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385" yWindow="3435" windowWidth="16830" windowHeight="5205"/>
  </bookViews>
  <sheets>
    <sheet name="Sheet1" sheetId="2" r:id="rId1"/>
  </sheets>
  <definedNames>
    <definedName name="_xlnm._FilterDatabase" localSheetId="0" hidden="1">Sheet1!$A$1:$BU$4469</definedName>
  </definedNames>
  <calcPr calcId="144525"/>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alcChain>
</file>

<file path=xl/sharedStrings.xml><?xml version="1.0" encoding="utf-8"?>
<sst xmlns="http://schemas.openxmlformats.org/spreadsheetml/2006/main" count="100746" uniqueCount="14676">
  <si>
    <t>原本</t>
  </si>
  <si>
    <t>里順</t>
  </si>
  <si>
    <t>里名</t>
  </si>
  <si>
    <t>統</t>
  </si>
  <si>
    <t>統首</t>
  </si>
  <si>
    <t>戶</t>
  </si>
  <si>
    <t>新戶</t>
  </si>
  <si>
    <t>代戶</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</si>
  <si>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</si>
  <si>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</si>
  <si>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</si>
  <si>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</si>
  <si>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</si>
  <si>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</si>
  <si>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</si>
  <si>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</si>
  <si>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</si>
  <si>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</si>
  <si>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</si>
  <si>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</si>
  <si>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</si>
  <si>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</si>
  <si>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</si>
  <si>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</si>
  <si>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</si>
  <si>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</si>
  <si>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</si>
  <si>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</si>
  <si>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</si>
  <si>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</si>
  <si>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</si>
  <si>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</si>
  <si>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</si>
  <si>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</si>
  <si>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</si>
  <si>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騎保</t>
  </si>
  <si>
    <t>文</t>
  </si>
  <si>
    <t>儀哲</t>
  </si>
  <si>
    <t>丙子</t>
  </si>
  <si>
    <t>南平</t>
  </si>
  <si>
    <t>忠義</t>
  </si>
  <si>
    <t>命立</t>
  </si>
  <si>
    <t>學生</t>
  </si>
  <si>
    <t>靑右</t>
  </si>
  <si>
    <t>奉孫</t>
  </si>
  <si>
    <t>嘉善大夫</t>
  </si>
  <si>
    <t>葛重振</t>
  </si>
  <si>
    <t>大丘</t>
  </si>
  <si>
    <t>妻</t>
  </si>
  <si>
    <t>鄭</t>
  </si>
  <si>
    <t>召史</t>
  </si>
  <si>
    <t>癸未</t>
  </si>
  <si>
    <t>晉州</t>
  </si>
  <si>
    <t>正兵</t>
  </si>
  <si>
    <t>通政大夫</t>
  </si>
  <si>
    <t>元立</t>
  </si>
  <si>
    <t>宣務原從功臣</t>
  </si>
  <si>
    <t>元連</t>
  </si>
  <si>
    <t>姜正孫</t>
  </si>
  <si>
    <t>率女</t>
  </si>
  <si>
    <t>晉春</t>
  </si>
  <si>
    <t>出嫁</t>
  </si>
  <si>
    <t>淸道西面</t>
  </si>
  <si>
    <t>女</t>
  </si>
  <si>
    <t>同面石橋里</t>
  </si>
  <si>
    <t>子</t>
  </si>
  <si>
    <t>驛保</t>
  </si>
  <si>
    <t>漢伊</t>
  </si>
  <si>
    <t>壬戌</t>
  </si>
  <si>
    <t>來</t>
  </si>
  <si>
    <t>同里子尙振戶</t>
  </si>
  <si>
    <t>辛未</t>
  </si>
  <si>
    <t>汗迪</t>
  </si>
  <si>
    <t>己卯故</t>
  </si>
  <si>
    <t>寡女</t>
  </si>
  <si>
    <t>尹</t>
  </si>
  <si>
    <t>乙酉</t>
  </si>
  <si>
    <t>坡平</t>
  </si>
  <si>
    <t>希云</t>
  </si>
  <si>
    <t>興男</t>
  </si>
  <si>
    <t>士男</t>
  </si>
  <si>
    <t>黃福</t>
  </si>
  <si>
    <t>昌寧</t>
  </si>
  <si>
    <t>乙丑</t>
  </si>
  <si>
    <t>小召史</t>
  </si>
  <si>
    <t>己巳</t>
  </si>
  <si>
    <t>率子</t>
  </si>
  <si>
    <t>時乞</t>
  </si>
  <si>
    <t>辛酉</t>
  </si>
  <si>
    <t>加現</t>
  </si>
  <si>
    <t>三</t>
  </si>
  <si>
    <t>水軍別隊金時英同里金興彔戶去代母</t>
  </si>
  <si>
    <t>庚寅</t>
  </si>
  <si>
    <t>莫男</t>
  </si>
  <si>
    <t>連伊</t>
  </si>
  <si>
    <t>卓山</t>
  </si>
  <si>
    <t>徐貴世</t>
  </si>
  <si>
    <t>忠州</t>
  </si>
  <si>
    <t>時右</t>
  </si>
  <si>
    <t>移去</t>
  </si>
  <si>
    <t>長基</t>
  </si>
  <si>
    <t>母</t>
  </si>
  <si>
    <t>敏英</t>
  </si>
  <si>
    <t>癸亥</t>
  </si>
  <si>
    <t>仙英</t>
  </si>
  <si>
    <t>仙珍</t>
  </si>
  <si>
    <t>壬申</t>
  </si>
  <si>
    <t>金</t>
  </si>
  <si>
    <t>己卯</t>
  </si>
  <si>
    <t>慶州</t>
  </si>
  <si>
    <t>驛吏</t>
  </si>
  <si>
    <t>彦金</t>
  </si>
  <si>
    <t>國只</t>
  </si>
  <si>
    <t>國男</t>
  </si>
  <si>
    <t>黃達</t>
  </si>
  <si>
    <t>漆谷</t>
  </si>
  <si>
    <t>京步兵</t>
  </si>
  <si>
    <t>成立</t>
  </si>
  <si>
    <t>庚辰</t>
  </si>
  <si>
    <t>應謙</t>
  </si>
  <si>
    <t>成均進士</t>
  </si>
  <si>
    <t>奎連</t>
  </si>
  <si>
    <t>鄭述</t>
  </si>
  <si>
    <t>延日</t>
  </si>
  <si>
    <t>良女</t>
  </si>
  <si>
    <t>洪</t>
  </si>
  <si>
    <t>乙未</t>
  </si>
  <si>
    <t>南陽</t>
  </si>
  <si>
    <t>御保</t>
  </si>
  <si>
    <t>有達</t>
  </si>
  <si>
    <t>孟元</t>
  </si>
  <si>
    <t>納粟嘉善大夫</t>
  </si>
  <si>
    <t>件里山</t>
  </si>
  <si>
    <t>李遜</t>
  </si>
  <si>
    <t>乙卯</t>
  </si>
  <si>
    <t>甲戌</t>
  </si>
  <si>
    <t>奴</t>
  </si>
  <si>
    <t>莫長</t>
  </si>
  <si>
    <t>壬辰</t>
  </si>
  <si>
    <t>時居</t>
  </si>
  <si>
    <t>本府河濱面</t>
  </si>
  <si>
    <t>雇工</t>
  </si>
  <si>
    <t>醫局下典私奴</t>
  </si>
  <si>
    <t>於屯</t>
  </si>
  <si>
    <t>騎保巡帶率黃自仲</t>
  </si>
  <si>
    <t>騎保巡帶率</t>
  </si>
  <si>
    <t>黃</t>
  </si>
  <si>
    <t>自仲</t>
  </si>
  <si>
    <t>丙午</t>
  </si>
  <si>
    <t>平海</t>
  </si>
  <si>
    <t>戒云</t>
  </si>
  <si>
    <t>戒右</t>
  </si>
  <si>
    <t>定虜衛</t>
  </si>
  <si>
    <t>雲伊</t>
  </si>
  <si>
    <t>金彦金</t>
  </si>
  <si>
    <t>韓</t>
  </si>
  <si>
    <t>辛丑</t>
  </si>
  <si>
    <t>星州</t>
  </si>
  <si>
    <t>水保</t>
  </si>
  <si>
    <t>水軍</t>
  </si>
  <si>
    <t>雲白</t>
  </si>
  <si>
    <t>璉伊</t>
  </si>
  <si>
    <t>金鋤同</t>
  </si>
  <si>
    <t>金海</t>
  </si>
  <si>
    <t>英月</t>
  </si>
  <si>
    <t>成分</t>
  </si>
  <si>
    <t>武學</t>
  </si>
  <si>
    <t>英必</t>
  </si>
  <si>
    <t>莫屳</t>
  </si>
  <si>
    <t>辛巳</t>
  </si>
  <si>
    <t>今故</t>
  </si>
  <si>
    <t>莫眞</t>
  </si>
  <si>
    <t>戊寅</t>
  </si>
  <si>
    <t>幼學</t>
  </si>
  <si>
    <t>時重</t>
  </si>
  <si>
    <t>壬寅</t>
  </si>
  <si>
    <t>光延</t>
  </si>
  <si>
    <t>定略將軍行守門將</t>
  </si>
  <si>
    <t>澮</t>
  </si>
  <si>
    <t>禦侮將軍行老江鎭水軍僉節制使</t>
  </si>
  <si>
    <t>奇男</t>
  </si>
  <si>
    <t>朴誾</t>
  </si>
  <si>
    <t>郭</t>
  </si>
  <si>
    <t>氏</t>
  </si>
  <si>
    <t>辛亥</t>
  </si>
  <si>
    <t>籍</t>
  </si>
  <si>
    <t>玄風</t>
  </si>
  <si>
    <t>通德郞</t>
  </si>
  <si>
    <t>元之</t>
  </si>
  <si>
    <t>俊成</t>
  </si>
  <si>
    <t>湞</t>
  </si>
  <si>
    <t>曺廷杞</t>
  </si>
  <si>
    <t>戊辰</t>
  </si>
  <si>
    <t>玉石</t>
  </si>
  <si>
    <t>仁石</t>
  </si>
  <si>
    <t>碩只</t>
  </si>
  <si>
    <t>婢</t>
  </si>
  <si>
    <t>善玉</t>
  </si>
  <si>
    <t>石郞</t>
  </si>
  <si>
    <t>密陽</t>
  </si>
  <si>
    <t>率弟</t>
  </si>
  <si>
    <t>時亨</t>
  </si>
  <si>
    <t>朴</t>
  </si>
  <si>
    <t>別立戶</t>
  </si>
  <si>
    <t>寡私婢</t>
  </si>
  <si>
    <t>莫今</t>
  </si>
  <si>
    <t>癸酉</t>
  </si>
  <si>
    <t>聞慶</t>
  </si>
  <si>
    <t>府</t>
  </si>
  <si>
    <t>出身</t>
  </si>
  <si>
    <t>朴振䎘</t>
  </si>
  <si>
    <t>私奴</t>
  </si>
  <si>
    <t>允山</t>
  </si>
  <si>
    <t>班婢</t>
  </si>
  <si>
    <t>從介</t>
  </si>
  <si>
    <t>乭伊</t>
  </si>
  <si>
    <t>乭山</t>
  </si>
  <si>
    <t>允同</t>
  </si>
  <si>
    <t>益郞</t>
  </si>
  <si>
    <t>己未</t>
  </si>
  <si>
    <t>率婿</t>
  </si>
  <si>
    <t>巡牙兵私奴</t>
  </si>
  <si>
    <t>世白</t>
  </si>
  <si>
    <t>庚戌</t>
  </si>
  <si>
    <t>寡婦鄭氏故代子</t>
  </si>
  <si>
    <t>再守</t>
  </si>
  <si>
    <t>癸卯</t>
  </si>
  <si>
    <t>東萊</t>
  </si>
  <si>
    <t>泰貞</t>
  </si>
  <si>
    <t>折衝將軍行龍驤衛副護軍</t>
  </si>
  <si>
    <t>得望</t>
  </si>
  <si>
    <t>通訓大夫行軍資監正</t>
  </si>
  <si>
    <t>鏞</t>
  </si>
  <si>
    <t>鄭澮</t>
  </si>
  <si>
    <t>閔</t>
  </si>
  <si>
    <t>驪州</t>
  </si>
  <si>
    <t>承仕郞禮濱寺奉事</t>
  </si>
  <si>
    <t>義復</t>
  </si>
  <si>
    <t>禦侮將軍行訓鍊院判官</t>
  </si>
  <si>
    <t>再興</t>
  </si>
  <si>
    <t>瑞應</t>
  </si>
  <si>
    <t>折衝將軍僉知中樞府事</t>
  </si>
  <si>
    <t>朴宗緖</t>
  </si>
  <si>
    <t>率寡嫂</t>
  </si>
  <si>
    <t>甲寅</t>
  </si>
  <si>
    <t>陸</t>
  </si>
  <si>
    <t>丁丑</t>
  </si>
  <si>
    <t>進玉</t>
  </si>
  <si>
    <t>進生</t>
  </si>
  <si>
    <t>己安</t>
  </si>
  <si>
    <t>班奴</t>
  </si>
  <si>
    <t>己石</t>
  </si>
  <si>
    <t>代發</t>
  </si>
  <si>
    <t>癸丑</t>
  </si>
  <si>
    <t>逃亡</t>
  </si>
  <si>
    <t>占卜</t>
  </si>
  <si>
    <t>延春</t>
  </si>
  <si>
    <t>奴束伍軍</t>
  </si>
  <si>
    <t>丁未</t>
  </si>
  <si>
    <t>良人</t>
  </si>
  <si>
    <t>鄭應男</t>
  </si>
  <si>
    <t>私婢</t>
  </si>
  <si>
    <t>莫珍</t>
  </si>
  <si>
    <t>順陽</t>
  </si>
  <si>
    <t>戊午</t>
  </si>
  <si>
    <t>仁乞</t>
  </si>
  <si>
    <t>戊子</t>
  </si>
  <si>
    <t>己玉</t>
  </si>
  <si>
    <t>是良</t>
  </si>
  <si>
    <t>順良</t>
  </si>
  <si>
    <t>百今</t>
  </si>
  <si>
    <t>全州</t>
  </si>
  <si>
    <t>近發</t>
  </si>
  <si>
    <t>丁卯</t>
  </si>
  <si>
    <t>元上</t>
  </si>
  <si>
    <t>淡梅</t>
  </si>
  <si>
    <t>父母上同</t>
  </si>
  <si>
    <t>甲子</t>
  </si>
  <si>
    <t>愛男</t>
  </si>
  <si>
    <t>石安</t>
  </si>
  <si>
    <t>壬午</t>
  </si>
  <si>
    <t>禁衛保</t>
  </si>
  <si>
    <t>謹仲</t>
  </si>
  <si>
    <t>庚子</t>
  </si>
  <si>
    <t>丁立</t>
  </si>
  <si>
    <t>應兼</t>
  </si>
  <si>
    <t>崔許福</t>
  </si>
  <si>
    <t>公州</t>
  </si>
  <si>
    <t>父</t>
  </si>
  <si>
    <t>丙寅</t>
  </si>
  <si>
    <t>許</t>
  </si>
  <si>
    <t>立伊</t>
  </si>
  <si>
    <t>生伊</t>
  </si>
  <si>
    <t>延伊</t>
  </si>
  <si>
    <t>水鐵保</t>
  </si>
  <si>
    <t>金彦富</t>
  </si>
  <si>
    <t>武學巡帶率</t>
  </si>
  <si>
    <t>元甲</t>
  </si>
  <si>
    <t>元今</t>
  </si>
  <si>
    <t>分伊</t>
  </si>
  <si>
    <t>乙亥</t>
  </si>
  <si>
    <t>元眞</t>
  </si>
  <si>
    <t>進甲</t>
  </si>
  <si>
    <t>刻手保文尙進</t>
  </si>
  <si>
    <t>刻手保</t>
  </si>
  <si>
    <t>尙進</t>
  </si>
  <si>
    <t>靑祐</t>
  </si>
  <si>
    <t>辛巳故</t>
  </si>
  <si>
    <t>後妻</t>
  </si>
  <si>
    <t>丙辰</t>
  </si>
  <si>
    <t>金伊</t>
  </si>
  <si>
    <t>莫俊</t>
  </si>
  <si>
    <t>得文</t>
  </si>
  <si>
    <t>兪福</t>
  </si>
  <si>
    <t>驛保私奴</t>
  </si>
  <si>
    <t>汗白</t>
  </si>
  <si>
    <t>龍宮</t>
  </si>
  <si>
    <t>李晉士</t>
  </si>
  <si>
    <t>去</t>
  </si>
  <si>
    <t>同里父儀哲戶</t>
  </si>
  <si>
    <t>禁衛軍韓時益故代妻</t>
  </si>
  <si>
    <t>己酉</t>
  </si>
  <si>
    <t>日天</t>
  </si>
  <si>
    <t>保人</t>
  </si>
  <si>
    <t>千應上</t>
  </si>
  <si>
    <t>自堂</t>
  </si>
  <si>
    <t>玉堂</t>
  </si>
  <si>
    <t>泰良</t>
  </si>
  <si>
    <t>玉眞</t>
  </si>
  <si>
    <t>居士</t>
  </si>
  <si>
    <t>興彔</t>
  </si>
  <si>
    <t>鋤同</t>
  </si>
  <si>
    <t>䪪實</t>
  </si>
  <si>
    <t>菊花同</t>
  </si>
  <si>
    <t>金彦秀</t>
  </si>
  <si>
    <t>李</t>
  </si>
  <si>
    <t>鐵城</t>
  </si>
  <si>
    <t>守先</t>
  </si>
  <si>
    <t>唜連</t>
  </si>
  <si>
    <t>萬年</t>
  </si>
  <si>
    <t>裵成好</t>
  </si>
  <si>
    <t>孝連</t>
  </si>
  <si>
    <t>養姪子</t>
  </si>
  <si>
    <t>水軍府別隊</t>
  </si>
  <si>
    <t>是永</t>
  </si>
  <si>
    <t>壬子</t>
  </si>
  <si>
    <t>同里第一統</t>
  </si>
  <si>
    <t>婦</t>
  </si>
  <si>
    <t>庚申</t>
  </si>
  <si>
    <t>率孫女</t>
  </si>
  <si>
    <t>太眞</t>
  </si>
  <si>
    <t>騎保府別隊</t>
  </si>
  <si>
    <t>是贊</t>
  </si>
  <si>
    <t>乙巳</t>
  </si>
  <si>
    <t>壽逸</t>
  </si>
  <si>
    <t>日守</t>
  </si>
  <si>
    <t>金厚仲</t>
  </si>
  <si>
    <t>林</t>
  </si>
  <si>
    <t>順天</t>
  </si>
  <si>
    <t>尙立</t>
  </si>
  <si>
    <t>順乃</t>
  </si>
  <si>
    <t>朴望厚</t>
  </si>
  <si>
    <t>率妹</t>
  </si>
  <si>
    <t>眞梅</t>
  </si>
  <si>
    <t>花園</t>
  </si>
  <si>
    <t>府別隊保</t>
  </si>
  <si>
    <t>振汗</t>
  </si>
  <si>
    <t>振奉</t>
  </si>
  <si>
    <t>珍分</t>
  </si>
  <si>
    <t>進召史</t>
  </si>
  <si>
    <t>占粉</t>
  </si>
  <si>
    <t>趙</t>
  </si>
  <si>
    <t>今鶴</t>
  </si>
  <si>
    <t>戊戌</t>
  </si>
  <si>
    <t>承業</t>
  </si>
  <si>
    <t>厚英</t>
  </si>
  <si>
    <t>士元</t>
  </si>
  <si>
    <t>韓貴英</t>
  </si>
  <si>
    <t>淸州</t>
  </si>
  <si>
    <t>永俊</t>
  </si>
  <si>
    <t>是白</t>
  </si>
  <si>
    <t>姜金伊</t>
  </si>
  <si>
    <t>今月</t>
  </si>
  <si>
    <t>是珍</t>
  </si>
  <si>
    <t>率妻母</t>
  </si>
  <si>
    <t>姜</t>
  </si>
  <si>
    <t>騎保白信敏</t>
  </si>
  <si>
    <t>騎保巡牙兵</t>
  </si>
  <si>
    <t>白</t>
  </si>
  <si>
    <t>信敏</t>
  </si>
  <si>
    <t>納粟通政大夫</t>
  </si>
  <si>
    <t>吾福</t>
  </si>
  <si>
    <t>折衝將軍</t>
  </si>
  <si>
    <t>見龍</t>
  </si>
  <si>
    <t>汝圭</t>
  </si>
  <si>
    <t>朴德上</t>
  </si>
  <si>
    <t>安東</t>
  </si>
  <si>
    <t>福立</t>
  </si>
  <si>
    <t>福男</t>
  </si>
  <si>
    <t>淡石</t>
  </si>
  <si>
    <t>張忠立</t>
  </si>
  <si>
    <t>仁同</t>
  </si>
  <si>
    <t>率母</t>
  </si>
  <si>
    <t>巡馬保</t>
  </si>
  <si>
    <t>萬業</t>
  </si>
  <si>
    <t>萬眞</t>
  </si>
  <si>
    <t>私奴牙兵</t>
  </si>
  <si>
    <t>成軸</t>
  </si>
  <si>
    <t>今生</t>
  </si>
  <si>
    <t>壬德</t>
  </si>
  <si>
    <t>國上</t>
  </si>
  <si>
    <t>世乞</t>
  </si>
  <si>
    <t>任福</t>
  </si>
  <si>
    <t>臨川</t>
  </si>
  <si>
    <t>命化</t>
  </si>
  <si>
    <t>郭厚昌</t>
  </si>
  <si>
    <t>寺奴</t>
  </si>
  <si>
    <t>㗟金</t>
  </si>
  <si>
    <t>有花</t>
  </si>
  <si>
    <t>天金</t>
  </si>
  <si>
    <t>千世</t>
  </si>
  <si>
    <t>承立</t>
  </si>
  <si>
    <t>府軍官廳火兵</t>
  </si>
  <si>
    <t>厚先</t>
  </si>
  <si>
    <t>厚眞</t>
  </si>
  <si>
    <t>化眞</t>
  </si>
  <si>
    <t>厚達</t>
  </si>
  <si>
    <t>上典</t>
  </si>
  <si>
    <t>自新</t>
  </si>
  <si>
    <t>淸道忠贊衛</t>
  </si>
  <si>
    <t>芮</t>
  </si>
  <si>
    <t>武先</t>
  </si>
  <si>
    <t>己丑</t>
  </si>
  <si>
    <t>義興</t>
  </si>
  <si>
    <t>時英</t>
  </si>
  <si>
    <t>仁祥</t>
  </si>
  <si>
    <t>敬瑚</t>
  </si>
  <si>
    <t>黃侃</t>
  </si>
  <si>
    <t>長守</t>
  </si>
  <si>
    <t>崔</t>
  </si>
  <si>
    <t>守日</t>
  </si>
  <si>
    <t>國卿</t>
  </si>
  <si>
    <t>田再興</t>
  </si>
  <si>
    <t>宜寧</t>
  </si>
  <si>
    <t>淸道京炮保</t>
  </si>
  <si>
    <t>魯</t>
  </si>
  <si>
    <t>英克</t>
  </si>
  <si>
    <t>三嘉</t>
  </si>
  <si>
    <t>業武</t>
  </si>
  <si>
    <t>成道</t>
  </si>
  <si>
    <t>老職通政大夫</t>
  </si>
  <si>
    <t>景遠</t>
  </si>
  <si>
    <t>將仕郞軍資監奉事</t>
  </si>
  <si>
    <t>思仁</t>
  </si>
  <si>
    <t>文靑右</t>
  </si>
  <si>
    <t>進江</t>
  </si>
  <si>
    <t>訓鍊院僉正</t>
  </si>
  <si>
    <t>儀立</t>
  </si>
  <si>
    <t>天</t>
  </si>
  <si>
    <t>金承全</t>
  </si>
  <si>
    <t>金山</t>
  </si>
  <si>
    <t>業伊</t>
  </si>
  <si>
    <t>京</t>
  </si>
  <si>
    <t>趙暄</t>
  </si>
  <si>
    <t>自伊</t>
  </si>
  <si>
    <t>福上</t>
  </si>
  <si>
    <t>莫金</t>
  </si>
  <si>
    <t>金希</t>
  </si>
  <si>
    <t>興陽</t>
  </si>
  <si>
    <t>捉去</t>
  </si>
  <si>
    <t>同面南山里上典</t>
  </si>
  <si>
    <t>私奴月江</t>
  </si>
  <si>
    <t>私奴府軍廳下典</t>
  </si>
  <si>
    <t>月江</t>
  </si>
  <si>
    <t>成銀輝</t>
  </si>
  <si>
    <t>是南</t>
  </si>
  <si>
    <t>㓒今</t>
  </si>
  <si>
    <t>守男</t>
  </si>
  <si>
    <t>金生</t>
  </si>
  <si>
    <t>沈樂智</t>
  </si>
  <si>
    <t>命生</t>
  </si>
  <si>
    <t>早今</t>
  </si>
  <si>
    <t>命卜</t>
  </si>
  <si>
    <t>承伊</t>
  </si>
  <si>
    <t>大男</t>
  </si>
  <si>
    <t>月今</t>
  </si>
  <si>
    <t>强同</t>
  </si>
  <si>
    <t>鰥夫居士</t>
  </si>
  <si>
    <t>海先</t>
  </si>
  <si>
    <t>海立</t>
  </si>
  <si>
    <t>海遠</t>
  </si>
  <si>
    <t>鰥夫私奴府軍官廳下典</t>
  </si>
  <si>
    <t>斗成</t>
  </si>
  <si>
    <t>太成</t>
  </si>
  <si>
    <t>太雲</t>
  </si>
  <si>
    <t>戒孫</t>
  </si>
  <si>
    <t>李世哲</t>
  </si>
  <si>
    <t>私奴巡牙兵</t>
  </si>
  <si>
    <t>永守</t>
  </si>
  <si>
    <t>成廷德</t>
  </si>
  <si>
    <t>春儀</t>
  </si>
  <si>
    <t>金同</t>
  </si>
  <si>
    <t>莫介</t>
  </si>
  <si>
    <t>辛卯</t>
  </si>
  <si>
    <t>李太初</t>
  </si>
  <si>
    <t>朴福只</t>
  </si>
  <si>
    <t>成介</t>
  </si>
  <si>
    <t>初山</t>
  </si>
  <si>
    <t>南伊</t>
  </si>
  <si>
    <t>山伊</t>
  </si>
  <si>
    <t>己發</t>
  </si>
  <si>
    <t>四月</t>
  </si>
  <si>
    <t>世發</t>
  </si>
  <si>
    <t>業武府軍官</t>
  </si>
  <si>
    <t>公好</t>
  </si>
  <si>
    <t>癸巳</t>
  </si>
  <si>
    <t>永川</t>
  </si>
  <si>
    <t>應逸</t>
  </si>
  <si>
    <t>杜立</t>
  </si>
  <si>
    <t>通訓大夫軍資監正</t>
  </si>
  <si>
    <t>信守</t>
  </si>
  <si>
    <t>禦侮將軍訓鍊院奉事</t>
  </si>
  <si>
    <t>盧四明</t>
  </si>
  <si>
    <t>命</t>
  </si>
  <si>
    <t>仁起</t>
  </si>
  <si>
    <t>業儒</t>
  </si>
  <si>
    <t>得守</t>
  </si>
  <si>
    <t>忠贊衛</t>
  </si>
  <si>
    <t>朴雄</t>
  </si>
  <si>
    <t>率妻父</t>
  </si>
  <si>
    <t>庚午</t>
  </si>
  <si>
    <t>萬貴</t>
  </si>
  <si>
    <t>率婢</t>
  </si>
  <si>
    <t>㗟角</t>
  </si>
  <si>
    <t>安實</t>
  </si>
  <si>
    <t>申陽</t>
  </si>
  <si>
    <t>奴軍官廳下典</t>
  </si>
  <si>
    <t>㗟乞</t>
  </si>
  <si>
    <t>唜金</t>
  </si>
  <si>
    <t>今春</t>
  </si>
  <si>
    <t>鰥夫老除</t>
  </si>
  <si>
    <t>金伊山</t>
  </si>
  <si>
    <t>乫山</t>
  </si>
  <si>
    <t>私奴居士立伊</t>
  </si>
  <si>
    <t>私奴居士</t>
  </si>
  <si>
    <t>淸道</t>
  </si>
  <si>
    <t>裵男</t>
  </si>
  <si>
    <t>淡沙里</t>
  </si>
  <si>
    <t>好進</t>
  </si>
  <si>
    <t>貴生</t>
  </si>
  <si>
    <t>介今</t>
  </si>
  <si>
    <t>莫實</t>
  </si>
  <si>
    <t>莫同</t>
  </si>
  <si>
    <t>介男</t>
  </si>
  <si>
    <t>善生</t>
  </si>
  <si>
    <t>流來居士驛吏</t>
  </si>
  <si>
    <t>丙申</t>
  </si>
  <si>
    <t>夢同</t>
  </si>
  <si>
    <t>貴同</t>
  </si>
  <si>
    <t>金乭同</t>
  </si>
  <si>
    <t>先男</t>
  </si>
  <si>
    <t>守福</t>
  </si>
  <si>
    <t>天文</t>
  </si>
  <si>
    <t>己上</t>
  </si>
  <si>
    <t>卜只</t>
  </si>
  <si>
    <t>㗟孫</t>
  </si>
  <si>
    <t>姜萬乞</t>
  </si>
  <si>
    <t>固城</t>
  </si>
  <si>
    <t>徐</t>
  </si>
  <si>
    <t>毛男</t>
  </si>
  <si>
    <t>南金</t>
  </si>
  <si>
    <t>林大立</t>
  </si>
  <si>
    <t>竹山</t>
  </si>
  <si>
    <t>乞食居士良人</t>
  </si>
  <si>
    <t>貴男</t>
  </si>
  <si>
    <t>貴延</t>
  </si>
  <si>
    <t>金日生</t>
  </si>
  <si>
    <t>甲申</t>
  </si>
  <si>
    <t>夫同</t>
  </si>
  <si>
    <t>李㐚未</t>
  </si>
  <si>
    <t>慶山</t>
  </si>
  <si>
    <t>束伍寺奴命仁</t>
  </si>
  <si>
    <t>淸道仁順府寺奴束伍</t>
  </si>
  <si>
    <t>命仁</t>
  </si>
  <si>
    <t>曺命山</t>
  </si>
  <si>
    <t>連花</t>
  </si>
  <si>
    <t>戒乙</t>
  </si>
  <si>
    <t>通訓大夫司宰監正</t>
  </si>
  <si>
    <t>義敏</t>
  </si>
  <si>
    <t>甫守</t>
  </si>
  <si>
    <t>曺</t>
  </si>
  <si>
    <t>命山</t>
  </si>
  <si>
    <t>是春</t>
  </si>
  <si>
    <t>丁酉</t>
  </si>
  <si>
    <t>蔡致景</t>
  </si>
  <si>
    <t>立尹立</t>
  </si>
  <si>
    <t>春今</t>
  </si>
  <si>
    <t>金伊乭伊</t>
  </si>
  <si>
    <t>允奉</t>
  </si>
  <si>
    <t>李尙</t>
  </si>
  <si>
    <t>巡牙兵</t>
  </si>
  <si>
    <t>希延</t>
  </si>
  <si>
    <t>後妻女</t>
  </si>
  <si>
    <t>介春</t>
  </si>
  <si>
    <t>司贍寺婢寡女</t>
  </si>
  <si>
    <t>高靈</t>
  </si>
  <si>
    <t>乭同</t>
  </si>
  <si>
    <t>寺婢</t>
  </si>
  <si>
    <t>延分</t>
  </si>
  <si>
    <t>曺儀敏</t>
  </si>
  <si>
    <t>小斤金</t>
  </si>
  <si>
    <t>寺奴束伍</t>
  </si>
  <si>
    <t>爲僧</t>
  </si>
  <si>
    <t>湧泉</t>
  </si>
  <si>
    <t>老除</t>
  </si>
  <si>
    <t>命息</t>
  </si>
  <si>
    <t>李延福</t>
  </si>
  <si>
    <t>士吉</t>
  </si>
  <si>
    <t>彦奉</t>
  </si>
  <si>
    <t>李夢允</t>
  </si>
  <si>
    <t>巡馬軍</t>
  </si>
  <si>
    <t>儀先</t>
  </si>
  <si>
    <t>儀今</t>
  </si>
  <si>
    <t>今分</t>
  </si>
  <si>
    <t>夢得</t>
  </si>
  <si>
    <t>夢相</t>
  </si>
  <si>
    <t>李永實</t>
  </si>
  <si>
    <t>金乭伊</t>
  </si>
  <si>
    <t>允必</t>
  </si>
  <si>
    <t>金彦連</t>
  </si>
  <si>
    <t>日每</t>
  </si>
  <si>
    <t>甲辰</t>
  </si>
  <si>
    <t>厚邑種</t>
  </si>
  <si>
    <t>立戶</t>
  </si>
  <si>
    <t>成均寺奴鰥夫</t>
  </si>
  <si>
    <t>貴立</t>
  </si>
  <si>
    <t>密</t>
  </si>
  <si>
    <t>信儀</t>
  </si>
  <si>
    <t>唜眞</t>
  </si>
  <si>
    <t>私</t>
  </si>
  <si>
    <t>戒方</t>
  </si>
  <si>
    <t>夫秋</t>
  </si>
  <si>
    <t>金奉守</t>
  </si>
  <si>
    <t>率雇</t>
  </si>
  <si>
    <t>孟</t>
  </si>
  <si>
    <t>守光</t>
  </si>
  <si>
    <t>幷立戶</t>
  </si>
  <si>
    <t>鎭營軍官許元業</t>
  </si>
  <si>
    <t>李召史代婿</t>
  </si>
  <si>
    <t>鎭營軍官</t>
  </si>
  <si>
    <t>元業</t>
  </si>
  <si>
    <t>鼎奎</t>
  </si>
  <si>
    <t>桂</t>
  </si>
  <si>
    <t>壽復</t>
  </si>
  <si>
    <t>李寅</t>
  </si>
  <si>
    <t>全義</t>
  </si>
  <si>
    <t>庾</t>
  </si>
  <si>
    <t>丁巳</t>
  </si>
  <si>
    <t>得吉</t>
  </si>
  <si>
    <t>原從功臣</t>
  </si>
  <si>
    <t>仁男</t>
  </si>
  <si>
    <t>命哲</t>
  </si>
  <si>
    <t>等丙戌逃亡</t>
  </si>
  <si>
    <t>正春</t>
  </si>
  <si>
    <t>金界竹山里</t>
  </si>
  <si>
    <t>德男</t>
  </si>
  <si>
    <t>愛香</t>
  </si>
  <si>
    <t>武業</t>
  </si>
  <si>
    <t>守業</t>
  </si>
  <si>
    <t>海玉</t>
  </si>
  <si>
    <t>海今</t>
  </si>
  <si>
    <t>海宗</t>
  </si>
  <si>
    <t>等時居</t>
  </si>
  <si>
    <t>光州</t>
  </si>
  <si>
    <t>奉安</t>
  </si>
  <si>
    <t>粟金</t>
  </si>
  <si>
    <t>介發</t>
  </si>
  <si>
    <t>巨濟</t>
  </si>
  <si>
    <t>興昌</t>
  </si>
  <si>
    <t>掌隷院寺奴束伍</t>
  </si>
  <si>
    <t>允成</t>
  </si>
  <si>
    <t>允立</t>
  </si>
  <si>
    <t>加之介</t>
  </si>
  <si>
    <t>贖良女</t>
  </si>
  <si>
    <t>昌原</t>
  </si>
  <si>
    <t>順山</t>
  </si>
  <si>
    <t>于音同</t>
  </si>
  <si>
    <t>乭連</t>
  </si>
  <si>
    <t>朴之乞</t>
  </si>
  <si>
    <t>漢乞</t>
  </si>
  <si>
    <t>御營軍</t>
  </si>
  <si>
    <t>春立</t>
  </si>
  <si>
    <t>萬世</t>
  </si>
  <si>
    <t>碩</t>
  </si>
  <si>
    <t>鄭生</t>
  </si>
  <si>
    <t>許卜</t>
  </si>
  <si>
    <t>克男</t>
  </si>
  <si>
    <t>克好</t>
  </si>
  <si>
    <t>姜世達</t>
  </si>
  <si>
    <t>以珍</t>
  </si>
  <si>
    <t>乞伊</t>
  </si>
  <si>
    <t>率婦</t>
  </si>
  <si>
    <t>石才</t>
  </si>
  <si>
    <t>率孫子</t>
  </si>
  <si>
    <t>世命</t>
  </si>
  <si>
    <t>金金伊故代妻</t>
  </si>
  <si>
    <t>厚今</t>
  </si>
  <si>
    <t>丁亥</t>
  </si>
  <si>
    <t>廣州</t>
  </si>
  <si>
    <t>金命尙</t>
  </si>
  <si>
    <t>福只</t>
  </si>
  <si>
    <t>云今</t>
  </si>
  <si>
    <t>卜男</t>
  </si>
  <si>
    <t>卜上</t>
  </si>
  <si>
    <t>府作廳下典</t>
  </si>
  <si>
    <t>世萬</t>
  </si>
  <si>
    <t>同面釜洞里</t>
  </si>
  <si>
    <t>惡只</t>
  </si>
  <si>
    <t>私奴牙兵別砲</t>
  </si>
  <si>
    <t>允伊</t>
  </si>
  <si>
    <t>丙戌</t>
  </si>
  <si>
    <t>朴尙佑</t>
  </si>
  <si>
    <t>曺乭立</t>
  </si>
  <si>
    <t>愛陽</t>
  </si>
  <si>
    <t>騎兵</t>
  </si>
  <si>
    <t>朴還吉</t>
  </si>
  <si>
    <t>朴武生</t>
  </si>
  <si>
    <t>應致</t>
  </si>
  <si>
    <t>仁立</t>
  </si>
  <si>
    <t>朴之香</t>
  </si>
  <si>
    <t>李應彔</t>
  </si>
  <si>
    <t>騎保巡在家</t>
  </si>
  <si>
    <t>徐厚立</t>
  </si>
  <si>
    <t>私奴病人命吉</t>
  </si>
  <si>
    <t>私奴病人</t>
  </si>
  <si>
    <t>命吉</t>
  </si>
  <si>
    <t>李儀活</t>
  </si>
  <si>
    <t>延今</t>
  </si>
  <si>
    <t>軍功判官</t>
  </si>
  <si>
    <t>儀英</t>
  </si>
  <si>
    <t>尹金伊乭伊</t>
  </si>
  <si>
    <t>命分</t>
  </si>
  <si>
    <t>莫生</t>
  </si>
  <si>
    <t>戒良</t>
  </si>
  <si>
    <t>是同</t>
  </si>
  <si>
    <t>碧實</t>
  </si>
  <si>
    <t>天日</t>
  </si>
  <si>
    <t>莫良</t>
  </si>
  <si>
    <t>命金伊</t>
  </si>
  <si>
    <t>私奴巡牙兵別炮</t>
  </si>
  <si>
    <t>石文</t>
  </si>
  <si>
    <t>權俊</t>
  </si>
  <si>
    <t>上云</t>
  </si>
  <si>
    <t>開良</t>
  </si>
  <si>
    <t>德山</t>
  </si>
  <si>
    <t>德只</t>
  </si>
  <si>
    <t>件里德</t>
  </si>
  <si>
    <t>尙州</t>
  </si>
  <si>
    <t>趙泰進</t>
  </si>
  <si>
    <t>良丁</t>
  </si>
  <si>
    <t>貞德</t>
  </si>
  <si>
    <t>山守</t>
  </si>
  <si>
    <t>李㖋同</t>
  </si>
  <si>
    <t>良女不喩私婢</t>
  </si>
  <si>
    <t>成今</t>
  </si>
  <si>
    <t>連福</t>
  </si>
  <si>
    <t>李宅奎</t>
  </si>
  <si>
    <t>連億</t>
  </si>
  <si>
    <t>元春</t>
  </si>
  <si>
    <t>順億</t>
  </si>
  <si>
    <t>順丁</t>
  </si>
  <si>
    <t>金儀守</t>
  </si>
  <si>
    <t>營將道下典私奴病人</t>
  </si>
  <si>
    <t>莫石</t>
  </si>
  <si>
    <t>莫春</t>
  </si>
  <si>
    <t>孫子</t>
  </si>
  <si>
    <t>石順</t>
  </si>
  <si>
    <t>參</t>
  </si>
  <si>
    <t>宅奎</t>
  </si>
  <si>
    <t>泰安</t>
  </si>
  <si>
    <t>權知訓鍊院奉事</t>
  </si>
  <si>
    <t>泰達</t>
  </si>
  <si>
    <t>曇</t>
  </si>
  <si>
    <t>嘉善大夫龜城都護府使</t>
  </si>
  <si>
    <t>成均生員</t>
  </si>
  <si>
    <t>成以道</t>
  </si>
  <si>
    <t>珷</t>
  </si>
  <si>
    <t>通政大夫行昌原大都護府使</t>
  </si>
  <si>
    <t>之華</t>
  </si>
  <si>
    <t>贈通政大夫承政院左承旨兼經筵參贊行通訓大夫軍威縣監安東鎭管兵馬節制都尉</t>
  </si>
  <si>
    <t>宗文</t>
  </si>
  <si>
    <t>通訓大夫行振威縣監</t>
  </si>
  <si>
    <t>李善述</t>
  </si>
  <si>
    <t>侍母</t>
  </si>
  <si>
    <t>成</t>
  </si>
  <si>
    <t>校</t>
  </si>
  <si>
    <t>夏栽</t>
  </si>
  <si>
    <t>夏章</t>
  </si>
  <si>
    <t>日男</t>
  </si>
  <si>
    <t>白梅</t>
  </si>
  <si>
    <t>朴葉</t>
  </si>
  <si>
    <t>唜春</t>
  </si>
  <si>
    <t>栗進</t>
  </si>
  <si>
    <t>日世</t>
  </si>
  <si>
    <t>玉梅</t>
  </si>
  <si>
    <t>奴校下典</t>
  </si>
  <si>
    <t>唜命</t>
  </si>
  <si>
    <t>永乃</t>
  </si>
  <si>
    <t>十月</t>
  </si>
  <si>
    <t>仁乃</t>
  </si>
  <si>
    <t>是德</t>
  </si>
  <si>
    <t>唜乃</t>
  </si>
  <si>
    <t>世月</t>
  </si>
  <si>
    <t>栗音進</t>
  </si>
  <si>
    <t>月梅</t>
  </si>
  <si>
    <t>戒鶴</t>
  </si>
  <si>
    <t>先命</t>
  </si>
  <si>
    <t>先發不喩先命</t>
  </si>
  <si>
    <t>山每</t>
  </si>
  <si>
    <t>寡婦裵氏代婿</t>
  </si>
  <si>
    <t>楊</t>
  </si>
  <si>
    <t>用和</t>
  </si>
  <si>
    <t>中和</t>
  </si>
  <si>
    <t>時益</t>
  </si>
  <si>
    <t>景淵</t>
  </si>
  <si>
    <t>遇元</t>
  </si>
  <si>
    <t>李之新</t>
  </si>
  <si>
    <t>載寧</t>
  </si>
  <si>
    <t>晙</t>
  </si>
  <si>
    <t>應後</t>
  </si>
  <si>
    <t>宣務郞</t>
  </si>
  <si>
    <t>遇鎔</t>
  </si>
  <si>
    <t>裵俊得</t>
  </si>
  <si>
    <t>妻母</t>
  </si>
  <si>
    <t>裵</t>
  </si>
  <si>
    <t>愛立</t>
  </si>
  <si>
    <t>田九味</t>
  </si>
  <si>
    <t>從今</t>
  </si>
  <si>
    <t>先珍</t>
  </si>
  <si>
    <t>今珍</t>
  </si>
  <si>
    <t>班</t>
  </si>
  <si>
    <t>貴伊</t>
  </si>
  <si>
    <t>吳云伊</t>
  </si>
  <si>
    <t>承男</t>
  </si>
  <si>
    <t>徐應介</t>
  </si>
  <si>
    <t>玉香</t>
  </si>
  <si>
    <t>愛奉</t>
  </si>
  <si>
    <t>奴良妻</t>
  </si>
  <si>
    <t>今逃亡</t>
  </si>
  <si>
    <t>愛眞</t>
  </si>
  <si>
    <t>奴營將道隨率</t>
  </si>
  <si>
    <t>時奉</t>
  </si>
  <si>
    <t>應立</t>
  </si>
  <si>
    <t>愛堂</t>
  </si>
  <si>
    <t>春生</t>
  </si>
  <si>
    <t>七連</t>
  </si>
  <si>
    <t>愛山</t>
  </si>
  <si>
    <t>愛花</t>
  </si>
  <si>
    <t>等今逃亡</t>
  </si>
  <si>
    <t>命才</t>
  </si>
  <si>
    <t>余丁洪仁發</t>
  </si>
  <si>
    <t>余丁</t>
  </si>
  <si>
    <t>仁發</t>
  </si>
  <si>
    <t>白只</t>
  </si>
  <si>
    <t>凡</t>
  </si>
  <si>
    <t>蘇夢鶴</t>
  </si>
  <si>
    <t>南原</t>
  </si>
  <si>
    <t>貴宅</t>
  </si>
  <si>
    <t>得世</t>
  </si>
  <si>
    <t>儉世</t>
  </si>
  <si>
    <t>別侍衛</t>
  </si>
  <si>
    <t>黃應彔</t>
  </si>
  <si>
    <t>新寧</t>
  </si>
  <si>
    <t>允先</t>
  </si>
  <si>
    <t>金大石</t>
  </si>
  <si>
    <t>壬生</t>
  </si>
  <si>
    <t>時良</t>
  </si>
  <si>
    <t>丑生</t>
  </si>
  <si>
    <t>乭生</t>
  </si>
  <si>
    <t>玉男</t>
  </si>
  <si>
    <t>己分</t>
  </si>
  <si>
    <t>興海</t>
  </si>
  <si>
    <t>崔世立</t>
  </si>
  <si>
    <t>唜生</t>
  </si>
  <si>
    <t>己乃</t>
  </si>
  <si>
    <t>唜同</t>
  </si>
  <si>
    <t>唜卜</t>
  </si>
  <si>
    <t>戒德</t>
  </si>
  <si>
    <t>戒生</t>
  </si>
  <si>
    <t>密陽案付御保</t>
  </si>
  <si>
    <t>廷發</t>
  </si>
  <si>
    <t>訓伊</t>
  </si>
  <si>
    <t>應申</t>
  </si>
  <si>
    <t>世夢</t>
  </si>
  <si>
    <t>辛八十伊</t>
  </si>
  <si>
    <t>靈山</t>
  </si>
  <si>
    <t>進立</t>
  </si>
  <si>
    <t>旭</t>
  </si>
  <si>
    <t>兼司僕</t>
  </si>
  <si>
    <t>世良</t>
  </si>
  <si>
    <t>鄭大右</t>
  </si>
  <si>
    <t>丁分</t>
  </si>
  <si>
    <t>丁珍</t>
  </si>
  <si>
    <t>同郡</t>
  </si>
  <si>
    <t>長伊</t>
  </si>
  <si>
    <t>夫貴</t>
  </si>
  <si>
    <t>延卜</t>
  </si>
  <si>
    <t>月每</t>
  </si>
  <si>
    <t>李萬奎</t>
  </si>
  <si>
    <t>辛戒生</t>
  </si>
  <si>
    <t>戒卜</t>
  </si>
  <si>
    <t>生男</t>
  </si>
  <si>
    <t>每男</t>
  </si>
  <si>
    <t>山梅</t>
  </si>
  <si>
    <t>次女</t>
  </si>
  <si>
    <t>山德</t>
  </si>
  <si>
    <t>營將道軍物廳火兵私奴</t>
  </si>
  <si>
    <t>件里同</t>
  </si>
  <si>
    <t>善山</t>
  </si>
  <si>
    <t>德上</t>
  </si>
  <si>
    <t>愛介</t>
  </si>
  <si>
    <t>鄭德金</t>
  </si>
  <si>
    <t>孫還之</t>
  </si>
  <si>
    <t>春世</t>
  </si>
  <si>
    <t>春</t>
  </si>
  <si>
    <t>介山</t>
  </si>
  <si>
    <t>卜守</t>
  </si>
  <si>
    <t>鄕校下典</t>
  </si>
  <si>
    <t>億連</t>
  </si>
  <si>
    <t>私奴巡格軍</t>
  </si>
  <si>
    <t>日先</t>
  </si>
  <si>
    <t>寺奴牙兵己成</t>
  </si>
  <si>
    <t>掌隷院寺奴牙兵</t>
  </si>
  <si>
    <t>己成</t>
  </si>
  <si>
    <t>己亥</t>
  </si>
  <si>
    <t>李上</t>
  </si>
  <si>
    <t>贖良</t>
  </si>
  <si>
    <t>億今</t>
  </si>
  <si>
    <t>莫卜</t>
  </si>
  <si>
    <t>先豊</t>
  </si>
  <si>
    <t>風實</t>
  </si>
  <si>
    <t>嚴春良</t>
  </si>
  <si>
    <t>仁迪</t>
  </si>
  <si>
    <t>仁珍</t>
  </si>
  <si>
    <t>仁得</t>
  </si>
  <si>
    <t>仁江</t>
  </si>
  <si>
    <t>庚辰故</t>
  </si>
  <si>
    <t>暎</t>
  </si>
  <si>
    <t>應俊</t>
  </si>
  <si>
    <t>承仕郞軍資監奉事</t>
  </si>
  <si>
    <t>奎年</t>
  </si>
  <si>
    <t>通訓大夫行禮賓寺僉正</t>
  </si>
  <si>
    <t>申龜年</t>
  </si>
  <si>
    <t>寧海</t>
  </si>
  <si>
    <t>戒香</t>
  </si>
  <si>
    <t>府守東面</t>
  </si>
  <si>
    <t>愛月</t>
  </si>
  <si>
    <t>靑松</t>
  </si>
  <si>
    <t>應男</t>
  </si>
  <si>
    <t>壬寅逃亡</t>
  </si>
  <si>
    <t>禁衛營硫黃軍私奴</t>
  </si>
  <si>
    <t>興進</t>
  </si>
  <si>
    <t>同府</t>
  </si>
  <si>
    <t>裵世昌</t>
  </si>
  <si>
    <t>成均管奴</t>
  </si>
  <si>
    <t>戒芳</t>
  </si>
  <si>
    <t>金延年</t>
  </si>
  <si>
    <t>莫之</t>
  </si>
  <si>
    <t>金命祥</t>
  </si>
  <si>
    <t>守伊</t>
  </si>
  <si>
    <t>守得</t>
  </si>
  <si>
    <t>朴大生</t>
  </si>
  <si>
    <t>吾分</t>
  </si>
  <si>
    <t>故</t>
  </si>
  <si>
    <t>吾良</t>
  </si>
  <si>
    <t>先伯</t>
  </si>
  <si>
    <t>正敏</t>
  </si>
  <si>
    <t>沈㧾</t>
  </si>
  <si>
    <t>束伍</t>
  </si>
  <si>
    <t>河應</t>
  </si>
  <si>
    <t>玉春</t>
  </si>
  <si>
    <t>朴厚立</t>
  </si>
  <si>
    <t>㖋同</t>
  </si>
  <si>
    <t>業生</t>
  </si>
  <si>
    <t>有分</t>
  </si>
  <si>
    <t>順德</t>
  </si>
  <si>
    <t>順益</t>
  </si>
  <si>
    <t>雲發</t>
  </si>
  <si>
    <t>明勝</t>
  </si>
  <si>
    <t>命孫</t>
  </si>
  <si>
    <t>裵生</t>
  </si>
  <si>
    <t>羅</t>
  </si>
  <si>
    <t>羅州</t>
  </si>
  <si>
    <t>生文</t>
  </si>
  <si>
    <t>代生</t>
  </si>
  <si>
    <t>李應世</t>
  </si>
  <si>
    <t>率父</t>
  </si>
  <si>
    <t>己命</t>
  </si>
  <si>
    <t>驛吏金順巾</t>
  </si>
  <si>
    <t>順巾</t>
  </si>
  <si>
    <t>草溪</t>
  </si>
  <si>
    <t>夫傑</t>
  </si>
  <si>
    <t>朴英世</t>
  </si>
  <si>
    <t>汝興</t>
  </si>
  <si>
    <t>命風</t>
  </si>
  <si>
    <t>申愛仁</t>
  </si>
  <si>
    <t>平山</t>
  </si>
  <si>
    <t>豊生</t>
  </si>
  <si>
    <t>男伊</t>
  </si>
  <si>
    <t>好南</t>
  </si>
  <si>
    <t>申克好</t>
  </si>
  <si>
    <t>乙立</t>
  </si>
  <si>
    <t>柒原</t>
  </si>
  <si>
    <t>郭天錄</t>
  </si>
  <si>
    <t>九京</t>
  </si>
  <si>
    <t>乙春</t>
  </si>
  <si>
    <t>貴今</t>
  </si>
  <si>
    <t>貴哲</t>
  </si>
  <si>
    <t>是男</t>
  </si>
  <si>
    <t>玉先</t>
  </si>
  <si>
    <t>私奴牙兵別炮</t>
  </si>
  <si>
    <t>弘伊</t>
  </si>
  <si>
    <t>湖南</t>
  </si>
  <si>
    <t>崔儀伯</t>
  </si>
  <si>
    <t>二月</t>
  </si>
  <si>
    <t>時連</t>
  </si>
  <si>
    <t>永男</t>
  </si>
  <si>
    <t>崔世福</t>
  </si>
  <si>
    <t>禹</t>
  </si>
  <si>
    <t>尙梅</t>
  </si>
  <si>
    <t>丹陽</t>
  </si>
  <si>
    <t>戒上</t>
  </si>
  <si>
    <t>弘雲</t>
  </si>
  <si>
    <t>戒昌</t>
  </si>
  <si>
    <t>車奉鶴</t>
  </si>
  <si>
    <t>本金海不喩丹陽</t>
  </si>
  <si>
    <t>己陽</t>
  </si>
  <si>
    <t>貴陽</t>
  </si>
  <si>
    <t>鄕校下典私奴</t>
  </si>
  <si>
    <t>丁男</t>
  </si>
  <si>
    <t>己白</t>
  </si>
  <si>
    <t>私奴病人順奉代子</t>
  </si>
  <si>
    <t>慈仁</t>
  </si>
  <si>
    <t>劉儀伯</t>
  </si>
  <si>
    <t>順奉</t>
  </si>
  <si>
    <t>永介</t>
  </si>
  <si>
    <t>述伊</t>
  </si>
  <si>
    <t>朴以男</t>
  </si>
  <si>
    <t>唜奉</t>
  </si>
  <si>
    <t>李戒生</t>
  </si>
  <si>
    <t>主上同</t>
  </si>
  <si>
    <t>祖母</t>
  </si>
  <si>
    <t>順介</t>
  </si>
  <si>
    <t>硫黃軍孟厚義</t>
  </si>
  <si>
    <t>禁衛營硫黃軍</t>
  </si>
  <si>
    <t>厚儀</t>
  </si>
  <si>
    <t>其土里</t>
  </si>
  <si>
    <t>道伊</t>
  </si>
  <si>
    <t>安戒哲</t>
  </si>
  <si>
    <t>哲伊</t>
  </si>
  <si>
    <t>山進</t>
  </si>
  <si>
    <t>夫之</t>
  </si>
  <si>
    <t>妻弟</t>
  </si>
  <si>
    <t>貴任</t>
  </si>
  <si>
    <t>居士鰥夫</t>
  </si>
  <si>
    <t>永乞</t>
  </si>
  <si>
    <t>銀迪</t>
  </si>
  <si>
    <t>寬</t>
  </si>
  <si>
    <t>安戒守</t>
  </si>
  <si>
    <t>順興</t>
  </si>
  <si>
    <t>上立</t>
  </si>
  <si>
    <t>寶銀</t>
  </si>
  <si>
    <t>金奉先</t>
  </si>
  <si>
    <t>河卞生</t>
  </si>
  <si>
    <t>日良</t>
  </si>
  <si>
    <t>天上</t>
  </si>
  <si>
    <t>弘連</t>
  </si>
  <si>
    <t>河成彔</t>
  </si>
  <si>
    <t>分乃</t>
  </si>
  <si>
    <t>崔日南</t>
  </si>
  <si>
    <t>唜男</t>
  </si>
  <si>
    <t>成老</t>
  </si>
  <si>
    <t>自山</t>
  </si>
  <si>
    <t>朴只</t>
  </si>
  <si>
    <t>次雲</t>
  </si>
  <si>
    <t>田發</t>
  </si>
  <si>
    <t>束伍別隊</t>
  </si>
  <si>
    <t>順先</t>
  </si>
  <si>
    <t>黃順山</t>
  </si>
  <si>
    <t>永迪</t>
  </si>
  <si>
    <t>日遜</t>
  </si>
  <si>
    <t>崔莫生</t>
  </si>
  <si>
    <t>汗今</t>
  </si>
  <si>
    <t>是哲</t>
  </si>
  <si>
    <t>上雲</t>
  </si>
  <si>
    <t>萬春</t>
  </si>
  <si>
    <t>平伊</t>
  </si>
  <si>
    <t>䪪伊</t>
  </si>
  <si>
    <t>豊伊</t>
  </si>
  <si>
    <t>硫黃軍孟守光</t>
  </si>
  <si>
    <t>鰥夫</t>
  </si>
  <si>
    <t>乭立</t>
  </si>
  <si>
    <t>嘉善大夫判節校事</t>
  </si>
  <si>
    <t>標</t>
  </si>
  <si>
    <t>馬毛連</t>
  </si>
  <si>
    <t>知禮</t>
  </si>
  <si>
    <t>巡營硫黃軍</t>
  </si>
  <si>
    <t>道</t>
  </si>
  <si>
    <t>順福</t>
  </si>
  <si>
    <t>順男</t>
  </si>
  <si>
    <t>戒男</t>
  </si>
  <si>
    <t>黃得中</t>
  </si>
  <si>
    <t>彦陽</t>
  </si>
  <si>
    <t>守昌</t>
  </si>
  <si>
    <t>安</t>
  </si>
  <si>
    <t>斗還</t>
  </si>
  <si>
    <t>戒守</t>
  </si>
  <si>
    <t>連</t>
  </si>
  <si>
    <t>許行</t>
  </si>
  <si>
    <t>朴夢得</t>
  </si>
  <si>
    <t>夢祥</t>
  </si>
  <si>
    <t>李莫實</t>
  </si>
  <si>
    <t>背必</t>
  </si>
  <si>
    <t>戊申</t>
  </si>
  <si>
    <t>參奉</t>
  </si>
  <si>
    <t>億還</t>
  </si>
  <si>
    <t>洪愛男</t>
  </si>
  <si>
    <t>驛女</t>
  </si>
  <si>
    <t>天得</t>
  </si>
  <si>
    <t>太周</t>
  </si>
  <si>
    <t>李日男</t>
  </si>
  <si>
    <t>必先</t>
  </si>
  <si>
    <t>命金</t>
  </si>
  <si>
    <t>李義活</t>
  </si>
  <si>
    <t>愛春</t>
  </si>
  <si>
    <t>庾哲</t>
  </si>
  <si>
    <t>萬生</t>
  </si>
  <si>
    <t>哲發</t>
  </si>
  <si>
    <t>朴正心</t>
  </si>
  <si>
    <t>乞食居士病人</t>
  </si>
  <si>
    <t>正心</t>
  </si>
  <si>
    <t>得立</t>
  </si>
  <si>
    <t>崔丑本</t>
  </si>
  <si>
    <t>延伯</t>
  </si>
  <si>
    <t>大白</t>
  </si>
  <si>
    <t>崔應男</t>
  </si>
  <si>
    <t>禁衛軍</t>
  </si>
  <si>
    <t>郭莫福</t>
  </si>
  <si>
    <t>崇男</t>
  </si>
  <si>
    <t>浴水</t>
  </si>
  <si>
    <t>鎭魅</t>
  </si>
  <si>
    <t>順業</t>
  </si>
  <si>
    <t>金苗花</t>
  </si>
  <si>
    <t>禁衛營硫黃軍鰥夫病人</t>
  </si>
  <si>
    <t>春石</t>
  </si>
  <si>
    <t>岩外</t>
  </si>
  <si>
    <t>玉守</t>
  </si>
  <si>
    <t>億守</t>
  </si>
  <si>
    <t>正金</t>
  </si>
  <si>
    <t>巡營軍牢私奴</t>
  </si>
  <si>
    <t>時哲</t>
  </si>
  <si>
    <t>崔㖋同</t>
  </si>
  <si>
    <t>日見</t>
  </si>
  <si>
    <t>乭今</t>
  </si>
  <si>
    <t>哲</t>
  </si>
  <si>
    <t>卞文</t>
  </si>
  <si>
    <t>金太卜</t>
  </si>
  <si>
    <t>楚汗</t>
  </si>
  <si>
    <t>岩回</t>
  </si>
  <si>
    <t>石松</t>
  </si>
  <si>
    <t>命上</t>
  </si>
  <si>
    <t>億介</t>
  </si>
  <si>
    <t>尹乭伊</t>
  </si>
  <si>
    <t>金戒</t>
  </si>
  <si>
    <t>進介</t>
  </si>
  <si>
    <t>開豊</t>
  </si>
  <si>
    <t>崔希山</t>
  </si>
  <si>
    <t>寺奴牙兵</t>
  </si>
  <si>
    <t>萬伯</t>
  </si>
  <si>
    <t>延介</t>
  </si>
  <si>
    <t>寡妹</t>
  </si>
  <si>
    <t>命珍</t>
  </si>
  <si>
    <t>甲午</t>
  </si>
  <si>
    <t>吾里院里</t>
  </si>
  <si>
    <t>忠贊衛鄭好立</t>
  </si>
  <si>
    <t>好立</t>
  </si>
  <si>
    <t>軍功主簿</t>
  </si>
  <si>
    <t>己男</t>
  </si>
  <si>
    <t>談</t>
  </si>
  <si>
    <t>金仁守</t>
  </si>
  <si>
    <t>丁</t>
  </si>
  <si>
    <t>愛生</t>
  </si>
  <si>
    <t>世光</t>
  </si>
  <si>
    <t>斗明</t>
  </si>
  <si>
    <t>徐彦弘</t>
  </si>
  <si>
    <t>同面楮代里</t>
  </si>
  <si>
    <t>녀</t>
  </si>
  <si>
    <t>山玉</t>
  </si>
  <si>
    <t>于音春</t>
  </si>
  <si>
    <t>正先</t>
  </si>
  <si>
    <t>蔚山</t>
  </si>
  <si>
    <t>進</t>
  </si>
  <si>
    <t>順立</t>
  </si>
  <si>
    <t>兼司僕守門將</t>
  </si>
  <si>
    <t>壽希</t>
  </si>
  <si>
    <t>全夢立</t>
  </si>
  <si>
    <t>成發</t>
  </si>
  <si>
    <t>士彬</t>
  </si>
  <si>
    <t>秉節校尉龍衛守門將</t>
  </si>
  <si>
    <t>得龍</t>
  </si>
  <si>
    <t>崔石久</t>
  </si>
  <si>
    <t>全</t>
  </si>
  <si>
    <t>石只</t>
  </si>
  <si>
    <t>妹</t>
  </si>
  <si>
    <t>阿只</t>
  </si>
  <si>
    <t>小斤召史</t>
  </si>
  <si>
    <t>率姪子</t>
  </si>
  <si>
    <t>星州武學</t>
  </si>
  <si>
    <t>信江</t>
  </si>
  <si>
    <t>上日</t>
  </si>
  <si>
    <t>武守</t>
  </si>
  <si>
    <t>愛云</t>
  </si>
  <si>
    <t>終守</t>
  </si>
  <si>
    <t>朴今上</t>
  </si>
  <si>
    <t>日金</t>
  </si>
  <si>
    <t>李彔</t>
  </si>
  <si>
    <t>珷石</t>
  </si>
  <si>
    <t>李文尙</t>
  </si>
  <si>
    <t>守今</t>
  </si>
  <si>
    <t>德卜</t>
  </si>
  <si>
    <t>姜同</t>
  </si>
  <si>
    <t>原從功臣守門將</t>
  </si>
  <si>
    <t>從守</t>
  </si>
  <si>
    <t>率侍養子</t>
  </si>
  <si>
    <t>太奉</t>
  </si>
  <si>
    <t>尹命立</t>
  </si>
  <si>
    <t>武學巡帶率軍官</t>
  </si>
  <si>
    <t>海益</t>
  </si>
  <si>
    <t>唜立</t>
  </si>
  <si>
    <t>守門將</t>
  </si>
  <si>
    <t>仇應己</t>
  </si>
  <si>
    <t>唱寧</t>
  </si>
  <si>
    <t>日龍</t>
  </si>
  <si>
    <t>軍生</t>
  </si>
  <si>
    <t>大益</t>
  </si>
  <si>
    <t>孫極貞</t>
  </si>
  <si>
    <t>仇</t>
  </si>
  <si>
    <t>姜哲見</t>
  </si>
  <si>
    <t>京炮保</t>
  </si>
  <si>
    <t>哲見</t>
  </si>
  <si>
    <t>己生</t>
  </si>
  <si>
    <t>鄭唜龍</t>
  </si>
  <si>
    <t>天立</t>
  </si>
  <si>
    <t>己文</t>
  </si>
  <si>
    <t>汗伊</t>
  </si>
  <si>
    <t>金夢生</t>
  </si>
  <si>
    <t>炮保</t>
  </si>
  <si>
    <t>八伊</t>
  </si>
  <si>
    <t>丙子逃亡</t>
  </si>
  <si>
    <t>先立</t>
  </si>
  <si>
    <t>李振發</t>
  </si>
  <si>
    <t>許四月</t>
  </si>
  <si>
    <t>許貴延</t>
  </si>
  <si>
    <t>驛婢</t>
  </si>
  <si>
    <t>驛奴</t>
  </si>
  <si>
    <t>俊億</t>
  </si>
  <si>
    <t>甲云</t>
  </si>
  <si>
    <t>世文</t>
  </si>
  <si>
    <t>金禹男</t>
  </si>
  <si>
    <t>盈德</t>
  </si>
  <si>
    <t>愛分</t>
  </si>
  <si>
    <t>盲人</t>
  </si>
  <si>
    <t>好仁</t>
  </si>
  <si>
    <t>仁己</t>
  </si>
  <si>
    <t>銀弘</t>
  </si>
  <si>
    <t>郭英男</t>
  </si>
  <si>
    <t>校生</t>
  </si>
  <si>
    <t>明海</t>
  </si>
  <si>
    <t>振元</t>
  </si>
  <si>
    <t>應文</t>
  </si>
  <si>
    <t>訓鍊院奉事</t>
  </si>
  <si>
    <t>孫士先</t>
  </si>
  <si>
    <t>分益</t>
  </si>
  <si>
    <t>四先</t>
  </si>
  <si>
    <t>金先立</t>
  </si>
  <si>
    <t>禦保巡帶率</t>
  </si>
  <si>
    <t>明漢</t>
  </si>
  <si>
    <t>奉日</t>
  </si>
  <si>
    <t>崔允生</t>
  </si>
  <si>
    <t>仁生</t>
  </si>
  <si>
    <t>彦申</t>
  </si>
  <si>
    <t>守延</t>
  </si>
  <si>
    <t>朴春周</t>
  </si>
  <si>
    <t>巡別隊保府軍官</t>
  </si>
  <si>
    <t>碩周</t>
  </si>
  <si>
    <t>石分</t>
  </si>
  <si>
    <t>仁儀</t>
  </si>
  <si>
    <t>德金</t>
  </si>
  <si>
    <t>裵永立</t>
  </si>
  <si>
    <t>裵今</t>
  </si>
  <si>
    <t>李汝周</t>
  </si>
  <si>
    <t>日生</t>
  </si>
  <si>
    <t>㗡今</t>
  </si>
  <si>
    <t>淡夫</t>
  </si>
  <si>
    <t>命男</t>
  </si>
  <si>
    <t>禁衛營硫黃軍耳聾病人</t>
  </si>
  <si>
    <t>順白</t>
  </si>
  <si>
    <t>順今</t>
  </si>
  <si>
    <t>辛巳捉去</t>
  </si>
  <si>
    <t>府兵廳看望軍</t>
  </si>
  <si>
    <t>順乞</t>
  </si>
  <si>
    <t>時春</t>
  </si>
  <si>
    <t>業武許海民</t>
  </si>
  <si>
    <t>業武巡帶率軍官</t>
  </si>
  <si>
    <t>海民</t>
  </si>
  <si>
    <t>洪孟元</t>
  </si>
  <si>
    <t>陳</t>
  </si>
  <si>
    <t>月城</t>
  </si>
  <si>
    <t>行敬</t>
  </si>
  <si>
    <t>訓鍊院判官</t>
  </si>
  <si>
    <t>主簿</t>
  </si>
  <si>
    <t>守雲</t>
  </si>
  <si>
    <t>金主元</t>
  </si>
  <si>
    <t>英俊</t>
  </si>
  <si>
    <t>夢分</t>
  </si>
  <si>
    <t>辛男</t>
  </si>
  <si>
    <t>良妻</t>
  </si>
  <si>
    <t>水永介</t>
  </si>
  <si>
    <t>己仁</t>
  </si>
  <si>
    <t>台生</t>
  </si>
  <si>
    <t>忠淸公州</t>
  </si>
  <si>
    <t>騎保巡別隊鰥夫</t>
  </si>
  <si>
    <t>昌憲</t>
  </si>
  <si>
    <t>植</t>
  </si>
  <si>
    <t>應敏</t>
  </si>
  <si>
    <t>右</t>
  </si>
  <si>
    <t>朴奉鶴</t>
  </si>
  <si>
    <t>巡別隊保</t>
  </si>
  <si>
    <t>振發</t>
  </si>
  <si>
    <t>進春</t>
  </si>
  <si>
    <t>進分</t>
  </si>
  <si>
    <t>府兵廳下典私奴</t>
  </si>
  <si>
    <t>貴萬</t>
  </si>
  <si>
    <t>金貴天</t>
  </si>
  <si>
    <t>禦保</t>
  </si>
  <si>
    <t>寶元</t>
  </si>
  <si>
    <t>山鶴</t>
  </si>
  <si>
    <t>日奉</t>
  </si>
  <si>
    <t>介之</t>
  </si>
  <si>
    <t>洪春福</t>
  </si>
  <si>
    <t>戊生</t>
  </si>
  <si>
    <t>金日逢</t>
  </si>
  <si>
    <t>乭德</t>
  </si>
  <si>
    <t>永好</t>
  </si>
  <si>
    <t>雲</t>
  </si>
  <si>
    <t>彦上</t>
  </si>
  <si>
    <t>自江</t>
  </si>
  <si>
    <t>禦侮將軍行訓鍊院奉事</t>
  </si>
  <si>
    <t>盧士明</t>
  </si>
  <si>
    <t>仁弘</t>
  </si>
  <si>
    <t>士奉</t>
  </si>
  <si>
    <t>崔萬世</t>
  </si>
  <si>
    <t>海珍</t>
  </si>
  <si>
    <t>進乞</t>
  </si>
  <si>
    <t>好明</t>
  </si>
  <si>
    <t>己龍</t>
  </si>
  <si>
    <t>日申</t>
  </si>
  <si>
    <t>宣武原從功臣主簿</t>
  </si>
  <si>
    <t>以薄</t>
  </si>
  <si>
    <t>崔德右</t>
  </si>
  <si>
    <t>率姪</t>
  </si>
  <si>
    <t>時達</t>
  </si>
  <si>
    <t>角南臺山里</t>
  </si>
  <si>
    <t>水保崔尙雲</t>
  </si>
  <si>
    <t>水保巡帶率</t>
  </si>
  <si>
    <t>尙雲</t>
  </si>
  <si>
    <t>進永</t>
  </si>
  <si>
    <t>司果</t>
  </si>
  <si>
    <t>應世</t>
  </si>
  <si>
    <t>仁守</t>
  </si>
  <si>
    <t>鄭斗公</t>
  </si>
  <si>
    <t>戒弘</t>
  </si>
  <si>
    <t>朴龍</t>
  </si>
  <si>
    <t>福萬</t>
  </si>
  <si>
    <t>鄭時山</t>
  </si>
  <si>
    <t>萬今</t>
  </si>
  <si>
    <t>成敏</t>
  </si>
  <si>
    <t>進伊</t>
  </si>
  <si>
    <t>長壽</t>
  </si>
  <si>
    <t>金元老</t>
  </si>
  <si>
    <t>連每</t>
  </si>
  <si>
    <t>海州</t>
  </si>
  <si>
    <t>方必久</t>
  </si>
  <si>
    <t>愛玉</t>
  </si>
  <si>
    <t>男</t>
  </si>
  <si>
    <t>己迪</t>
  </si>
  <si>
    <t>仙眞</t>
  </si>
  <si>
    <t>主鎭鰥夫</t>
  </si>
  <si>
    <t>以先</t>
  </si>
  <si>
    <t>永發</t>
  </si>
  <si>
    <t>仁公</t>
  </si>
  <si>
    <t>鎭營軍牢私奴</t>
  </si>
  <si>
    <t>守萬</t>
  </si>
  <si>
    <t>朴世訓</t>
  </si>
  <si>
    <t>後卜</t>
  </si>
  <si>
    <t>國花</t>
  </si>
  <si>
    <t>得先</t>
  </si>
  <si>
    <t>進白</t>
  </si>
  <si>
    <t>進唱</t>
  </si>
  <si>
    <t>吳貴白</t>
  </si>
  <si>
    <t>溫陽</t>
  </si>
  <si>
    <t>守分</t>
  </si>
  <si>
    <t>守眞</t>
  </si>
  <si>
    <t>唱寧案付騎保</t>
  </si>
  <si>
    <t>命宗</t>
  </si>
  <si>
    <t>漢</t>
  </si>
  <si>
    <t>兼司果</t>
  </si>
  <si>
    <t>仁壽</t>
  </si>
  <si>
    <t>宣略將軍</t>
  </si>
  <si>
    <t>金唜世</t>
  </si>
  <si>
    <t>樂工金命吉</t>
  </si>
  <si>
    <t>樂工</t>
  </si>
  <si>
    <t>尙連</t>
  </si>
  <si>
    <t>時福</t>
  </si>
  <si>
    <t>禾斗只</t>
  </si>
  <si>
    <t>張春鶴</t>
  </si>
  <si>
    <t>趙以文</t>
  </si>
  <si>
    <t>進金</t>
  </si>
  <si>
    <t>進福</t>
  </si>
  <si>
    <t>張</t>
  </si>
  <si>
    <t>命發</t>
  </si>
  <si>
    <t>碩眞</t>
  </si>
  <si>
    <t>己德</t>
  </si>
  <si>
    <t>益信</t>
  </si>
  <si>
    <t>日元</t>
  </si>
  <si>
    <t>朴日生</t>
  </si>
  <si>
    <t>儀玉</t>
  </si>
  <si>
    <t>成男</t>
  </si>
  <si>
    <t>守卜</t>
  </si>
  <si>
    <t>今男</t>
  </si>
  <si>
    <t>貴代</t>
  </si>
  <si>
    <t>以福</t>
  </si>
  <si>
    <t>長城</t>
  </si>
  <si>
    <t>潘允再</t>
  </si>
  <si>
    <t>仁張</t>
  </si>
  <si>
    <t>命元</t>
  </si>
  <si>
    <t>忠今</t>
  </si>
  <si>
    <t>己云</t>
  </si>
  <si>
    <t>李成男</t>
  </si>
  <si>
    <t>九月</t>
  </si>
  <si>
    <t>以淸</t>
  </si>
  <si>
    <t>永漢</t>
  </si>
  <si>
    <t>唱原</t>
  </si>
  <si>
    <t>汝吉</t>
  </si>
  <si>
    <t>通政大夫中樞府事</t>
  </si>
  <si>
    <t>豪</t>
  </si>
  <si>
    <t>禦侮將軍行龍驤衛副司果</t>
  </si>
  <si>
    <t>蘭聖</t>
  </si>
  <si>
    <t>柳命宗</t>
  </si>
  <si>
    <t>文化</t>
  </si>
  <si>
    <t>典涓寺直長</t>
  </si>
  <si>
    <t>生立</t>
  </si>
  <si>
    <t>訓鍊奉事</t>
  </si>
  <si>
    <t>成連</t>
  </si>
  <si>
    <t>巖</t>
  </si>
  <si>
    <t>前司果</t>
  </si>
  <si>
    <t>孔儀益</t>
  </si>
  <si>
    <t>世春</t>
  </si>
  <si>
    <t>丁代</t>
  </si>
  <si>
    <t>春伊</t>
  </si>
  <si>
    <t>丁今</t>
  </si>
  <si>
    <t>年代</t>
  </si>
  <si>
    <t>年花</t>
  </si>
  <si>
    <t>等久遠逃亡</t>
  </si>
  <si>
    <t>騎保巡帶率軍官</t>
  </si>
  <si>
    <t>振弘</t>
  </si>
  <si>
    <t>金仁己</t>
  </si>
  <si>
    <t>鄭國</t>
  </si>
  <si>
    <t>己守</t>
  </si>
  <si>
    <t>李世仁</t>
  </si>
  <si>
    <t>私奴承哲</t>
  </si>
  <si>
    <t>故承龍代子</t>
  </si>
  <si>
    <t>私奴府將官廳下典鰥夫</t>
  </si>
  <si>
    <t>承哲</t>
  </si>
  <si>
    <t>李俊長</t>
  </si>
  <si>
    <t>承龍</t>
  </si>
  <si>
    <t>今伊</t>
  </si>
  <si>
    <t>乭卜</t>
  </si>
  <si>
    <t>奉己</t>
  </si>
  <si>
    <t>無之</t>
  </si>
  <si>
    <t>尙日</t>
  </si>
  <si>
    <t>尹日金</t>
  </si>
  <si>
    <t>愛先</t>
  </si>
  <si>
    <t>行立</t>
  </si>
  <si>
    <t>南</t>
  </si>
  <si>
    <t>武良</t>
  </si>
  <si>
    <t>先</t>
  </si>
  <si>
    <t>金大宗</t>
  </si>
  <si>
    <t>時男</t>
  </si>
  <si>
    <t>連眞</t>
  </si>
  <si>
    <t>今龍</t>
  </si>
  <si>
    <t>希</t>
  </si>
  <si>
    <t>金末生</t>
  </si>
  <si>
    <t>貴春</t>
  </si>
  <si>
    <t>日孫</t>
  </si>
  <si>
    <t>上今</t>
  </si>
  <si>
    <t>居士朴以先故代雇工</t>
  </si>
  <si>
    <t>左兵營硫黃軍</t>
  </si>
  <si>
    <t>應己</t>
  </si>
  <si>
    <t>朱行万</t>
  </si>
  <si>
    <t>日萬</t>
  </si>
  <si>
    <t>厚天</t>
  </si>
  <si>
    <t>崔士民</t>
  </si>
  <si>
    <t>朱</t>
  </si>
  <si>
    <t>自ㄱ別</t>
  </si>
  <si>
    <t>儀云</t>
  </si>
  <si>
    <t>李汝淡</t>
  </si>
  <si>
    <t>吾生</t>
  </si>
  <si>
    <t>彦乞</t>
  </si>
  <si>
    <t>丁民</t>
  </si>
  <si>
    <t>春上</t>
  </si>
  <si>
    <t>朴日連</t>
  </si>
  <si>
    <t>冶匠</t>
  </si>
  <si>
    <t>大存</t>
  </si>
  <si>
    <t>匠人</t>
  </si>
  <si>
    <t>順伊</t>
  </si>
  <si>
    <t>良伊</t>
  </si>
  <si>
    <t>金彦春</t>
  </si>
  <si>
    <t>元州</t>
  </si>
  <si>
    <t>振白</t>
  </si>
  <si>
    <t>仁伊</t>
  </si>
  <si>
    <t>鄭必</t>
  </si>
  <si>
    <t>率兄</t>
  </si>
  <si>
    <t>病人</t>
  </si>
  <si>
    <t>承白</t>
  </si>
  <si>
    <t>己民</t>
  </si>
  <si>
    <t>別永</t>
  </si>
  <si>
    <t>壬午自首</t>
  </si>
  <si>
    <t>李戒得</t>
  </si>
  <si>
    <t>良丁居士</t>
  </si>
  <si>
    <t>戒得</t>
  </si>
  <si>
    <t>永化</t>
  </si>
  <si>
    <t>永先</t>
  </si>
  <si>
    <t>永知</t>
  </si>
  <si>
    <t>李石</t>
  </si>
  <si>
    <t>順</t>
  </si>
  <si>
    <t>以今</t>
  </si>
  <si>
    <t>金石</t>
  </si>
  <si>
    <t>李永守</t>
  </si>
  <si>
    <t>永龍</t>
  </si>
  <si>
    <t>鄭碩非</t>
  </si>
  <si>
    <t>守從</t>
  </si>
  <si>
    <t>太仲</t>
  </si>
  <si>
    <t>學</t>
  </si>
  <si>
    <t>吳貴生</t>
  </si>
  <si>
    <t>永今</t>
  </si>
  <si>
    <t>奉鶴</t>
  </si>
  <si>
    <t>良人居士病人</t>
  </si>
  <si>
    <t>松鶴</t>
  </si>
  <si>
    <t>洛水</t>
  </si>
  <si>
    <t>金順文</t>
  </si>
  <si>
    <t>奇</t>
  </si>
  <si>
    <t>醴山</t>
  </si>
  <si>
    <t>戒立</t>
  </si>
  <si>
    <t>大守</t>
  </si>
  <si>
    <t>訓鍊主簿</t>
  </si>
  <si>
    <t>李萬章</t>
  </si>
  <si>
    <t>寺奴鰥夫居士</t>
  </si>
  <si>
    <t>七生</t>
  </si>
  <si>
    <t>武上</t>
  </si>
  <si>
    <t>世花</t>
  </si>
  <si>
    <t>武生</t>
  </si>
  <si>
    <t>金䪪未</t>
  </si>
  <si>
    <t>貴德</t>
  </si>
  <si>
    <t>良人居士涌泉寺馬房直</t>
  </si>
  <si>
    <t>己良</t>
  </si>
  <si>
    <t>鶴只</t>
  </si>
  <si>
    <t>允福</t>
  </si>
  <si>
    <t>朴唜男</t>
  </si>
  <si>
    <t>先金</t>
  </si>
  <si>
    <t>先伊</t>
  </si>
  <si>
    <t>金命哲</t>
  </si>
  <si>
    <t>甘音春</t>
  </si>
  <si>
    <t>甘音眞</t>
  </si>
  <si>
    <t>居士許任先</t>
  </si>
  <si>
    <t>壬先</t>
  </si>
  <si>
    <t>承上</t>
  </si>
  <si>
    <t>崔件乙里</t>
  </si>
  <si>
    <t>儀城</t>
  </si>
  <si>
    <t>命天</t>
  </si>
  <si>
    <t>正守</t>
  </si>
  <si>
    <t>進男</t>
  </si>
  <si>
    <t>萬必</t>
  </si>
  <si>
    <t>金貴</t>
  </si>
  <si>
    <t>主辛萬不喩命天</t>
  </si>
  <si>
    <t>私奴鰥夫居士</t>
  </si>
  <si>
    <t>鄭好立</t>
  </si>
  <si>
    <t>戒元</t>
  </si>
  <si>
    <t>金唜福</t>
  </si>
  <si>
    <t>寡良女</t>
  </si>
  <si>
    <t>振海</t>
  </si>
  <si>
    <t>仁白</t>
  </si>
  <si>
    <t>朴命迪</t>
  </si>
  <si>
    <t>鰥夫居士水紙砧直</t>
  </si>
  <si>
    <t>仲先</t>
  </si>
  <si>
    <t>李文汗</t>
  </si>
  <si>
    <t>吾年</t>
  </si>
  <si>
    <t>雙信</t>
  </si>
  <si>
    <t>貞信</t>
  </si>
  <si>
    <t>璉</t>
  </si>
  <si>
    <t>敏</t>
  </si>
  <si>
    <t>金億天</t>
  </si>
  <si>
    <t>居士私奴唜男</t>
  </si>
  <si>
    <t>金暎</t>
  </si>
  <si>
    <t>士京</t>
  </si>
  <si>
    <t>梅代</t>
  </si>
  <si>
    <t>每洛</t>
  </si>
  <si>
    <t>乞食居士</t>
  </si>
  <si>
    <t>七福</t>
  </si>
  <si>
    <t>張乭男</t>
  </si>
  <si>
    <t>德立</t>
  </si>
  <si>
    <t>李乭先</t>
  </si>
  <si>
    <t>仁東</t>
  </si>
  <si>
    <t>乞食耳聾病人居士</t>
  </si>
  <si>
    <t>戒民</t>
  </si>
  <si>
    <t>淸</t>
  </si>
  <si>
    <t>淸日</t>
  </si>
  <si>
    <t>李唜生</t>
  </si>
  <si>
    <t>權</t>
  </si>
  <si>
    <t>永</t>
  </si>
  <si>
    <t>金好仁</t>
  </si>
  <si>
    <t>黃汝吉</t>
  </si>
  <si>
    <t>仇今</t>
  </si>
  <si>
    <t>乞食居士私奴</t>
  </si>
  <si>
    <t>時碩</t>
  </si>
  <si>
    <t>業德</t>
  </si>
  <si>
    <t>西日</t>
  </si>
  <si>
    <t>業山</t>
  </si>
  <si>
    <t>永金</t>
  </si>
  <si>
    <t>戒化</t>
  </si>
  <si>
    <t>龍金</t>
  </si>
  <si>
    <t>居士希迪</t>
  </si>
  <si>
    <t>乞食居士私奴左足蹇病人鰥夫</t>
  </si>
  <si>
    <t>希迪</t>
  </si>
  <si>
    <t>咸安</t>
  </si>
  <si>
    <t>朴時昌</t>
  </si>
  <si>
    <t>趙男</t>
  </si>
  <si>
    <t>粉伊</t>
  </si>
  <si>
    <t>連湖</t>
  </si>
  <si>
    <t>連生</t>
  </si>
  <si>
    <t>黃五月</t>
  </si>
  <si>
    <t>乞食鰥夫居士</t>
  </si>
  <si>
    <t>辛烈</t>
  </si>
  <si>
    <t>萬立</t>
  </si>
  <si>
    <t>辛之</t>
  </si>
  <si>
    <t>仁善</t>
  </si>
  <si>
    <t>連男</t>
  </si>
  <si>
    <t>李松鶴</t>
  </si>
  <si>
    <t>仲立</t>
  </si>
  <si>
    <t>通政夫夫</t>
  </si>
  <si>
    <t>裵儀信</t>
  </si>
  <si>
    <t>在天</t>
  </si>
  <si>
    <t>方世</t>
  </si>
  <si>
    <t>斗章</t>
  </si>
  <si>
    <t>金卜只</t>
  </si>
  <si>
    <t>靑玉</t>
  </si>
  <si>
    <t>裵忠益</t>
  </si>
  <si>
    <t>承</t>
  </si>
  <si>
    <t>靑今</t>
  </si>
  <si>
    <t>立</t>
  </si>
  <si>
    <t>夢中</t>
  </si>
  <si>
    <t>李必成</t>
  </si>
  <si>
    <t>時成</t>
  </si>
  <si>
    <t>忠淸道</t>
  </si>
  <si>
    <t>鄭弘右</t>
  </si>
  <si>
    <t>是玉</t>
  </si>
  <si>
    <t>彦卜</t>
  </si>
  <si>
    <t>金今福</t>
  </si>
  <si>
    <t>河</t>
  </si>
  <si>
    <t>愛今</t>
  </si>
  <si>
    <t>得男</t>
  </si>
  <si>
    <t>禦侮將軍</t>
  </si>
  <si>
    <t>雲豪</t>
  </si>
  <si>
    <t>鶴良</t>
  </si>
  <si>
    <t>自必</t>
  </si>
  <si>
    <t>己花</t>
  </si>
  <si>
    <t>居士病人</t>
  </si>
  <si>
    <t>進安</t>
  </si>
  <si>
    <t>海守</t>
  </si>
  <si>
    <t>行龍</t>
  </si>
  <si>
    <t>愛得</t>
  </si>
  <si>
    <t>徐㗡金</t>
  </si>
  <si>
    <t>雲峯</t>
  </si>
  <si>
    <t>戒江</t>
  </si>
  <si>
    <t>得平</t>
  </si>
  <si>
    <t>金成</t>
  </si>
  <si>
    <t>居士牙兵鰥夫</t>
  </si>
  <si>
    <t>應龍</t>
  </si>
  <si>
    <t>金應金</t>
  </si>
  <si>
    <t>金谷里</t>
  </si>
  <si>
    <t>金成達</t>
  </si>
  <si>
    <t>故金世云代子</t>
  </si>
  <si>
    <t>成達</t>
  </si>
  <si>
    <t>世云</t>
  </si>
  <si>
    <t>彦龍</t>
  </si>
  <si>
    <t>希連</t>
  </si>
  <si>
    <t>折衝將軍僉知中樞副事</t>
  </si>
  <si>
    <t>朴應夫</t>
  </si>
  <si>
    <t>展力副尉兼司僕</t>
  </si>
  <si>
    <t>元岦</t>
  </si>
  <si>
    <t>老職嘉善大夫</t>
  </si>
  <si>
    <t>自雲</t>
  </si>
  <si>
    <t>秀湖</t>
  </si>
  <si>
    <t>白武全</t>
  </si>
  <si>
    <t>有三</t>
  </si>
  <si>
    <t>順敬</t>
  </si>
  <si>
    <t>業江</t>
  </si>
  <si>
    <t>金大秋</t>
  </si>
  <si>
    <t>信</t>
  </si>
  <si>
    <t>淡</t>
  </si>
  <si>
    <t>鄭守仁</t>
  </si>
  <si>
    <t>益昌</t>
  </si>
  <si>
    <t>達城</t>
  </si>
  <si>
    <t>萬知</t>
  </si>
  <si>
    <t>奴營都訓導廳下典</t>
  </si>
  <si>
    <t>貴石</t>
  </si>
  <si>
    <t>士玉</t>
  </si>
  <si>
    <t>順京</t>
  </si>
  <si>
    <t>慶</t>
  </si>
  <si>
    <t>甲士</t>
  </si>
  <si>
    <t>孫</t>
  </si>
  <si>
    <t>莫乃</t>
  </si>
  <si>
    <t>尙福</t>
  </si>
  <si>
    <t>李彦屺</t>
  </si>
  <si>
    <t>禁保</t>
  </si>
  <si>
    <t>自昌</t>
  </si>
  <si>
    <t>次子</t>
  </si>
  <si>
    <t>自先</t>
  </si>
  <si>
    <t>孫女</t>
  </si>
  <si>
    <t>小代</t>
  </si>
  <si>
    <t>朴天</t>
  </si>
  <si>
    <t>寡女蔣召史代子</t>
  </si>
  <si>
    <t>時太</t>
  </si>
  <si>
    <t>平生</t>
  </si>
  <si>
    <t>道官</t>
  </si>
  <si>
    <t>善</t>
  </si>
  <si>
    <t>蔣得立</t>
  </si>
  <si>
    <t>牙山</t>
  </si>
  <si>
    <t>行見</t>
  </si>
  <si>
    <t>孟龍</t>
  </si>
  <si>
    <t>金應京</t>
  </si>
  <si>
    <t>蔣</t>
  </si>
  <si>
    <t>仁佑</t>
  </si>
  <si>
    <t>義壽</t>
  </si>
  <si>
    <t>應德</t>
  </si>
  <si>
    <t>金天</t>
  </si>
  <si>
    <t>折衝將軍同知中樞府事</t>
  </si>
  <si>
    <t>興準</t>
  </si>
  <si>
    <t>原</t>
  </si>
  <si>
    <t>宣武原從功臣</t>
  </si>
  <si>
    <t>展力副尉</t>
  </si>
  <si>
    <t>黃龍</t>
  </si>
  <si>
    <t>宗海</t>
  </si>
  <si>
    <t>院生</t>
  </si>
  <si>
    <t>世基</t>
  </si>
  <si>
    <t>時德</t>
  </si>
  <si>
    <t>是巾</t>
  </si>
  <si>
    <t>庚午逃亡</t>
  </si>
  <si>
    <t>金京雲</t>
  </si>
  <si>
    <t>景雲</t>
  </si>
  <si>
    <t>應老</t>
  </si>
  <si>
    <t>判官</t>
  </si>
  <si>
    <t>夢龍</t>
  </si>
  <si>
    <t>姜營男</t>
  </si>
  <si>
    <t>哲元</t>
  </si>
  <si>
    <t>宗吉</t>
  </si>
  <si>
    <t>得崑</t>
  </si>
  <si>
    <t>石春生</t>
  </si>
  <si>
    <t>進中</t>
  </si>
  <si>
    <t>得壽</t>
  </si>
  <si>
    <t>李仁生</t>
  </si>
  <si>
    <t>騎保巡別隊</t>
  </si>
  <si>
    <t>儀方</t>
  </si>
  <si>
    <t>景龍</t>
  </si>
  <si>
    <t>訓鍊院權知奉事</t>
  </si>
  <si>
    <t>黑</t>
  </si>
  <si>
    <t>宣武原從功臣守門將</t>
  </si>
  <si>
    <t>彦信</t>
  </si>
  <si>
    <t>金光海</t>
  </si>
  <si>
    <t>日夫</t>
  </si>
  <si>
    <t>彦生</t>
  </si>
  <si>
    <t>徐儀民</t>
  </si>
  <si>
    <t>春甲</t>
  </si>
  <si>
    <t>中召史</t>
  </si>
  <si>
    <t>時明</t>
  </si>
  <si>
    <t>必武</t>
  </si>
  <si>
    <t>得新</t>
  </si>
  <si>
    <t>營立</t>
  </si>
  <si>
    <t>武男</t>
  </si>
  <si>
    <t>禦侮將軍甲士內禁衛</t>
  </si>
  <si>
    <t>榮必</t>
  </si>
  <si>
    <t>鄭士奉</t>
  </si>
  <si>
    <t>之三</t>
  </si>
  <si>
    <t>忠翊衛禦侮將軍</t>
  </si>
  <si>
    <t>命漢</t>
  </si>
  <si>
    <t>士逸</t>
  </si>
  <si>
    <t>訓鍊院主簿</t>
  </si>
  <si>
    <t>俊生</t>
  </si>
  <si>
    <t>宣武原從功臣部將</t>
  </si>
  <si>
    <t>希良</t>
  </si>
  <si>
    <t>全致</t>
  </si>
  <si>
    <t>進鳴</t>
  </si>
  <si>
    <t>秉節校尉龍驤衛副司果</t>
  </si>
  <si>
    <t>桂軸</t>
  </si>
  <si>
    <t>鄭仁勤</t>
  </si>
  <si>
    <t>萬重</t>
  </si>
  <si>
    <t>京步兵朴致雲</t>
  </si>
  <si>
    <t>致雲</t>
  </si>
  <si>
    <t>守</t>
  </si>
  <si>
    <t>金泳</t>
  </si>
  <si>
    <t>通政</t>
  </si>
  <si>
    <t>乭希</t>
  </si>
  <si>
    <t>明孫</t>
  </si>
  <si>
    <t>壬午故</t>
  </si>
  <si>
    <t>萬三</t>
  </si>
  <si>
    <t>命達</t>
  </si>
  <si>
    <t>黃豪</t>
  </si>
  <si>
    <t>省峴道察訪</t>
  </si>
  <si>
    <t>重興</t>
  </si>
  <si>
    <t>忠翊衛</t>
  </si>
  <si>
    <t>敬信</t>
  </si>
  <si>
    <t>宣武原從功臣判官</t>
  </si>
  <si>
    <t>起龍</t>
  </si>
  <si>
    <t>宋祐</t>
  </si>
  <si>
    <t>陜川</t>
  </si>
  <si>
    <t>時華</t>
  </si>
  <si>
    <t>玉代</t>
  </si>
  <si>
    <t>日代</t>
  </si>
  <si>
    <t>斗文</t>
  </si>
  <si>
    <t>榮立</t>
  </si>
  <si>
    <t>大生</t>
  </si>
  <si>
    <t>都金</t>
  </si>
  <si>
    <t>應守</t>
  </si>
  <si>
    <t>鄭時萬</t>
  </si>
  <si>
    <t>都</t>
  </si>
  <si>
    <t>校生病人</t>
  </si>
  <si>
    <t>順章</t>
  </si>
  <si>
    <t>得建</t>
  </si>
  <si>
    <t>宣武原從功臣齊用監直長</t>
  </si>
  <si>
    <t>鋏</t>
  </si>
  <si>
    <t>千巨壽</t>
  </si>
  <si>
    <t>熊川</t>
  </si>
  <si>
    <t>希發</t>
  </si>
  <si>
    <t>碑</t>
  </si>
  <si>
    <t>金允世</t>
  </si>
  <si>
    <t>信民</t>
  </si>
  <si>
    <t>承先</t>
  </si>
  <si>
    <t>士明</t>
  </si>
  <si>
    <t>士善</t>
  </si>
  <si>
    <t>雄</t>
  </si>
  <si>
    <t>金應老</t>
  </si>
  <si>
    <t>不官</t>
  </si>
  <si>
    <t>承梅</t>
  </si>
  <si>
    <t>泗川</t>
  </si>
  <si>
    <t>京步兵朱永梅</t>
  </si>
  <si>
    <t>必仁</t>
  </si>
  <si>
    <t>得義</t>
  </si>
  <si>
    <t>仁祐</t>
  </si>
  <si>
    <t>士封</t>
  </si>
  <si>
    <t>宣武原從功臣禦侮將軍訓鍊院判官</t>
  </si>
  <si>
    <t>宋得龍</t>
  </si>
  <si>
    <t>時周</t>
  </si>
  <si>
    <t>貴天</t>
  </si>
  <si>
    <t>次良</t>
  </si>
  <si>
    <t>守良代</t>
  </si>
  <si>
    <t>多八伊</t>
  </si>
  <si>
    <t>奉月</t>
  </si>
  <si>
    <t>率奴</t>
  </si>
  <si>
    <t>寡婦</t>
  </si>
  <si>
    <t>忠壯衛</t>
  </si>
  <si>
    <t>廷善</t>
  </si>
  <si>
    <t>擢</t>
  </si>
  <si>
    <t>岭</t>
  </si>
  <si>
    <t>李振生</t>
  </si>
  <si>
    <t>武珍</t>
  </si>
  <si>
    <t>榮申</t>
  </si>
  <si>
    <t>武今</t>
  </si>
  <si>
    <t>永每</t>
  </si>
  <si>
    <t>忠石</t>
  </si>
  <si>
    <t>黃石之</t>
  </si>
  <si>
    <t>石生</t>
  </si>
  <si>
    <t>正必</t>
  </si>
  <si>
    <t>周陽</t>
  </si>
  <si>
    <t>孫召史</t>
  </si>
  <si>
    <t>奉山</t>
  </si>
  <si>
    <t>春男</t>
  </si>
  <si>
    <t>得命</t>
  </si>
  <si>
    <t>禦侮將軍展力副尉兼司僕</t>
  </si>
  <si>
    <t>先方</t>
  </si>
  <si>
    <t>得贊</t>
  </si>
  <si>
    <t>軍功兼司僕守門將</t>
  </si>
  <si>
    <t>應夫</t>
  </si>
  <si>
    <t>李貴男</t>
  </si>
  <si>
    <t>禹梅</t>
  </si>
  <si>
    <t>希肝</t>
  </si>
  <si>
    <t>誾文</t>
  </si>
  <si>
    <t>宋遇</t>
  </si>
  <si>
    <t>騎保府軍官</t>
  </si>
  <si>
    <t>益周</t>
  </si>
  <si>
    <t>金興發</t>
  </si>
  <si>
    <t>信元</t>
  </si>
  <si>
    <t>武功郞司宰監直長</t>
  </si>
  <si>
    <t>啓功郞齊用監直長</t>
  </si>
  <si>
    <t>禹卿</t>
  </si>
  <si>
    <t>徐仁世</t>
  </si>
  <si>
    <t>修義副尉禦侮將軍</t>
  </si>
  <si>
    <t>士春</t>
  </si>
  <si>
    <t>梅玉</t>
  </si>
  <si>
    <t>興發</t>
  </si>
  <si>
    <t>世雲</t>
  </si>
  <si>
    <t>折衝將軍中樞府事</t>
  </si>
  <si>
    <t>厚仁</t>
  </si>
  <si>
    <t>甲岭</t>
  </si>
  <si>
    <t>崔一千</t>
  </si>
  <si>
    <t>院下齋</t>
  </si>
  <si>
    <t>重鎌</t>
  </si>
  <si>
    <t>萬石</t>
  </si>
  <si>
    <t>丑石</t>
  </si>
  <si>
    <t>奴妻</t>
  </si>
  <si>
    <t>朴介日</t>
  </si>
  <si>
    <t>府別隊保巡帶率</t>
  </si>
  <si>
    <t>忠敏</t>
  </si>
  <si>
    <t>金成立</t>
  </si>
  <si>
    <t>延安</t>
  </si>
  <si>
    <t>命伊</t>
  </si>
  <si>
    <t>春在</t>
  </si>
  <si>
    <t>春京</t>
  </si>
  <si>
    <t>張山伊</t>
  </si>
  <si>
    <t>儀陽</t>
  </si>
  <si>
    <t>萬乞</t>
  </si>
  <si>
    <t>湧泉寺</t>
  </si>
  <si>
    <t>武學病人</t>
  </si>
  <si>
    <t>宗屹</t>
  </si>
  <si>
    <t>仁右</t>
  </si>
  <si>
    <t>儀守</t>
  </si>
  <si>
    <t>昌輝</t>
  </si>
  <si>
    <t>起漢</t>
  </si>
  <si>
    <t>克祥</t>
  </si>
  <si>
    <t>金億守</t>
  </si>
  <si>
    <t>世化</t>
  </si>
  <si>
    <t>世昌</t>
  </si>
  <si>
    <t>奴牙兵</t>
  </si>
  <si>
    <t>驗同</t>
  </si>
  <si>
    <t>斗善</t>
  </si>
  <si>
    <t>忠順衛</t>
  </si>
  <si>
    <t>俊發</t>
  </si>
  <si>
    <t>尹希奉</t>
  </si>
  <si>
    <t>大宗</t>
  </si>
  <si>
    <t>武粲</t>
  </si>
  <si>
    <t>榮東</t>
  </si>
  <si>
    <t>金士日</t>
  </si>
  <si>
    <t>朴次俊</t>
  </si>
  <si>
    <t>府別隊</t>
  </si>
  <si>
    <t>次俊</t>
  </si>
  <si>
    <t>世元</t>
  </si>
  <si>
    <t>秋中山</t>
  </si>
  <si>
    <t>宋</t>
  </si>
  <si>
    <t>懷德</t>
  </si>
  <si>
    <t>守永</t>
  </si>
  <si>
    <t>權興達</t>
  </si>
  <si>
    <t>巡別隊</t>
  </si>
  <si>
    <t>振昌</t>
  </si>
  <si>
    <t>敬立</t>
  </si>
  <si>
    <t>展力副尉原從功臣</t>
  </si>
  <si>
    <t>白貴乃</t>
  </si>
  <si>
    <t>私奴府巫女</t>
  </si>
  <si>
    <t>奉上</t>
  </si>
  <si>
    <t>李光謙</t>
  </si>
  <si>
    <t>陳萬守</t>
  </si>
  <si>
    <t>貴封</t>
  </si>
  <si>
    <t>得只</t>
  </si>
  <si>
    <t>仁文</t>
  </si>
  <si>
    <t>河得吉</t>
  </si>
  <si>
    <t>次陽</t>
  </si>
  <si>
    <t>李必仁</t>
  </si>
  <si>
    <t>少福</t>
  </si>
  <si>
    <t>春玉</t>
  </si>
  <si>
    <t>毛乙老</t>
  </si>
  <si>
    <t>石江</t>
  </si>
  <si>
    <t>石巾</t>
  </si>
  <si>
    <t>俊達</t>
  </si>
  <si>
    <t>金老海</t>
  </si>
  <si>
    <t>命光</t>
  </si>
  <si>
    <t>率叔母</t>
  </si>
  <si>
    <t>啓功郞</t>
  </si>
  <si>
    <t>將仕郞典暑參奉</t>
  </si>
  <si>
    <t>絹</t>
  </si>
  <si>
    <t>安逸戶長</t>
  </si>
  <si>
    <t>錦守</t>
  </si>
  <si>
    <t>崔戒日</t>
  </si>
  <si>
    <t>重鎰</t>
  </si>
  <si>
    <t>同里金興發戶</t>
  </si>
  <si>
    <t>洪戒昌</t>
  </si>
  <si>
    <t>騎保巡在家軍官</t>
  </si>
  <si>
    <t>內禁衛</t>
  </si>
  <si>
    <t>李豪</t>
  </si>
  <si>
    <t>權知訓鍊奉事</t>
  </si>
  <si>
    <t>宗彦</t>
  </si>
  <si>
    <t>李必武</t>
  </si>
  <si>
    <t>李俊</t>
  </si>
  <si>
    <t>永己</t>
  </si>
  <si>
    <t>應仁</t>
  </si>
  <si>
    <t>姜萬海</t>
  </si>
  <si>
    <t>白春</t>
  </si>
  <si>
    <t>日福</t>
  </si>
  <si>
    <t>春介</t>
  </si>
  <si>
    <t>忠贊衛禦侮將軍</t>
  </si>
  <si>
    <t>士日</t>
  </si>
  <si>
    <t>近福</t>
  </si>
  <si>
    <t>戒玉</t>
  </si>
  <si>
    <t>趙春成</t>
  </si>
  <si>
    <t>萬秋</t>
  </si>
  <si>
    <t>廷華</t>
  </si>
  <si>
    <t>納粟察訪</t>
  </si>
  <si>
    <t>厚白</t>
  </si>
  <si>
    <t>枝</t>
  </si>
  <si>
    <t>崔得立</t>
  </si>
  <si>
    <t>春發</t>
  </si>
  <si>
    <t>李彦上</t>
  </si>
  <si>
    <t>時迪</t>
  </si>
  <si>
    <t>李重興</t>
  </si>
  <si>
    <t>德承</t>
  </si>
  <si>
    <t>亨</t>
  </si>
  <si>
    <t>㻿</t>
  </si>
  <si>
    <t>金允成</t>
  </si>
  <si>
    <t>私奴斗立</t>
  </si>
  <si>
    <t>私奴牙兵別炮鰥夫</t>
  </si>
  <si>
    <t>斗立</t>
  </si>
  <si>
    <t>洪有三</t>
  </si>
  <si>
    <t>以男</t>
  </si>
  <si>
    <t>富之</t>
  </si>
  <si>
    <t>金士男</t>
  </si>
  <si>
    <t>克俊</t>
  </si>
  <si>
    <t>希民</t>
  </si>
  <si>
    <t>山立</t>
  </si>
  <si>
    <t>金得儀</t>
  </si>
  <si>
    <t>秋</t>
  </si>
  <si>
    <t>折脚病人私奴</t>
  </si>
  <si>
    <t>病人居士</t>
  </si>
  <si>
    <t>守京</t>
  </si>
  <si>
    <t>七星</t>
  </si>
  <si>
    <t>成元泰</t>
  </si>
  <si>
    <t>愛上</t>
  </si>
  <si>
    <t>致先</t>
  </si>
  <si>
    <t>金福</t>
  </si>
  <si>
    <t>萬老</t>
  </si>
  <si>
    <t>金振弘</t>
  </si>
  <si>
    <t>榮</t>
  </si>
  <si>
    <t>德</t>
  </si>
  <si>
    <t>雪</t>
  </si>
  <si>
    <t>宋希發</t>
  </si>
  <si>
    <t>柳</t>
  </si>
  <si>
    <t>永吉</t>
  </si>
  <si>
    <t>太仁</t>
  </si>
  <si>
    <t>太方</t>
  </si>
  <si>
    <t>李春陽</t>
  </si>
  <si>
    <t>金振邦</t>
  </si>
  <si>
    <t>振邦</t>
  </si>
  <si>
    <t>李孫</t>
  </si>
  <si>
    <t>文復立</t>
  </si>
  <si>
    <t>禁衛保鰥夫</t>
  </si>
  <si>
    <t>弘達</t>
  </si>
  <si>
    <t>得仁</t>
  </si>
  <si>
    <t>應富</t>
  </si>
  <si>
    <t>黃男</t>
  </si>
  <si>
    <t>只谷里</t>
  </si>
  <si>
    <t>奴戒上</t>
  </si>
  <si>
    <t>司贍寺奴牙兵</t>
  </si>
  <si>
    <t>濟州</t>
  </si>
  <si>
    <t>高士立</t>
  </si>
  <si>
    <t>金正卜</t>
  </si>
  <si>
    <t>高</t>
  </si>
  <si>
    <t>士立</t>
  </si>
  <si>
    <t>司贍寺婢</t>
  </si>
  <si>
    <t>雲安</t>
  </si>
  <si>
    <t>崔奉彔</t>
  </si>
  <si>
    <t>墨彔</t>
  </si>
  <si>
    <t>申琥</t>
  </si>
  <si>
    <t>率寺奴束伍</t>
  </si>
  <si>
    <t>應發</t>
  </si>
  <si>
    <t>主鎭</t>
  </si>
  <si>
    <t>士仁</t>
  </si>
  <si>
    <t>金戒男</t>
  </si>
  <si>
    <t>虜</t>
  </si>
  <si>
    <t>永得</t>
  </si>
  <si>
    <t>從</t>
  </si>
  <si>
    <t>成琥</t>
  </si>
  <si>
    <t>申者音生</t>
  </si>
  <si>
    <t>世安</t>
  </si>
  <si>
    <t>金萬益</t>
  </si>
  <si>
    <t>金春陽</t>
  </si>
  <si>
    <t>淸道司贍寺婢</t>
  </si>
  <si>
    <t>太分</t>
  </si>
  <si>
    <t>春耕</t>
  </si>
  <si>
    <t>順化</t>
  </si>
  <si>
    <t>尹立生</t>
  </si>
  <si>
    <t>凜</t>
  </si>
  <si>
    <t>申大仁</t>
  </si>
  <si>
    <t>義城</t>
  </si>
  <si>
    <t>從分</t>
  </si>
  <si>
    <t>斗應乞</t>
  </si>
  <si>
    <t>孫戒弘</t>
  </si>
  <si>
    <t>李周發</t>
  </si>
  <si>
    <t>叔</t>
  </si>
  <si>
    <t>禮安</t>
  </si>
  <si>
    <t>玉分</t>
  </si>
  <si>
    <t>石發</t>
  </si>
  <si>
    <t>石今</t>
  </si>
  <si>
    <t>石達</t>
  </si>
  <si>
    <t>義盈庫寺奴牙兵別炮</t>
  </si>
  <si>
    <t>乭先</t>
  </si>
  <si>
    <t>延珍</t>
  </si>
  <si>
    <t>今山</t>
  </si>
  <si>
    <t>朴連上</t>
  </si>
  <si>
    <t>老今</t>
  </si>
  <si>
    <t>今卜</t>
  </si>
  <si>
    <t>率雇工</t>
  </si>
  <si>
    <t>牙兵別炮</t>
  </si>
  <si>
    <t>江阿之</t>
  </si>
  <si>
    <t>寺奴永民</t>
  </si>
  <si>
    <t>淸道案付司贍寺奴束伍</t>
  </si>
  <si>
    <t>永民</t>
  </si>
  <si>
    <t>李唜進</t>
  </si>
  <si>
    <t>命鶴</t>
  </si>
  <si>
    <t>金三卞</t>
  </si>
  <si>
    <t>貴分</t>
  </si>
  <si>
    <t>山人</t>
  </si>
  <si>
    <t>世旭</t>
  </si>
  <si>
    <t>曺五勇</t>
  </si>
  <si>
    <t>石春</t>
  </si>
  <si>
    <t>戒奉</t>
  </si>
  <si>
    <t>石金</t>
  </si>
  <si>
    <t>率繼母</t>
  </si>
  <si>
    <t>白今</t>
  </si>
  <si>
    <t>御保府軍官</t>
  </si>
  <si>
    <t>太汗</t>
  </si>
  <si>
    <t>率甥姪</t>
  </si>
  <si>
    <t>淸道束伍</t>
  </si>
  <si>
    <t>日卜</t>
  </si>
  <si>
    <t>千命</t>
  </si>
  <si>
    <t>林億用</t>
  </si>
  <si>
    <t>守白</t>
  </si>
  <si>
    <t>五月</t>
  </si>
  <si>
    <t>業官</t>
  </si>
  <si>
    <t>私奴巡在家廳火兵</t>
  </si>
  <si>
    <t>玄風案付司贍寺奴</t>
  </si>
  <si>
    <t>莫立</t>
  </si>
  <si>
    <t>太今</t>
  </si>
  <si>
    <t>銀夫</t>
  </si>
  <si>
    <t>唜未</t>
  </si>
  <si>
    <t>每玉</t>
  </si>
  <si>
    <t>興福</t>
  </si>
  <si>
    <t>石每</t>
  </si>
  <si>
    <t>應白</t>
  </si>
  <si>
    <t>私奴府將官廳下典</t>
  </si>
  <si>
    <t>時發</t>
  </si>
  <si>
    <t>判書</t>
  </si>
  <si>
    <t>呂爾徵</t>
  </si>
  <si>
    <t>儀進</t>
  </si>
  <si>
    <t>春金</t>
  </si>
  <si>
    <t>淸道校婢</t>
  </si>
  <si>
    <t>億上</t>
  </si>
  <si>
    <t>申之</t>
  </si>
  <si>
    <t>校奴</t>
  </si>
  <si>
    <t>云日</t>
  </si>
  <si>
    <t>莫先</t>
  </si>
  <si>
    <t>進先</t>
  </si>
  <si>
    <t>前都事</t>
  </si>
  <si>
    <t>鄭承明</t>
  </si>
  <si>
    <t>先卜</t>
  </si>
  <si>
    <t>住叱今</t>
  </si>
  <si>
    <t>池山</t>
  </si>
  <si>
    <t>安城</t>
  </si>
  <si>
    <t>貴垣</t>
  </si>
  <si>
    <t>正立</t>
  </si>
  <si>
    <t>仁孫</t>
  </si>
  <si>
    <t>孫春</t>
  </si>
  <si>
    <t>弟居士興先戶</t>
  </si>
  <si>
    <t>愛丹</t>
  </si>
  <si>
    <t>愛元</t>
  </si>
  <si>
    <t>弟</t>
  </si>
  <si>
    <t>以達</t>
  </si>
  <si>
    <t>率弟妻</t>
  </si>
  <si>
    <t>李己奉</t>
  </si>
  <si>
    <t>鰥夫病人</t>
  </si>
  <si>
    <t>己奉</t>
  </si>
  <si>
    <t>昌原寺婢</t>
  </si>
  <si>
    <t>士化</t>
  </si>
  <si>
    <t>億民</t>
  </si>
  <si>
    <t>先風</t>
  </si>
  <si>
    <t>風善</t>
  </si>
  <si>
    <t>嚴春陽</t>
  </si>
  <si>
    <t>昆陽</t>
  </si>
  <si>
    <t>李莫石</t>
  </si>
  <si>
    <t>戊仁</t>
  </si>
  <si>
    <t>儀春</t>
  </si>
  <si>
    <t>銀希</t>
  </si>
  <si>
    <t>鰥夫宣略將軍</t>
  </si>
  <si>
    <t>鄭白金</t>
  </si>
  <si>
    <t>進元</t>
  </si>
  <si>
    <t>等逃亡</t>
  </si>
  <si>
    <t>李日守</t>
  </si>
  <si>
    <t>己化</t>
  </si>
  <si>
    <t>李永民</t>
  </si>
  <si>
    <t>金上</t>
  </si>
  <si>
    <t>每代</t>
  </si>
  <si>
    <t>業上</t>
  </si>
  <si>
    <t>訥屹</t>
  </si>
  <si>
    <t>記官</t>
  </si>
  <si>
    <t>李忠老</t>
  </si>
  <si>
    <t>私奴巡格軍不喩禁衛保</t>
  </si>
  <si>
    <t>鋤分</t>
  </si>
  <si>
    <t>私奴鄕賢司下典</t>
  </si>
  <si>
    <t>仁春</t>
  </si>
  <si>
    <t>彦國</t>
  </si>
  <si>
    <t>允己</t>
  </si>
  <si>
    <t>林還</t>
  </si>
  <si>
    <t>將仕郞目牽監參奉</t>
  </si>
  <si>
    <t>雲林</t>
  </si>
  <si>
    <t>太守</t>
  </si>
  <si>
    <t>展力副尉守門將</t>
  </si>
  <si>
    <t>向今</t>
  </si>
  <si>
    <t>蔡</t>
  </si>
  <si>
    <t>守南元正里</t>
  </si>
  <si>
    <t>黃進江</t>
  </si>
  <si>
    <t>致中</t>
  </si>
  <si>
    <t>金英俊</t>
  </si>
  <si>
    <t>夢仁</t>
  </si>
  <si>
    <t>永生</t>
  </si>
  <si>
    <t>未時</t>
  </si>
  <si>
    <t>曺命守</t>
  </si>
  <si>
    <t>進好</t>
  </si>
  <si>
    <t>進今</t>
  </si>
  <si>
    <t>己林</t>
  </si>
  <si>
    <t>奴府將官廳下典</t>
  </si>
  <si>
    <t>守發</t>
  </si>
  <si>
    <t>天晉</t>
  </si>
  <si>
    <t>天發</t>
  </si>
  <si>
    <t>李天命</t>
  </si>
  <si>
    <t>云乞</t>
  </si>
  <si>
    <t>先安</t>
  </si>
  <si>
    <t>朴彔生故代妻</t>
  </si>
  <si>
    <t>嚴</t>
  </si>
  <si>
    <t>每今</t>
  </si>
  <si>
    <t>寧越</t>
  </si>
  <si>
    <t>天老</t>
  </si>
  <si>
    <t>彔只</t>
  </si>
  <si>
    <t>李大春</t>
  </si>
  <si>
    <t>河平</t>
  </si>
  <si>
    <t>奉玉</t>
  </si>
  <si>
    <t>入音先</t>
  </si>
  <si>
    <t>阿間</t>
  </si>
  <si>
    <t>分春</t>
  </si>
  <si>
    <t>把撥軍</t>
  </si>
  <si>
    <t>正山</t>
  </si>
  <si>
    <t>凡軍</t>
  </si>
  <si>
    <t>牛音山</t>
  </si>
  <si>
    <t>銀今</t>
  </si>
  <si>
    <t>䪪德</t>
  </si>
  <si>
    <t>汝邑德</t>
  </si>
  <si>
    <t>鄕賢祠下典私奴</t>
  </si>
  <si>
    <t>必良</t>
  </si>
  <si>
    <t>淸道案付司贍寺婢</t>
  </si>
  <si>
    <t>莫進</t>
  </si>
  <si>
    <t>金䪪伊</t>
  </si>
  <si>
    <t>厚里春</t>
  </si>
  <si>
    <t>白生</t>
  </si>
  <si>
    <t>白龍</t>
  </si>
  <si>
    <t>住叱金</t>
  </si>
  <si>
    <t>私奴先致</t>
  </si>
  <si>
    <t>唜分</t>
  </si>
  <si>
    <t>安同</t>
  </si>
  <si>
    <t>長丹</t>
  </si>
  <si>
    <t>金益京</t>
  </si>
  <si>
    <t>銀良</t>
  </si>
  <si>
    <t>命介</t>
  </si>
  <si>
    <t>千生</t>
  </si>
  <si>
    <t>得奉</t>
  </si>
  <si>
    <t>私奴營將道文書直</t>
  </si>
  <si>
    <t>先致</t>
  </si>
  <si>
    <t>營將道文書直</t>
  </si>
  <si>
    <t>江牙之</t>
  </si>
  <si>
    <t>莫召史</t>
  </si>
  <si>
    <t>㗡男</t>
  </si>
  <si>
    <t>黃允卜</t>
  </si>
  <si>
    <t>雲還</t>
  </si>
  <si>
    <t>彔</t>
  </si>
  <si>
    <t>奉立</t>
  </si>
  <si>
    <t>城均生員</t>
  </si>
  <si>
    <t>宣寧</t>
  </si>
  <si>
    <t>軍官廳下典</t>
  </si>
  <si>
    <t>必乞</t>
  </si>
  <si>
    <t>龍淵寺</t>
  </si>
  <si>
    <t>必長</t>
  </si>
  <si>
    <t>必今</t>
  </si>
  <si>
    <t>必禮</t>
  </si>
  <si>
    <t>貴鶴</t>
  </si>
  <si>
    <t>慶州案付寺奴牙兵別炮</t>
  </si>
  <si>
    <t>石碧</t>
  </si>
  <si>
    <t>唜今</t>
  </si>
  <si>
    <t>奉龍</t>
  </si>
  <si>
    <t>得今</t>
  </si>
  <si>
    <t>守同</t>
  </si>
  <si>
    <t>守仁</t>
  </si>
  <si>
    <t>得申</t>
  </si>
  <si>
    <t>古音珍</t>
  </si>
  <si>
    <t>出家</t>
  </si>
  <si>
    <t>從郞</t>
  </si>
  <si>
    <t>順日</t>
  </si>
  <si>
    <t>梅春</t>
  </si>
  <si>
    <t>曺南</t>
  </si>
  <si>
    <t>正玉</t>
  </si>
  <si>
    <t>高太奉</t>
  </si>
  <si>
    <t>㷨軍</t>
  </si>
  <si>
    <t>乭石</t>
  </si>
  <si>
    <t>日今</t>
  </si>
  <si>
    <t>件里今</t>
  </si>
  <si>
    <t>成民</t>
  </si>
  <si>
    <t>醴泉</t>
  </si>
  <si>
    <t>前縣監</t>
  </si>
  <si>
    <t>閔周昌</t>
  </si>
  <si>
    <t>儀重</t>
  </si>
  <si>
    <t>戒同</t>
  </si>
  <si>
    <t>吳天好</t>
  </si>
  <si>
    <t>居昌</t>
  </si>
  <si>
    <t>山今</t>
  </si>
  <si>
    <t>病人府將官廳下典私奴</t>
  </si>
  <si>
    <t>進右</t>
  </si>
  <si>
    <t>府將官廳下典</t>
  </si>
  <si>
    <t>次玉</t>
  </si>
  <si>
    <t>行望</t>
  </si>
  <si>
    <t>貴丹</t>
  </si>
  <si>
    <t>行先</t>
  </si>
  <si>
    <t>居</t>
  </si>
  <si>
    <t>李牙田</t>
  </si>
  <si>
    <t>驛保牙兵別炮</t>
  </si>
  <si>
    <t>牙田</t>
  </si>
  <si>
    <t>天命</t>
  </si>
  <si>
    <t>石夫</t>
  </si>
  <si>
    <t>朴白</t>
  </si>
  <si>
    <t>甘眞</t>
  </si>
  <si>
    <t>進奉</t>
  </si>
  <si>
    <t>甘德</t>
  </si>
  <si>
    <t>西民</t>
  </si>
  <si>
    <t>樑</t>
  </si>
  <si>
    <t>應鳴</t>
  </si>
  <si>
    <t>遇鍊</t>
  </si>
  <si>
    <t>呂</t>
  </si>
  <si>
    <t>后載</t>
  </si>
  <si>
    <t>將仕郞</t>
  </si>
  <si>
    <t>興周</t>
  </si>
  <si>
    <t>全潤龍</t>
  </si>
  <si>
    <t>必明</t>
  </si>
  <si>
    <t>日還</t>
  </si>
  <si>
    <t>金承立</t>
  </si>
  <si>
    <t>江春</t>
  </si>
  <si>
    <t>命先</t>
  </si>
  <si>
    <t>丙寅逃亡</t>
  </si>
  <si>
    <t>乭上</t>
  </si>
  <si>
    <t>永花</t>
  </si>
  <si>
    <t>草玉</t>
  </si>
  <si>
    <t>雪陽</t>
  </si>
  <si>
    <t>鄭日卜</t>
  </si>
  <si>
    <t>必壽</t>
  </si>
  <si>
    <t>枓</t>
  </si>
  <si>
    <t>崔擎立</t>
  </si>
  <si>
    <t>純</t>
  </si>
  <si>
    <t>汝璧</t>
  </si>
  <si>
    <t>璉秀</t>
  </si>
  <si>
    <t>金愼義</t>
  </si>
  <si>
    <t>必恒</t>
  </si>
  <si>
    <t>奴巡營文書直</t>
  </si>
  <si>
    <t>以哲</t>
  </si>
  <si>
    <t>前逃亡</t>
  </si>
  <si>
    <t>李時葉</t>
  </si>
  <si>
    <t>應介</t>
  </si>
  <si>
    <t>應代</t>
  </si>
  <si>
    <t>甲子逃亡</t>
  </si>
  <si>
    <t>古音同</t>
  </si>
  <si>
    <t>玉今</t>
  </si>
  <si>
    <t>上分</t>
  </si>
  <si>
    <t>海節</t>
  </si>
  <si>
    <t>柳成</t>
  </si>
  <si>
    <t>白立</t>
  </si>
  <si>
    <t>豊上</t>
  </si>
  <si>
    <t>順江</t>
  </si>
  <si>
    <t>世敏</t>
  </si>
  <si>
    <t>同里李牙田戶</t>
  </si>
  <si>
    <t>寺奴戒奉</t>
  </si>
  <si>
    <t>淸道案付司贍寺奴病人</t>
  </si>
  <si>
    <t>蔡順男</t>
  </si>
  <si>
    <t>弘</t>
  </si>
  <si>
    <t>金時弘</t>
  </si>
  <si>
    <t>牙兵</t>
  </si>
  <si>
    <t>太元</t>
  </si>
  <si>
    <t>戒今</t>
  </si>
  <si>
    <t>鶴</t>
  </si>
  <si>
    <t>允卜</t>
  </si>
  <si>
    <t>金東春</t>
  </si>
  <si>
    <t>時安</t>
  </si>
  <si>
    <t>乭金</t>
  </si>
  <si>
    <t>㗡同</t>
  </si>
  <si>
    <t>鄭莫同</t>
  </si>
  <si>
    <t>元伊</t>
  </si>
  <si>
    <t>金失同</t>
  </si>
  <si>
    <t>貴介</t>
  </si>
  <si>
    <t>慶州案付司贍寺奴御營軍</t>
  </si>
  <si>
    <t>義哲</t>
  </si>
  <si>
    <t>延生</t>
  </si>
  <si>
    <t>自陽</t>
  </si>
  <si>
    <t>從化</t>
  </si>
  <si>
    <t>金晬</t>
  </si>
  <si>
    <t>金命生</t>
  </si>
  <si>
    <t>雙今</t>
  </si>
  <si>
    <t>丁福</t>
  </si>
  <si>
    <t>興老</t>
  </si>
  <si>
    <t>金南原</t>
  </si>
  <si>
    <t>貴進</t>
  </si>
  <si>
    <t>吉</t>
  </si>
  <si>
    <t>永伊</t>
  </si>
  <si>
    <t>尹天立</t>
  </si>
  <si>
    <t>趙尙哲</t>
  </si>
  <si>
    <t>巡格軍</t>
  </si>
  <si>
    <t>尙哲</t>
  </si>
  <si>
    <t>錦山</t>
  </si>
  <si>
    <t>德己</t>
  </si>
  <si>
    <t>世伯</t>
  </si>
  <si>
    <t>達天</t>
  </si>
  <si>
    <t>彦同</t>
  </si>
  <si>
    <t>世今</t>
  </si>
  <si>
    <t>世分</t>
  </si>
  <si>
    <t>時萬</t>
  </si>
  <si>
    <t>富男</t>
  </si>
  <si>
    <t>裵彦記</t>
  </si>
  <si>
    <t>貴堂</t>
  </si>
  <si>
    <t>貴玉</t>
  </si>
  <si>
    <t>彦右</t>
  </si>
  <si>
    <t>上卜</t>
  </si>
  <si>
    <t>正順</t>
  </si>
  <si>
    <t>昌世</t>
  </si>
  <si>
    <t>陳日男</t>
  </si>
  <si>
    <t>尙玉</t>
  </si>
  <si>
    <t>校下典</t>
  </si>
  <si>
    <t>麻堂</t>
  </si>
  <si>
    <t>中巾</t>
  </si>
  <si>
    <t>重乞</t>
  </si>
  <si>
    <t>振京</t>
  </si>
  <si>
    <t>弘立</t>
  </si>
  <si>
    <t>葛</t>
  </si>
  <si>
    <t>許弄</t>
  </si>
  <si>
    <t>希上</t>
  </si>
  <si>
    <t>沈車金</t>
  </si>
  <si>
    <t>老除金光老</t>
  </si>
  <si>
    <t>光老</t>
  </si>
  <si>
    <t>戒</t>
  </si>
  <si>
    <t>開風</t>
  </si>
  <si>
    <t>還日</t>
  </si>
  <si>
    <t>應福</t>
  </si>
  <si>
    <t>唜孫</t>
  </si>
  <si>
    <t>申得連</t>
  </si>
  <si>
    <t>㐥今</t>
  </si>
  <si>
    <t>㐥春</t>
  </si>
  <si>
    <t>尙</t>
  </si>
  <si>
    <t>李星云</t>
  </si>
  <si>
    <t>永申</t>
  </si>
  <si>
    <t>先山</t>
  </si>
  <si>
    <t>尙己</t>
  </si>
  <si>
    <t>趙命不喩尙</t>
  </si>
  <si>
    <t>石</t>
  </si>
  <si>
    <t>元輝</t>
  </si>
  <si>
    <t>承迪</t>
  </si>
  <si>
    <t>金天日</t>
  </si>
  <si>
    <t>斗分</t>
  </si>
  <si>
    <t>沈漢弼</t>
  </si>
  <si>
    <t>日山</t>
  </si>
  <si>
    <t>山水</t>
  </si>
  <si>
    <t>主義城居李春世不喩京居幼學沈漢弼</t>
  </si>
  <si>
    <t>鄭壽景</t>
  </si>
  <si>
    <t>金得申</t>
  </si>
  <si>
    <t>必望</t>
  </si>
  <si>
    <t>奉珍</t>
  </si>
  <si>
    <t>奉男</t>
  </si>
  <si>
    <t>奉今</t>
  </si>
  <si>
    <t>步保束伍</t>
  </si>
  <si>
    <t>豊失</t>
  </si>
  <si>
    <t>金莫同</t>
  </si>
  <si>
    <t>甘春</t>
  </si>
  <si>
    <t>時乭伊</t>
  </si>
  <si>
    <t>乭分</t>
  </si>
  <si>
    <t>宗巾</t>
  </si>
  <si>
    <t>金戒厚</t>
  </si>
  <si>
    <t>戒厚</t>
  </si>
  <si>
    <t>俊儀</t>
  </si>
  <si>
    <t>達望</t>
  </si>
  <si>
    <t>世仁</t>
  </si>
  <si>
    <t>裵石周</t>
  </si>
  <si>
    <t>外金國之不喩通政大夫裵石周</t>
  </si>
  <si>
    <t>儀分</t>
  </si>
  <si>
    <t>高士仁</t>
  </si>
  <si>
    <t>春良</t>
  </si>
  <si>
    <t>金丁卜</t>
  </si>
  <si>
    <t>春德</t>
  </si>
  <si>
    <t>私奴鰥夫病人</t>
  </si>
  <si>
    <t>同里</t>
  </si>
  <si>
    <t>黃莫金</t>
  </si>
  <si>
    <t>春福</t>
  </si>
  <si>
    <t>奉春</t>
  </si>
  <si>
    <t>張大孫</t>
  </si>
  <si>
    <t>元石</t>
  </si>
  <si>
    <t>春化</t>
  </si>
  <si>
    <t>東俊</t>
  </si>
  <si>
    <t>大一</t>
  </si>
  <si>
    <t>禦侮將軍原從功臣</t>
  </si>
  <si>
    <t>夢起</t>
  </si>
  <si>
    <t>通政大夫工曹參議</t>
  </si>
  <si>
    <t>輔天</t>
  </si>
  <si>
    <t>白延壽</t>
  </si>
  <si>
    <t>得濱</t>
  </si>
  <si>
    <t>丁玉</t>
  </si>
  <si>
    <t>丁萬</t>
  </si>
  <si>
    <t>㗟德</t>
  </si>
  <si>
    <t>二萬</t>
  </si>
  <si>
    <t>鎭營軍牢時男</t>
  </si>
  <si>
    <t>熙俊</t>
  </si>
  <si>
    <t>代眞</t>
  </si>
  <si>
    <t>米陽</t>
  </si>
  <si>
    <t>萬頃</t>
  </si>
  <si>
    <t>代今</t>
  </si>
  <si>
    <t>鎭營軍牢</t>
  </si>
  <si>
    <t>貴山</t>
  </si>
  <si>
    <t>厚永</t>
  </si>
  <si>
    <t>文山</t>
  </si>
  <si>
    <t>文同</t>
  </si>
  <si>
    <t>甘同</t>
  </si>
  <si>
    <t>梁山</t>
  </si>
  <si>
    <t>巡營軍牢</t>
  </si>
  <si>
    <t>己宅</t>
  </si>
  <si>
    <t>崔乭伊</t>
  </si>
  <si>
    <t>張唜良</t>
  </si>
  <si>
    <t>延玉</t>
  </si>
  <si>
    <t>姜唜山</t>
  </si>
  <si>
    <t>元正店里</t>
  </si>
  <si>
    <t>私奴己安</t>
  </si>
  <si>
    <t>私奴水鐵保</t>
  </si>
  <si>
    <t>金廷五</t>
  </si>
  <si>
    <t>乙生</t>
  </si>
  <si>
    <t>順分</t>
  </si>
  <si>
    <t>戒春</t>
  </si>
  <si>
    <t>韓戒白</t>
  </si>
  <si>
    <t>自云</t>
  </si>
  <si>
    <t>都致</t>
  </si>
  <si>
    <t>崔敏得</t>
  </si>
  <si>
    <t>己立</t>
  </si>
  <si>
    <t>水鐵匠</t>
  </si>
  <si>
    <t>件里春</t>
  </si>
  <si>
    <t>件里金</t>
  </si>
  <si>
    <t>業</t>
  </si>
  <si>
    <t>順己</t>
  </si>
  <si>
    <t>金莫生</t>
  </si>
  <si>
    <t>金廷伍</t>
  </si>
  <si>
    <t>汗眞</t>
  </si>
  <si>
    <t>照今</t>
  </si>
  <si>
    <t>甲生</t>
  </si>
  <si>
    <t>戒先</t>
  </si>
  <si>
    <t>㗡春</t>
  </si>
  <si>
    <t>善白</t>
  </si>
  <si>
    <t>金命金</t>
  </si>
  <si>
    <t>靑山</t>
  </si>
  <si>
    <t>今金</t>
  </si>
  <si>
    <t>李應立</t>
  </si>
  <si>
    <t>命春</t>
  </si>
  <si>
    <t>交直</t>
  </si>
  <si>
    <t>䪪未</t>
  </si>
  <si>
    <t>奉</t>
  </si>
  <si>
    <t>私奴唜先</t>
  </si>
  <si>
    <t>唜先</t>
  </si>
  <si>
    <t>徐岩回</t>
  </si>
  <si>
    <t>裵正汗</t>
  </si>
  <si>
    <t>五十介</t>
  </si>
  <si>
    <t>千發</t>
  </si>
  <si>
    <t>介金</t>
  </si>
  <si>
    <t>以春</t>
  </si>
  <si>
    <t>守縣內</t>
  </si>
  <si>
    <t>厚直</t>
  </si>
  <si>
    <t>御保居士</t>
  </si>
  <si>
    <t>件里香</t>
  </si>
  <si>
    <t>楊緯和</t>
  </si>
  <si>
    <t>有得</t>
  </si>
  <si>
    <t>順眞</t>
  </si>
  <si>
    <t>私奴病人居士</t>
  </si>
  <si>
    <t>興元</t>
  </si>
  <si>
    <t>李英必</t>
  </si>
  <si>
    <t>士先</t>
  </si>
  <si>
    <t>春眞</t>
  </si>
  <si>
    <t>崔慶哲</t>
  </si>
  <si>
    <t>䪪乭伊</t>
  </si>
  <si>
    <t>草陽</t>
  </si>
  <si>
    <t>文孫</t>
  </si>
  <si>
    <t>文男</t>
  </si>
  <si>
    <t>毛老金</t>
  </si>
  <si>
    <t>永順</t>
  </si>
  <si>
    <t>南海</t>
  </si>
  <si>
    <t>吾金</t>
  </si>
  <si>
    <t>振鳴</t>
  </si>
  <si>
    <t>立申</t>
  </si>
  <si>
    <t>信達</t>
  </si>
  <si>
    <t>順必</t>
  </si>
  <si>
    <t>張重烈</t>
  </si>
  <si>
    <t>己中</t>
  </si>
  <si>
    <t>崔應福</t>
  </si>
  <si>
    <t>自還</t>
  </si>
  <si>
    <t>盈海</t>
  </si>
  <si>
    <t>朴時豪</t>
  </si>
  <si>
    <t>山男</t>
  </si>
  <si>
    <t>山卜</t>
  </si>
  <si>
    <t>居士趙德哲</t>
  </si>
  <si>
    <t>僧還俗病人鰥夫居士</t>
  </si>
  <si>
    <t>德哲</t>
  </si>
  <si>
    <t>正方</t>
  </si>
  <si>
    <t>克守</t>
  </si>
  <si>
    <t>甘山</t>
  </si>
  <si>
    <t>姜應生</t>
  </si>
  <si>
    <t>呂吉</t>
  </si>
  <si>
    <t>士龍</t>
  </si>
  <si>
    <t>宣武原從功臣訓鍊院主簿</t>
  </si>
  <si>
    <t>忠</t>
  </si>
  <si>
    <t>李卞生</t>
  </si>
  <si>
    <t>永立</t>
  </si>
  <si>
    <t>日南</t>
  </si>
  <si>
    <t>金山男</t>
  </si>
  <si>
    <t>尙男</t>
  </si>
  <si>
    <t>呂云</t>
  </si>
  <si>
    <t>金守福</t>
  </si>
  <si>
    <t>亥天</t>
  </si>
  <si>
    <t>海分</t>
  </si>
  <si>
    <t>老人</t>
  </si>
  <si>
    <t>唜山</t>
  </si>
  <si>
    <t>靑海</t>
  </si>
  <si>
    <t>仁海</t>
  </si>
  <si>
    <t>延上</t>
  </si>
  <si>
    <t>國良</t>
  </si>
  <si>
    <t>鰥夫居士私奴</t>
  </si>
  <si>
    <t>平立</t>
  </si>
  <si>
    <t>曺壽昌</t>
  </si>
  <si>
    <t>日珍</t>
  </si>
  <si>
    <t>守化</t>
  </si>
  <si>
    <t>亥水</t>
  </si>
  <si>
    <t>張希右</t>
  </si>
  <si>
    <t>枝村里</t>
  </si>
  <si>
    <t>私奴仁立</t>
  </si>
  <si>
    <t>私奴牙兵仁立故代子</t>
  </si>
  <si>
    <t>愛仁</t>
  </si>
  <si>
    <t>千貴成</t>
  </si>
  <si>
    <t>原州</t>
  </si>
  <si>
    <t>白信達</t>
  </si>
  <si>
    <t>元命業</t>
  </si>
  <si>
    <t>戊上</t>
  </si>
  <si>
    <t>尹成日</t>
  </si>
  <si>
    <t>螢徵</t>
  </si>
  <si>
    <t>厚明</t>
  </si>
  <si>
    <t>啓功郞濟用監直長</t>
  </si>
  <si>
    <t>慶凝</t>
  </si>
  <si>
    <t>勵節校尉</t>
  </si>
  <si>
    <t>虞龍</t>
  </si>
  <si>
    <t>龍驤衛副司果行守門長</t>
  </si>
  <si>
    <t>朴元義</t>
  </si>
  <si>
    <t>應泰</t>
  </si>
  <si>
    <t>宣略將軍龍驤衛副司果</t>
  </si>
  <si>
    <t>辛元慶</t>
  </si>
  <si>
    <t>雲九</t>
  </si>
  <si>
    <t>雲翰</t>
  </si>
  <si>
    <t>雲翔</t>
  </si>
  <si>
    <t>率奴巡牙兵</t>
  </si>
  <si>
    <t>哲石</t>
  </si>
  <si>
    <t>同婢</t>
  </si>
  <si>
    <t>陽每</t>
  </si>
  <si>
    <t>永玉</t>
  </si>
  <si>
    <t>申玉</t>
  </si>
  <si>
    <t>永分</t>
  </si>
  <si>
    <t>奴巡在家廳火兵</t>
  </si>
  <si>
    <t>斗民</t>
  </si>
  <si>
    <t>李石興</t>
  </si>
  <si>
    <t>承吉</t>
  </si>
  <si>
    <t>昌柱</t>
  </si>
  <si>
    <t>卞得民</t>
  </si>
  <si>
    <t>戒花</t>
  </si>
  <si>
    <t>每香</t>
  </si>
  <si>
    <t>庚子逃亡</t>
  </si>
  <si>
    <t>丁亥逃亡</t>
  </si>
  <si>
    <t>少卜</t>
  </si>
  <si>
    <t>士戒</t>
  </si>
  <si>
    <t>辛丑逃亡</t>
  </si>
  <si>
    <t>李日春</t>
  </si>
  <si>
    <t>香今</t>
  </si>
  <si>
    <t>奉梅</t>
  </si>
  <si>
    <t>厚玉</t>
  </si>
  <si>
    <t>壽徵</t>
  </si>
  <si>
    <t>生</t>
  </si>
  <si>
    <t>龍驤衛副司果行守門將</t>
  </si>
  <si>
    <t>雲程</t>
  </si>
  <si>
    <t>雲瑞</t>
  </si>
  <si>
    <t>朴男</t>
  </si>
  <si>
    <t>奴將官廳下典</t>
  </si>
  <si>
    <t>㗡介</t>
  </si>
  <si>
    <t>戊寅逃亡</t>
  </si>
  <si>
    <t>中九</t>
  </si>
  <si>
    <t>奴巡在家廳隨率</t>
  </si>
  <si>
    <t>天守</t>
  </si>
  <si>
    <t>庚辰逃亡</t>
  </si>
  <si>
    <t>玉命</t>
  </si>
  <si>
    <t>奴中風病人</t>
  </si>
  <si>
    <t>斗先</t>
  </si>
  <si>
    <t>春德戶</t>
  </si>
  <si>
    <t>士貞</t>
  </si>
  <si>
    <t>己業</t>
  </si>
  <si>
    <t>申今</t>
  </si>
  <si>
    <t>大今</t>
  </si>
  <si>
    <t>李壽徵</t>
  </si>
  <si>
    <t>世生</t>
  </si>
  <si>
    <t>世男</t>
  </si>
  <si>
    <t>崔乭金</t>
  </si>
  <si>
    <t>己卯逃亡</t>
  </si>
  <si>
    <t>率婦大男妻</t>
  </si>
  <si>
    <t>春乃</t>
  </si>
  <si>
    <t>得春</t>
  </si>
  <si>
    <t>朴生</t>
  </si>
  <si>
    <t>億萬</t>
  </si>
  <si>
    <t>居士曺活</t>
  </si>
  <si>
    <t>居士私奴病人</t>
  </si>
  <si>
    <t>活</t>
  </si>
  <si>
    <t>趙仁甫</t>
  </si>
  <si>
    <t>唜用</t>
  </si>
  <si>
    <t>得順</t>
  </si>
  <si>
    <t>延哲</t>
  </si>
  <si>
    <t>幽山里</t>
  </si>
  <si>
    <t>延福</t>
  </si>
  <si>
    <t>金卜</t>
  </si>
  <si>
    <t>尙徵</t>
  </si>
  <si>
    <t>廷㬇</t>
  </si>
  <si>
    <t>夢虎</t>
  </si>
  <si>
    <t>將仕郞行咸悅訓導</t>
  </si>
  <si>
    <t>萬壽</t>
  </si>
  <si>
    <t>金克悌</t>
  </si>
  <si>
    <t>鳳瑞</t>
  </si>
  <si>
    <t>幼學病人</t>
  </si>
  <si>
    <t>尙智</t>
  </si>
  <si>
    <t>尙信</t>
  </si>
  <si>
    <t>德香</t>
  </si>
  <si>
    <t>日德</t>
  </si>
  <si>
    <t>戊寅故</t>
  </si>
  <si>
    <t>是分</t>
  </si>
  <si>
    <t>朴俊</t>
  </si>
  <si>
    <t>玉每</t>
  </si>
  <si>
    <t>三月</t>
  </si>
  <si>
    <t>時立</t>
  </si>
  <si>
    <t>億卜</t>
  </si>
  <si>
    <t>億立</t>
  </si>
  <si>
    <t>癸亥逃亡</t>
  </si>
  <si>
    <t>暐</t>
  </si>
  <si>
    <t>景灝</t>
  </si>
  <si>
    <t>務功郞直長</t>
  </si>
  <si>
    <t>世重</t>
  </si>
  <si>
    <t>同眞</t>
  </si>
  <si>
    <t>者未</t>
  </si>
  <si>
    <t>淡生</t>
  </si>
  <si>
    <t>杏每</t>
  </si>
  <si>
    <t>庚戌逃亡</t>
  </si>
  <si>
    <t>今德</t>
  </si>
  <si>
    <t>分眞</t>
  </si>
  <si>
    <t>分玉</t>
  </si>
  <si>
    <t>八男</t>
  </si>
  <si>
    <t>分進</t>
  </si>
  <si>
    <t>束伍老除</t>
  </si>
  <si>
    <t>命世</t>
  </si>
  <si>
    <t>孔世春</t>
  </si>
  <si>
    <t>下吏</t>
  </si>
  <si>
    <t>朴仁國</t>
  </si>
  <si>
    <t>朴成</t>
  </si>
  <si>
    <t>乫同</t>
  </si>
  <si>
    <t>池日文</t>
  </si>
  <si>
    <t>同里李愛立戶</t>
  </si>
  <si>
    <t>次分</t>
  </si>
  <si>
    <t>玉良</t>
  </si>
  <si>
    <t>私奴成民</t>
  </si>
  <si>
    <t>韓守逸</t>
  </si>
  <si>
    <t>㗟石</t>
  </si>
  <si>
    <t>注屹</t>
  </si>
  <si>
    <t>還之</t>
  </si>
  <si>
    <t>金斗鳴</t>
  </si>
  <si>
    <t>中金</t>
  </si>
  <si>
    <t>中乞</t>
  </si>
  <si>
    <t>權以衡</t>
  </si>
  <si>
    <t>德今</t>
  </si>
  <si>
    <t>己卜</t>
  </si>
  <si>
    <t>今夫</t>
  </si>
  <si>
    <t>營將道火兵</t>
  </si>
  <si>
    <t>思情</t>
  </si>
  <si>
    <t>府居上典李壽徵戶</t>
  </si>
  <si>
    <t>硫黃軍</t>
  </si>
  <si>
    <t>仲伯</t>
  </si>
  <si>
    <t>鄭老</t>
  </si>
  <si>
    <t>介德</t>
  </si>
  <si>
    <t>朴尙義</t>
  </si>
  <si>
    <t>池順立</t>
  </si>
  <si>
    <t>木丹</t>
  </si>
  <si>
    <t>元生</t>
  </si>
  <si>
    <t>次弘</t>
  </si>
  <si>
    <t>同里上典戶</t>
  </si>
  <si>
    <t>尙義</t>
  </si>
  <si>
    <t>龍驤衛上護軍</t>
  </si>
  <si>
    <t>尙暉</t>
  </si>
  <si>
    <t>暑</t>
  </si>
  <si>
    <t>嘉善大夫行龍驤衛副護軍</t>
  </si>
  <si>
    <t>禦侮將軍行訓鍊院主簿</t>
  </si>
  <si>
    <t>李鍵</t>
  </si>
  <si>
    <t>昌瑞</t>
  </si>
  <si>
    <t>仲白</t>
  </si>
  <si>
    <t>私奴中風病人</t>
  </si>
  <si>
    <t>玉上</t>
  </si>
  <si>
    <t>李瑩徵</t>
  </si>
  <si>
    <t>天乃</t>
  </si>
  <si>
    <t>己林介</t>
  </si>
  <si>
    <t>天福</t>
  </si>
  <si>
    <t>千貴男</t>
  </si>
  <si>
    <t>星</t>
  </si>
  <si>
    <t>朴㗡生</t>
  </si>
  <si>
    <t>䪪石</t>
  </si>
  <si>
    <t>密陽上典</t>
  </si>
  <si>
    <t>牙音春</t>
  </si>
  <si>
    <t>私奴束伍</t>
  </si>
  <si>
    <t>石代</t>
  </si>
  <si>
    <t>李得發</t>
  </si>
  <si>
    <t>得生</t>
  </si>
  <si>
    <t>徐仁卜</t>
  </si>
  <si>
    <t>石萬</t>
  </si>
  <si>
    <t>淸道上典</t>
  </si>
  <si>
    <t>玉丹</t>
  </si>
  <si>
    <t>金仁立</t>
  </si>
  <si>
    <t>唜上</t>
  </si>
  <si>
    <t>唜福</t>
  </si>
  <si>
    <t>李德上</t>
  </si>
  <si>
    <t>振載</t>
  </si>
  <si>
    <t>尙恊</t>
  </si>
  <si>
    <t>宗仁</t>
  </si>
  <si>
    <t>折衝將軍行龍驤衛副司正</t>
  </si>
  <si>
    <t>而文</t>
  </si>
  <si>
    <t>李柱厦</t>
  </si>
  <si>
    <t>完山</t>
  </si>
  <si>
    <t>金應泰</t>
  </si>
  <si>
    <t>日玉</t>
  </si>
  <si>
    <t>乭春</t>
  </si>
  <si>
    <t>亥男</t>
  </si>
  <si>
    <t>本府馬軍驛保</t>
  </si>
  <si>
    <t>應乞</t>
  </si>
  <si>
    <t>李弘立</t>
  </si>
  <si>
    <t>朴奉</t>
  </si>
  <si>
    <t>文陽</t>
  </si>
  <si>
    <t>金伊今</t>
  </si>
  <si>
    <t>匠人金命進</t>
  </si>
  <si>
    <t>巡瓮匠人</t>
  </si>
  <si>
    <t>命進</t>
  </si>
  <si>
    <t>彦良</t>
  </si>
  <si>
    <t>弘永</t>
  </si>
  <si>
    <t>李學</t>
  </si>
  <si>
    <t>戒珍</t>
  </si>
  <si>
    <t>黃命</t>
  </si>
  <si>
    <t>㗟山</t>
  </si>
  <si>
    <t>㗟屹</t>
  </si>
  <si>
    <t>尙今</t>
  </si>
  <si>
    <t>仁南</t>
  </si>
  <si>
    <t>巡別保</t>
  </si>
  <si>
    <t>益上</t>
  </si>
  <si>
    <t>貴福</t>
  </si>
  <si>
    <t>南山里</t>
  </si>
  <si>
    <t>私奴貴男</t>
  </si>
  <si>
    <t>朴振仁</t>
  </si>
  <si>
    <t>毛里介</t>
  </si>
  <si>
    <t>楊金</t>
  </si>
  <si>
    <t>凡同</t>
  </si>
  <si>
    <t>金命吉</t>
  </si>
  <si>
    <t>命守</t>
  </si>
  <si>
    <t>乭進</t>
  </si>
  <si>
    <t>束伍老除義盈庫寺奴</t>
  </si>
  <si>
    <t>從男</t>
  </si>
  <si>
    <t>從立</t>
  </si>
  <si>
    <t>今眞</t>
  </si>
  <si>
    <t>毛乙古之</t>
  </si>
  <si>
    <t>億金</t>
  </si>
  <si>
    <t>云金</t>
  </si>
  <si>
    <t>于音山</t>
  </si>
  <si>
    <t>于音金</t>
  </si>
  <si>
    <t>奉伊</t>
  </si>
  <si>
    <t>同里自云戶</t>
  </si>
  <si>
    <t>淸道烽燧軍病人</t>
  </si>
  <si>
    <t>仁汗</t>
  </si>
  <si>
    <t>兪伊</t>
  </si>
  <si>
    <t>愛良</t>
  </si>
  <si>
    <t>云峯</t>
  </si>
  <si>
    <t>張七生</t>
  </si>
  <si>
    <t>士今</t>
  </si>
  <si>
    <t>淸道烽燧軍府馬軍</t>
  </si>
  <si>
    <t>正發</t>
  </si>
  <si>
    <t>正分</t>
  </si>
  <si>
    <t>從德</t>
  </si>
  <si>
    <t>雇工女</t>
  </si>
  <si>
    <t>朴箕徵</t>
  </si>
  <si>
    <t>朴之</t>
  </si>
  <si>
    <t>彦今</t>
  </si>
  <si>
    <t>守南</t>
  </si>
  <si>
    <t>今同</t>
  </si>
  <si>
    <t>鄭得生</t>
  </si>
  <si>
    <t>元奉</t>
  </si>
  <si>
    <t>元先</t>
  </si>
  <si>
    <t>先明</t>
  </si>
  <si>
    <t>李南</t>
  </si>
  <si>
    <t>先進</t>
  </si>
  <si>
    <t>同里斗先戶</t>
  </si>
  <si>
    <t>嘉善大夫行龍驤衛上護軍</t>
  </si>
  <si>
    <t>贈通政大夫戶曹參議</t>
  </si>
  <si>
    <t>壽春</t>
  </si>
  <si>
    <t>贈通訓大夫軍資監正</t>
  </si>
  <si>
    <t>愼</t>
  </si>
  <si>
    <t>郭澍</t>
  </si>
  <si>
    <t>聖徵</t>
  </si>
  <si>
    <t>祖甲</t>
  </si>
  <si>
    <t>壽甲</t>
  </si>
  <si>
    <t>仲甲</t>
  </si>
  <si>
    <t>院下典</t>
  </si>
  <si>
    <t>甫里同</t>
  </si>
  <si>
    <t>率奴軍牢不喩院下典</t>
  </si>
  <si>
    <t>信今</t>
  </si>
  <si>
    <t>允鶴</t>
  </si>
  <si>
    <t>秋日化</t>
  </si>
  <si>
    <t>云鶴</t>
  </si>
  <si>
    <t>金非</t>
  </si>
  <si>
    <t>朱陽</t>
  </si>
  <si>
    <t>己今</t>
  </si>
  <si>
    <t>厚男</t>
  </si>
  <si>
    <t>之介</t>
  </si>
  <si>
    <t>今代</t>
  </si>
  <si>
    <t>希生</t>
  </si>
  <si>
    <t>春月</t>
  </si>
  <si>
    <t>玉珍</t>
  </si>
  <si>
    <t>先文</t>
  </si>
  <si>
    <t>梁夫陽</t>
  </si>
  <si>
    <t>買得婢</t>
  </si>
  <si>
    <t>仁德</t>
  </si>
  <si>
    <t>元卜</t>
  </si>
  <si>
    <t>太從</t>
  </si>
  <si>
    <t>希樂</t>
  </si>
  <si>
    <t>不知</t>
  </si>
  <si>
    <t>父母不知</t>
  </si>
  <si>
    <t>朱永每</t>
  </si>
  <si>
    <t>厚分</t>
  </si>
  <si>
    <t>信分</t>
  </si>
  <si>
    <t>無作只</t>
  </si>
  <si>
    <t>信玉</t>
  </si>
  <si>
    <t>婢夫</t>
  </si>
  <si>
    <t>海生</t>
  </si>
  <si>
    <t>亥乞</t>
  </si>
  <si>
    <t>己隣介</t>
  </si>
  <si>
    <t>先梅</t>
  </si>
  <si>
    <t>子泰徵戶</t>
  </si>
  <si>
    <t>奴院下典</t>
  </si>
  <si>
    <t>順上</t>
  </si>
  <si>
    <t>允卓</t>
  </si>
  <si>
    <t>金命進</t>
  </si>
  <si>
    <t>表</t>
  </si>
  <si>
    <t>淸風</t>
  </si>
  <si>
    <t>命貴</t>
  </si>
  <si>
    <t>論京</t>
  </si>
  <si>
    <t>張儉山</t>
  </si>
  <si>
    <t>義盈庫寺婢</t>
  </si>
  <si>
    <t>毛古之</t>
  </si>
  <si>
    <t>朴振</t>
  </si>
  <si>
    <t>李廷俊</t>
  </si>
  <si>
    <t>李從介</t>
  </si>
  <si>
    <t>古眞</t>
  </si>
  <si>
    <t>億男</t>
  </si>
  <si>
    <t>朴唜同</t>
  </si>
  <si>
    <t>率後妻子</t>
  </si>
  <si>
    <t>南岡下典</t>
  </si>
  <si>
    <t>有福</t>
  </si>
  <si>
    <t>箕徵</t>
  </si>
  <si>
    <t>及第</t>
  </si>
  <si>
    <t>振䎘</t>
  </si>
  <si>
    <t>宋世隆</t>
  </si>
  <si>
    <t>冶城</t>
  </si>
  <si>
    <t>通訓大夫行成均館直講兼春秋館記注官</t>
  </si>
  <si>
    <t>南龍</t>
  </si>
  <si>
    <t>耕</t>
  </si>
  <si>
    <t>展力副尉龍驤衛副司勇</t>
  </si>
  <si>
    <t>率庶母</t>
  </si>
  <si>
    <t>庶弟</t>
  </si>
  <si>
    <t>斗徵</t>
  </si>
  <si>
    <t>畢徵</t>
  </si>
  <si>
    <t>裵日男</t>
  </si>
  <si>
    <t>李世</t>
  </si>
  <si>
    <t>㕾同</t>
  </si>
  <si>
    <t>毛多只</t>
  </si>
  <si>
    <t>㕾屎</t>
  </si>
  <si>
    <t>從必</t>
  </si>
  <si>
    <t>寧居金鎭處</t>
  </si>
  <si>
    <t>辛未逃亡</t>
  </si>
  <si>
    <t>奴鄕校下典</t>
  </si>
  <si>
    <t>加八伊</t>
  </si>
  <si>
    <t>乭文</t>
  </si>
  <si>
    <t>老迪</t>
  </si>
  <si>
    <t>老先</t>
  </si>
  <si>
    <t>奴病人</t>
  </si>
  <si>
    <t>楚碧</t>
  </si>
  <si>
    <t>還今</t>
  </si>
  <si>
    <t>貴日</t>
  </si>
  <si>
    <t>次眞</t>
  </si>
  <si>
    <t>許善方</t>
  </si>
  <si>
    <t>大陽</t>
  </si>
  <si>
    <t>夢先</t>
  </si>
  <si>
    <t>石夢</t>
  </si>
  <si>
    <t>春分</t>
  </si>
  <si>
    <t>每環</t>
  </si>
  <si>
    <t>時玉</t>
  </si>
  <si>
    <t>父母上仝</t>
  </si>
  <si>
    <t>救活婢</t>
  </si>
  <si>
    <t>㖋屎</t>
  </si>
  <si>
    <t>日分</t>
  </si>
  <si>
    <t>宅立</t>
  </si>
  <si>
    <t>密陽鈒浦</t>
  </si>
  <si>
    <t>李福</t>
  </si>
  <si>
    <t>萬陽</t>
  </si>
  <si>
    <t>李自云</t>
  </si>
  <si>
    <t>奴南岡下典</t>
  </si>
  <si>
    <t>海文</t>
  </si>
  <si>
    <t>海男</t>
  </si>
  <si>
    <t>從日</t>
  </si>
  <si>
    <t>金愈</t>
  </si>
  <si>
    <t>禾里同</t>
  </si>
  <si>
    <t>白鶴</t>
  </si>
  <si>
    <t>前參奉</t>
  </si>
  <si>
    <t>梁金</t>
  </si>
  <si>
    <t>黃允同</t>
  </si>
  <si>
    <t>日花</t>
  </si>
  <si>
    <t>泰伯</t>
  </si>
  <si>
    <t>守謙</t>
  </si>
  <si>
    <t>鄭自新</t>
  </si>
  <si>
    <t>率家翁弟</t>
  </si>
  <si>
    <t>義徵</t>
  </si>
  <si>
    <t>丹春</t>
  </si>
  <si>
    <t>得京</t>
  </si>
  <si>
    <t>成同</t>
  </si>
  <si>
    <t>府案付義盈寺奴牙兵別炮鰥夫</t>
  </si>
  <si>
    <t>同面只谷里李英民戶</t>
  </si>
  <si>
    <t>鍮鐵匠</t>
  </si>
  <si>
    <t>豊基</t>
  </si>
  <si>
    <t>毛只</t>
  </si>
  <si>
    <t>毛發</t>
  </si>
  <si>
    <t>洪同金</t>
  </si>
  <si>
    <t>月陽</t>
  </si>
  <si>
    <t>進貴</t>
  </si>
  <si>
    <t>鍮匠將官廳下典</t>
  </si>
  <si>
    <t>石娘</t>
  </si>
  <si>
    <t>石玉</t>
  </si>
  <si>
    <t>海堂</t>
  </si>
  <si>
    <t>襄陽</t>
  </si>
  <si>
    <t>郭維之</t>
  </si>
  <si>
    <t>太卜</t>
  </si>
  <si>
    <t>太男</t>
  </si>
  <si>
    <t>戒訓</t>
  </si>
  <si>
    <t>己林伊</t>
  </si>
  <si>
    <t>奎徵</t>
  </si>
  <si>
    <t>嘉善大夫行龍衛上護軍</t>
  </si>
  <si>
    <t>從仕郞</t>
  </si>
  <si>
    <t>李而柱</t>
  </si>
  <si>
    <t>冶爐</t>
  </si>
  <si>
    <t>世弼</t>
  </si>
  <si>
    <t>時泳</t>
  </si>
  <si>
    <t>通訓大夫行慶基殿參奉</t>
  </si>
  <si>
    <t>李后勉</t>
  </si>
  <si>
    <t>望得</t>
  </si>
  <si>
    <t>次得</t>
  </si>
  <si>
    <t>終得</t>
  </si>
  <si>
    <t>庶子</t>
  </si>
  <si>
    <t>奴巡牙兵</t>
  </si>
  <si>
    <t>金碑</t>
  </si>
  <si>
    <t>貴業</t>
  </si>
  <si>
    <t>孝進</t>
  </si>
  <si>
    <t>辛巳逃亡</t>
  </si>
  <si>
    <t>先玉</t>
  </si>
  <si>
    <t>先今</t>
  </si>
  <si>
    <t>長先</t>
  </si>
  <si>
    <t>愛環</t>
  </si>
  <si>
    <t>末仙</t>
  </si>
  <si>
    <t>曺從萬</t>
  </si>
  <si>
    <t>斗奉</t>
  </si>
  <si>
    <t>允迪</t>
  </si>
  <si>
    <t>金召史</t>
  </si>
  <si>
    <t>貴金</t>
  </si>
  <si>
    <t>己任</t>
  </si>
  <si>
    <t>夢徵</t>
  </si>
  <si>
    <t>時瓘</t>
  </si>
  <si>
    <t>咸英</t>
  </si>
  <si>
    <t>嘉善大夫行槐山郡守</t>
  </si>
  <si>
    <t>亨道</t>
  </si>
  <si>
    <t>通訓大夫行積城縣監</t>
  </si>
  <si>
    <t>李之馨</t>
  </si>
  <si>
    <t>率庶姪</t>
  </si>
  <si>
    <t>珷碩</t>
  </si>
  <si>
    <t>舍兄奎徵戶</t>
  </si>
  <si>
    <t>貴而</t>
  </si>
  <si>
    <t>蘇暹山</t>
  </si>
  <si>
    <t>允上</t>
  </si>
  <si>
    <t>汗立</t>
  </si>
  <si>
    <t>金得成</t>
  </si>
  <si>
    <t>希落</t>
  </si>
  <si>
    <t>次乭伊</t>
  </si>
  <si>
    <t>玉乭伊</t>
  </si>
  <si>
    <t>長石</t>
  </si>
  <si>
    <t>彔先</t>
  </si>
  <si>
    <t>鍮匠金唜白</t>
  </si>
  <si>
    <t>唜白</t>
  </si>
  <si>
    <t>龍伊</t>
  </si>
  <si>
    <t>武延</t>
  </si>
  <si>
    <t>俊海</t>
  </si>
  <si>
    <t>林文</t>
  </si>
  <si>
    <t>莫夫</t>
  </si>
  <si>
    <t>安靑右</t>
  </si>
  <si>
    <t>私奴病人鍮匠御保</t>
  </si>
  <si>
    <t>白元</t>
  </si>
  <si>
    <t>厚珍</t>
  </si>
  <si>
    <t>以進</t>
  </si>
  <si>
    <t>尹希烈</t>
  </si>
  <si>
    <t>密陽介</t>
  </si>
  <si>
    <t>夫化</t>
  </si>
  <si>
    <t>儉守</t>
  </si>
  <si>
    <t>照陽</t>
  </si>
  <si>
    <t>鍮匠</t>
  </si>
  <si>
    <t>鶴龍</t>
  </si>
  <si>
    <t>龍</t>
  </si>
  <si>
    <t>金介男</t>
  </si>
  <si>
    <t>元良</t>
  </si>
  <si>
    <t>出生</t>
  </si>
  <si>
    <t>私奴鍮匠</t>
  </si>
  <si>
    <t>先發</t>
  </si>
  <si>
    <t>裵時右</t>
  </si>
  <si>
    <t>順迪</t>
  </si>
  <si>
    <t>順珍</t>
  </si>
  <si>
    <t>戊之</t>
  </si>
  <si>
    <t>業分</t>
  </si>
  <si>
    <t>德守</t>
  </si>
  <si>
    <t>萬守</t>
  </si>
  <si>
    <t>允金</t>
  </si>
  <si>
    <t>太立</t>
  </si>
  <si>
    <t>金莫男</t>
  </si>
  <si>
    <t>順香</t>
  </si>
  <si>
    <t>碧伊</t>
  </si>
  <si>
    <t>金㖋同</t>
  </si>
  <si>
    <t>時金</t>
  </si>
  <si>
    <t>介文</t>
  </si>
  <si>
    <t>鄭末男</t>
  </si>
  <si>
    <t>萬仲</t>
  </si>
  <si>
    <t>萬玉</t>
  </si>
  <si>
    <t>萬分</t>
  </si>
  <si>
    <t>必華</t>
  </si>
  <si>
    <t>尙曄</t>
  </si>
  <si>
    <t>特男</t>
  </si>
  <si>
    <t>贈嘉善大夫同知中樞府事</t>
  </si>
  <si>
    <t>會</t>
  </si>
  <si>
    <t>淨</t>
  </si>
  <si>
    <t>再烈</t>
  </si>
  <si>
    <t>魯克成</t>
  </si>
  <si>
    <t>斗己</t>
  </si>
  <si>
    <t>芳華</t>
  </si>
  <si>
    <t>振哲</t>
  </si>
  <si>
    <t>戊辰逃亡</t>
  </si>
  <si>
    <t>日立</t>
  </si>
  <si>
    <t>壬戌逃亡</t>
  </si>
  <si>
    <t>仁分</t>
  </si>
  <si>
    <t>分代</t>
  </si>
  <si>
    <t>順哲</t>
  </si>
  <si>
    <t>加德</t>
  </si>
  <si>
    <t>吾男</t>
  </si>
  <si>
    <t>海云</t>
  </si>
  <si>
    <t>梁山卜</t>
  </si>
  <si>
    <t>先己</t>
  </si>
  <si>
    <t>亥文</t>
  </si>
  <si>
    <t>亥眞</t>
  </si>
  <si>
    <t>泰徵</t>
  </si>
  <si>
    <t>尙謙</t>
  </si>
  <si>
    <t>緯</t>
  </si>
  <si>
    <t>資憲大夫僉知中樞府事</t>
  </si>
  <si>
    <t>諟訥</t>
  </si>
  <si>
    <t>通訓大夫行藍浦縣監</t>
  </si>
  <si>
    <t>朴瑀</t>
  </si>
  <si>
    <t>有德</t>
  </si>
  <si>
    <t>玉生</t>
  </si>
  <si>
    <t>甲戌逃亡</t>
  </si>
  <si>
    <t>時同</t>
  </si>
  <si>
    <t>云每</t>
  </si>
  <si>
    <t>戒介</t>
  </si>
  <si>
    <t>梁夫良</t>
  </si>
  <si>
    <t>彦男</t>
  </si>
  <si>
    <t>俊伊</t>
  </si>
  <si>
    <t>德花</t>
  </si>
  <si>
    <t>德春</t>
  </si>
  <si>
    <t>以巾</t>
  </si>
  <si>
    <t>弘先</t>
  </si>
  <si>
    <t>正月</t>
  </si>
  <si>
    <t>先每</t>
  </si>
  <si>
    <t>父上同</t>
  </si>
  <si>
    <t>龜徵</t>
  </si>
  <si>
    <t>振詡</t>
  </si>
  <si>
    <t>安悌</t>
  </si>
  <si>
    <t>萬濚</t>
  </si>
  <si>
    <t>以道</t>
  </si>
  <si>
    <t>通訓大夫行孟山縣監成川鎭管兵馬節制都尉</t>
  </si>
  <si>
    <t>天裕</t>
  </si>
  <si>
    <t>忠義衛</t>
  </si>
  <si>
    <t>鄭惟烈</t>
  </si>
  <si>
    <t>應化</t>
  </si>
  <si>
    <t>允化</t>
  </si>
  <si>
    <t>奴鍮匠人</t>
  </si>
  <si>
    <t>萬千</t>
  </si>
  <si>
    <t>唜致</t>
  </si>
  <si>
    <t>全香</t>
  </si>
  <si>
    <t>承日</t>
  </si>
  <si>
    <t>同面方旨里金大鳴戶</t>
  </si>
  <si>
    <t>進香</t>
  </si>
  <si>
    <t>春香</t>
  </si>
  <si>
    <t>八今</t>
  </si>
  <si>
    <t>㗡進</t>
  </si>
  <si>
    <t>等今故</t>
  </si>
  <si>
    <t>有乭伊</t>
  </si>
  <si>
    <t>乙亥逃亡</t>
  </si>
  <si>
    <t>武應立</t>
  </si>
  <si>
    <t>應花</t>
  </si>
  <si>
    <t>允昌</t>
  </si>
  <si>
    <t>徐信必</t>
  </si>
  <si>
    <t>御營軍朴斗先</t>
  </si>
  <si>
    <t>世望</t>
  </si>
  <si>
    <t>尹元卜</t>
  </si>
  <si>
    <t>大奉</t>
  </si>
  <si>
    <t>徐分</t>
  </si>
  <si>
    <t>斗發</t>
  </si>
  <si>
    <t>弟妻</t>
  </si>
  <si>
    <t>世仲</t>
  </si>
  <si>
    <t>貴白</t>
  </si>
  <si>
    <t>朴己先</t>
  </si>
  <si>
    <t>有</t>
  </si>
  <si>
    <t>長元</t>
  </si>
  <si>
    <t>以南</t>
  </si>
  <si>
    <t>權成</t>
  </si>
  <si>
    <t>贈嘉善大夫行同知中樞府事</t>
  </si>
  <si>
    <t>俊天</t>
  </si>
  <si>
    <t>德鳥</t>
  </si>
  <si>
    <t>崔榮立</t>
  </si>
  <si>
    <t>春華</t>
  </si>
  <si>
    <t>正卜</t>
  </si>
  <si>
    <t>月生</t>
  </si>
  <si>
    <t>每月</t>
  </si>
  <si>
    <t>今上</t>
  </si>
  <si>
    <t>舍弟必華戶</t>
  </si>
  <si>
    <t>石立</t>
  </si>
  <si>
    <t>每云</t>
  </si>
  <si>
    <t>云生</t>
  </si>
  <si>
    <t>每春</t>
  </si>
  <si>
    <t>日春</t>
  </si>
  <si>
    <t>私奴眼盲病人折脚</t>
  </si>
  <si>
    <t>朴奎徵</t>
  </si>
  <si>
    <t>石伊</t>
  </si>
  <si>
    <t>李春金</t>
  </si>
  <si>
    <t>㖋之</t>
  </si>
  <si>
    <t>御保病人</t>
  </si>
  <si>
    <t>尹甲守</t>
  </si>
  <si>
    <t>乙男</t>
  </si>
  <si>
    <t>兪命道</t>
  </si>
  <si>
    <t>姪女</t>
  </si>
  <si>
    <t>率妻祖母</t>
  </si>
  <si>
    <t>分</t>
  </si>
  <si>
    <t>妻同生</t>
  </si>
  <si>
    <t>奉每</t>
  </si>
  <si>
    <t>戊春</t>
  </si>
  <si>
    <t>牙兵正立</t>
  </si>
  <si>
    <t>連山</t>
  </si>
  <si>
    <t>連卜</t>
  </si>
  <si>
    <t>林億命</t>
  </si>
  <si>
    <t>唜守</t>
  </si>
  <si>
    <t>兼孫</t>
  </si>
  <si>
    <t>作石</t>
  </si>
  <si>
    <t>允進</t>
  </si>
  <si>
    <t>䪪分</t>
  </si>
  <si>
    <t>成吉</t>
  </si>
  <si>
    <t>春伊介</t>
  </si>
  <si>
    <t>七金</t>
  </si>
  <si>
    <t>三娘</t>
  </si>
  <si>
    <t>李大立</t>
  </si>
  <si>
    <t>香玉</t>
  </si>
  <si>
    <t>月立</t>
  </si>
  <si>
    <t>束伍私奴</t>
  </si>
  <si>
    <t>末乙仙</t>
  </si>
  <si>
    <t>私奴營房下典</t>
  </si>
  <si>
    <t>朴泰徵</t>
  </si>
  <si>
    <t>梁日男</t>
  </si>
  <si>
    <t>命辰</t>
  </si>
  <si>
    <t>李唜男</t>
  </si>
  <si>
    <t>我只</t>
  </si>
  <si>
    <t>以晶</t>
  </si>
  <si>
    <t>禦侮將軍龍驤衛副司果</t>
  </si>
  <si>
    <t>俊平</t>
  </si>
  <si>
    <t>金文義</t>
  </si>
  <si>
    <t>仁代</t>
  </si>
  <si>
    <t>仁甲</t>
  </si>
  <si>
    <t>正介</t>
  </si>
  <si>
    <t>久遠逃亡</t>
  </si>
  <si>
    <t>介伊</t>
  </si>
  <si>
    <t>從一</t>
  </si>
  <si>
    <t>李士男</t>
  </si>
  <si>
    <t>還知</t>
  </si>
  <si>
    <t>私奴病人牙兵</t>
  </si>
  <si>
    <t>御保朴斗千</t>
  </si>
  <si>
    <t>斗千</t>
  </si>
  <si>
    <t>正男</t>
  </si>
  <si>
    <t>大必</t>
  </si>
  <si>
    <t>徐卜</t>
  </si>
  <si>
    <t>必秀</t>
  </si>
  <si>
    <t>世宗</t>
  </si>
  <si>
    <t>世眞</t>
  </si>
  <si>
    <t>正南</t>
  </si>
  <si>
    <t>大弘</t>
  </si>
  <si>
    <t>同京</t>
  </si>
  <si>
    <t>金堤</t>
  </si>
  <si>
    <t>國彦</t>
  </si>
  <si>
    <t>李萬汗</t>
  </si>
  <si>
    <t>必守</t>
  </si>
  <si>
    <t>同里居朴斗天戶</t>
  </si>
  <si>
    <t>牙兵別炮私奴</t>
  </si>
  <si>
    <t>太萬</t>
  </si>
  <si>
    <t>白云</t>
  </si>
  <si>
    <t>貴卜</t>
  </si>
  <si>
    <t>芮萬永</t>
  </si>
  <si>
    <t>水鐵匠人</t>
  </si>
  <si>
    <t>正之</t>
  </si>
  <si>
    <t>萬鶴</t>
  </si>
  <si>
    <t>成貴石</t>
  </si>
  <si>
    <t>開寧</t>
  </si>
  <si>
    <t>金奉汗</t>
  </si>
  <si>
    <t>奉敏</t>
  </si>
  <si>
    <t>是今</t>
  </si>
  <si>
    <t>應春</t>
  </si>
  <si>
    <t>仁自</t>
  </si>
  <si>
    <t>朴己尙</t>
  </si>
  <si>
    <t>介玉</t>
  </si>
  <si>
    <t>朴云金</t>
  </si>
  <si>
    <t>厚立</t>
  </si>
  <si>
    <t>步兵</t>
  </si>
  <si>
    <t>戒京</t>
  </si>
  <si>
    <t>金大元</t>
  </si>
  <si>
    <t>萬辰</t>
  </si>
  <si>
    <t>同里從男戶</t>
  </si>
  <si>
    <t>私奴乭金伊</t>
  </si>
  <si>
    <t>私奴鰥夫</t>
  </si>
  <si>
    <t>朴振翎</t>
  </si>
  <si>
    <t>私私</t>
  </si>
  <si>
    <t>一今</t>
  </si>
  <si>
    <t>唜發</t>
  </si>
  <si>
    <t>馬右</t>
  </si>
  <si>
    <t>太官</t>
  </si>
  <si>
    <t>奉吉</t>
  </si>
  <si>
    <t>㗟介</t>
  </si>
  <si>
    <t>上同</t>
  </si>
  <si>
    <t>造是</t>
  </si>
  <si>
    <t>黑立</t>
  </si>
  <si>
    <t>彦昌</t>
  </si>
  <si>
    <t>彦長</t>
  </si>
  <si>
    <t>金碧</t>
  </si>
  <si>
    <t>次先</t>
  </si>
  <si>
    <t>儀白</t>
  </si>
  <si>
    <t>儀京</t>
  </si>
  <si>
    <t>鄭男</t>
  </si>
  <si>
    <t>正伊</t>
  </si>
  <si>
    <t>連徵</t>
  </si>
  <si>
    <t>太承</t>
  </si>
  <si>
    <t>禹成汗</t>
  </si>
  <si>
    <t>丹城</t>
  </si>
  <si>
    <t>日鶴</t>
  </si>
  <si>
    <t>池年金</t>
  </si>
  <si>
    <t>得民</t>
  </si>
  <si>
    <t>是貞</t>
  </si>
  <si>
    <t>金丁一</t>
  </si>
  <si>
    <t>千伊</t>
  </si>
  <si>
    <t>千眞</t>
  </si>
  <si>
    <t>卜立</t>
  </si>
  <si>
    <t>靑州</t>
  </si>
  <si>
    <t>掌隷院寺奴</t>
  </si>
  <si>
    <t>恩京</t>
  </si>
  <si>
    <t>允男</t>
  </si>
  <si>
    <t>允喜</t>
  </si>
  <si>
    <t>掌隷院寺婢</t>
  </si>
  <si>
    <t>哲今</t>
  </si>
  <si>
    <t>㗟不里</t>
  </si>
  <si>
    <t>吉立</t>
  </si>
  <si>
    <t>㐥同</t>
  </si>
  <si>
    <t>寺奴巡扇子匠人</t>
  </si>
  <si>
    <t>守安</t>
  </si>
  <si>
    <t>儀良</t>
  </si>
  <si>
    <t>愛丁</t>
  </si>
  <si>
    <t>白連</t>
  </si>
  <si>
    <t>金信敏</t>
  </si>
  <si>
    <t>現出私婢</t>
  </si>
  <si>
    <t>斗里德</t>
  </si>
  <si>
    <t>朴英敏</t>
  </si>
  <si>
    <t>鄭雪奉</t>
  </si>
  <si>
    <t>秋良</t>
  </si>
  <si>
    <t>連上</t>
  </si>
  <si>
    <t>道成</t>
  </si>
  <si>
    <t>洪日成</t>
  </si>
  <si>
    <t>守代</t>
  </si>
  <si>
    <t>奉先</t>
  </si>
  <si>
    <t>水鐵保病人</t>
  </si>
  <si>
    <t>葛得生</t>
  </si>
  <si>
    <t>大良</t>
  </si>
  <si>
    <t>金善良</t>
  </si>
  <si>
    <t>方旨里</t>
  </si>
  <si>
    <t>文儀生</t>
  </si>
  <si>
    <t>江城君後裔</t>
  </si>
  <si>
    <t>儀生</t>
  </si>
  <si>
    <t>復立</t>
  </si>
  <si>
    <t>靑佑</t>
  </si>
  <si>
    <t>奉遜</t>
  </si>
  <si>
    <t>延梅</t>
  </si>
  <si>
    <t>蘭菊</t>
  </si>
  <si>
    <t>禦侮將軍泡伊萬戶</t>
  </si>
  <si>
    <t>鎔</t>
  </si>
  <si>
    <t>禦侮將軍權知訓鍊院奉事</t>
  </si>
  <si>
    <t>鄭仁豪</t>
  </si>
  <si>
    <t>巡帶率軍官</t>
  </si>
  <si>
    <t>漢弘</t>
  </si>
  <si>
    <t>自海</t>
  </si>
  <si>
    <t>豪勇</t>
  </si>
  <si>
    <t>江城君後裔學生</t>
  </si>
  <si>
    <t>士勇</t>
  </si>
  <si>
    <t>禮賓寺參奉</t>
  </si>
  <si>
    <t>豊瑞</t>
  </si>
  <si>
    <t>申守男</t>
  </si>
  <si>
    <t>主鎭軍</t>
  </si>
  <si>
    <t>永巾</t>
  </si>
  <si>
    <t>卞</t>
  </si>
  <si>
    <t>奉丹</t>
  </si>
  <si>
    <t>江城君後裔進勇校尉</t>
  </si>
  <si>
    <t>儀仁</t>
  </si>
  <si>
    <t>漢奎</t>
  </si>
  <si>
    <t>進儀</t>
  </si>
  <si>
    <t>景立</t>
  </si>
  <si>
    <t>日上</t>
  </si>
  <si>
    <t>李成豪</t>
  </si>
  <si>
    <t>束伍別隊保</t>
  </si>
  <si>
    <t>興巾</t>
  </si>
  <si>
    <t>興必</t>
  </si>
  <si>
    <t>漢卿</t>
  </si>
  <si>
    <t>進勇校尉</t>
  </si>
  <si>
    <t>義仁</t>
  </si>
  <si>
    <t>鄭根南</t>
  </si>
  <si>
    <t>鍊</t>
  </si>
  <si>
    <t>銅</t>
  </si>
  <si>
    <t>金應擇</t>
  </si>
  <si>
    <t>光石</t>
  </si>
  <si>
    <t>束伍別隊孫昌輝</t>
  </si>
  <si>
    <t>義春</t>
  </si>
  <si>
    <t>柳大生</t>
  </si>
  <si>
    <t>文花</t>
  </si>
  <si>
    <t>福</t>
  </si>
  <si>
    <t>五擧</t>
  </si>
  <si>
    <t>裵先佑</t>
  </si>
  <si>
    <t>欽</t>
  </si>
  <si>
    <t>榮軸</t>
  </si>
  <si>
    <t>希傑</t>
  </si>
  <si>
    <t>柳順良</t>
  </si>
  <si>
    <t>姜榮男</t>
  </si>
  <si>
    <t>業武府將官</t>
  </si>
  <si>
    <t>昌碩</t>
  </si>
  <si>
    <t>春桂</t>
  </si>
  <si>
    <t>仲天</t>
  </si>
  <si>
    <t>鄭南根</t>
  </si>
  <si>
    <t>世欽</t>
  </si>
  <si>
    <t>黃己宗</t>
  </si>
  <si>
    <t>承春</t>
  </si>
  <si>
    <t>漢守</t>
  </si>
  <si>
    <t>河夢南</t>
  </si>
  <si>
    <t>折脚病人</t>
  </si>
  <si>
    <t>應吉</t>
  </si>
  <si>
    <t>時日</t>
  </si>
  <si>
    <t>香音山</t>
  </si>
  <si>
    <t>介天</t>
  </si>
  <si>
    <t>許丁生</t>
  </si>
  <si>
    <t>必汗</t>
  </si>
  <si>
    <t>公儀</t>
  </si>
  <si>
    <t>鄭守昌</t>
  </si>
  <si>
    <t>芮九立</t>
  </si>
  <si>
    <t>守奉</t>
  </si>
  <si>
    <t>徐今生</t>
  </si>
  <si>
    <t>江城君後裔府軍官</t>
  </si>
  <si>
    <t>汗昌</t>
  </si>
  <si>
    <t>義生</t>
  </si>
  <si>
    <t>洪延梅</t>
  </si>
  <si>
    <t>來尙</t>
  </si>
  <si>
    <t>禦侮將軍權知訓鍊奉事</t>
  </si>
  <si>
    <t>彬煥</t>
  </si>
  <si>
    <t>楊望南</t>
  </si>
  <si>
    <t>漢秋</t>
  </si>
  <si>
    <t>英訓</t>
  </si>
  <si>
    <t>崔貴生</t>
  </si>
  <si>
    <t>申忠男</t>
  </si>
  <si>
    <t>私奴巡營長房下典</t>
  </si>
  <si>
    <t>趙明咸</t>
  </si>
  <si>
    <t>安時老</t>
  </si>
  <si>
    <t>戒興</t>
  </si>
  <si>
    <t>順生</t>
  </si>
  <si>
    <t>硫黃軍鄭有傑</t>
  </si>
  <si>
    <t>有乞</t>
  </si>
  <si>
    <t>儀上</t>
  </si>
  <si>
    <t>李武京</t>
  </si>
  <si>
    <t>漢京</t>
  </si>
  <si>
    <t>應南</t>
  </si>
  <si>
    <t>朴敏</t>
  </si>
  <si>
    <t>侍養祖父</t>
  </si>
  <si>
    <t>儀逸</t>
  </si>
  <si>
    <t>汗男</t>
  </si>
  <si>
    <t>彦世</t>
  </si>
  <si>
    <t>山福</t>
  </si>
  <si>
    <t>定略將軍</t>
  </si>
  <si>
    <t>孫應進</t>
  </si>
  <si>
    <t>信建</t>
  </si>
  <si>
    <t>遜</t>
  </si>
  <si>
    <t>李彦南</t>
  </si>
  <si>
    <t>府案付司僕諸員</t>
  </si>
  <si>
    <t>柳大鳴</t>
  </si>
  <si>
    <t>時贊</t>
  </si>
  <si>
    <t>天儀</t>
  </si>
  <si>
    <t>李忠男</t>
  </si>
  <si>
    <t>李希元</t>
  </si>
  <si>
    <t>希元</t>
  </si>
  <si>
    <t>厚發</t>
  </si>
  <si>
    <t>䪪金</t>
  </si>
  <si>
    <t>彦梅</t>
  </si>
  <si>
    <t>尹東春</t>
  </si>
  <si>
    <t>承柳</t>
  </si>
  <si>
    <t>應彔</t>
  </si>
  <si>
    <t>應上</t>
  </si>
  <si>
    <t>朴應成</t>
  </si>
  <si>
    <t>丁郞</t>
  </si>
  <si>
    <t>有郞</t>
  </si>
  <si>
    <t>玄風禁衛保</t>
  </si>
  <si>
    <t>忠贊衛務義副尉</t>
  </si>
  <si>
    <t>有慶</t>
  </si>
  <si>
    <t>文尙</t>
  </si>
  <si>
    <t>金希正</t>
  </si>
  <si>
    <t>琴鳳生</t>
  </si>
  <si>
    <t>振世</t>
  </si>
  <si>
    <t>振孫</t>
  </si>
  <si>
    <t>張貴卜</t>
  </si>
  <si>
    <t>吾陽</t>
  </si>
  <si>
    <t>朴龜徵</t>
  </si>
  <si>
    <t>中風病人</t>
  </si>
  <si>
    <t>彔伊</t>
  </si>
  <si>
    <t>千江</t>
  </si>
  <si>
    <t>宣務原從功臣主簿</t>
  </si>
  <si>
    <t>應良</t>
  </si>
  <si>
    <t>折衝將軍行龍驤衛副司果</t>
  </si>
  <si>
    <t>希日</t>
  </si>
  <si>
    <t>雲立</t>
  </si>
  <si>
    <t>興世</t>
  </si>
  <si>
    <t>權命世</t>
  </si>
  <si>
    <t>騎保病人</t>
  </si>
  <si>
    <t>進昌</t>
  </si>
  <si>
    <t>靈</t>
  </si>
  <si>
    <t>朴應上</t>
  </si>
  <si>
    <t>光白</t>
  </si>
  <si>
    <t>守必</t>
  </si>
  <si>
    <t>京得</t>
  </si>
  <si>
    <t>裵實伊</t>
  </si>
  <si>
    <t>右靑</t>
  </si>
  <si>
    <t>雲守</t>
  </si>
  <si>
    <t>從念</t>
  </si>
  <si>
    <t>鄭虛</t>
  </si>
  <si>
    <t>分元</t>
  </si>
  <si>
    <t>元發</t>
  </si>
  <si>
    <t>元進</t>
  </si>
  <si>
    <t>羅立里</t>
  </si>
  <si>
    <t>淸道司贍寺奴束伍</t>
  </si>
  <si>
    <t>應奎</t>
  </si>
  <si>
    <t>禮云</t>
  </si>
  <si>
    <t>太白</t>
  </si>
  <si>
    <t>金進世</t>
  </si>
  <si>
    <t>分香</t>
  </si>
  <si>
    <t>戒日</t>
  </si>
  <si>
    <t>儀民</t>
  </si>
  <si>
    <t>朴日立</t>
  </si>
  <si>
    <t>等丙子逃亡</t>
  </si>
  <si>
    <t>敏周</t>
  </si>
  <si>
    <t>將仕郞司宰監參奉</t>
  </si>
  <si>
    <t>廷英</t>
  </si>
  <si>
    <t>宣務郞守軍資監判官</t>
  </si>
  <si>
    <t>全從龍</t>
  </si>
  <si>
    <t>東馨</t>
  </si>
  <si>
    <t>震馨</t>
  </si>
  <si>
    <t>夢三</t>
  </si>
  <si>
    <t>次孫子</t>
  </si>
  <si>
    <t>虎三</t>
  </si>
  <si>
    <t>忍春</t>
  </si>
  <si>
    <t>朴介眞</t>
  </si>
  <si>
    <t>永鶴</t>
  </si>
  <si>
    <t>奴鄕所下典</t>
  </si>
  <si>
    <t>天石</t>
  </si>
  <si>
    <t>角南黑石里奴上日戶</t>
  </si>
  <si>
    <t>己月</t>
  </si>
  <si>
    <t>己元</t>
  </si>
  <si>
    <t>翊周</t>
  </si>
  <si>
    <t>克昌</t>
  </si>
  <si>
    <t>允升</t>
  </si>
  <si>
    <t>秉節校尉守訓鍊院判官</t>
  </si>
  <si>
    <t>安國</t>
  </si>
  <si>
    <t>呂應明</t>
  </si>
  <si>
    <t>萬馨</t>
  </si>
  <si>
    <t>遠馨</t>
  </si>
  <si>
    <t>二女</t>
  </si>
  <si>
    <t>得昌</t>
  </si>
  <si>
    <t>二分</t>
  </si>
  <si>
    <t>從白</t>
  </si>
  <si>
    <t>金戒玉</t>
  </si>
  <si>
    <t>九龍</t>
  </si>
  <si>
    <t>朴延</t>
  </si>
  <si>
    <t>以陽</t>
  </si>
  <si>
    <t>振永</t>
  </si>
  <si>
    <t>崔鶴</t>
  </si>
  <si>
    <t>光陽</t>
  </si>
  <si>
    <t>必光</t>
  </si>
  <si>
    <t>宗周</t>
  </si>
  <si>
    <t>禦侮將軍行權知訓鍊院奉事</t>
  </si>
  <si>
    <t>國英</t>
  </si>
  <si>
    <t>宣務郞守軍資監主簿</t>
  </si>
  <si>
    <t>李復春</t>
  </si>
  <si>
    <t>八莒</t>
  </si>
  <si>
    <t>元翊</t>
  </si>
  <si>
    <t>敬身</t>
  </si>
  <si>
    <t>恭</t>
  </si>
  <si>
    <t>朴忠民</t>
  </si>
  <si>
    <t>德馨</t>
  </si>
  <si>
    <t>彦馨</t>
  </si>
  <si>
    <t>克馨</t>
  </si>
  <si>
    <t>來馨</t>
  </si>
  <si>
    <t>早是</t>
  </si>
  <si>
    <t>先月</t>
  </si>
  <si>
    <t>許弄介</t>
  </si>
  <si>
    <t>私奴永立</t>
  </si>
  <si>
    <t>芮敏周</t>
  </si>
  <si>
    <t>彦禮</t>
  </si>
  <si>
    <t>金仁</t>
  </si>
  <si>
    <t>李好立</t>
  </si>
  <si>
    <t>進發</t>
  </si>
  <si>
    <t>元周</t>
  </si>
  <si>
    <t>宣務郞直長</t>
  </si>
  <si>
    <t>大振</t>
  </si>
  <si>
    <t>軍資監參奉</t>
  </si>
  <si>
    <t>之明</t>
  </si>
  <si>
    <t>裵平壽</t>
  </si>
  <si>
    <t>復馨</t>
  </si>
  <si>
    <t>春梅</t>
  </si>
  <si>
    <t>伍生</t>
  </si>
  <si>
    <t>斤檢</t>
  </si>
  <si>
    <t>斤上</t>
  </si>
  <si>
    <t>平上</t>
  </si>
  <si>
    <t>儉</t>
  </si>
  <si>
    <t>士良</t>
  </si>
  <si>
    <t>從仕郞訓導</t>
  </si>
  <si>
    <t>苓</t>
  </si>
  <si>
    <t>芮國英</t>
  </si>
  <si>
    <t>慶會</t>
  </si>
  <si>
    <t>通訓大夫行知禮縣監</t>
  </si>
  <si>
    <t>光顯</t>
  </si>
  <si>
    <t>崔應化</t>
  </si>
  <si>
    <t>世璋</t>
  </si>
  <si>
    <t>李九春</t>
  </si>
  <si>
    <t>勿乙於石</t>
  </si>
  <si>
    <t>楚月</t>
  </si>
  <si>
    <t>敬遠伊</t>
  </si>
  <si>
    <t>將仕郞軍資監參奉</t>
  </si>
  <si>
    <t>鄭元復</t>
  </si>
  <si>
    <t>英贊</t>
  </si>
  <si>
    <t>梅陽</t>
  </si>
  <si>
    <t>松業</t>
  </si>
  <si>
    <t>汗分</t>
  </si>
  <si>
    <t>永信</t>
  </si>
  <si>
    <t>敬元</t>
  </si>
  <si>
    <t>將郞軍資監參奉</t>
  </si>
  <si>
    <t>率奴軍官廳火兵</t>
  </si>
  <si>
    <t>巡馬保千仁厚</t>
  </si>
  <si>
    <t>千</t>
  </si>
  <si>
    <t>仁厚</t>
  </si>
  <si>
    <t>貴南</t>
  </si>
  <si>
    <t>金唜男</t>
  </si>
  <si>
    <t>天男</t>
  </si>
  <si>
    <t>進汗</t>
  </si>
  <si>
    <t>許應昌</t>
  </si>
  <si>
    <t>率同生弟</t>
  </si>
  <si>
    <t>仁郡</t>
  </si>
  <si>
    <t>仁召史</t>
  </si>
  <si>
    <t>士上</t>
  </si>
  <si>
    <t>等壬午逃亡</t>
  </si>
  <si>
    <t>仁奉</t>
  </si>
  <si>
    <t>申眄</t>
  </si>
  <si>
    <t>毛老</t>
  </si>
  <si>
    <t>勿加里</t>
  </si>
  <si>
    <t>春山</t>
  </si>
  <si>
    <t>氷庫</t>
  </si>
  <si>
    <t>云宅</t>
  </si>
  <si>
    <t>太玉</t>
  </si>
  <si>
    <t>世馨</t>
  </si>
  <si>
    <t>都元翊</t>
  </si>
  <si>
    <t>周</t>
  </si>
  <si>
    <t>碩弼</t>
  </si>
  <si>
    <t>己里介</t>
  </si>
  <si>
    <t>大興</t>
  </si>
  <si>
    <t>時禮</t>
  </si>
  <si>
    <t>大虎</t>
  </si>
  <si>
    <t>以俊</t>
  </si>
  <si>
    <t>儀南</t>
  </si>
  <si>
    <t>朴弘南</t>
  </si>
  <si>
    <t>興石</t>
  </si>
  <si>
    <t>重馨</t>
  </si>
  <si>
    <t>震英</t>
  </si>
  <si>
    <t>承道</t>
  </si>
  <si>
    <t>韓逸</t>
  </si>
  <si>
    <t>金伊分</t>
  </si>
  <si>
    <t>府軍官廳火兵私奴病人</t>
  </si>
  <si>
    <t>芮宗周</t>
  </si>
  <si>
    <t>金伊男</t>
  </si>
  <si>
    <t>春卜</t>
  </si>
  <si>
    <t>洪日</t>
  </si>
  <si>
    <t>淸松</t>
  </si>
  <si>
    <t>萬日</t>
  </si>
  <si>
    <t>金實中</t>
  </si>
  <si>
    <t>己萬</t>
  </si>
  <si>
    <t>朴必周</t>
  </si>
  <si>
    <t>崔愛良</t>
  </si>
  <si>
    <t>陳邑里</t>
  </si>
  <si>
    <t>軍官廳火兵玉立</t>
  </si>
  <si>
    <t>軍官廳火兵私奴</t>
  </si>
  <si>
    <t>玉立</t>
  </si>
  <si>
    <t>金悅</t>
  </si>
  <si>
    <t>今石</t>
  </si>
  <si>
    <t>內奴</t>
  </si>
  <si>
    <t>景</t>
  </si>
  <si>
    <t>金卜立</t>
  </si>
  <si>
    <t>興先</t>
  </si>
  <si>
    <t>騎保淸道束伍</t>
  </si>
  <si>
    <t>元</t>
  </si>
  <si>
    <t>金實同</t>
  </si>
  <si>
    <t>崔正上</t>
  </si>
  <si>
    <t>牛谷里金仁發戶</t>
  </si>
  <si>
    <t>己眞</t>
  </si>
  <si>
    <t>李相奎</t>
  </si>
  <si>
    <t>香代</t>
  </si>
  <si>
    <t>千玉</t>
  </si>
  <si>
    <t>斗里同</t>
  </si>
  <si>
    <t>必伊</t>
  </si>
  <si>
    <t>徐民</t>
  </si>
  <si>
    <t>淸道宗親府寺奴束伍</t>
  </si>
  <si>
    <t>永右</t>
  </si>
  <si>
    <t>丁每</t>
  </si>
  <si>
    <t>今福</t>
  </si>
  <si>
    <t>徐宗民</t>
  </si>
  <si>
    <t>唜德</t>
  </si>
  <si>
    <t>金雪</t>
  </si>
  <si>
    <t>徵</t>
  </si>
  <si>
    <t>李戒云</t>
  </si>
  <si>
    <t>玉</t>
  </si>
  <si>
    <t>進巾</t>
  </si>
  <si>
    <t>玉郞</t>
  </si>
  <si>
    <t>永億</t>
  </si>
  <si>
    <t>德弘</t>
  </si>
  <si>
    <t>黃千好</t>
  </si>
  <si>
    <t>自月</t>
  </si>
  <si>
    <t>同面幽山里權毛乙來戶</t>
  </si>
  <si>
    <t>自眞</t>
  </si>
  <si>
    <t>私奴戒興</t>
  </si>
  <si>
    <t>成振輝</t>
  </si>
  <si>
    <t>梁國上</t>
  </si>
  <si>
    <t>林正卜</t>
  </si>
  <si>
    <t>民伊</t>
  </si>
  <si>
    <t>永外</t>
  </si>
  <si>
    <t>介守</t>
  </si>
  <si>
    <t>安時遇</t>
  </si>
  <si>
    <t>金連梅</t>
  </si>
  <si>
    <t>安忠國</t>
  </si>
  <si>
    <t>金彦延</t>
  </si>
  <si>
    <t>彦延</t>
  </si>
  <si>
    <t>彦吾</t>
  </si>
  <si>
    <t>朴宗好</t>
  </si>
  <si>
    <t>軍官廳火兵</t>
  </si>
  <si>
    <t>以上</t>
  </si>
  <si>
    <t>盲人厚先故代妻</t>
  </si>
  <si>
    <t>唜介</t>
  </si>
  <si>
    <t>金日</t>
  </si>
  <si>
    <t>時宗</t>
  </si>
  <si>
    <t>御營軍兼司僕</t>
  </si>
  <si>
    <t>玉亮</t>
  </si>
  <si>
    <t>同</t>
  </si>
  <si>
    <t>黃山</t>
  </si>
  <si>
    <t>仁哲</t>
  </si>
  <si>
    <t>兪</t>
  </si>
  <si>
    <t>萬丁</t>
  </si>
  <si>
    <t>萬進</t>
  </si>
  <si>
    <t>寡叔母</t>
  </si>
  <si>
    <t>順每</t>
  </si>
  <si>
    <t>安回</t>
  </si>
  <si>
    <t>唜進</t>
  </si>
  <si>
    <t>儀延</t>
  </si>
  <si>
    <t>千得生</t>
  </si>
  <si>
    <t>秋月</t>
  </si>
  <si>
    <t>朴莫男</t>
  </si>
  <si>
    <t>彦己</t>
  </si>
  <si>
    <t>大奎</t>
  </si>
  <si>
    <t>金達望</t>
  </si>
  <si>
    <t>私奴順奉</t>
  </si>
  <si>
    <t>姜戒今</t>
  </si>
  <si>
    <t>姜今夫</t>
  </si>
  <si>
    <t>盧</t>
  </si>
  <si>
    <t>尹莫男</t>
  </si>
  <si>
    <t>仁化</t>
  </si>
  <si>
    <t>元宅</t>
  </si>
  <si>
    <t>暗春</t>
  </si>
  <si>
    <t>介卜</t>
  </si>
  <si>
    <t>介千</t>
  </si>
  <si>
    <t>自玉</t>
  </si>
  <si>
    <t>三陟</t>
  </si>
  <si>
    <t>金汝迪</t>
  </si>
  <si>
    <t>上伊</t>
  </si>
  <si>
    <t>金自云</t>
  </si>
  <si>
    <t>玄</t>
  </si>
  <si>
    <t>延彔</t>
  </si>
  <si>
    <t>忠國</t>
  </si>
  <si>
    <t>克太</t>
  </si>
  <si>
    <t>正民</t>
  </si>
  <si>
    <t>李尙奎</t>
  </si>
  <si>
    <t>徐毛乙老</t>
  </si>
  <si>
    <t>朴春上</t>
  </si>
  <si>
    <t>應天</t>
  </si>
  <si>
    <t>千延</t>
  </si>
  <si>
    <t>玄孫</t>
  </si>
  <si>
    <t>丁辰</t>
  </si>
  <si>
    <t>丁發</t>
  </si>
  <si>
    <t>濟用監寺奴病人</t>
  </si>
  <si>
    <t>御侮將軍兼司僕守門將</t>
  </si>
  <si>
    <t>朴善</t>
  </si>
  <si>
    <t>金今春</t>
  </si>
  <si>
    <t>傳</t>
  </si>
  <si>
    <t>金尙立</t>
  </si>
  <si>
    <t>吳日男</t>
  </si>
  <si>
    <t>有今</t>
  </si>
  <si>
    <t>將官廳下典</t>
  </si>
  <si>
    <t>時山</t>
  </si>
  <si>
    <t>私奴以民</t>
  </si>
  <si>
    <t>以民</t>
  </si>
  <si>
    <t>朴春生</t>
  </si>
  <si>
    <t>朴文在</t>
  </si>
  <si>
    <t>光先</t>
  </si>
  <si>
    <t>汗每</t>
  </si>
  <si>
    <t>春孫</t>
  </si>
  <si>
    <t>金長守</t>
  </si>
  <si>
    <t>延代</t>
  </si>
  <si>
    <t>元日</t>
  </si>
  <si>
    <t>扈輦隊保</t>
  </si>
  <si>
    <t>以奉</t>
  </si>
  <si>
    <t>梁</t>
  </si>
  <si>
    <t>曺唜立</t>
  </si>
  <si>
    <t>重成</t>
  </si>
  <si>
    <t>己延</t>
  </si>
  <si>
    <t>太日</t>
  </si>
  <si>
    <t>大春</t>
  </si>
  <si>
    <t>秉節校尉行龍衛副司果</t>
  </si>
  <si>
    <t>姜克明</t>
  </si>
  <si>
    <t>千永</t>
  </si>
  <si>
    <t>仁先</t>
  </si>
  <si>
    <t>南儀</t>
  </si>
  <si>
    <t>金唜石</t>
  </si>
  <si>
    <t>就三</t>
  </si>
  <si>
    <t>軍官廳下典私奴</t>
  </si>
  <si>
    <t>以元</t>
  </si>
  <si>
    <t>彔生</t>
  </si>
  <si>
    <t>金黑</t>
  </si>
  <si>
    <t>今介</t>
  </si>
  <si>
    <t>德進</t>
  </si>
  <si>
    <t>吳</t>
  </si>
  <si>
    <t>京好</t>
  </si>
  <si>
    <t>太丑</t>
  </si>
  <si>
    <t>趙光</t>
  </si>
  <si>
    <t>吾立</t>
  </si>
  <si>
    <t>金烈</t>
  </si>
  <si>
    <t>金正</t>
  </si>
  <si>
    <t>守陽</t>
  </si>
  <si>
    <t>夢男</t>
  </si>
  <si>
    <t>牙同</t>
  </si>
  <si>
    <t>太右</t>
  </si>
  <si>
    <t>叔母</t>
  </si>
  <si>
    <t>申郞</t>
  </si>
  <si>
    <t>石橋里</t>
  </si>
  <si>
    <t>寺奴牙兵好先</t>
  </si>
  <si>
    <t>府案付司贍寺奴牙兵鰥夫</t>
  </si>
  <si>
    <t>好先</t>
  </si>
  <si>
    <t>金斗甲</t>
  </si>
  <si>
    <t>井音春</t>
  </si>
  <si>
    <t>金承男</t>
  </si>
  <si>
    <t>次中</t>
  </si>
  <si>
    <t>雲俊</t>
  </si>
  <si>
    <t>貴先</t>
  </si>
  <si>
    <t>御侮將軍</t>
  </si>
  <si>
    <t>廷業</t>
  </si>
  <si>
    <t>尙南</t>
  </si>
  <si>
    <t>富</t>
  </si>
  <si>
    <t>朴守日</t>
  </si>
  <si>
    <t>同里弟云奉戶</t>
  </si>
  <si>
    <t>私奴戊男故代妻</t>
  </si>
  <si>
    <t>愛珍</t>
  </si>
  <si>
    <t>柒今</t>
  </si>
  <si>
    <t>驗生</t>
  </si>
  <si>
    <t>同里千萬甲戶</t>
  </si>
  <si>
    <t>丁三</t>
  </si>
  <si>
    <t>蔣希柱</t>
  </si>
  <si>
    <t>應生</t>
  </si>
  <si>
    <t>應好</t>
  </si>
  <si>
    <t>姜文右</t>
  </si>
  <si>
    <t>厚種</t>
  </si>
  <si>
    <t>寡女李梅德代子</t>
  </si>
  <si>
    <t>太傑</t>
  </si>
  <si>
    <t>命輝</t>
  </si>
  <si>
    <t>軸</t>
  </si>
  <si>
    <t>行軍資監參奉訓鍊院判官</t>
  </si>
  <si>
    <t>哲命</t>
  </si>
  <si>
    <t>李信會</t>
  </si>
  <si>
    <t>云發</t>
  </si>
  <si>
    <t>銀世</t>
  </si>
  <si>
    <t>凱</t>
  </si>
  <si>
    <t>姜文生</t>
  </si>
  <si>
    <t>梅德</t>
  </si>
  <si>
    <t>別隊千雲白</t>
  </si>
  <si>
    <t>巡別隊騎保</t>
  </si>
  <si>
    <t>云白</t>
  </si>
  <si>
    <t>御侮將軍行訓鍊院判官</t>
  </si>
  <si>
    <t>千哲</t>
  </si>
  <si>
    <t>資憲大夫</t>
  </si>
  <si>
    <t>金仁鶴</t>
  </si>
  <si>
    <t>英斗</t>
  </si>
  <si>
    <t>順發</t>
  </si>
  <si>
    <t>長淵</t>
  </si>
  <si>
    <t>邊會</t>
  </si>
  <si>
    <t>文世</t>
  </si>
  <si>
    <t>通政大夫行龍驤衛副司果</t>
  </si>
  <si>
    <t>茂延</t>
  </si>
  <si>
    <t>起</t>
  </si>
  <si>
    <t>定略將軍前行萬戶</t>
  </si>
  <si>
    <t>白根世</t>
  </si>
  <si>
    <t>武學府軍官</t>
  </si>
  <si>
    <t>汗乞</t>
  </si>
  <si>
    <t>率外孫子</t>
  </si>
  <si>
    <t>以甲</t>
  </si>
  <si>
    <t>辛亥逃亡</t>
  </si>
  <si>
    <t>成振輝代子</t>
  </si>
  <si>
    <t>鼎足山城史庫參奉巡在家軍官</t>
  </si>
  <si>
    <t>世直</t>
  </si>
  <si>
    <t>振輝</t>
  </si>
  <si>
    <t>銀輝</t>
  </si>
  <si>
    <t>軍資監參奉行訓鍊院判官</t>
  </si>
  <si>
    <t>許孟承</t>
  </si>
  <si>
    <t>兼司僕展力副尉</t>
  </si>
  <si>
    <t>凡實</t>
  </si>
  <si>
    <t>曺允</t>
  </si>
  <si>
    <t>庶母</t>
  </si>
  <si>
    <t>從先</t>
  </si>
  <si>
    <t>奴府軍官廳火兵</t>
  </si>
  <si>
    <t>千白</t>
  </si>
  <si>
    <t>御營軍兼司果</t>
  </si>
  <si>
    <t>世傑</t>
  </si>
  <si>
    <t>行軍資監訓鍊院奉事</t>
  </si>
  <si>
    <t>哲明</t>
  </si>
  <si>
    <t>李長壽</t>
  </si>
  <si>
    <t>貴仁</t>
  </si>
  <si>
    <t>儀奉</t>
  </si>
  <si>
    <t>唜世</t>
  </si>
  <si>
    <t>朴命立</t>
  </si>
  <si>
    <t>水保府軍官</t>
  </si>
  <si>
    <t>萬矩</t>
  </si>
  <si>
    <t>密陽案付司宰監寺奴束伍</t>
  </si>
  <si>
    <t>武哲</t>
  </si>
  <si>
    <t>旱是</t>
  </si>
  <si>
    <t>天實</t>
  </si>
  <si>
    <t>千武</t>
  </si>
  <si>
    <t>金千上</t>
  </si>
  <si>
    <t>上梅</t>
  </si>
  <si>
    <t>金莫福</t>
  </si>
  <si>
    <t>戊玉</t>
  </si>
  <si>
    <t>寺奴好仁</t>
  </si>
  <si>
    <t>金伊同</t>
  </si>
  <si>
    <t>金承南</t>
  </si>
  <si>
    <t>朴士山</t>
  </si>
  <si>
    <t>德生</t>
  </si>
  <si>
    <t>戒月</t>
  </si>
  <si>
    <t>寡驛女</t>
  </si>
  <si>
    <t>守云</t>
  </si>
  <si>
    <t>七萬</t>
  </si>
  <si>
    <t>秋安石</t>
  </si>
  <si>
    <t>山白</t>
  </si>
  <si>
    <t>御營軍兼司僕展力副尉</t>
  </si>
  <si>
    <t>好生</t>
  </si>
  <si>
    <t>斗甲</t>
  </si>
  <si>
    <t>車</t>
  </si>
  <si>
    <t>金先文</t>
  </si>
  <si>
    <t>香分</t>
  </si>
  <si>
    <t>尙俊</t>
  </si>
  <si>
    <t>私奴府軍官廳下典</t>
  </si>
  <si>
    <t>僉知</t>
  </si>
  <si>
    <t>尹士云</t>
  </si>
  <si>
    <t>儀男</t>
  </si>
  <si>
    <t>表先生</t>
  </si>
  <si>
    <t>得陽</t>
  </si>
  <si>
    <t>大仁</t>
  </si>
  <si>
    <t>李守男</t>
  </si>
  <si>
    <t>雲迪</t>
  </si>
  <si>
    <t>永石</t>
  </si>
  <si>
    <t>武學裵昌</t>
  </si>
  <si>
    <t>昌</t>
  </si>
  <si>
    <t>裵順男</t>
  </si>
  <si>
    <t>石音伊</t>
  </si>
  <si>
    <t>淸道武學</t>
  </si>
  <si>
    <t>熙昌</t>
  </si>
  <si>
    <t>仁宅</t>
  </si>
  <si>
    <t>義男</t>
  </si>
  <si>
    <t>金戒生</t>
  </si>
  <si>
    <t>時仲</t>
  </si>
  <si>
    <t>兪萬行</t>
  </si>
  <si>
    <t>承分</t>
  </si>
  <si>
    <t>千貴先代子</t>
  </si>
  <si>
    <t>弘道</t>
  </si>
  <si>
    <t>孫奉彔</t>
  </si>
  <si>
    <t>世達</t>
  </si>
  <si>
    <t>信好</t>
  </si>
  <si>
    <t>三哲</t>
  </si>
  <si>
    <t>孝日</t>
  </si>
  <si>
    <t>太雄</t>
  </si>
  <si>
    <t>徐永民</t>
  </si>
  <si>
    <t>騎步兵</t>
  </si>
  <si>
    <t>千應奎</t>
  </si>
  <si>
    <t>世</t>
  </si>
  <si>
    <t>命承</t>
  </si>
  <si>
    <t>朴良玉</t>
  </si>
  <si>
    <t>厚章</t>
  </si>
  <si>
    <t>從萬</t>
  </si>
  <si>
    <t>御營軍千有迪</t>
  </si>
  <si>
    <t>有迪</t>
  </si>
  <si>
    <t>朴女柱</t>
  </si>
  <si>
    <t>仁業</t>
  </si>
  <si>
    <t>就長</t>
  </si>
  <si>
    <t>必會</t>
  </si>
  <si>
    <t>朴世右</t>
  </si>
  <si>
    <t>率奴水鐵匠</t>
  </si>
  <si>
    <t>太先</t>
  </si>
  <si>
    <t>姜金</t>
  </si>
  <si>
    <t>小每</t>
  </si>
  <si>
    <t>乃從</t>
  </si>
  <si>
    <t>贖良京步兵</t>
  </si>
  <si>
    <t>萬甲</t>
  </si>
  <si>
    <t>實</t>
  </si>
  <si>
    <t>時彦</t>
  </si>
  <si>
    <t>崗</t>
  </si>
  <si>
    <t>通仕郞守軍資監奉事</t>
  </si>
  <si>
    <t>聲振</t>
  </si>
  <si>
    <t>成尙允</t>
  </si>
  <si>
    <t>命申</t>
  </si>
  <si>
    <t>士進</t>
  </si>
  <si>
    <t>千太立</t>
  </si>
  <si>
    <t>牛山里</t>
  </si>
  <si>
    <t>李蕃</t>
  </si>
  <si>
    <t>仁覺</t>
  </si>
  <si>
    <t>有宗</t>
  </si>
  <si>
    <t>朱豊</t>
  </si>
  <si>
    <t>騎保束伍別隊</t>
  </si>
  <si>
    <t>信迪</t>
  </si>
  <si>
    <t>濟用監寺奴</t>
  </si>
  <si>
    <t>頓今</t>
  </si>
  <si>
    <t>豊實</t>
  </si>
  <si>
    <t>件里</t>
  </si>
  <si>
    <t>北金</t>
  </si>
  <si>
    <t>次山</t>
  </si>
  <si>
    <t>民憲</t>
  </si>
  <si>
    <t>貴眞</t>
  </si>
  <si>
    <t>正右</t>
  </si>
  <si>
    <t>裵孫</t>
  </si>
  <si>
    <t>㖙同</t>
  </si>
  <si>
    <t>水軍間望軍</t>
  </si>
  <si>
    <t>率仰役奴守御募軍</t>
  </si>
  <si>
    <t>束伍別隊保牙兵</t>
  </si>
  <si>
    <t>是仲</t>
  </si>
  <si>
    <t>風生</t>
  </si>
  <si>
    <t>是眞</t>
  </si>
  <si>
    <t>還生</t>
  </si>
  <si>
    <t>㗡山</t>
  </si>
  <si>
    <t>良石</t>
  </si>
  <si>
    <t>業進</t>
  </si>
  <si>
    <t>業金</t>
  </si>
  <si>
    <t>禁衛保朴奉日</t>
  </si>
  <si>
    <t>先生</t>
  </si>
  <si>
    <t>必京</t>
  </si>
  <si>
    <t>李順元</t>
  </si>
  <si>
    <t>朴春柱</t>
  </si>
  <si>
    <t>汝汗</t>
  </si>
  <si>
    <t>淸道寺奴束伍</t>
  </si>
  <si>
    <t>夫業</t>
  </si>
  <si>
    <t>風立</t>
  </si>
  <si>
    <t>以玉</t>
  </si>
  <si>
    <t>毛老德</t>
  </si>
  <si>
    <t>蔣熙周</t>
  </si>
  <si>
    <t>大申</t>
  </si>
  <si>
    <t>仁介</t>
  </si>
  <si>
    <t>弘文</t>
  </si>
  <si>
    <t>仁今</t>
  </si>
  <si>
    <t>武學牙兵</t>
  </si>
  <si>
    <t>命夫</t>
  </si>
  <si>
    <t>先右</t>
  </si>
  <si>
    <t>朴時乞</t>
  </si>
  <si>
    <t>孟右</t>
  </si>
  <si>
    <t>是云</t>
  </si>
  <si>
    <t>水保巡別隊</t>
  </si>
  <si>
    <t>守望</t>
  </si>
  <si>
    <t>愛守</t>
  </si>
  <si>
    <t>文應男</t>
  </si>
  <si>
    <t>希堂</t>
  </si>
  <si>
    <t>禦侮將軍行訓鍊院判官主簿</t>
  </si>
  <si>
    <t>承仕郞秉節校尉都摠府都事</t>
  </si>
  <si>
    <t>金振聲</t>
  </si>
  <si>
    <t>先日</t>
  </si>
  <si>
    <t>業武巡在家軍官</t>
  </si>
  <si>
    <t>枝亨</t>
  </si>
  <si>
    <t>定虜</t>
  </si>
  <si>
    <t>榮祖</t>
  </si>
  <si>
    <t>朴必世</t>
  </si>
  <si>
    <t>彭年</t>
  </si>
  <si>
    <t>金延風</t>
  </si>
  <si>
    <t>率姪女</t>
  </si>
  <si>
    <t>率姪妻</t>
  </si>
  <si>
    <t>武學朴進貴</t>
  </si>
  <si>
    <t>密陽武學府軍官</t>
  </si>
  <si>
    <t>金成日</t>
  </si>
  <si>
    <t>英老</t>
  </si>
  <si>
    <t>行龍驤衛副司果</t>
  </si>
  <si>
    <t>卞仁角</t>
  </si>
  <si>
    <t>寡女朴召史代子</t>
  </si>
  <si>
    <t>有哲</t>
  </si>
  <si>
    <t>朴守生</t>
  </si>
  <si>
    <t>朴信</t>
  </si>
  <si>
    <t>騎保鰥夫居士</t>
  </si>
  <si>
    <t>振聲</t>
  </si>
  <si>
    <t>巡馬軍保</t>
  </si>
  <si>
    <t>仲乞</t>
  </si>
  <si>
    <t>尙右</t>
  </si>
  <si>
    <t>有世</t>
  </si>
  <si>
    <t>贊好</t>
  </si>
  <si>
    <t>訓鍊僉正</t>
  </si>
  <si>
    <t>汗文</t>
  </si>
  <si>
    <t>徐順生</t>
  </si>
  <si>
    <t>粉春</t>
  </si>
  <si>
    <t>己三</t>
  </si>
  <si>
    <t>姜文世</t>
  </si>
  <si>
    <t>卞仁官</t>
  </si>
  <si>
    <t>白從</t>
  </si>
  <si>
    <t>必英</t>
  </si>
  <si>
    <t>武學巡別隊朴世乞</t>
  </si>
  <si>
    <t>武學巡別隊</t>
  </si>
  <si>
    <t>李成好</t>
  </si>
  <si>
    <t>宣武原從功臣行訓鍊院判官</t>
  </si>
  <si>
    <t>梁文孫</t>
  </si>
  <si>
    <t>之漢</t>
  </si>
  <si>
    <t>鄭士春</t>
  </si>
  <si>
    <t>忠立</t>
  </si>
  <si>
    <t>豊時</t>
  </si>
  <si>
    <t>雪云</t>
  </si>
  <si>
    <t>角南金洞里</t>
  </si>
  <si>
    <t>順代</t>
  </si>
  <si>
    <t>亥云</t>
  </si>
  <si>
    <t>乭無致</t>
  </si>
  <si>
    <t>朴弘男</t>
  </si>
  <si>
    <t>希再</t>
  </si>
  <si>
    <t>金哲卜</t>
  </si>
  <si>
    <t>戒申</t>
  </si>
  <si>
    <t>分今</t>
  </si>
  <si>
    <t>分陽</t>
  </si>
  <si>
    <t>振明</t>
  </si>
  <si>
    <t>卞仁寬</t>
  </si>
  <si>
    <t>宗之</t>
  </si>
  <si>
    <t>張貴連</t>
  </si>
  <si>
    <t>夢迪</t>
  </si>
  <si>
    <t>夢祉</t>
  </si>
  <si>
    <t>老除朴仁宅</t>
  </si>
  <si>
    <t>英厚</t>
  </si>
  <si>
    <t>守徵</t>
  </si>
  <si>
    <t>希月</t>
  </si>
  <si>
    <t>淸道校生</t>
  </si>
  <si>
    <t>希渭</t>
  </si>
  <si>
    <t>金振富</t>
  </si>
  <si>
    <t>應希</t>
  </si>
  <si>
    <t>太邦</t>
  </si>
  <si>
    <t>金忠男</t>
  </si>
  <si>
    <t>御保老除</t>
  </si>
  <si>
    <t>金遠壽</t>
  </si>
  <si>
    <t>德福</t>
  </si>
  <si>
    <t>德輝</t>
  </si>
  <si>
    <t>張守</t>
  </si>
  <si>
    <t>騎保束伍</t>
  </si>
  <si>
    <t>振民</t>
  </si>
  <si>
    <t>英之</t>
  </si>
  <si>
    <t>儀尙</t>
  </si>
  <si>
    <t>太英</t>
  </si>
  <si>
    <t>萬哲</t>
  </si>
  <si>
    <t>金戒元</t>
  </si>
  <si>
    <t>乞食居士鰥夫</t>
  </si>
  <si>
    <t>莫孫</t>
  </si>
  <si>
    <t>尹還</t>
  </si>
  <si>
    <t>松洞里</t>
  </si>
  <si>
    <t>私奴忠良</t>
  </si>
  <si>
    <t>忠良</t>
  </si>
  <si>
    <t>申右</t>
  </si>
  <si>
    <t>李䪪山</t>
  </si>
  <si>
    <t>厚是</t>
  </si>
  <si>
    <t>橫城</t>
  </si>
  <si>
    <t>金大春</t>
  </si>
  <si>
    <t>水保營將道下典</t>
  </si>
  <si>
    <t>從生</t>
  </si>
  <si>
    <t>得上</t>
  </si>
  <si>
    <t>彦夫</t>
  </si>
  <si>
    <t>慶山案付司贍寺婢</t>
  </si>
  <si>
    <t>承玉</t>
  </si>
  <si>
    <t>李任生</t>
  </si>
  <si>
    <t>孟玉</t>
  </si>
  <si>
    <t>折脚病人烽燧軍</t>
  </si>
  <si>
    <t>禁衛保牙兵</t>
  </si>
  <si>
    <t>己光</t>
  </si>
  <si>
    <t>正生</t>
  </si>
  <si>
    <t>進卜</t>
  </si>
  <si>
    <t>金鶴</t>
  </si>
  <si>
    <t>萬億</t>
  </si>
  <si>
    <t>宋男</t>
  </si>
  <si>
    <t>允月</t>
  </si>
  <si>
    <t>貴正</t>
  </si>
  <si>
    <t>朴玉立</t>
  </si>
  <si>
    <t>許宗立</t>
  </si>
  <si>
    <t>守生</t>
  </si>
  <si>
    <t>同面縣內</t>
  </si>
  <si>
    <t>玄太元</t>
  </si>
  <si>
    <t>時可</t>
  </si>
  <si>
    <t>將仕郞通禮院引儀</t>
  </si>
  <si>
    <t>揖</t>
  </si>
  <si>
    <t>秉節校尉左部將</t>
  </si>
  <si>
    <t>尙代</t>
  </si>
  <si>
    <t>明代</t>
  </si>
  <si>
    <t>順花</t>
  </si>
  <si>
    <t>己還</t>
  </si>
  <si>
    <t>主鎭申莫男</t>
  </si>
  <si>
    <t>申</t>
  </si>
  <si>
    <t>明月</t>
  </si>
  <si>
    <t>盧己男</t>
  </si>
  <si>
    <t>安乙生</t>
  </si>
  <si>
    <t>自今</t>
  </si>
  <si>
    <t>烽燧軍病人</t>
  </si>
  <si>
    <t>貴發</t>
  </si>
  <si>
    <t>呈改名</t>
  </si>
  <si>
    <t>用分</t>
  </si>
  <si>
    <t>玄禹璋</t>
  </si>
  <si>
    <t>小斤介</t>
  </si>
  <si>
    <t>介生</t>
  </si>
  <si>
    <t>戒代</t>
  </si>
  <si>
    <t>莫分</t>
  </si>
  <si>
    <t>每分</t>
  </si>
  <si>
    <t>德分</t>
  </si>
  <si>
    <t>秦</t>
  </si>
  <si>
    <t>以謙</t>
  </si>
  <si>
    <t>儀國</t>
  </si>
  <si>
    <t>奉正大夫</t>
  </si>
  <si>
    <t>德華</t>
  </si>
  <si>
    <t>司譯院僉正</t>
  </si>
  <si>
    <t>申大元</t>
  </si>
  <si>
    <t>汶</t>
  </si>
  <si>
    <t>仁散</t>
  </si>
  <si>
    <t>李彦澄</t>
  </si>
  <si>
    <t>洪州</t>
  </si>
  <si>
    <t>東正</t>
  </si>
  <si>
    <t>金世光</t>
  </si>
  <si>
    <t>永還</t>
  </si>
  <si>
    <t>汗雄</t>
  </si>
  <si>
    <t>丁先</t>
  </si>
  <si>
    <t>白化</t>
  </si>
  <si>
    <t>改明</t>
  </si>
  <si>
    <t>進連</t>
  </si>
  <si>
    <t>禦侮將軍訓鍊院僉正</t>
  </si>
  <si>
    <t>文平</t>
  </si>
  <si>
    <t>通訓大夫行尙衣院直長</t>
  </si>
  <si>
    <t>柳應昌</t>
  </si>
  <si>
    <t>是陽</t>
  </si>
  <si>
    <t>車陽</t>
  </si>
  <si>
    <t>時陽</t>
  </si>
  <si>
    <t>如代</t>
  </si>
  <si>
    <t>兪良</t>
  </si>
  <si>
    <t>同今</t>
  </si>
  <si>
    <t>六月</t>
  </si>
  <si>
    <t>惡金</t>
  </si>
  <si>
    <t>哲云</t>
  </si>
  <si>
    <t>大先</t>
  </si>
  <si>
    <t>朴希卜</t>
  </si>
  <si>
    <t>忠男</t>
  </si>
  <si>
    <t>徐厚生</t>
  </si>
  <si>
    <t>㐈德</t>
  </si>
  <si>
    <t>正今</t>
  </si>
  <si>
    <t>玄禹琮</t>
  </si>
  <si>
    <t>成俊</t>
  </si>
  <si>
    <t>文榮</t>
  </si>
  <si>
    <t>韓成五</t>
  </si>
  <si>
    <t>仁陽</t>
  </si>
  <si>
    <t>先良</t>
  </si>
  <si>
    <t>厚良</t>
  </si>
  <si>
    <t>民化</t>
  </si>
  <si>
    <t>楮代里</t>
  </si>
  <si>
    <t>水鐵保許七立</t>
  </si>
  <si>
    <t>七立</t>
  </si>
  <si>
    <t>金彦夫</t>
  </si>
  <si>
    <t>鶴伊</t>
  </si>
  <si>
    <t>汝武</t>
  </si>
  <si>
    <t>兪有先</t>
  </si>
  <si>
    <t>正每</t>
  </si>
  <si>
    <t>申奉每</t>
  </si>
  <si>
    <t>善己</t>
  </si>
  <si>
    <t>同里許儀發戶</t>
  </si>
  <si>
    <t>興民</t>
  </si>
  <si>
    <t>昌伊</t>
  </si>
  <si>
    <t>許宗立故代妻</t>
  </si>
  <si>
    <t>貴連</t>
  </si>
  <si>
    <t>徐正立</t>
  </si>
  <si>
    <t>應萬</t>
  </si>
  <si>
    <t>進每</t>
  </si>
  <si>
    <t>同里子仁發戶</t>
  </si>
  <si>
    <t>同里許仁發戶</t>
  </si>
  <si>
    <t>項病人淸道寺奴</t>
  </si>
  <si>
    <t>善邦</t>
  </si>
  <si>
    <t>碩碧</t>
  </si>
  <si>
    <t>黃應善</t>
  </si>
  <si>
    <t>孫乞</t>
  </si>
  <si>
    <t>次進</t>
  </si>
  <si>
    <t>雲珍</t>
  </si>
  <si>
    <t>承夫</t>
  </si>
  <si>
    <t>承貴</t>
  </si>
  <si>
    <t>內奴牙兵</t>
  </si>
  <si>
    <t>黃應先</t>
  </si>
  <si>
    <t>許生</t>
  </si>
  <si>
    <t>淸道寺婢</t>
  </si>
  <si>
    <t>戒必</t>
  </si>
  <si>
    <t>件里之</t>
  </si>
  <si>
    <t>姜春伊</t>
  </si>
  <si>
    <t>連好</t>
  </si>
  <si>
    <t>同里父黃應先戶</t>
  </si>
  <si>
    <t>云漢</t>
  </si>
  <si>
    <t>南仲</t>
  </si>
  <si>
    <t>必玉</t>
  </si>
  <si>
    <t>水保朱守碩</t>
  </si>
  <si>
    <t>水保束伍別隊</t>
  </si>
  <si>
    <t>守碩</t>
  </si>
  <si>
    <t>永及</t>
  </si>
  <si>
    <t>飛</t>
  </si>
  <si>
    <t>鄭弘立</t>
  </si>
  <si>
    <t>丁丹</t>
  </si>
  <si>
    <t>丁介</t>
  </si>
  <si>
    <t>奉守</t>
  </si>
  <si>
    <t>水鐵保金希云故代妻</t>
  </si>
  <si>
    <t>雪介</t>
  </si>
  <si>
    <t>姜唜男</t>
  </si>
  <si>
    <t>信文</t>
  </si>
  <si>
    <t>姜進雄</t>
  </si>
  <si>
    <t>黃命耉</t>
  </si>
  <si>
    <t>莫守</t>
  </si>
  <si>
    <t>儀必</t>
  </si>
  <si>
    <t>同里兄儀發戶</t>
  </si>
  <si>
    <t>司贍寺奴束伍</t>
  </si>
  <si>
    <t>厚卜</t>
  </si>
  <si>
    <t>金哲君</t>
  </si>
  <si>
    <t>是連</t>
  </si>
  <si>
    <t>先陽</t>
  </si>
  <si>
    <t>郭太日</t>
  </si>
  <si>
    <t>孫風</t>
  </si>
  <si>
    <t>士石</t>
  </si>
  <si>
    <t>自珍</t>
  </si>
  <si>
    <t>連德</t>
  </si>
  <si>
    <t>利山</t>
  </si>
  <si>
    <t>韓再</t>
  </si>
  <si>
    <t>德仁</t>
  </si>
  <si>
    <t>金路石</t>
  </si>
  <si>
    <t>孝月</t>
  </si>
  <si>
    <t>同里金宗巾戶</t>
  </si>
  <si>
    <t>老除許億立</t>
  </si>
  <si>
    <t>靑克</t>
  </si>
  <si>
    <t>李儉山</t>
  </si>
  <si>
    <t>洪致</t>
  </si>
  <si>
    <t>仙玉</t>
  </si>
  <si>
    <t>牛谷里鄭再昌戶</t>
  </si>
  <si>
    <t>仙今</t>
  </si>
  <si>
    <t>雲漢</t>
  </si>
  <si>
    <t>石三</t>
  </si>
  <si>
    <t>必三</t>
  </si>
  <si>
    <t>永白</t>
  </si>
  <si>
    <t>守御募軍束伍</t>
  </si>
  <si>
    <t>張時山</t>
  </si>
  <si>
    <t>摠戎廳硫黃軍</t>
  </si>
  <si>
    <t>汗奉</t>
  </si>
  <si>
    <t>允達</t>
  </si>
  <si>
    <t>內婢</t>
  </si>
  <si>
    <t>騎保牙兵</t>
  </si>
  <si>
    <t>嘉善大夫中樞府事</t>
  </si>
  <si>
    <t>宣務郞原從功臣</t>
  </si>
  <si>
    <t>元年</t>
  </si>
  <si>
    <t>姜士儀</t>
  </si>
  <si>
    <t>朴厚生</t>
  </si>
  <si>
    <t>淸道北山烽燧軍</t>
  </si>
  <si>
    <t>夢日</t>
  </si>
  <si>
    <t>己珠</t>
  </si>
  <si>
    <t>姪子</t>
  </si>
  <si>
    <t>同里弟仁萬戶</t>
  </si>
  <si>
    <t>武學許富元</t>
  </si>
  <si>
    <t>武學束伍別隊</t>
  </si>
  <si>
    <t>富元</t>
  </si>
  <si>
    <t>世立</t>
  </si>
  <si>
    <t>張斗元</t>
  </si>
  <si>
    <t>別隊保</t>
  </si>
  <si>
    <t>奉代</t>
  </si>
  <si>
    <t>角南金洞</t>
  </si>
  <si>
    <t>守貞</t>
  </si>
  <si>
    <t>自貞</t>
  </si>
  <si>
    <t>瑞立</t>
  </si>
  <si>
    <t>行訓鍊院奉事</t>
  </si>
  <si>
    <t>耽津</t>
  </si>
  <si>
    <t>廷</t>
  </si>
  <si>
    <t>石重</t>
  </si>
  <si>
    <t>禦侮將軍中樞府事</t>
  </si>
  <si>
    <t>起泰</t>
  </si>
  <si>
    <t>折衝將軍龍驤衛副護軍</t>
  </si>
  <si>
    <t>金進</t>
  </si>
  <si>
    <t>徐成右</t>
  </si>
  <si>
    <t>水鐵保耳聾病人私奴</t>
  </si>
  <si>
    <t>承卜</t>
  </si>
  <si>
    <t>世每</t>
  </si>
  <si>
    <t>同里今良戶</t>
  </si>
  <si>
    <t>全羅道高阜</t>
  </si>
  <si>
    <t>金南甫</t>
  </si>
  <si>
    <t>武學巡在家軍官</t>
  </si>
  <si>
    <t>宗立</t>
  </si>
  <si>
    <t>龍驤衛副司果</t>
  </si>
  <si>
    <t>朴銀國</t>
  </si>
  <si>
    <t>率後妻</t>
  </si>
  <si>
    <t>有元</t>
  </si>
  <si>
    <t>永娘</t>
  </si>
  <si>
    <t>興娘</t>
  </si>
  <si>
    <t>等加現</t>
  </si>
  <si>
    <t>申方</t>
  </si>
  <si>
    <t>率奴牙兵病人</t>
  </si>
  <si>
    <t>乭鶴</t>
  </si>
  <si>
    <t>率奴良妻</t>
  </si>
  <si>
    <t>玉介</t>
  </si>
  <si>
    <t>承介</t>
  </si>
  <si>
    <t>乭屳</t>
  </si>
  <si>
    <t>良</t>
  </si>
  <si>
    <t>林玉介</t>
  </si>
  <si>
    <t>仁傑</t>
  </si>
  <si>
    <t>林玉先</t>
  </si>
  <si>
    <t>立先</t>
  </si>
  <si>
    <t>朴文徵</t>
  </si>
  <si>
    <t>姜戒</t>
  </si>
  <si>
    <t>天伊</t>
  </si>
  <si>
    <t>武學金宗巾</t>
  </si>
  <si>
    <t>淸道武學巡帶率軍官</t>
  </si>
  <si>
    <t>宗建</t>
  </si>
  <si>
    <t>光善</t>
  </si>
  <si>
    <t>命希</t>
  </si>
  <si>
    <t>邊守</t>
  </si>
  <si>
    <t>今世</t>
  </si>
  <si>
    <t>文汗再</t>
  </si>
  <si>
    <t>順儀</t>
  </si>
  <si>
    <t>率雇工女</t>
  </si>
  <si>
    <t>文在</t>
  </si>
  <si>
    <t>通訓大夫行咸安郡守</t>
  </si>
  <si>
    <t>鳴漢</t>
  </si>
  <si>
    <t>嘉善大夫同知中樞府事</t>
  </si>
  <si>
    <t>東樑</t>
  </si>
  <si>
    <t>智男</t>
  </si>
  <si>
    <t>老職嘉善大夫贈漢城府右尹</t>
  </si>
  <si>
    <t>愼仁甲</t>
  </si>
  <si>
    <t>禦侮將軍行龍驤衛副護軍</t>
  </si>
  <si>
    <t>璞</t>
  </si>
  <si>
    <t>通政大夫行機張縣監</t>
  </si>
  <si>
    <t>徵唐</t>
  </si>
  <si>
    <t>贈嘉大夫工曹參判</t>
  </si>
  <si>
    <t>英漢</t>
  </si>
  <si>
    <t>宣敎郞</t>
  </si>
  <si>
    <t>鄭尙德</t>
  </si>
  <si>
    <t>文周</t>
  </si>
  <si>
    <t>斗錫</t>
  </si>
  <si>
    <t>箕碩</t>
  </si>
  <si>
    <t>率奴淸道束伍</t>
  </si>
  <si>
    <t>石民</t>
  </si>
  <si>
    <t>順卜</t>
  </si>
  <si>
    <t>奴水營硫黃軍</t>
  </si>
  <si>
    <t>汗成</t>
  </si>
  <si>
    <t>山非</t>
  </si>
  <si>
    <t>貴贊</t>
  </si>
  <si>
    <t>香娘</t>
  </si>
  <si>
    <t>今梅</t>
  </si>
  <si>
    <t>而男</t>
  </si>
  <si>
    <t>汗明</t>
  </si>
  <si>
    <t>七亥</t>
  </si>
  <si>
    <t>悅伊</t>
  </si>
  <si>
    <t>進建</t>
  </si>
  <si>
    <t>唜哲</t>
  </si>
  <si>
    <t>宗娘</t>
  </si>
  <si>
    <t>云巾</t>
  </si>
  <si>
    <t>應郞</t>
  </si>
  <si>
    <t>官吏</t>
  </si>
  <si>
    <t>朱三</t>
  </si>
  <si>
    <t>奴束伍</t>
  </si>
  <si>
    <t>奉見</t>
  </si>
  <si>
    <t>己哲</t>
  </si>
  <si>
    <t>玉屳</t>
  </si>
  <si>
    <t>種</t>
  </si>
  <si>
    <t>角南黑石里</t>
  </si>
  <si>
    <t>會生</t>
  </si>
  <si>
    <t>奴淸道束伍</t>
  </si>
  <si>
    <t>行男</t>
  </si>
  <si>
    <t>二口父母上同</t>
  </si>
  <si>
    <t>有先</t>
  </si>
  <si>
    <t>宗郞</t>
  </si>
  <si>
    <t>益世</t>
  </si>
  <si>
    <t>許命上</t>
  </si>
  <si>
    <t>元玉</t>
  </si>
  <si>
    <t>許命先</t>
  </si>
  <si>
    <t>順玉</t>
  </si>
  <si>
    <t>國命</t>
  </si>
  <si>
    <t>文徵</t>
  </si>
  <si>
    <t>率異姓四寸</t>
  </si>
  <si>
    <t>持滿</t>
  </si>
  <si>
    <t>台錫</t>
  </si>
  <si>
    <t>奎錫</t>
  </si>
  <si>
    <t>率妾</t>
  </si>
  <si>
    <t>完石</t>
  </si>
  <si>
    <t>完海</t>
  </si>
  <si>
    <t>奴鎭營火兵</t>
  </si>
  <si>
    <t>丁生</t>
  </si>
  <si>
    <t>奴禁衛營硫黃軍</t>
  </si>
  <si>
    <t>汗發</t>
  </si>
  <si>
    <t>世珍</t>
  </si>
  <si>
    <t>世山</t>
  </si>
  <si>
    <t>世江</t>
  </si>
  <si>
    <t>儀得</t>
  </si>
  <si>
    <t>云陽</t>
  </si>
  <si>
    <t>守永代</t>
  </si>
  <si>
    <t>呂玉</t>
  </si>
  <si>
    <t>等二口父母上同</t>
  </si>
  <si>
    <t>開娘</t>
  </si>
  <si>
    <t>石良</t>
  </si>
  <si>
    <t>咸陽</t>
  </si>
  <si>
    <t>石奉</t>
  </si>
  <si>
    <t>玉花</t>
  </si>
  <si>
    <t>斗卞</t>
  </si>
  <si>
    <t>莫上</t>
  </si>
  <si>
    <t>進亡</t>
  </si>
  <si>
    <t>崔時石</t>
  </si>
  <si>
    <t>寡女金召史代子</t>
  </si>
  <si>
    <t>文佐</t>
  </si>
  <si>
    <t>金孝相</t>
  </si>
  <si>
    <t>克欽</t>
  </si>
  <si>
    <t>時憲</t>
  </si>
  <si>
    <t>姜連澤</t>
  </si>
  <si>
    <t>永春</t>
  </si>
  <si>
    <t>仁宗</t>
  </si>
  <si>
    <t>得香</t>
  </si>
  <si>
    <t>守陽代</t>
  </si>
  <si>
    <t>不尙</t>
  </si>
  <si>
    <t>德萬</t>
  </si>
  <si>
    <t>水保中風病人</t>
  </si>
  <si>
    <t>介奉</t>
  </si>
  <si>
    <t>朴毛里金</t>
  </si>
  <si>
    <t>角南</t>
  </si>
  <si>
    <t>同面</t>
  </si>
  <si>
    <t>淸道束伍軍耳聾病人</t>
  </si>
  <si>
    <t>募軍不喩淸道束伍軍耳聾病人</t>
  </si>
  <si>
    <t>束伍金從生</t>
  </si>
  <si>
    <t>水保束伍</t>
  </si>
  <si>
    <t>彦浦</t>
  </si>
  <si>
    <t>守富</t>
  </si>
  <si>
    <t>李發右</t>
  </si>
  <si>
    <t>世巾</t>
  </si>
  <si>
    <t>汗玉</t>
  </si>
  <si>
    <t>今良</t>
  </si>
  <si>
    <t>全羅道古阜</t>
  </si>
  <si>
    <t>日化</t>
  </si>
  <si>
    <t>樂昌</t>
  </si>
  <si>
    <t>將仕郞訓導</t>
  </si>
  <si>
    <t>卓</t>
  </si>
  <si>
    <t>命花</t>
  </si>
  <si>
    <t>石右</t>
  </si>
  <si>
    <t>禹永信</t>
  </si>
  <si>
    <t>吏曹書吏</t>
  </si>
  <si>
    <t>金天立</t>
  </si>
  <si>
    <t>私奴七亥</t>
  </si>
  <si>
    <t>七海</t>
  </si>
  <si>
    <t>鄭時仁</t>
  </si>
  <si>
    <t>時卜</t>
  </si>
  <si>
    <t>是安</t>
  </si>
  <si>
    <t>申男</t>
  </si>
  <si>
    <t>悅花</t>
  </si>
  <si>
    <t>早每</t>
  </si>
  <si>
    <t>成業</t>
  </si>
  <si>
    <t>銀鶴</t>
  </si>
  <si>
    <t>尹松伊</t>
  </si>
  <si>
    <t>豊立</t>
  </si>
  <si>
    <t>豊</t>
  </si>
  <si>
    <t>徐雲</t>
  </si>
  <si>
    <t>梅三</t>
  </si>
  <si>
    <t>正三</t>
  </si>
  <si>
    <t>光日</t>
  </si>
  <si>
    <t>永老</t>
  </si>
  <si>
    <t>克申</t>
  </si>
  <si>
    <t>朴大守</t>
  </si>
  <si>
    <t>姜士仁</t>
  </si>
  <si>
    <t>以分</t>
  </si>
  <si>
    <t>水保玄風案付巡帶率</t>
  </si>
  <si>
    <t>以長</t>
  </si>
  <si>
    <t>朴文泰</t>
  </si>
  <si>
    <t>朴江民</t>
  </si>
  <si>
    <t>承彔</t>
  </si>
  <si>
    <t>永之</t>
  </si>
  <si>
    <t>安應必</t>
  </si>
  <si>
    <t>每同</t>
  </si>
  <si>
    <t>尹毛老金</t>
  </si>
  <si>
    <t>云海</t>
  </si>
  <si>
    <t>私奴守命</t>
  </si>
  <si>
    <t>守命</t>
  </si>
  <si>
    <t>允德</t>
  </si>
  <si>
    <t>分山</t>
  </si>
  <si>
    <t>雪立</t>
  </si>
  <si>
    <t>是乞</t>
  </si>
  <si>
    <t>是山</t>
  </si>
  <si>
    <t>命相</t>
  </si>
  <si>
    <t>金哲雲</t>
  </si>
  <si>
    <t>得江</t>
  </si>
  <si>
    <t>克</t>
  </si>
  <si>
    <t>申元</t>
  </si>
  <si>
    <t>私奴巡帶率廳火兵</t>
  </si>
  <si>
    <t>靑達</t>
  </si>
  <si>
    <t>巡帶率軍官京步兵</t>
  </si>
  <si>
    <t>李碩</t>
  </si>
  <si>
    <t>彦立</t>
  </si>
  <si>
    <t>泳</t>
  </si>
  <si>
    <t>河得宗</t>
  </si>
  <si>
    <t>父億立戶</t>
  </si>
  <si>
    <t>奉娘</t>
  </si>
  <si>
    <t>益貴</t>
  </si>
  <si>
    <t>自春</t>
  </si>
  <si>
    <t>命業</t>
  </si>
  <si>
    <t>林世</t>
  </si>
  <si>
    <t>山陰</t>
  </si>
  <si>
    <t>義國</t>
  </si>
  <si>
    <t>率四寸妹</t>
  </si>
  <si>
    <t>是右</t>
  </si>
  <si>
    <t>汗生</t>
  </si>
  <si>
    <t>武學許儀發</t>
  </si>
  <si>
    <t>儀發</t>
  </si>
  <si>
    <t>金己</t>
  </si>
  <si>
    <t>朴必柱</t>
  </si>
  <si>
    <t>益三</t>
  </si>
  <si>
    <t>府軍官主鎭</t>
  </si>
  <si>
    <t>䪪春</t>
  </si>
  <si>
    <t>乞食</t>
  </si>
  <si>
    <t>民發</t>
  </si>
  <si>
    <t>卞守</t>
  </si>
  <si>
    <t>文件里金</t>
  </si>
  <si>
    <t>再己</t>
  </si>
  <si>
    <t>恃元</t>
  </si>
  <si>
    <t>金山夫</t>
  </si>
  <si>
    <t>成江</t>
  </si>
  <si>
    <t>從申</t>
  </si>
  <si>
    <t>應先</t>
  </si>
  <si>
    <t>牛山里裵有世戶</t>
  </si>
  <si>
    <t>甲士內禁衛</t>
  </si>
  <si>
    <t>井音珍</t>
  </si>
  <si>
    <t>厚福</t>
  </si>
  <si>
    <t>還</t>
  </si>
  <si>
    <t>素</t>
  </si>
  <si>
    <t>公</t>
  </si>
  <si>
    <t>先分</t>
  </si>
  <si>
    <t>雪每</t>
  </si>
  <si>
    <t>姜太明</t>
  </si>
  <si>
    <t>白中</t>
  </si>
  <si>
    <t>介</t>
  </si>
  <si>
    <t>西玉</t>
  </si>
  <si>
    <t>周玉</t>
  </si>
  <si>
    <t>竹靑</t>
  </si>
  <si>
    <t>雪玉</t>
  </si>
  <si>
    <t>束伍進巾</t>
  </si>
  <si>
    <t>汝厚</t>
  </si>
  <si>
    <t>金汗必</t>
  </si>
  <si>
    <t>仁萬</t>
  </si>
  <si>
    <t>唜尙</t>
  </si>
  <si>
    <t>石宗</t>
  </si>
  <si>
    <t>時榮</t>
  </si>
  <si>
    <t>己周</t>
  </si>
  <si>
    <t>永彔</t>
  </si>
  <si>
    <t>姜延守</t>
  </si>
  <si>
    <t>盲人寡女</t>
  </si>
  <si>
    <t>云汗</t>
  </si>
  <si>
    <t>石必</t>
  </si>
  <si>
    <t>仁玉</t>
  </si>
  <si>
    <t>府案付水保鎭營在家</t>
  </si>
  <si>
    <t>永中</t>
  </si>
  <si>
    <t>三卞</t>
  </si>
  <si>
    <t>進命</t>
  </si>
  <si>
    <t>手足病人</t>
  </si>
  <si>
    <t>實先</t>
  </si>
  <si>
    <t>必得</t>
  </si>
  <si>
    <t>自元</t>
  </si>
  <si>
    <t>成之</t>
  </si>
  <si>
    <t>中傑</t>
  </si>
  <si>
    <t>孫克謙</t>
  </si>
  <si>
    <t>松</t>
  </si>
  <si>
    <t>正兵軍功</t>
  </si>
  <si>
    <t>李碩老</t>
  </si>
  <si>
    <t>全羅道南原</t>
  </si>
  <si>
    <t>朴難</t>
  </si>
  <si>
    <t>今先</t>
  </si>
  <si>
    <t>松只西里</t>
  </si>
  <si>
    <t>禁衛保李㗡上</t>
  </si>
  <si>
    <t>㗡上</t>
  </si>
  <si>
    <t>金振福</t>
  </si>
  <si>
    <t>件里介</t>
  </si>
  <si>
    <t>安封宇</t>
  </si>
  <si>
    <t>上秋</t>
  </si>
  <si>
    <t>述</t>
  </si>
  <si>
    <t>唜珍</t>
  </si>
  <si>
    <t>日月</t>
  </si>
  <si>
    <t>李萬載</t>
  </si>
  <si>
    <t>介同</t>
  </si>
  <si>
    <t>金進福</t>
  </si>
  <si>
    <t>仁上</t>
  </si>
  <si>
    <t>日信</t>
  </si>
  <si>
    <t>金正先</t>
  </si>
  <si>
    <t>率前妻子</t>
  </si>
  <si>
    <t>司贍寺奴營將道下典</t>
  </si>
  <si>
    <t>克明</t>
  </si>
  <si>
    <t>老職嘉義大夫</t>
  </si>
  <si>
    <t>孝敏</t>
  </si>
  <si>
    <t>天義</t>
  </si>
  <si>
    <t>宣務原從功臣行訓鍊院判官</t>
  </si>
  <si>
    <t>碩哲</t>
  </si>
  <si>
    <t>贈通政大夫掌隷院判決事</t>
  </si>
  <si>
    <t>金俊億</t>
  </si>
  <si>
    <t>興柱</t>
  </si>
  <si>
    <t>英弼</t>
  </si>
  <si>
    <t>萬迪</t>
  </si>
  <si>
    <t>朴今分</t>
  </si>
  <si>
    <t>入沙里</t>
  </si>
  <si>
    <t>必永</t>
  </si>
  <si>
    <t>承每</t>
  </si>
  <si>
    <t>權以先</t>
  </si>
  <si>
    <t>惡孫</t>
  </si>
  <si>
    <t>德每</t>
  </si>
  <si>
    <t>權戒男</t>
  </si>
  <si>
    <t>㐈春</t>
  </si>
  <si>
    <t>率妻叔母</t>
  </si>
  <si>
    <t>振卜</t>
  </si>
  <si>
    <t>福金</t>
  </si>
  <si>
    <t>北山</t>
  </si>
  <si>
    <t>河乭伊</t>
  </si>
  <si>
    <t>風介</t>
  </si>
  <si>
    <t>勿乙加里</t>
  </si>
  <si>
    <t>勿金</t>
  </si>
  <si>
    <t>水保崔應汗</t>
  </si>
  <si>
    <t>水保牙兵</t>
  </si>
  <si>
    <t>應汗</t>
  </si>
  <si>
    <t>守弼</t>
  </si>
  <si>
    <t>中直大夫軍器寺副正</t>
  </si>
  <si>
    <t>時見</t>
  </si>
  <si>
    <t>謹</t>
  </si>
  <si>
    <t>信徵</t>
  </si>
  <si>
    <t>尹益三</t>
  </si>
  <si>
    <t>萬翊</t>
  </si>
  <si>
    <t>尙明</t>
  </si>
  <si>
    <t>趙應星</t>
  </si>
  <si>
    <t>妾</t>
  </si>
  <si>
    <t>振威將軍行龍驤衛副司果</t>
  </si>
  <si>
    <t>老職嘉善大夫同知中樞府事</t>
  </si>
  <si>
    <t>展力副尉權知訓鍊院奉事</t>
  </si>
  <si>
    <t>重山</t>
  </si>
  <si>
    <t>夢杰</t>
  </si>
  <si>
    <t>炫</t>
  </si>
  <si>
    <t>德老</t>
  </si>
  <si>
    <t>楚仙</t>
  </si>
  <si>
    <t>崔萬京</t>
  </si>
  <si>
    <t>萬花</t>
  </si>
  <si>
    <t>楚丁</t>
  </si>
  <si>
    <t>同里居黃件里金戶</t>
  </si>
  <si>
    <t>碧花</t>
  </si>
  <si>
    <t>李順芳</t>
  </si>
  <si>
    <t>碧玉</t>
  </si>
  <si>
    <t>六仁</t>
  </si>
  <si>
    <t>延月</t>
  </si>
  <si>
    <t>命眞</t>
  </si>
  <si>
    <t>命云</t>
  </si>
  <si>
    <t>戒分</t>
  </si>
  <si>
    <t>放役</t>
  </si>
  <si>
    <t>伍十金</t>
  </si>
  <si>
    <t>桂分</t>
  </si>
  <si>
    <t>巾伊</t>
  </si>
  <si>
    <t>化仁</t>
  </si>
  <si>
    <t>巾眞</t>
  </si>
  <si>
    <t>士福</t>
  </si>
  <si>
    <t>等辛未逃亡</t>
  </si>
  <si>
    <t>汗陽</t>
  </si>
  <si>
    <t>桂香</t>
  </si>
  <si>
    <t>驛卒</t>
  </si>
  <si>
    <t>金從生</t>
  </si>
  <si>
    <t>宗進</t>
  </si>
  <si>
    <t>永伯</t>
  </si>
  <si>
    <t>應壽</t>
  </si>
  <si>
    <t>月汗</t>
  </si>
  <si>
    <t>萬九</t>
  </si>
  <si>
    <t>以明</t>
  </si>
  <si>
    <t>田</t>
  </si>
  <si>
    <t>弼昇</t>
  </si>
  <si>
    <t>壽仁</t>
  </si>
  <si>
    <t>以沃</t>
  </si>
  <si>
    <t>張敬守</t>
  </si>
  <si>
    <t>萬鵬</t>
  </si>
  <si>
    <t>泰碩</t>
  </si>
  <si>
    <t>義碩</t>
  </si>
  <si>
    <t>田海云</t>
  </si>
  <si>
    <t>弟萬里戶</t>
  </si>
  <si>
    <t>丁丑逃亡</t>
  </si>
  <si>
    <t>命今</t>
  </si>
  <si>
    <t>貴上</t>
  </si>
  <si>
    <t>春節</t>
  </si>
  <si>
    <t>香春</t>
  </si>
  <si>
    <t>辛生</t>
  </si>
  <si>
    <t>黑梅</t>
  </si>
  <si>
    <t>千古</t>
  </si>
  <si>
    <t>唜代</t>
  </si>
  <si>
    <t>相訟決得婢</t>
  </si>
  <si>
    <t>分良</t>
  </si>
  <si>
    <t>寺奴命男故代養子</t>
  </si>
  <si>
    <t>淸道撥軍</t>
  </si>
  <si>
    <t>檢</t>
  </si>
  <si>
    <t>崔彦守</t>
  </si>
  <si>
    <t>金武日</t>
  </si>
  <si>
    <t>前戶長</t>
  </si>
  <si>
    <t>萬齡</t>
  </si>
  <si>
    <t>安海水</t>
  </si>
  <si>
    <t>率養母</t>
  </si>
  <si>
    <t>淸道濟用監寺婢</t>
  </si>
  <si>
    <t>驗進</t>
  </si>
  <si>
    <t>淸道寺奴守御募軍</t>
  </si>
  <si>
    <t>千石</t>
  </si>
  <si>
    <t>寺奴束伍厚邑是</t>
  </si>
  <si>
    <t>厚邑是</t>
  </si>
  <si>
    <t>李億男</t>
  </si>
  <si>
    <t>莫早是</t>
  </si>
  <si>
    <t>李成得</t>
  </si>
  <si>
    <t>爾男</t>
  </si>
  <si>
    <t>儀娘</t>
  </si>
  <si>
    <t>率異母同生弟</t>
  </si>
  <si>
    <t>次京</t>
  </si>
  <si>
    <t>同里父李成發戶</t>
  </si>
  <si>
    <t>儀乭伊</t>
  </si>
  <si>
    <t>私奴眼盲病人</t>
  </si>
  <si>
    <t>晉川</t>
  </si>
  <si>
    <t>崔玉之</t>
  </si>
  <si>
    <t>士眞</t>
  </si>
  <si>
    <t>高萬九</t>
  </si>
  <si>
    <t>池萬億</t>
  </si>
  <si>
    <t>毛眞</t>
  </si>
  <si>
    <t>崔風世</t>
  </si>
  <si>
    <t>率儀母</t>
  </si>
  <si>
    <t>率女貴分不喩子貴發</t>
  </si>
  <si>
    <t>上右</t>
  </si>
  <si>
    <t>朴英傑</t>
  </si>
  <si>
    <t>樂仙</t>
  </si>
  <si>
    <t>將仕郞箕子殿參奉</t>
  </si>
  <si>
    <t>朴己生</t>
  </si>
  <si>
    <t>琴智謙</t>
  </si>
  <si>
    <t>金己石</t>
  </si>
  <si>
    <t>㐈金</t>
  </si>
  <si>
    <t>戒宗</t>
  </si>
  <si>
    <t>永實</t>
  </si>
  <si>
    <t>老</t>
  </si>
  <si>
    <t>云香</t>
  </si>
  <si>
    <t>甫成</t>
  </si>
  <si>
    <t>夢生</t>
  </si>
  <si>
    <t>春長</t>
  </si>
  <si>
    <t>從春</t>
  </si>
  <si>
    <t>臺山寺</t>
  </si>
  <si>
    <t>順方</t>
  </si>
  <si>
    <t>千玉良</t>
  </si>
  <si>
    <t>兪敬逸</t>
  </si>
  <si>
    <t>延香</t>
  </si>
  <si>
    <t>天良</t>
  </si>
  <si>
    <t>就今</t>
  </si>
  <si>
    <t>寺奴牙兵戒松</t>
  </si>
  <si>
    <t>淸道司贍寺奴牙兵</t>
  </si>
  <si>
    <t>戒松</t>
  </si>
  <si>
    <t>老伊</t>
  </si>
  <si>
    <t>朴以雲</t>
  </si>
  <si>
    <t>徐貴</t>
  </si>
  <si>
    <t>上男</t>
  </si>
  <si>
    <t>淸道司贍寺奴牙兵別炮</t>
  </si>
  <si>
    <t>黃貴生</t>
  </si>
  <si>
    <t>命月</t>
  </si>
  <si>
    <t>目</t>
  </si>
  <si>
    <t>郭弘</t>
  </si>
  <si>
    <t>時建</t>
  </si>
  <si>
    <t>崔信男</t>
  </si>
  <si>
    <t>寺奴牙兵別炮</t>
  </si>
  <si>
    <t>憂分</t>
  </si>
  <si>
    <t>己連</t>
  </si>
  <si>
    <t>瑞</t>
  </si>
  <si>
    <t>姜春日</t>
  </si>
  <si>
    <t>儀眞</t>
  </si>
  <si>
    <t>芮秀伯</t>
  </si>
  <si>
    <t>念卜</t>
  </si>
  <si>
    <t>日六</t>
  </si>
  <si>
    <t>日伊</t>
  </si>
  <si>
    <t>許厚福</t>
  </si>
  <si>
    <t>李桂南</t>
  </si>
  <si>
    <t>俊巾</t>
  </si>
  <si>
    <t>寺奴束伍先雄</t>
  </si>
  <si>
    <t>寡女淸道司贍寺婢</t>
  </si>
  <si>
    <t>香月</t>
  </si>
  <si>
    <t>唜夫</t>
  </si>
  <si>
    <t>黃夫</t>
  </si>
  <si>
    <t>先雄</t>
  </si>
  <si>
    <t>先老未不喩先玉</t>
  </si>
  <si>
    <t>淸道司宰監寺奴</t>
  </si>
  <si>
    <t>黃富</t>
  </si>
  <si>
    <t>淸道掌隷院寺婢</t>
  </si>
  <si>
    <t>己春</t>
  </si>
  <si>
    <t>㖙多里</t>
  </si>
  <si>
    <t>命福</t>
  </si>
  <si>
    <t>淸道束伍寺奴</t>
  </si>
  <si>
    <t>命石</t>
  </si>
  <si>
    <t>次德</t>
  </si>
  <si>
    <t>淸道司贍寺奴牙兵別炮鰥夫</t>
  </si>
  <si>
    <t>必文</t>
  </si>
  <si>
    <t>高萬翊</t>
  </si>
  <si>
    <t>南士男</t>
  </si>
  <si>
    <t>之命</t>
  </si>
  <si>
    <t>汝邑今</t>
  </si>
  <si>
    <t>尙民</t>
  </si>
  <si>
    <t>卞生</t>
  </si>
  <si>
    <t>河尙彔</t>
  </si>
  <si>
    <t>千上</t>
  </si>
  <si>
    <t>俊三</t>
  </si>
  <si>
    <t>私奴命云</t>
  </si>
  <si>
    <t>許厚</t>
  </si>
  <si>
    <t>立進</t>
  </si>
  <si>
    <t>檢守</t>
  </si>
  <si>
    <t>文德</t>
  </si>
  <si>
    <t>文儀</t>
  </si>
  <si>
    <t>妻父</t>
  </si>
  <si>
    <t>致巾</t>
  </si>
  <si>
    <t>寡私婢武春代子</t>
  </si>
  <si>
    <t>先再</t>
  </si>
  <si>
    <t>李汝湛</t>
  </si>
  <si>
    <t>武春</t>
  </si>
  <si>
    <t>乃</t>
  </si>
  <si>
    <t>德民</t>
  </si>
  <si>
    <t>陳命吉</t>
  </si>
  <si>
    <t>孟郞</t>
  </si>
  <si>
    <t>曺漢聲</t>
  </si>
  <si>
    <t>今香</t>
  </si>
  <si>
    <t>靑</t>
  </si>
  <si>
    <t>同面楮代里許奉日戶</t>
  </si>
  <si>
    <t>私奴倉直</t>
  </si>
  <si>
    <t>八雄</t>
  </si>
  <si>
    <t>前營將</t>
  </si>
  <si>
    <t>朴始漢</t>
  </si>
  <si>
    <t>曺先</t>
  </si>
  <si>
    <t>長右</t>
  </si>
  <si>
    <t>朴占山</t>
  </si>
  <si>
    <t>同里母武春戶</t>
  </si>
  <si>
    <t>延奉</t>
  </si>
  <si>
    <t>李汝甚</t>
  </si>
  <si>
    <t>命栗</t>
  </si>
  <si>
    <t>孫日</t>
  </si>
  <si>
    <t>崔海守</t>
  </si>
  <si>
    <t>沈率玉</t>
  </si>
  <si>
    <t>金戒仁</t>
  </si>
  <si>
    <t>私奴牙兵己云</t>
  </si>
  <si>
    <t>禦侮將軍行訓鍊院僉知中樞府事</t>
  </si>
  <si>
    <t>彦新</t>
  </si>
  <si>
    <t>今玉</t>
  </si>
  <si>
    <t>㗡金</t>
  </si>
  <si>
    <t>班奴淸道束伍</t>
  </si>
  <si>
    <t>倉伊</t>
  </si>
  <si>
    <t>莫福</t>
  </si>
  <si>
    <t>崔應立</t>
  </si>
  <si>
    <t>若海</t>
  </si>
  <si>
    <t>驪山</t>
  </si>
  <si>
    <t>希守</t>
  </si>
  <si>
    <t>億齡</t>
  </si>
  <si>
    <t>李希春</t>
  </si>
  <si>
    <t>府別隊保牙兵</t>
  </si>
  <si>
    <t>永建</t>
  </si>
  <si>
    <t>卞日上</t>
  </si>
  <si>
    <t>介進</t>
  </si>
  <si>
    <t>私奴束伍老郞</t>
  </si>
  <si>
    <t>老郞</t>
  </si>
  <si>
    <t>宋厚是</t>
  </si>
  <si>
    <t>者音春</t>
  </si>
  <si>
    <t>士山</t>
  </si>
  <si>
    <t>機長</t>
  </si>
  <si>
    <t>高山</t>
  </si>
  <si>
    <t>檢卜</t>
  </si>
  <si>
    <t>應明</t>
  </si>
  <si>
    <t>夢南</t>
  </si>
  <si>
    <t>弼守</t>
  </si>
  <si>
    <t>萬一</t>
  </si>
  <si>
    <t>朴興柱</t>
  </si>
  <si>
    <t>以發</t>
  </si>
  <si>
    <t>胤成</t>
  </si>
  <si>
    <t>善宗</t>
  </si>
  <si>
    <t>張壽逸</t>
  </si>
  <si>
    <t>鼎足山城史庫參奉</t>
  </si>
  <si>
    <t>夢弼</t>
  </si>
  <si>
    <t>率買得婢</t>
  </si>
  <si>
    <t>者音德</t>
  </si>
  <si>
    <t>弘敏</t>
  </si>
  <si>
    <t>黃今文</t>
  </si>
  <si>
    <t>有再</t>
  </si>
  <si>
    <t>石中潘</t>
  </si>
  <si>
    <t>桂城</t>
  </si>
  <si>
    <t>得秋</t>
  </si>
  <si>
    <t>次丁</t>
  </si>
  <si>
    <t>禹萬永</t>
  </si>
  <si>
    <t>朴得男</t>
  </si>
  <si>
    <t>玉仙</t>
  </si>
  <si>
    <t>柳器匠崔莫男</t>
  </si>
  <si>
    <t>柳器匠</t>
  </si>
  <si>
    <t>山金</t>
  </si>
  <si>
    <t>崔莫同</t>
  </si>
  <si>
    <t>汗金</t>
  </si>
  <si>
    <t>項世</t>
  </si>
  <si>
    <t>玉正</t>
  </si>
  <si>
    <t>萬山</t>
  </si>
  <si>
    <t>千之權</t>
  </si>
  <si>
    <t>律生</t>
  </si>
  <si>
    <t>武石</t>
  </si>
  <si>
    <t>李大辛</t>
  </si>
  <si>
    <t>牛春</t>
  </si>
  <si>
    <t>先德</t>
  </si>
  <si>
    <t>石上</t>
  </si>
  <si>
    <t>大上</t>
  </si>
  <si>
    <t>德奉</t>
  </si>
  <si>
    <t>之白</t>
  </si>
  <si>
    <t>之石</t>
  </si>
  <si>
    <t>香每</t>
  </si>
  <si>
    <t>郭業未</t>
  </si>
  <si>
    <t>崔牛先</t>
  </si>
  <si>
    <t>香進</t>
  </si>
  <si>
    <t>右男</t>
  </si>
  <si>
    <t>香卜</t>
  </si>
  <si>
    <t>孔進發</t>
  </si>
  <si>
    <t>以迪</t>
  </si>
  <si>
    <t>同里父必文戶</t>
  </si>
  <si>
    <t>御保折脚病人</t>
  </si>
  <si>
    <t>俊永</t>
  </si>
  <si>
    <t>玉昇</t>
  </si>
  <si>
    <t>西柱</t>
  </si>
  <si>
    <t>河潚</t>
  </si>
  <si>
    <t>大石</t>
  </si>
  <si>
    <t>興宗</t>
  </si>
  <si>
    <t>鄭己林</t>
  </si>
  <si>
    <t>今承</t>
  </si>
  <si>
    <t>張得民</t>
  </si>
  <si>
    <t>柳器匠崔莫立</t>
  </si>
  <si>
    <t>崔毛老同</t>
  </si>
  <si>
    <t>每生</t>
  </si>
  <si>
    <t>裵進石</t>
  </si>
  <si>
    <t>忠梅</t>
  </si>
  <si>
    <t>李天石</t>
  </si>
  <si>
    <t>每進</t>
  </si>
  <si>
    <t>李振</t>
  </si>
  <si>
    <t>㐏未</t>
  </si>
  <si>
    <t>乞山</t>
  </si>
  <si>
    <t>乞守</t>
  </si>
  <si>
    <t>壬番</t>
  </si>
  <si>
    <t>臨皮</t>
  </si>
  <si>
    <t>英男</t>
  </si>
  <si>
    <t>鄭允京</t>
  </si>
  <si>
    <t>仁光</t>
  </si>
  <si>
    <t>大卜</t>
  </si>
  <si>
    <t>李振石</t>
  </si>
  <si>
    <t>後妻子</t>
  </si>
  <si>
    <t>命代</t>
  </si>
  <si>
    <t>天玉</t>
  </si>
  <si>
    <t>仙分</t>
  </si>
  <si>
    <t>私奴振哲</t>
  </si>
  <si>
    <t>私奴統營親兵</t>
  </si>
  <si>
    <t>朴振江</t>
  </si>
  <si>
    <t>老職資憲大夫</t>
  </si>
  <si>
    <t>朴東樞</t>
  </si>
  <si>
    <t>成茂</t>
  </si>
  <si>
    <t>九仁</t>
  </si>
  <si>
    <t>梁應守</t>
  </si>
  <si>
    <t>安奉在</t>
  </si>
  <si>
    <t>李㗡上</t>
  </si>
  <si>
    <t>張介</t>
  </si>
  <si>
    <t>東樞</t>
  </si>
  <si>
    <t>斗娘</t>
  </si>
  <si>
    <t>斗玉</t>
  </si>
  <si>
    <t>李武生</t>
  </si>
  <si>
    <t>李云</t>
  </si>
  <si>
    <t>雲香</t>
  </si>
  <si>
    <t>洪琓</t>
  </si>
  <si>
    <t>延金</t>
  </si>
  <si>
    <t>延男</t>
  </si>
  <si>
    <t>延眞</t>
  </si>
  <si>
    <t>延雄</t>
  </si>
  <si>
    <t>私奴冶匠</t>
  </si>
  <si>
    <t>韓益尙</t>
  </si>
  <si>
    <t>世奉</t>
  </si>
  <si>
    <t>成春</t>
  </si>
  <si>
    <t>命乃</t>
  </si>
  <si>
    <t>山</t>
  </si>
  <si>
    <t>鄭萬</t>
  </si>
  <si>
    <t>申花</t>
  </si>
  <si>
    <t>寶隱</t>
  </si>
  <si>
    <t>任碩環</t>
  </si>
  <si>
    <t>致上</t>
  </si>
  <si>
    <t>申立</t>
  </si>
  <si>
    <t>己珍</t>
  </si>
  <si>
    <t>君憲</t>
  </si>
  <si>
    <t>崔唜男</t>
  </si>
  <si>
    <t>秋玉</t>
  </si>
  <si>
    <t>曺唜同</t>
  </si>
  <si>
    <t>禁衛軍吳丑生</t>
  </si>
  <si>
    <t>振</t>
  </si>
  <si>
    <t>梁士男</t>
  </si>
  <si>
    <t>弘民</t>
  </si>
  <si>
    <t>德崇</t>
  </si>
  <si>
    <t>黃今立</t>
  </si>
  <si>
    <t>達成</t>
  </si>
  <si>
    <t>達生</t>
  </si>
  <si>
    <t>敬天驛吏</t>
  </si>
  <si>
    <t>應卓</t>
  </si>
  <si>
    <t>萬延</t>
  </si>
  <si>
    <t>盧吾岳</t>
  </si>
  <si>
    <t>金八立</t>
  </si>
  <si>
    <t>夫言</t>
  </si>
  <si>
    <t>驛吏折脚病人</t>
  </si>
  <si>
    <t>達伊</t>
  </si>
  <si>
    <t>萬里</t>
  </si>
  <si>
    <t>尙中</t>
  </si>
  <si>
    <t>應星</t>
  </si>
  <si>
    <t>輪</t>
  </si>
  <si>
    <t>孫紇</t>
  </si>
  <si>
    <t>一直</t>
  </si>
  <si>
    <t>月京</t>
  </si>
  <si>
    <t>鰥夫私奴</t>
  </si>
  <si>
    <t>牙兵日億</t>
  </si>
  <si>
    <t>日億</t>
  </si>
  <si>
    <t>郭武男</t>
  </si>
  <si>
    <t>許命元</t>
  </si>
  <si>
    <t>時者</t>
  </si>
  <si>
    <t>守御募軍鰥夫病人</t>
  </si>
  <si>
    <t>仲善</t>
  </si>
  <si>
    <t>李許記</t>
  </si>
  <si>
    <t>內婢寡女</t>
  </si>
  <si>
    <t>禾音介</t>
  </si>
  <si>
    <t>金中右</t>
  </si>
  <si>
    <t>保</t>
  </si>
  <si>
    <t>黃永建</t>
  </si>
  <si>
    <t>金三月</t>
  </si>
  <si>
    <t>厚日</t>
  </si>
  <si>
    <t>金必甲</t>
  </si>
  <si>
    <t>李再春</t>
  </si>
  <si>
    <t>金德吉</t>
  </si>
  <si>
    <t>心達</t>
  </si>
  <si>
    <t>柳汗金</t>
  </si>
  <si>
    <t>新村里</t>
  </si>
  <si>
    <t>私奴台生</t>
  </si>
  <si>
    <t>石外</t>
  </si>
  <si>
    <t>石化</t>
  </si>
  <si>
    <t>玉貞</t>
  </si>
  <si>
    <t>云化</t>
  </si>
  <si>
    <t>云玉</t>
  </si>
  <si>
    <t>玉進</t>
  </si>
  <si>
    <t>鄭以英</t>
  </si>
  <si>
    <t>玄太極</t>
  </si>
  <si>
    <t>潗</t>
  </si>
  <si>
    <t>斗年</t>
  </si>
  <si>
    <t>朴承男</t>
  </si>
  <si>
    <t>連守</t>
  </si>
  <si>
    <t>故高萬丈妻</t>
  </si>
  <si>
    <t>鎰瑢</t>
  </si>
  <si>
    <t>宣務郞行金泉道察訪</t>
  </si>
  <si>
    <t>挺</t>
  </si>
  <si>
    <t>舜綱</t>
  </si>
  <si>
    <t>梁時伯</t>
  </si>
  <si>
    <t>侍姑母</t>
  </si>
  <si>
    <t>率三女</t>
  </si>
  <si>
    <t>庚申逃亡</t>
  </si>
  <si>
    <t>母梁氏戶</t>
  </si>
  <si>
    <t>等庚申逃亡</t>
  </si>
  <si>
    <t>士民</t>
  </si>
  <si>
    <t>西良</t>
  </si>
  <si>
    <t>等庚辰故</t>
  </si>
  <si>
    <t>東望</t>
  </si>
  <si>
    <t>康津</t>
  </si>
  <si>
    <t>前行撫夷萬戶</t>
  </si>
  <si>
    <t>陳興立</t>
  </si>
  <si>
    <t>金成豪</t>
  </si>
  <si>
    <t>夢碩</t>
  </si>
  <si>
    <t>唜每</t>
  </si>
  <si>
    <t>貴娘</t>
  </si>
  <si>
    <t>介珍</t>
  </si>
  <si>
    <t>時伯</t>
  </si>
  <si>
    <t>之安</t>
  </si>
  <si>
    <t>洪億</t>
  </si>
  <si>
    <t>重聽幼學</t>
  </si>
  <si>
    <t>彭壽</t>
  </si>
  <si>
    <t>次孫女</t>
  </si>
  <si>
    <t>守玉</t>
  </si>
  <si>
    <t>台云</t>
  </si>
  <si>
    <t>承珍</t>
  </si>
  <si>
    <t>等三口父母上同</t>
  </si>
  <si>
    <t>進月</t>
  </si>
  <si>
    <t>朴先金</t>
  </si>
  <si>
    <t>守仙</t>
  </si>
  <si>
    <t>小福</t>
  </si>
  <si>
    <t>等庚辰逃亡</t>
  </si>
  <si>
    <t>李大云</t>
  </si>
  <si>
    <t>加外</t>
  </si>
  <si>
    <t>西福</t>
  </si>
  <si>
    <t>等居</t>
  </si>
  <si>
    <t>乙花</t>
  </si>
  <si>
    <t>成卜</t>
  </si>
  <si>
    <t>允只</t>
  </si>
  <si>
    <t>金振文</t>
  </si>
  <si>
    <t>李世只</t>
  </si>
  <si>
    <t>宗茂</t>
  </si>
  <si>
    <t>金俊</t>
  </si>
  <si>
    <t>再昌</t>
  </si>
  <si>
    <t>光俊</t>
  </si>
  <si>
    <t>孔贇</t>
  </si>
  <si>
    <t>世郁</t>
  </si>
  <si>
    <t>次云</t>
  </si>
  <si>
    <t>同縣</t>
  </si>
  <si>
    <t>金光胤</t>
  </si>
  <si>
    <t>順進</t>
  </si>
  <si>
    <t>李乭金</t>
  </si>
  <si>
    <t>驛保助役</t>
  </si>
  <si>
    <t>長命</t>
  </si>
  <si>
    <t>長金</t>
  </si>
  <si>
    <t>以成</t>
  </si>
  <si>
    <t>金重成</t>
  </si>
  <si>
    <t>李時元</t>
  </si>
  <si>
    <t>西德</t>
  </si>
  <si>
    <t>上元</t>
  </si>
  <si>
    <t>文毛乙同</t>
  </si>
  <si>
    <t>太吾</t>
  </si>
  <si>
    <t>順安</t>
  </si>
  <si>
    <t>老乙不伊</t>
  </si>
  <si>
    <t>丁達</t>
  </si>
  <si>
    <t>驛吏病人鰥夫</t>
  </si>
  <si>
    <t>池</t>
  </si>
  <si>
    <t>日命</t>
  </si>
  <si>
    <t>宗男</t>
  </si>
  <si>
    <t>甫天</t>
  </si>
  <si>
    <t>李還</t>
  </si>
  <si>
    <t>㗡先</t>
  </si>
  <si>
    <t>鄭春生</t>
  </si>
  <si>
    <t>金億連</t>
  </si>
  <si>
    <t>以山</t>
  </si>
  <si>
    <t>富至</t>
  </si>
  <si>
    <t>李夫之</t>
  </si>
  <si>
    <t>密陽下西</t>
  </si>
  <si>
    <t>騎兵朴貴先</t>
  </si>
  <si>
    <t>騎兵鎭營在家</t>
  </si>
  <si>
    <t>汗福</t>
  </si>
  <si>
    <t>禾伊</t>
  </si>
  <si>
    <t>崔延天</t>
  </si>
  <si>
    <t>益先</t>
  </si>
  <si>
    <t>六立</t>
  </si>
  <si>
    <t>卞奉右</t>
  </si>
  <si>
    <t>通訓大夫行洪原縣監</t>
  </si>
  <si>
    <t>張正國</t>
  </si>
  <si>
    <t>角南九萬里</t>
  </si>
  <si>
    <t>士敏</t>
  </si>
  <si>
    <t>天卜</t>
  </si>
  <si>
    <t>金以良</t>
  </si>
  <si>
    <t>再進</t>
  </si>
  <si>
    <t>宗漢</t>
  </si>
  <si>
    <t>卞弘民</t>
  </si>
  <si>
    <t>汗卜</t>
  </si>
  <si>
    <t>崔連乃</t>
  </si>
  <si>
    <t>宗學</t>
  </si>
  <si>
    <t>莫申</t>
  </si>
  <si>
    <t>日好</t>
  </si>
  <si>
    <t>徐萬</t>
  </si>
  <si>
    <t>七先</t>
  </si>
  <si>
    <t>七發</t>
  </si>
  <si>
    <t>驛吏金億生</t>
  </si>
  <si>
    <t>億生</t>
  </si>
  <si>
    <t>銀守</t>
  </si>
  <si>
    <t>張守卜</t>
  </si>
  <si>
    <t>萬得</t>
  </si>
  <si>
    <t>仲月</t>
  </si>
  <si>
    <t>俊月</t>
  </si>
  <si>
    <t>春支</t>
  </si>
  <si>
    <t>戒延</t>
  </si>
  <si>
    <t>鄭申立</t>
  </si>
  <si>
    <t>仁柱</t>
  </si>
  <si>
    <t>大會</t>
  </si>
  <si>
    <t>武官</t>
  </si>
  <si>
    <t>淑</t>
  </si>
  <si>
    <t>朴應建</t>
  </si>
  <si>
    <t>守立</t>
  </si>
  <si>
    <t>有丁</t>
  </si>
  <si>
    <t>儀永</t>
  </si>
  <si>
    <t>尹自先</t>
  </si>
  <si>
    <t>金春鶴</t>
  </si>
  <si>
    <t>延江</t>
  </si>
  <si>
    <t>海雲</t>
  </si>
  <si>
    <t>葛彦世</t>
  </si>
  <si>
    <t>君生</t>
  </si>
  <si>
    <t>貴還</t>
  </si>
  <si>
    <t>裵先京</t>
  </si>
  <si>
    <t>有珍</t>
  </si>
  <si>
    <t>驛保李吾生</t>
  </si>
  <si>
    <t>半大</t>
  </si>
  <si>
    <t>金彦乞</t>
  </si>
  <si>
    <t>應牙</t>
  </si>
  <si>
    <t>朴傑之</t>
  </si>
  <si>
    <t>者音金</t>
  </si>
  <si>
    <t>朴還之</t>
  </si>
  <si>
    <t>進娘</t>
  </si>
  <si>
    <t>先白</t>
  </si>
  <si>
    <t>元宗</t>
  </si>
  <si>
    <t>今化</t>
  </si>
  <si>
    <t>朴進先</t>
  </si>
  <si>
    <t>今宗</t>
  </si>
  <si>
    <t>莫郞</t>
  </si>
  <si>
    <t>同里金億生戶</t>
  </si>
  <si>
    <t>驛保助役鰥夫</t>
  </si>
  <si>
    <t>月同</t>
  </si>
  <si>
    <t>大好</t>
  </si>
  <si>
    <t>孝宗</t>
  </si>
  <si>
    <t>君明</t>
  </si>
  <si>
    <t>趙命金</t>
  </si>
  <si>
    <t>正建</t>
  </si>
  <si>
    <t>知建</t>
  </si>
  <si>
    <t>世玉</t>
  </si>
  <si>
    <t>同里張時山戶</t>
  </si>
  <si>
    <t>正花</t>
  </si>
  <si>
    <t>驛吏卞戒宗</t>
  </si>
  <si>
    <t>延湖</t>
  </si>
  <si>
    <t>趙唜立</t>
  </si>
  <si>
    <t>得云</t>
  </si>
  <si>
    <t>君命</t>
  </si>
  <si>
    <t>成白</t>
  </si>
  <si>
    <t>驛吏卞延湖代子</t>
  </si>
  <si>
    <t>淸民</t>
  </si>
  <si>
    <t>六孫</t>
  </si>
  <si>
    <t>大云</t>
  </si>
  <si>
    <t>吳萬千</t>
  </si>
  <si>
    <t>崔守右</t>
  </si>
  <si>
    <t>李春良</t>
  </si>
  <si>
    <t>故木手生立妻</t>
  </si>
  <si>
    <t>尹守男</t>
  </si>
  <si>
    <t>正代</t>
  </si>
  <si>
    <t>正文</t>
  </si>
  <si>
    <t>德眞</t>
  </si>
  <si>
    <t>延見</t>
  </si>
  <si>
    <t>望湖</t>
  </si>
  <si>
    <t>權得右</t>
  </si>
  <si>
    <t>茂</t>
  </si>
  <si>
    <t>林守云</t>
  </si>
  <si>
    <t>特只</t>
  </si>
  <si>
    <t>七云</t>
  </si>
  <si>
    <t>小斤者未</t>
  </si>
  <si>
    <t>小斤德</t>
  </si>
  <si>
    <t>加現時居</t>
  </si>
  <si>
    <t>卞望湖</t>
  </si>
  <si>
    <t>鶯甫</t>
  </si>
  <si>
    <t>鄭太英</t>
  </si>
  <si>
    <t>得右</t>
  </si>
  <si>
    <t>張彦福</t>
  </si>
  <si>
    <t>從哲</t>
  </si>
  <si>
    <t>善甲</t>
  </si>
  <si>
    <t>英晃</t>
  </si>
  <si>
    <t>湖</t>
  </si>
  <si>
    <t>君必</t>
  </si>
  <si>
    <t>汝重</t>
  </si>
  <si>
    <t>命汗</t>
  </si>
  <si>
    <t>縣內里其母私婢進伊戶</t>
  </si>
  <si>
    <t>貴晃</t>
  </si>
  <si>
    <t>雄俊</t>
  </si>
  <si>
    <t>宣務原從功臣秉節校尉訓鍊主簿</t>
  </si>
  <si>
    <t>天希</t>
  </si>
  <si>
    <t>崔南</t>
  </si>
  <si>
    <t>率</t>
  </si>
  <si>
    <t>順彦</t>
  </si>
  <si>
    <t>雲晃</t>
  </si>
  <si>
    <t>淸河</t>
  </si>
  <si>
    <t>成章</t>
  </si>
  <si>
    <t>孫厚日</t>
  </si>
  <si>
    <t>昌分</t>
  </si>
  <si>
    <t>舌化</t>
  </si>
  <si>
    <t>中分</t>
  </si>
  <si>
    <t>汝巾</t>
  </si>
  <si>
    <t>驛保病人</t>
  </si>
  <si>
    <t>論尙</t>
  </si>
  <si>
    <t>仁之</t>
  </si>
  <si>
    <t>黃石</t>
  </si>
  <si>
    <t>驛吏朴代雲</t>
  </si>
  <si>
    <t>代雲</t>
  </si>
  <si>
    <t>秋日</t>
  </si>
  <si>
    <t>忠己</t>
  </si>
  <si>
    <t>春半</t>
  </si>
  <si>
    <t>諸員</t>
  </si>
  <si>
    <t>世存</t>
  </si>
  <si>
    <t>金虛石</t>
  </si>
  <si>
    <t>論</t>
  </si>
  <si>
    <t>李應男</t>
  </si>
  <si>
    <t>上發</t>
  </si>
  <si>
    <t>仁湖</t>
  </si>
  <si>
    <t>李成立</t>
  </si>
  <si>
    <t>裵有迪</t>
  </si>
  <si>
    <t>有發</t>
  </si>
  <si>
    <t>先弘</t>
  </si>
  <si>
    <t>金先良</t>
  </si>
  <si>
    <t>愛發</t>
  </si>
  <si>
    <t>兪允上</t>
  </si>
  <si>
    <t>驛吏崔士日</t>
  </si>
  <si>
    <t>必男</t>
  </si>
  <si>
    <t>助役私奴</t>
  </si>
  <si>
    <t>李厚</t>
  </si>
  <si>
    <t>金莫介</t>
  </si>
  <si>
    <t>金億同</t>
  </si>
  <si>
    <t>古阜</t>
  </si>
  <si>
    <t>毛乙金</t>
  </si>
  <si>
    <t>池日</t>
  </si>
  <si>
    <t>李介同</t>
  </si>
  <si>
    <t>毛哲</t>
  </si>
  <si>
    <t>禾</t>
  </si>
  <si>
    <t>崔延乃</t>
  </si>
  <si>
    <t>日宗</t>
  </si>
  <si>
    <t>黃今山</t>
  </si>
  <si>
    <t>德孫</t>
  </si>
  <si>
    <t>尹億</t>
  </si>
  <si>
    <t>三玉</t>
  </si>
  <si>
    <t>三發</t>
  </si>
  <si>
    <t>黃召史</t>
  </si>
  <si>
    <t>仲三</t>
  </si>
  <si>
    <t>仁昌</t>
  </si>
  <si>
    <t>崔敬以</t>
  </si>
  <si>
    <t>再三</t>
  </si>
  <si>
    <t>再成</t>
  </si>
  <si>
    <t>檢白</t>
  </si>
  <si>
    <t>驛吏卞仁生</t>
  </si>
  <si>
    <t>風乞</t>
  </si>
  <si>
    <t>嚴秋日</t>
  </si>
  <si>
    <t>宗</t>
  </si>
  <si>
    <t>汝邑眞</t>
  </si>
  <si>
    <t>郭莫男</t>
  </si>
  <si>
    <t>申民</t>
  </si>
  <si>
    <t>豊先</t>
  </si>
  <si>
    <t>鄭仁右</t>
  </si>
  <si>
    <t>萬同</t>
  </si>
  <si>
    <t>鄭良</t>
  </si>
  <si>
    <t>自達</t>
  </si>
  <si>
    <t>興守</t>
  </si>
  <si>
    <t>箕子殿參奉</t>
  </si>
  <si>
    <t>承福</t>
  </si>
  <si>
    <t>宋㐚未</t>
  </si>
  <si>
    <t>延石</t>
  </si>
  <si>
    <t>李戒男</t>
  </si>
  <si>
    <t>大湖</t>
  </si>
  <si>
    <t>日成</t>
  </si>
  <si>
    <t>驛吏朴天發</t>
  </si>
  <si>
    <t>鄭大英</t>
  </si>
  <si>
    <t>驛吏病人</t>
  </si>
  <si>
    <t>檢同</t>
  </si>
  <si>
    <t>助役私奴鰥夫病人</t>
  </si>
  <si>
    <t>加伊金</t>
  </si>
  <si>
    <t>李特</t>
  </si>
  <si>
    <t>彦月</t>
  </si>
  <si>
    <t>沈重</t>
  </si>
  <si>
    <t>沈</t>
  </si>
  <si>
    <t>時分</t>
  </si>
  <si>
    <t>順萬</t>
  </si>
  <si>
    <t>自分</t>
  </si>
  <si>
    <t>仇達望</t>
  </si>
  <si>
    <t>吾左未</t>
  </si>
  <si>
    <t>裵彦振</t>
  </si>
  <si>
    <t>小三</t>
  </si>
  <si>
    <t>小迪</t>
  </si>
  <si>
    <t>仁俊</t>
  </si>
  <si>
    <t>於同</t>
  </si>
  <si>
    <t>朴實同</t>
  </si>
  <si>
    <t>尙分</t>
  </si>
  <si>
    <t>尙先</t>
  </si>
  <si>
    <t>驛吏金學見</t>
  </si>
  <si>
    <t>學堅</t>
  </si>
  <si>
    <t>率養子</t>
  </si>
  <si>
    <t>孝達</t>
  </si>
  <si>
    <t>鄕吏</t>
  </si>
  <si>
    <t>今立</t>
  </si>
  <si>
    <t>漢玉</t>
  </si>
  <si>
    <t>天右</t>
  </si>
  <si>
    <t>天同</t>
  </si>
  <si>
    <t>㗡卜</t>
  </si>
  <si>
    <t>延業</t>
  </si>
  <si>
    <t>李仁福</t>
  </si>
  <si>
    <t>有玄</t>
  </si>
  <si>
    <t>驛保僧還俗</t>
  </si>
  <si>
    <t>振萬</t>
  </si>
  <si>
    <t>于音進</t>
  </si>
  <si>
    <t>同分</t>
  </si>
  <si>
    <t>同面陳邑里</t>
  </si>
  <si>
    <t>延達</t>
  </si>
  <si>
    <t>武承</t>
  </si>
  <si>
    <t>禹延</t>
  </si>
  <si>
    <t>姜風</t>
  </si>
  <si>
    <t>儀巾</t>
  </si>
  <si>
    <t>大巾</t>
  </si>
  <si>
    <t>道興</t>
  </si>
  <si>
    <t>以敏</t>
  </si>
  <si>
    <t>振文</t>
  </si>
  <si>
    <t>朴斗南</t>
  </si>
  <si>
    <t>龍瑞</t>
  </si>
  <si>
    <t>乙</t>
  </si>
  <si>
    <t>國安</t>
  </si>
  <si>
    <t>驛吏鄭仁上</t>
  </si>
  <si>
    <t>許忠老</t>
  </si>
  <si>
    <t>李彦生</t>
  </si>
  <si>
    <t>松伊</t>
  </si>
  <si>
    <t>日堅</t>
  </si>
  <si>
    <t>全日</t>
  </si>
  <si>
    <t>興立</t>
  </si>
  <si>
    <t>金芳以</t>
  </si>
  <si>
    <t>信先</t>
  </si>
  <si>
    <t>甲分</t>
  </si>
  <si>
    <t>延億</t>
  </si>
  <si>
    <t>陸立</t>
  </si>
  <si>
    <t>汝柱</t>
  </si>
  <si>
    <t>金哲漢故代妻</t>
  </si>
  <si>
    <t>以金</t>
  </si>
  <si>
    <t>成大</t>
  </si>
  <si>
    <t>朴中命</t>
  </si>
  <si>
    <t>李執</t>
  </si>
  <si>
    <t>金萬同</t>
  </si>
  <si>
    <t>同州</t>
  </si>
  <si>
    <t>文兼</t>
  </si>
  <si>
    <t>金金伊</t>
  </si>
  <si>
    <t>驛吏卞延擇</t>
  </si>
  <si>
    <t>延擇</t>
  </si>
  <si>
    <t>鶴立</t>
  </si>
  <si>
    <t>世任</t>
  </si>
  <si>
    <t>㐚未</t>
  </si>
  <si>
    <t>吳列文</t>
  </si>
  <si>
    <t>治成</t>
  </si>
  <si>
    <t>治白</t>
  </si>
  <si>
    <t>治石</t>
  </si>
  <si>
    <t>命章</t>
  </si>
  <si>
    <t>鄭應夫</t>
  </si>
  <si>
    <t>大平</t>
  </si>
  <si>
    <t>宗日</t>
  </si>
  <si>
    <t>白仁文</t>
  </si>
  <si>
    <t>日巾</t>
  </si>
  <si>
    <t>之永</t>
  </si>
  <si>
    <t>厚生</t>
  </si>
  <si>
    <t>君卜</t>
  </si>
  <si>
    <t>延丁</t>
  </si>
  <si>
    <t>自見</t>
  </si>
  <si>
    <t>得水</t>
  </si>
  <si>
    <t>云任</t>
  </si>
  <si>
    <t>鄭唜卜</t>
  </si>
  <si>
    <t>鄭㗡金</t>
  </si>
  <si>
    <t>鰥</t>
  </si>
  <si>
    <t>展力副尉兼司果</t>
  </si>
  <si>
    <t>權㗡上</t>
  </si>
  <si>
    <t>驛吏裵命先</t>
  </si>
  <si>
    <t>㖙之</t>
  </si>
  <si>
    <t>朴守億</t>
  </si>
  <si>
    <t>鄭應天</t>
  </si>
  <si>
    <t>莫己</t>
  </si>
  <si>
    <t>武奉</t>
  </si>
  <si>
    <t>延中</t>
  </si>
  <si>
    <t>仇達麻</t>
  </si>
  <si>
    <t>右守</t>
  </si>
  <si>
    <t>㗡守</t>
  </si>
  <si>
    <t>鄭㗡男</t>
  </si>
  <si>
    <t>巨致</t>
  </si>
  <si>
    <t>延先</t>
  </si>
  <si>
    <t>才人巡軍牢</t>
  </si>
  <si>
    <t>才人</t>
  </si>
  <si>
    <t>從京</t>
  </si>
  <si>
    <t>孫順奉</t>
  </si>
  <si>
    <t>莫德</t>
  </si>
  <si>
    <t>延守</t>
  </si>
  <si>
    <t>李天卜</t>
  </si>
  <si>
    <t>先哲</t>
  </si>
  <si>
    <t>李厚生</t>
  </si>
  <si>
    <t>守良</t>
  </si>
  <si>
    <t>朴順興</t>
  </si>
  <si>
    <t>驛吏卞㐎順</t>
  </si>
  <si>
    <t>㐎順</t>
  </si>
  <si>
    <t>爾正</t>
  </si>
  <si>
    <t>太陽</t>
  </si>
  <si>
    <t>李己民</t>
  </si>
  <si>
    <t>柳匠</t>
  </si>
  <si>
    <t>承安</t>
  </si>
  <si>
    <t>成申</t>
  </si>
  <si>
    <t>彔戒</t>
  </si>
  <si>
    <t>老石</t>
  </si>
  <si>
    <t>崔有孫</t>
  </si>
  <si>
    <t>有根</t>
  </si>
  <si>
    <t>儀卜</t>
  </si>
  <si>
    <t>好乞</t>
  </si>
  <si>
    <t>古音金</t>
  </si>
  <si>
    <t>毛乙來</t>
  </si>
  <si>
    <t>李實元</t>
  </si>
  <si>
    <t>占世</t>
  </si>
  <si>
    <t>鄭秋乃</t>
  </si>
  <si>
    <t>李守太</t>
  </si>
  <si>
    <t>云上</t>
  </si>
  <si>
    <t>致校</t>
  </si>
  <si>
    <t>有同</t>
  </si>
  <si>
    <t>黃重世</t>
  </si>
  <si>
    <t>李戒南</t>
  </si>
  <si>
    <t>今花</t>
  </si>
  <si>
    <t>今進</t>
  </si>
  <si>
    <t>占</t>
  </si>
  <si>
    <t>俊</t>
  </si>
  <si>
    <t>三益</t>
  </si>
  <si>
    <t>黃仲世</t>
  </si>
  <si>
    <t>珍今</t>
  </si>
  <si>
    <t>兪愛先</t>
  </si>
  <si>
    <t>暹</t>
  </si>
  <si>
    <t>延山</t>
  </si>
  <si>
    <t>䪪末</t>
  </si>
  <si>
    <t>朴延上</t>
  </si>
  <si>
    <t>驛</t>
  </si>
  <si>
    <t>哲金</t>
  </si>
  <si>
    <t>朴命卜</t>
  </si>
  <si>
    <t>朴金</t>
  </si>
  <si>
    <t>草漢</t>
  </si>
  <si>
    <t>守進</t>
  </si>
  <si>
    <t>先儀</t>
  </si>
  <si>
    <t>金順日</t>
  </si>
  <si>
    <t>展力副尉龍驤衛副司果</t>
  </si>
  <si>
    <t>東儉</t>
  </si>
  <si>
    <t>奉再</t>
  </si>
  <si>
    <t>奉進</t>
  </si>
  <si>
    <t>李日進</t>
  </si>
  <si>
    <t>奉連</t>
  </si>
  <si>
    <t>李之業</t>
  </si>
  <si>
    <t>銀金</t>
  </si>
  <si>
    <t>仁仲</t>
  </si>
  <si>
    <t>驛吏裵信立</t>
  </si>
  <si>
    <t>信立</t>
  </si>
  <si>
    <t>儉孫</t>
  </si>
  <si>
    <t>信汗</t>
  </si>
  <si>
    <t>應命</t>
  </si>
  <si>
    <t>信乞</t>
  </si>
  <si>
    <t>順望</t>
  </si>
  <si>
    <t>裵世</t>
  </si>
  <si>
    <t>乭命</t>
  </si>
  <si>
    <t>敬山</t>
  </si>
  <si>
    <t>李奉鶴</t>
  </si>
  <si>
    <t>世翊</t>
  </si>
  <si>
    <t>爾信</t>
  </si>
  <si>
    <t>重弼</t>
  </si>
  <si>
    <t>健</t>
  </si>
  <si>
    <t>李卿漢</t>
  </si>
  <si>
    <t>貴承</t>
  </si>
  <si>
    <t>曺成哲</t>
  </si>
  <si>
    <t>彭甲</t>
  </si>
  <si>
    <t>乞食病人</t>
  </si>
  <si>
    <t>道瞻</t>
  </si>
  <si>
    <t>日浩</t>
  </si>
  <si>
    <t>朴厚昌</t>
  </si>
  <si>
    <t>成華</t>
  </si>
  <si>
    <t>尹進</t>
  </si>
  <si>
    <t>咸昌</t>
  </si>
  <si>
    <t>縣內里</t>
  </si>
  <si>
    <t>朴從奉</t>
  </si>
  <si>
    <t>鰥夫律生</t>
  </si>
  <si>
    <t>從奉</t>
  </si>
  <si>
    <t>高先立</t>
  </si>
  <si>
    <t>粉玉</t>
  </si>
  <si>
    <t>率叔</t>
  </si>
  <si>
    <t>進良</t>
  </si>
  <si>
    <t>平市監官</t>
  </si>
  <si>
    <t>順慶</t>
  </si>
  <si>
    <t>英立</t>
  </si>
  <si>
    <t>東</t>
  </si>
  <si>
    <t>禹奉孫</t>
  </si>
  <si>
    <t>命特</t>
  </si>
  <si>
    <t>成福</t>
  </si>
  <si>
    <t>宗民</t>
  </si>
  <si>
    <t>老貞</t>
  </si>
  <si>
    <t>徐代云</t>
  </si>
  <si>
    <t>承花</t>
  </si>
  <si>
    <t>李碩祺</t>
  </si>
  <si>
    <t>巡營書記</t>
  </si>
  <si>
    <t>順永</t>
  </si>
  <si>
    <t>君春</t>
  </si>
  <si>
    <t>李德元</t>
  </si>
  <si>
    <t>張貴還</t>
  </si>
  <si>
    <t>朴召史</t>
  </si>
  <si>
    <t>朴順</t>
  </si>
  <si>
    <t>命成</t>
  </si>
  <si>
    <t>同德</t>
  </si>
  <si>
    <t>許壽</t>
  </si>
  <si>
    <t>左兵營硫黃軍私奴</t>
  </si>
  <si>
    <t>希仲</t>
  </si>
  <si>
    <t>希進</t>
  </si>
  <si>
    <t>金崇立故代子</t>
  </si>
  <si>
    <t>崇立</t>
  </si>
  <si>
    <t>金先白</t>
  </si>
  <si>
    <t>儀昌</t>
  </si>
  <si>
    <t>風月</t>
  </si>
  <si>
    <t>希仁</t>
  </si>
  <si>
    <t>命環</t>
  </si>
  <si>
    <t>億申</t>
  </si>
  <si>
    <t>風世</t>
  </si>
  <si>
    <t>㕾金</t>
  </si>
  <si>
    <t>崔長守</t>
  </si>
  <si>
    <t>天鶴</t>
  </si>
  <si>
    <t>大天</t>
  </si>
  <si>
    <t>水營硫黃軍</t>
  </si>
  <si>
    <t>吾仁</t>
  </si>
  <si>
    <t>吾石</t>
  </si>
  <si>
    <t>吾進</t>
  </si>
  <si>
    <t>朴尙立代子</t>
  </si>
  <si>
    <t>永孫</t>
  </si>
  <si>
    <t>高還</t>
  </si>
  <si>
    <t>禾音汗</t>
  </si>
  <si>
    <t>秋元</t>
  </si>
  <si>
    <t>汗右</t>
  </si>
  <si>
    <t>文仁安</t>
  </si>
  <si>
    <t>海迪</t>
  </si>
  <si>
    <t>御營</t>
  </si>
  <si>
    <t>大京</t>
  </si>
  <si>
    <t>宣務原從功臣守門將</t>
  </si>
  <si>
    <t>河君守</t>
  </si>
  <si>
    <t>達希</t>
  </si>
  <si>
    <t>必石</t>
  </si>
  <si>
    <t>李海石</t>
  </si>
  <si>
    <t>件里進</t>
  </si>
  <si>
    <t>海</t>
  </si>
  <si>
    <t>私奴倉直先上</t>
  </si>
  <si>
    <t>先上</t>
  </si>
  <si>
    <t>金壽億</t>
  </si>
  <si>
    <t>李文植</t>
  </si>
  <si>
    <t>㖯伊</t>
  </si>
  <si>
    <t>斗上</t>
  </si>
  <si>
    <t>卞得男</t>
  </si>
  <si>
    <t>朴應介</t>
  </si>
  <si>
    <t>石天</t>
  </si>
  <si>
    <t>安石</t>
  </si>
  <si>
    <t>萬儀</t>
  </si>
  <si>
    <t>柳太丁</t>
  </si>
  <si>
    <t>淸先</t>
  </si>
  <si>
    <t>六今</t>
  </si>
  <si>
    <t>淸福</t>
  </si>
  <si>
    <t>兪喜</t>
  </si>
  <si>
    <t>姜戒男</t>
  </si>
  <si>
    <t>正昌</t>
  </si>
  <si>
    <t>正白</t>
  </si>
  <si>
    <t>於隣</t>
  </si>
  <si>
    <t>自立</t>
  </si>
  <si>
    <t>貴良</t>
  </si>
  <si>
    <t>孝生</t>
  </si>
  <si>
    <t>丹世</t>
  </si>
  <si>
    <t>金厚生</t>
  </si>
  <si>
    <t>順文</t>
  </si>
  <si>
    <t>乞文</t>
  </si>
  <si>
    <t>兪同</t>
  </si>
  <si>
    <t>信命</t>
  </si>
  <si>
    <t>唜天</t>
  </si>
  <si>
    <t>申命鶴</t>
  </si>
  <si>
    <t>良春</t>
  </si>
  <si>
    <t>壬申逃亡</t>
  </si>
  <si>
    <t>時云</t>
  </si>
  <si>
    <t>先宗</t>
  </si>
  <si>
    <t>戒仁</t>
  </si>
  <si>
    <t>朴應連</t>
  </si>
  <si>
    <t>主鎭軍右折脚病人</t>
  </si>
  <si>
    <t>柳文秋</t>
  </si>
  <si>
    <t>太天</t>
  </si>
  <si>
    <t>趙望日</t>
  </si>
  <si>
    <t>守文</t>
  </si>
  <si>
    <t>多弄介</t>
  </si>
  <si>
    <t>乭白</t>
  </si>
  <si>
    <t>丹男</t>
  </si>
  <si>
    <t>愛代</t>
  </si>
  <si>
    <t>李大天</t>
  </si>
  <si>
    <t>柳永吉</t>
  </si>
  <si>
    <t>䪪進</t>
  </si>
  <si>
    <t>石男</t>
  </si>
  <si>
    <t>廷汗</t>
  </si>
  <si>
    <t>朴貴良</t>
  </si>
  <si>
    <t>道石</t>
  </si>
  <si>
    <t>雪伊</t>
  </si>
  <si>
    <t>倉同</t>
  </si>
  <si>
    <t>高莫金</t>
  </si>
  <si>
    <t>驛吏兪乭金</t>
  </si>
  <si>
    <t>金命風</t>
  </si>
  <si>
    <t>仲世</t>
  </si>
  <si>
    <t>進孫</t>
  </si>
  <si>
    <t>李希男</t>
  </si>
  <si>
    <t>信金</t>
  </si>
  <si>
    <t>尹愛云</t>
  </si>
  <si>
    <t>張貴延</t>
  </si>
  <si>
    <t>有京</t>
  </si>
  <si>
    <t>永哲</t>
  </si>
  <si>
    <t>府使</t>
  </si>
  <si>
    <t>韓休</t>
  </si>
  <si>
    <t>日進</t>
  </si>
  <si>
    <t>申氏</t>
  </si>
  <si>
    <t>孫善季</t>
  </si>
  <si>
    <t>尹召史</t>
  </si>
  <si>
    <t>率奴倉直</t>
  </si>
  <si>
    <t>戒進</t>
  </si>
  <si>
    <t>朴信金</t>
  </si>
  <si>
    <t>乙每</t>
  </si>
  <si>
    <t>私奴倉直愛上</t>
  </si>
  <si>
    <t>權愼</t>
  </si>
  <si>
    <t>尹德</t>
  </si>
  <si>
    <t>李萬好</t>
  </si>
  <si>
    <t>金武生</t>
  </si>
  <si>
    <t>戒達</t>
  </si>
  <si>
    <t>今</t>
  </si>
  <si>
    <t>彔卜</t>
  </si>
  <si>
    <t>李彦允</t>
  </si>
  <si>
    <t>黃日</t>
  </si>
  <si>
    <t>必好</t>
  </si>
  <si>
    <t>前妻子</t>
  </si>
  <si>
    <t>等立戶</t>
  </si>
  <si>
    <t>己達</t>
  </si>
  <si>
    <t>以崇</t>
  </si>
  <si>
    <t>天年</t>
  </si>
  <si>
    <t>從月</t>
  </si>
  <si>
    <t>司僕諸員</t>
  </si>
  <si>
    <t>朴天世</t>
  </si>
  <si>
    <t>守御軍</t>
  </si>
  <si>
    <t>孟月</t>
  </si>
  <si>
    <t>時進</t>
  </si>
  <si>
    <t>京步兵朴㖋同</t>
  </si>
  <si>
    <t>京步兵病人</t>
  </si>
  <si>
    <t>從伊</t>
  </si>
  <si>
    <t>金唜乭伊</t>
  </si>
  <si>
    <t>富貴</t>
  </si>
  <si>
    <t>宋希</t>
  </si>
  <si>
    <t>必進</t>
  </si>
  <si>
    <t>萬成</t>
  </si>
  <si>
    <t>率孫</t>
  </si>
  <si>
    <t>萬柱</t>
  </si>
  <si>
    <t>萬己</t>
  </si>
  <si>
    <t>順川</t>
  </si>
  <si>
    <t>忠介</t>
  </si>
  <si>
    <t>大千</t>
  </si>
  <si>
    <t>張召史</t>
  </si>
  <si>
    <t>貴</t>
  </si>
  <si>
    <t>徐丁立</t>
  </si>
  <si>
    <t>益</t>
  </si>
  <si>
    <t>自進</t>
  </si>
  <si>
    <t>府軍官廳火兵私奴</t>
  </si>
  <si>
    <t>全羅道</t>
  </si>
  <si>
    <t>仇石連</t>
  </si>
  <si>
    <t>戒擇</t>
  </si>
  <si>
    <t>己進</t>
  </si>
  <si>
    <t>鄭海立</t>
  </si>
  <si>
    <t>許應海</t>
  </si>
  <si>
    <t>公生</t>
  </si>
  <si>
    <t>卞大奉</t>
  </si>
  <si>
    <t>甘進</t>
  </si>
  <si>
    <t>仙伊</t>
  </si>
  <si>
    <t>午</t>
  </si>
  <si>
    <t>寺奴摠明</t>
  </si>
  <si>
    <t>司宰監寺奴</t>
  </si>
  <si>
    <t>摠明</t>
  </si>
  <si>
    <t>文玉立</t>
  </si>
  <si>
    <t>文伊</t>
  </si>
  <si>
    <t>光德</t>
  </si>
  <si>
    <t>文立</t>
  </si>
  <si>
    <t>文至將</t>
  </si>
  <si>
    <t>朴奉男</t>
  </si>
  <si>
    <t>摠先</t>
  </si>
  <si>
    <t>太達</t>
  </si>
  <si>
    <t>云哲</t>
  </si>
  <si>
    <t>咸夢元</t>
  </si>
  <si>
    <t>承好</t>
  </si>
  <si>
    <t>金重夏</t>
  </si>
  <si>
    <t>遇錫</t>
  </si>
  <si>
    <t>趙信柱</t>
  </si>
  <si>
    <t>咸</t>
  </si>
  <si>
    <t>次永</t>
  </si>
  <si>
    <t>淸道寺奴倉直</t>
  </si>
  <si>
    <t>漢生</t>
  </si>
  <si>
    <t>井音同</t>
  </si>
  <si>
    <t>羅從</t>
  </si>
  <si>
    <t>呂載</t>
  </si>
  <si>
    <t>仇士立</t>
  </si>
  <si>
    <t>儀金</t>
  </si>
  <si>
    <t>金介卜</t>
  </si>
  <si>
    <t>億分</t>
  </si>
  <si>
    <t>琴儀信</t>
  </si>
  <si>
    <t>㕾德</t>
  </si>
  <si>
    <t>上</t>
  </si>
  <si>
    <t>尙存</t>
  </si>
  <si>
    <t>李今金</t>
  </si>
  <si>
    <t>巷</t>
  </si>
  <si>
    <t>先白只</t>
  </si>
  <si>
    <t>明生</t>
  </si>
  <si>
    <t>私奴倉直億石</t>
  </si>
  <si>
    <t>億石</t>
  </si>
  <si>
    <t>趙歆</t>
  </si>
  <si>
    <t>於代</t>
  </si>
  <si>
    <t>守月</t>
  </si>
  <si>
    <t>億奉</t>
  </si>
  <si>
    <t>李元</t>
  </si>
  <si>
    <t>河陽</t>
  </si>
  <si>
    <t>億進</t>
  </si>
  <si>
    <t>寡女私婢</t>
  </si>
  <si>
    <t>倉直</t>
  </si>
  <si>
    <t>八十伊</t>
  </si>
  <si>
    <t>乃守</t>
  </si>
  <si>
    <t>千文</t>
  </si>
  <si>
    <t>正福</t>
  </si>
  <si>
    <t>張今同</t>
  </si>
  <si>
    <t>進石</t>
  </si>
  <si>
    <t>近仲</t>
  </si>
  <si>
    <t>俊立</t>
  </si>
  <si>
    <t>彦南</t>
  </si>
  <si>
    <t>曺自云</t>
  </si>
  <si>
    <t>韓信明</t>
  </si>
  <si>
    <t>玉丁</t>
  </si>
  <si>
    <t>展力副尉卞大京</t>
  </si>
  <si>
    <t>仁</t>
  </si>
  <si>
    <t>高素</t>
  </si>
  <si>
    <t>林彦海</t>
  </si>
  <si>
    <t>贊分</t>
  </si>
  <si>
    <t>自成</t>
  </si>
  <si>
    <t>興國</t>
  </si>
  <si>
    <t>愛雲</t>
  </si>
  <si>
    <t>辛君業</t>
  </si>
  <si>
    <t>佑成</t>
  </si>
  <si>
    <t>朴再遠</t>
  </si>
  <si>
    <t>落守</t>
  </si>
  <si>
    <t>傑伊</t>
  </si>
  <si>
    <t>海水</t>
  </si>
  <si>
    <t>巡營書記私奴</t>
  </si>
  <si>
    <t>應哲</t>
  </si>
  <si>
    <t>申載</t>
  </si>
  <si>
    <t>連右</t>
  </si>
  <si>
    <t>汗云</t>
  </si>
  <si>
    <t>朴卜男</t>
  </si>
  <si>
    <t>士分</t>
  </si>
  <si>
    <t>禹汝俊</t>
  </si>
  <si>
    <t>士卜</t>
  </si>
  <si>
    <t>趙莫今</t>
  </si>
  <si>
    <t>上連</t>
  </si>
  <si>
    <t>同里行先戶</t>
  </si>
  <si>
    <t>命好</t>
  </si>
  <si>
    <t>有永</t>
  </si>
  <si>
    <t>張達文</t>
  </si>
  <si>
    <t>京騎步兵</t>
  </si>
  <si>
    <t>命儀</t>
  </si>
  <si>
    <t>希今</t>
  </si>
  <si>
    <t>希巾</t>
  </si>
  <si>
    <t>驛保張草萬</t>
  </si>
  <si>
    <t>草萬</t>
  </si>
  <si>
    <t>扶平</t>
  </si>
  <si>
    <t>李男</t>
  </si>
  <si>
    <t>萬代</t>
  </si>
  <si>
    <t>石孫</t>
  </si>
  <si>
    <t>仁周</t>
  </si>
  <si>
    <t>李彦</t>
  </si>
  <si>
    <t>卞海卜</t>
  </si>
  <si>
    <t>儉正</t>
  </si>
  <si>
    <t>司贍寺奴倉直</t>
  </si>
  <si>
    <t>兼司果守門將</t>
  </si>
  <si>
    <t>朴先</t>
  </si>
  <si>
    <t>朴萬日</t>
  </si>
  <si>
    <t>金儀丁</t>
  </si>
  <si>
    <t>儀連</t>
  </si>
  <si>
    <t>好延</t>
  </si>
  <si>
    <t>李承立</t>
  </si>
  <si>
    <t>朴喜得</t>
  </si>
  <si>
    <t>愛實</t>
  </si>
  <si>
    <t>夢立</t>
  </si>
  <si>
    <t>李必元</t>
  </si>
  <si>
    <t>仁丑</t>
  </si>
  <si>
    <t>安道</t>
  </si>
  <si>
    <t>愛吉</t>
  </si>
  <si>
    <t>金以德</t>
  </si>
  <si>
    <t>守鶴</t>
  </si>
  <si>
    <t>進宗</t>
  </si>
  <si>
    <t>守禦募軍李命哲</t>
  </si>
  <si>
    <t>丙</t>
  </si>
  <si>
    <t>徐正連</t>
  </si>
  <si>
    <t>守禦募軍</t>
  </si>
  <si>
    <t>公信</t>
  </si>
  <si>
    <t>岩石</t>
  </si>
  <si>
    <t>贊伊</t>
  </si>
  <si>
    <t>贊玉</t>
  </si>
  <si>
    <t>蔣先卜</t>
  </si>
  <si>
    <t>李天鶴</t>
  </si>
  <si>
    <t>中立</t>
  </si>
  <si>
    <t>汝節</t>
  </si>
  <si>
    <t>無致</t>
  </si>
  <si>
    <t>姜乭金</t>
  </si>
  <si>
    <t>郭昌云</t>
  </si>
  <si>
    <t>昌得</t>
  </si>
  <si>
    <t>金草山</t>
  </si>
  <si>
    <t>京珍</t>
  </si>
  <si>
    <t>主鎭朴進良</t>
  </si>
  <si>
    <t>興岌</t>
  </si>
  <si>
    <t>卞立</t>
  </si>
  <si>
    <t>申萬</t>
  </si>
  <si>
    <t>延</t>
  </si>
  <si>
    <t>興申</t>
  </si>
  <si>
    <t>尹天日</t>
  </si>
  <si>
    <t>仇於屯</t>
  </si>
  <si>
    <t>玉之</t>
  </si>
  <si>
    <t>太見</t>
  </si>
  <si>
    <t>兪延</t>
  </si>
  <si>
    <t>金日上</t>
  </si>
  <si>
    <t>碩孫</t>
  </si>
  <si>
    <t>江致</t>
  </si>
  <si>
    <t>京幾</t>
  </si>
  <si>
    <t>議政</t>
  </si>
  <si>
    <t>徐文重</t>
  </si>
  <si>
    <t>加之里</t>
  </si>
  <si>
    <t>丁善</t>
  </si>
  <si>
    <t>必延</t>
  </si>
  <si>
    <t>黃己男</t>
  </si>
  <si>
    <t>丁哲</t>
  </si>
  <si>
    <t>千鶴</t>
  </si>
  <si>
    <t>李永發</t>
  </si>
  <si>
    <t>延鶴</t>
  </si>
  <si>
    <t>沈命</t>
  </si>
  <si>
    <t>禁衛保右足病人</t>
  </si>
  <si>
    <t>嘉大夫</t>
  </si>
  <si>
    <t>卞大京</t>
  </si>
  <si>
    <t>益伊</t>
  </si>
  <si>
    <t>元守</t>
  </si>
  <si>
    <t>李永先</t>
  </si>
  <si>
    <t>水保鎭營在家</t>
  </si>
  <si>
    <t>戒白</t>
  </si>
  <si>
    <t>盧仁業</t>
  </si>
  <si>
    <t>時延</t>
  </si>
  <si>
    <t>白見</t>
  </si>
  <si>
    <t>牛谷里</t>
  </si>
  <si>
    <t>寺奴成男</t>
  </si>
  <si>
    <t>寺奴營將道文書直</t>
  </si>
  <si>
    <t>葉伊</t>
  </si>
  <si>
    <t>彦弘</t>
  </si>
  <si>
    <t>承間</t>
  </si>
  <si>
    <t>金春</t>
  </si>
  <si>
    <t>先春</t>
  </si>
  <si>
    <t>姑進</t>
  </si>
  <si>
    <t>金春儀</t>
  </si>
  <si>
    <t>永萬</t>
  </si>
  <si>
    <t>得福</t>
  </si>
  <si>
    <t>從功臣守門將</t>
  </si>
  <si>
    <t>徐日孫</t>
  </si>
  <si>
    <t>陸軍</t>
  </si>
  <si>
    <t>信發</t>
  </si>
  <si>
    <t>府軍官廳火兵贖良</t>
  </si>
  <si>
    <t>每上</t>
  </si>
  <si>
    <t>裵尙伊</t>
  </si>
  <si>
    <t>日江</t>
  </si>
  <si>
    <t>玄太有</t>
  </si>
  <si>
    <t>愛卜</t>
  </si>
  <si>
    <t>永進</t>
  </si>
  <si>
    <t>漢佑</t>
  </si>
  <si>
    <t>孫莫同</t>
  </si>
  <si>
    <t>長春</t>
  </si>
  <si>
    <t>長民</t>
  </si>
  <si>
    <t>私奴牙兵老除</t>
  </si>
  <si>
    <t>成得</t>
  </si>
  <si>
    <t>姜益周</t>
  </si>
  <si>
    <t>阿望介</t>
  </si>
  <si>
    <t>順石</t>
  </si>
  <si>
    <t>莫連</t>
  </si>
  <si>
    <t>仲金</t>
  </si>
  <si>
    <t>唜從</t>
  </si>
  <si>
    <t>武進</t>
  </si>
  <si>
    <t>鄕所下典</t>
  </si>
  <si>
    <t>主鎭鄭再昌</t>
  </si>
  <si>
    <t>秉節校尉行忠左衛左部將</t>
  </si>
  <si>
    <t>禦侮將軍行老江鎭僉節制使</t>
  </si>
  <si>
    <t>汗</t>
  </si>
  <si>
    <t>八立</t>
  </si>
  <si>
    <t>張太卜</t>
  </si>
  <si>
    <t>防軍</t>
  </si>
  <si>
    <t>世代</t>
  </si>
  <si>
    <t>同面方旨</t>
  </si>
  <si>
    <t>八先</t>
  </si>
  <si>
    <t>其父命發戶</t>
  </si>
  <si>
    <t>太弘</t>
  </si>
  <si>
    <t>彭老</t>
  </si>
  <si>
    <t>金鎰</t>
  </si>
  <si>
    <t>昌宙</t>
  </si>
  <si>
    <t>睍</t>
  </si>
  <si>
    <t>全以義</t>
  </si>
  <si>
    <t>太興</t>
  </si>
  <si>
    <t>太中</t>
  </si>
  <si>
    <t>月仙</t>
  </si>
  <si>
    <t>金永立</t>
  </si>
  <si>
    <t>楚進</t>
  </si>
  <si>
    <t>金永進</t>
  </si>
  <si>
    <t>碧仙</t>
  </si>
  <si>
    <t>以英</t>
  </si>
  <si>
    <t>信卿</t>
  </si>
  <si>
    <t>通政大夫行陰竹縣監</t>
  </si>
  <si>
    <t>翰</t>
  </si>
  <si>
    <t>通訓大夫軍資監主簿</t>
  </si>
  <si>
    <t>元福</t>
  </si>
  <si>
    <t>通訓大夫行軍資監主簿</t>
  </si>
  <si>
    <t>成哲命</t>
  </si>
  <si>
    <t>宣務原從臣守門將</t>
  </si>
  <si>
    <t>從壽</t>
  </si>
  <si>
    <t>申君業</t>
  </si>
  <si>
    <t>金以男</t>
  </si>
  <si>
    <t>奴左水營硫黃軍</t>
  </si>
  <si>
    <t>覓西里</t>
  </si>
  <si>
    <t>暹伊</t>
  </si>
  <si>
    <t>虎進</t>
  </si>
  <si>
    <t>好命</t>
  </si>
  <si>
    <t>好今</t>
  </si>
  <si>
    <t>同立</t>
  </si>
  <si>
    <t>希稷</t>
  </si>
  <si>
    <t>英後</t>
  </si>
  <si>
    <t>贈通政大夫僉知中樞府事行訓鍊院奉事</t>
  </si>
  <si>
    <t>軍功部將</t>
  </si>
  <si>
    <t>大吉</t>
  </si>
  <si>
    <t>李壽</t>
  </si>
  <si>
    <t>江城</t>
  </si>
  <si>
    <t>命聃</t>
  </si>
  <si>
    <t>䪪沙里</t>
  </si>
  <si>
    <t>次生</t>
  </si>
  <si>
    <t>申春</t>
  </si>
  <si>
    <t>私奴營將道下典病人</t>
  </si>
  <si>
    <t>李時分</t>
  </si>
  <si>
    <t>長立</t>
  </si>
  <si>
    <t>是介</t>
  </si>
  <si>
    <t>朴時可</t>
  </si>
  <si>
    <t>尹應成</t>
  </si>
  <si>
    <t>春鶴</t>
  </si>
  <si>
    <t>命德</t>
  </si>
  <si>
    <t>水保金今先</t>
  </si>
  <si>
    <t>巡馬軍水保</t>
  </si>
  <si>
    <t>貴汗</t>
  </si>
  <si>
    <t>靈光</t>
  </si>
  <si>
    <t>徐己男</t>
  </si>
  <si>
    <t>秉節校尉忠左衛左部將</t>
  </si>
  <si>
    <t>珍</t>
  </si>
  <si>
    <t>孫三省</t>
  </si>
  <si>
    <t>得善</t>
  </si>
  <si>
    <t>承勳</t>
  </si>
  <si>
    <t>姜大奉</t>
  </si>
  <si>
    <t>東傑</t>
  </si>
  <si>
    <t>以德</t>
  </si>
  <si>
    <t>權春</t>
  </si>
  <si>
    <t>聖美</t>
  </si>
  <si>
    <t>姜順國</t>
  </si>
  <si>
    <t>聲執</t>
  </si>
  <si>
    <t>斗鎬</t>
  </si>
  <si>
    <t>郭正信</t>
  </si>
  <si>
    <t>私奴硫黃軍</t>
  </si>
  <si>
    <t>從厚</t>
  </si>
  <si>
    <t>金得卜</t>
  </si>
  <si>
    <t>蘇厚男</t>
  </si>
  <si>
    <t>益山</t>
  </si>
  <si>
    <t>以大</t>
  </si>
  <si>
    <t>奉訓郞儀賓府都事</t>
  </si>
  <si>
    <t>承仕郞濟用監奉事</t>
  </si>
  <si>
    <t>茂發</t>
  </si>
  <si>
    <t>光後</t>
  </si>
  <si>
    <t>夢天</t>
  </si>
  <si>
    <t>崔東峻</t>
  </si>
  <si>
    <t>夏翼</t>
  </si>
  <si>
    <t>安岳</t>
  </si>
  <si>
    <t>愛京</t>
  </si>
  <si>
    <t>愛化</t>
  </si>
  <si>
    <t>允陽</t>
  </si>
  <si>
    <t>石命</t>
  </si>
  <si>
    <t>丁卯逃亡</t>
  </si>
  <si>
    <t>命彔</t>
  </si>
  <si>
    <t>等癸丑逃亡</t>
  </si>
  <si>
    <t>奴蹇脚病人</t>
  </si>
  <si>
    <t>嚴順卜</t>
  </si>
  <si>
    <t>毛進</t>
  </si>
  <si>
    <t>硫黃軍金永立</t>
  </si>
  <si>
    <t>玄太亨</t>
  </si>
  <si>
    <t>楚玉</t>
  </si>
  <si>
    <t>夏鳴</t>
  </si>
  <si>
    <t>李茂發</t>
  </si>
  <si>
    <t>碧珍</t>
  </si>
  <si>
    <t>棟隆</t>
  </si>
  <si>
    <t>時漢</t>
  </si>
  <si>
    <t>弘規</t>
  </si>
  <si>
    <t>宣務郞禮賓寺別坐</t>
  </si>
  <si>
    <t>徐時泰</t>
  </si>
  <si>
    <t>壽聃</t>
  </si>
  <si>
    <t>率奴鄕賢祠下典</t>
  </si>
  <si>
    <t>生每</t>
  </si>
  <si>
    <t>末乙今</t>
  </si>
  <si>
    <t>太亨</t>
  </si>
  <si>
    <t>率一女</t>
  </si>
  <si>
    <t>三女</t>
  </si>
  <si>
    <t>德一</t>
  </si>
  <si>
    <t>率奴耳聾病人</t>
  </si>
  <si>
    <t>壽昌</t>
  </si>
  <si>
    <t>之幹</t>
  </si>
  <si>
    <t>千章</t>
  </si>
  <si>
    <t>宋時關</t>
  </si>
  <si>
    <t>德三</t>
  </si>
  <si>
    <t>德文</t>
  </si>
  <si>
    <t>時今</t>
  </si>
  <si>
    <t>孟進</t>
  </si>
  <si>
    <t>李介</t>
  </si>
  <si>
    <t>甲男</t>
  </si>
  <si>
    <t>癸酉逃亡</t>
  </si>
  <si>
    <t>孟春</t>
  </si>
  <si>
    <t>孟今</t>
  </si>
  <si>
    <t>莫右</t>
  </si>
  <si>
    <t>展力副尉兼司</t>
  </si>
  <si>
    <t>許夢眞</t>
  </si>
  <si>
    <t>金春金</t>
  </si>
  <si>
    <t>仁姜</t>
  </si>
  <si>
    <t>儀元</t>
  </si>
  <si>
    <t>寺奴金石之</t>
  </si>
  <si>
    <t>步保束伍病人</t>
  </si>
  <si>
    <t>石之</t>
  </si>
  <si>
    <t>貴漢</t>
  </si>
  <si>
    <t>昌寧寺婢</t>
  </si>
  <si>
    <t>現出</t>
  </si>
  <si>
    <t>崇伊</t>
  </si>
  <si>
    <t>寺奴巡別隊保</t>
  </si>
  <si>
    <t>夏正</t>
  </si>
  <si>
    <t>同里乭先戶</t>
  </si>
  <si>
    <t>壬午逃亡</t>
  </si>
  <si>
    <t>玄太淳</t>
  </si>
  <si>
    <t>大英</t>
  </si>
  <si>
    <t>禦侮將軍行星禿用城召募別將</t>
  </si>
  <si>
    <t>以中</t>
  </si>
  <si>
    <t>盧慶興</t>
  </si>
  <si>
    <t>勵節校尉守訓鍊院判官</t>
  </si>
  <si>
    <t>世完</t>
  </si>
  <si>
    <t>弘業</t>
  </si>
  <si>
    <t>奉正大夫濟用監直長</t>
  </si>
  <si>
    <t>尙文</t>
  </si>
  <si>
    <t>徐承極</t>
  </si>
  <si>
    <t>奴鄕賢祠下典</t>
  </si>
  <si>
    <t>乭無之</t>
  </si>
  <si>
    <t>惡德</t>
  </si>
  <si>
    <t>貞玉</t>
  </si>
  <si>
    <t>崔哥</t>
  </si>
  <si>
    <t>劉正生</t>
  </si>
  <si>
    <t>金先日</t>
  </si>
  <si>
    <t>車德</t>
  </si>
  <si>
    <t>是代</t>
  </si>
  <si>
    <t>許忠良</t>
  </si>
  <si>
    <t>祖</t>
  </si>
  <si>
    <t>訓</t>
  </si>
  <si>
    <t>來富</t>
  </si>
  <si>
    <t>世進</t>
  </si>
  <si>
    <t>世德</t>
  </si>
  <si>
    <t>禹珩</t>
  </si>
  <si>
    <t>太始</t>
  </si>
  <si>
    <t>潝</t>
  </si>
  <si>
    <t>河仁達</t>
  </si>
  <si>
    <t>禹瑛</t>
  </si>
  <si>
    <t>李夢吉</t>
  </si>
  <si>
    <t>善春</t>
  </si>
  <si>
    <t>私奴命天</t>
  </si>
  <si>
    <t>私奴軍官廳火兵鰥夫</t>
  </si>
  <si>
    <t>鄭太邦</t>
  </si>
  <si>
    <t>曺愛立</t>
  </si>
  <si>
    <t>乃仁</t>
  </si>
  <si>
    <t>堂山</t>
  </si>
  <si>
    <t>裵㗡同</t>
  </si>
  <si>
    <t>父再昌戶</t>
  </si>
  <si>
    <t>太有</t>
  </si>
  <si>
    <t>雪城</t>
  </si>
  <si>
    <t>禦侮將軍行忠武衛副司果武伊鎭萬戶</t>
  </si>
  <si>
    <t>孝元</t>
  </si>
  <si>
    <t>通政大夫行昌原府使</t>
  </si>
  <si>
    <t>以觀</t>
  </si>
  <si>
    <t>承仕郞察訪</t>
  </si>
  <si>
    <t>金宗潝</t>
  </si>
  <si>
    <t>德謙</t>
  </si>
  <si>
    <t>乙進</t>
  </si>
  <si>
    <t>乙民</t>
  </si>
  <si>
    <t>武金</t>
  </si>
  <si>
    <t>毛里進</t>
  </si>
  <si>
    <t>趙生</t>
  </si>
  <si>
    <t>海卜</t>
  </si>
  <si>
    <t>月尙</t>
  </si>
  <si>
    <t>莫世</t>
  </si>
  <si>
    <t>有成</t>
  </si>
  <si>
    <t>莫山</t>
  </si>
  <si>
    <t>士月</t>
  </si>
  <si>
    <t>士碑</t>
  </si>
  <si>
    <t>士世</t>
  </si>
  <si>
    <t>莫天</t>
  </si>
  <si>
    <t>累巨</t>
  </si>
  <si>
    <t>凡之</t>
  </si>
  <si>
    <t>鶴世</t>
  </si>
  <si>
    <t>於里孫</t>
  </si>
  <si>
    <t>凡介</t>
  </si>
  <si>
    <t>鶴今</t>
  </si>
  <si>
    <t>世石</t>
  </si>
  <si>
    <t>永德</t>
  </si>
  <si>
    <t>卜春</t>
  </si>
  <si>
    <t>永國</t>
  </si>
  <si>
    <t>永非</t>
  </si>
  <si>
    <t>允石</t>
  </si>
  <si>
    <t>銀伊</t>
  </si>
  <si>
    <t>每德</t>
  </si>
  <si>
    <t>每根</t>
  </si>
  <si>
    <t>允非</t>
  </si>
  <si>
    <t>巨每</t>
  </si>
  <si>
    <t>每連</t>
  </si>
  <si>
    <t>全羅道押海島</t>
  </si>
  <si>
    <t>太初</t>
  </si>
  <si>
    <t>朴純世</t>
  </si>
  <si>
    <t>慶生</t>
  </si>
  <si>
    <t>聖甲</t>
  </si>
  <si>
    <t>德章</t>
  </si>
  <si>
    <t>太進</t>
  </si>
  <si>
    <t>班奴贖良</t>
  </si>
  <si>
    <t>河戒</t>
  </si>
  <si>
    <t>汝邑進</t>
  </si>
  <si>
    <t>元斗逸</t>
  </si>
  <si>
    <t>姜立</t>
  </si>
  <si>
    <t>玉伊</t>
  </si>
  <si>
    <t>連京</t>
  </si>
  <si>
    <t>朴連石</t>
  </si>
  <si>
    <t>처</t>
  </si>
  <si>
    <t>也每</t>
  </si>
  <si>
    <t>正彔</t>
  </si>
  <si>
    <t>林川</t>
  </si>
  <si>
    <t>病人水營硫黃軍私奴</t>
  </si>
  <si>
    <t>是進</t>
  </si>
  <si>
    <t>趙戒元</t>
  </si>
  <si>
    <t>僉知中樞府事</t>
  </si>
  <si>
    <t>李成吾</t>
  </si>
  <si>
    <t>石好</t>
  </si>
  <si>
    <t>英萬</t>
  </si>
  <si>
    <t>崔月生</t>
  </si>
  <si>
    <t>泰基</t>
  </si>
  <si>
    <t>以和</t>
  </si>
  <si>
    <t>許楷</t>
  </si>
  <si>
    <t>弼漢</t>
  </si>
  <si>
    <t>東貞</t>
  </si>
  <si>
    <t>八玉</t>
  </si>
  <si>
    <t>從代</t>
  </si>
  <si>
    <t>是乃</t>
  </si>
  <si>
    <t>柳男</t>
  </si>
  <si>
    <t>哲奉</t>
  </si>
  <si>
    <t>薛昌立</t>
  </si>
  <si>
    <t>今陳</t>
  </si>
  <si>
    <t>昌男</t>
  </si>
  <si>
    <t>以萬</t>
  </si>
  <si>
    <t>七玉</t>
  </si>
  <si>
    <t>等六口父母上同</t>
  </si>
  <si>
    <t>七善</t>
  </si>
  <si>
    <t>一女</t>
  </si>
  <si>
    <t>承進</t>
  </si>
  <si>
    <t>夫</t>
  </si>
  <si>
    <t>承發</t>
  </si>
  <si>
    <t>千貴</t>
  </si>
  <si>
    <t>日香</t>
  </si>
  <si>
    <t>貴花</t>
  </si>
  <si>
    <t>長己里</t>
  </si>
  <si>
    <t>私奴漆器匠</t>
  </si>
  <si>
    <t>韓士貞</t>
  </si>
  <si>
    <t>打山</t>
  </si>
  <si>
    <t>召官</t>
  </si>
  <si>
    <t>漆器匠</t>
  </si>
  <si>
    <t>唜實</t>
  </si>
  <si>
    <t>私奴漆器匠病人</t>
  </si>
  <si>
    <t>貴世</t>
  </si>
  <si>
    <t>八山</t>
  </si>
  <si>
    <t>朴貴眞</t>
  </si>
  <si>
    <t>仁元</t>
  </si>
  <si>
    <t>永甲</t>
  </si>
  <si>
    <t>自弘</t>
  </si>
  <si>
    <t>是生</t>
  </si>
  <si>
    <t>汗守</t>
  </si>
  <si>
    <t>鄭卜</t>
  </si>
  <si>
    <t>淸道水軍束伍</t>
  </si>
  <si>
    <t>興卜</t>
  </si>
  <si>
    <t>金唜生</t>
  </si>
  <si>
    <t>金成吉</t>
  </si>
  <si>
    <t>興之</t>
  </si>
  <si>
    <t>吾作</t>
  </si>
  <si>
    <t>玉延</t>
  </si>
  <si>
    <t>金世元</t>
  </si>
  <si>
    <t>漆器匠私奴</t>
  </si>
  <si>
    <t>彦</t>
  </si>
  <si>
    <t>金守生</t>
  </si>
  <si>
    <t>㗡德</t>
  </si>
  <si>
    <t>時元</t>
  </si>
  <si>
    <t>白雲</t>
  </si>
  <si>
    <t>金㐥同</t>
  </si>
  <si>
    <t>千卜</t>
  </si>
  <si>
    <t>御保鄭己日</t>
  </si>
  <si>
    <t>己日</t>
  </si>
  <si>
    <t>延乃</t>
  </si>
  <si>
    <t>日介</t>
  </si>
  <si>
    <t>是乭伊</t>
  </si>
  <si>
    <t>病人鄕所下典</t>
  </si>
  <si>
    <t>自申</t>
  </si>
  <si>
    <t>徐愛守</t>
  </si>
  <si>
    <t>朴應立</t>
  </si>
  <si>
    <t>正元</t>
  </si>
  <si>
    <t>福伊</t>
  </si>
  <si>
    <t>洪世成</t>
  </si>
  <si>
    <t>早儀</t>
  </si>
  <si>
    <t>屳珍</t>
  </si>
  <si>
    <t>私奴漆器匠鰥夫</t>
  </si>
  <si>
    <t>文義</t>
  </si>
  <si>
    <t>吳振奎</t>
  </si>
  <si>
    <t>金靑進</t>
  </si>
  <si>
    <t>水保水鐵匠</t>
  </si>
  <si>
    <t>金銀</t>
  </si>
  <si>
    <t>金玉生</t>
  </si>
  <si>
    <t>私奴武贊</t>
  </si>
  <si>
    <t>武贊</t>
  </si>
  <si>
    <t>金以弘</t>
  </si>
  <si>
    <t>硫黃軍漆器匠</t>
  </si>
  <si>
    <t>釜洞里尹召史戶</t>
  </si>
  <si>
    <t>完之</t>
  </si>
  <si>
    <t>安介男</t>
  </si>
  <si>
    <t>守孫</t>
  </si>
  <si>
    <t>國花同</t>
  </si>
  <si>
    <t>金彦守</t>
  </si>
  <si>
    <t>汝桂</t>
  </si>
  <si>
    <t>沐</t>
  </si>
  <si>
    <t>嘉善大夫行咸鏡道觀察使兼兵馬水軍節度使咸興府尹</t>
  </si>
  <si>
    <t>再祐</t>
  </si>
  <si>
    <t>贈資憲大夫禮曹判書兼知經筵義禁府春秋館成均官事世子左賓客通政大夫守黃海道觀察使兼兵馬水軍節度使</t>
  </si>
  <si>
    <t>越</t>
  </si>
  <si>
    <t>張從南</t>
  </si>
  <si>
    <t>基重</t>
  </si>
  <si>
    <t>私奴武生</t>
  </si>
  <si>
    <t>仁望</t>
  </si>
  <si>
    <t>汗進</t>
  </si>
  <si>
    <t>彦眞</t>
  </si>
  <si>
    <t>時生</t>
  </si>
  <si>
    <t>李生</t>
  </si>
  <si>
    <t>府案付水鐵匠</t>
  </si>
  <si>
    <t>朴山</t>
  </si>
  <si>
    <t>朴是永</t>
  </si>
  <si>
    <t>漆器匠鰥夫病人</t>
  </si>
  <si>
    <t>吳震奎</t>
  </si>
  <si>
    <t>金自立</t>
  </si>
  <si>
    <t>漆器匠病人</t>
  </si>
  <si>
    <t>世日</t>
  </si>
  <si>
    <t>鄭得守</t>
  </si>
  <si>
    <t>朴是傑</t>
  </si>
  <si>
    <t>水鐵里</t>
  </si>
  <si>
    <t>水鐵匠徐立</t>
  </si>
  <si>
    <t>仁福</t>
  </si>
  <si>
    <t>仁興</t>
  </si>
  <si>
    <t>徐戒日</t>
  </si>
  <si>
    <t>府案付水鐵匠陸軍</t>
  </si>
  <si>
    <t>斗傑</t>
  </si>
  <si>
    <t>五十伊</t>
  </si>
  <si>
    <t>徐承先</t>
  </si>
  <si>
    <t>堂</t>
  </si>
  <si>
    <t>進弘</t>
  </si>
  <si>
    <t>水鐵匠老除</t>
  </si>
  <si>
    <t>金銀金</t>
  </si>
  <si>
    <t>汝貞</t>
  </si>
  <si>
    <t>永文</t>
  </si>
  <si>
    <t>李尊上</t>
  </si>
  <si>
    <t>府案付水鐵匠私奴</t>
  </si>
  <si>
    <t>前水使</t>
  </si>
  <si>
    <t>申項</t>
  </si>
  <si>
    <t>傑孫</t>
  </si>
  <si>
    <t>福希</t>
  </si>
  <si>
    <t>從良</t>
  </si>
  <si>
    <t>郭弘芳</t>
  </si>
  <si>
    <t>今守</t>
  </si>
  <si>
    <t>道上</t>
  </si>
  <si>
    <t>崔正元</t>
  </si>
  <si>
    <t>承善</t>
  </si>
  <si>
    <t>鄭春福</t>
  </si>
  <si>
    <t>望德</t>
  </si>
  <si>
    <t>硫黃軍水鐵匠</t>
  </si>
  <si>
    <t>府軍官金時元</t>
  </si>
  <si>
    <t>正</t>
  </si>
  <si>
    <t>弘進</t>
  </si>
  <si>
    <t>安順</t>
  </si>
  <si>
    <t>正娘</t>
  </si>
  <si>
    <t>水鐵匠私奴</t>
  </si>
  <si>
    <t>權斗男</t>
  </si>
  <si>
    <t>夫男</t>
  </si>
  <si>
    <t>夫太</t>
  </si>
  <si>
    <t>私奴府案付水鐵匠</t>
  </si>
  <si>
    <t>乞孫</t>
  </si>
  <si>
    <t>金德守</t>
  </si>
  <si>
    <t>是宗</t>
  </si>
  <si>
    <t>銀元</t>
  </si>
  <si>
    <t>金夢吉</t>
  </si>
  <si>
    <t>高台卜</t>
  </si>
  <si>
    <t>戒希</t>
  </si>
  <si>
    <t>徐日生</t>
  </si>
  <si>
    <t>成興</t>
  </si>
  <si>
    <t>林命得</t>
  </si>
  <si>
    <t>府案付水鐵匠病人</t>
  </si>
  <si>
    <t>鄭春卜</t>
  </si>
  <si>
    <t>永周</t>
  </si>
  <si>
    <t>金於屯</t>
  </si>
  <si>
    <t>率婿父</t>
  </si>
  <si>
    <t>尙見</t>
  </si>
  <si>
    <t>李太基</t>
  </si>
  <si>
    <t>騎保水鐵匠</t>
  </si>
  <si>
    <t>己先</t>
  </si>
  <si>
    <t>成右</t>
  </si>
  <si>
    <t>金還</t>
  </si>
  <si>
    <t>金吉生</t>
  </si>
  <si>
    <t>軍威</t>
  </si>
  <si>
    <t>李敬旭</t>
  </si>
  <si>
    <t>安春先</t>
  </si>
  <si>
    <t>水鐵匠左足蹇病人</t>
  </si>
  <si>
    <t>金守永</t>
  </si>
  <si>
    <t>欽俠</t>
  </si>
  <si>
    <t>欽天</t>
  </si>
  <si>
    <t>李戒厚</t>
  </si>
  <si>
    <t>水使</t>
  </si>
  <si>
    <t>奉希</t>
  </si>
  <si>
    <t>朱分</t>
  </si>
  <si>
    <t>卜希</t>
  </si>
  <si>
    <t>石丁</t>
  </si>
  <si>
    <t>士命</t>
  </si>
  <si>
    <t>崔守日</t>
  </si>
  <si>
    <t>金夫之</t>
  </si>
  <si>
    <t>李汝堪</t>
  </si>
  <si>
    <t>應每</t>
  </si>
  <si>
    <t>崔平立</t>
  </si>
  <si>
    <t>崔大元</t>
  </si>
  <si>
    <t>崔時永</t>
  </si>
  <si>
    <t>省峴</t>
  </si>
  <si>
    <t>等故</t>
  </si>
  <si>
    <t>外月背里</t>
  </si>
  <si>
    <t>水鐵匠李德上</t>
  </si>
  <si>
    <t>水鐵匠牙兵別炮</t>
  </si>
  <si>
    <t>和白</t>
  </si>
  <si>
    <t>尹貴上</t>
  </si>
  <si>
    <t>黃坦</t>
  </si>
  <si>
    <t>同面水鐵里</t>
  </si>
  <si>
    <t>御保牙兵</t>
  </si>
  <si>
    <t>化白</t>
  </si>
  <si>
    <t>行延</t>
  </si>
  <si>
    <t>水軍束伍別隊</t>
  </si>
  <si>
    <t>武迪</t>
  </si>
  <si>
    <t>張夢希</t>
  </si>
  <si>
    <t>敏伊</t>
  </si>
  <si>
    <t>煩自里</t>
  </si>
  <si>
    <t>私奴兵營硫黃軍</t>
  </si>
  <si>
    <t>從發</t>
  </si>
  <si>
    <t>京山</t>
  </si>
  <si>
    <t>孔</t>
  </si>
  <si>
    <t>水軍牙兵</t>
  </si>
  <si>
    <t>李鳳鶴</t>
  </si>
  <si>
    <t>世尊</t>
  </si>
  <si>
    <t>尹愛雲</t>
  </si>
  <si>
    <t>四郞</t>
  </si>
  <si>
    <t>水鐵保李戒孫</t>
  </si>
  <si>
    <t>利川</t>
  </si>
  <si>
    <t>金淸松</t>
  </si>
  <si>
    <t>李仁上</t>
  </si>
  <si>
    <t>平世</t>
  </si>
  <si>
    <t>私奴水鐵匠</t>
  </si>
  <si>
    <t>以石</t>
  </si>
  <si>
    <t>徐天福</t>
  </si>
  <si>
    <t>聖</t>
  </si>
  <si>
    <t>時得</t>
  </si>
  <si>
    <t>姜夢己</t>
  </si>
  <si>
    <t>省峴驛吏</t>
  </si>
  <si>
    <t>克上</t>
  </si>
  <si>
    <t>儀貴</t>
  </si>
  <si>
    <t>儀成</t>
  </si>
  <si>
    <t>徐山金</t>
  </si>
  <si>
    <t>迪</t>
  </si>
  <si>
    <t>趙太日</t>
  </si>
  <si>
    <t>水軍府兵廳下典</t>
  </si>
  <si>
    <t>士哲</t>
  </si>
  <si>
    <t>日千</t>
  </si>
  <si>
    <t>己里</t>
  </si>
  <si>
    <t>金貴上</t>
  </si>
  <si>
    <t>月良</t>
  </si>
  <si>
    <t>權承天</t>
  </si>
  <si>
    <t>承天</t>
  </si>
  <si>
    <t>南汗</t>
  </si>
  <si>
    <t>璋</t>
  </si>
  <si>
    <t>秉節校尉權知訓鍊院奉事</t>
  </si>
  <si>
    <t>惟</t>
  </si>
  <si>
    <t>濟</t>
  </si>
  <si>
    <t>勵節校尉訓鍊院判官</t>
  </si>
  <si>
    <t>裵承道</t>
  </si>
  <si>
    <t>任</t>
  </si>
  <si>
    <t>眺</t>
  </si>
  <si>
    <t>嘉善大夫行中樞府事</t>
  </si>
  <si>
    <t>軫</t>
  </si>
  <si>
    <t>尹興國</t>
  </si>
  <si>
    <t>春每</t>
  </si>
  <si>
    <t>愛每</t>
  </si>
  <si>
    <t>永傑</t>
  </si>
  <si>
    <t>愛叔</t>
  </si>
  <si>
    <t>加應致</t>
  </si>
  <si>
    <t>先愛</t>
  </si>
  <si>
    <t>府案付禁衛軍</t>
  </si>
  <si>
    <t>信尙</t>
  </si>
  <si>
    <t>善好</t>
  </si>
  <si>
    <t>宣務原從功臣納粟嘉善大夫</t>
  </si>
  <si>
    <t>鄭德立</t>
  </si>
  <si>
    <t>命己</t>
  </si>
  <si>
    <t>宋迪</t>
  </si>
  <si>
    <t>騎保鎭營軍官</t>
  </si>
  <si>
    <t>先好</t>
  </si>
  <si>
    <t>宣務原從功臣嘉善大夫</t>
  </si>
  <si>
    <t>成在里</t>
  </si>
  <si>
    <t>巡馬軍高命昌</t>
  </si>
  <si>
    <t>命昌</t>
  </si>
  <si>
    <t>權㗡卜</t>
  </si>
  <si>
    <t>以里</t>
  </si>
  <si>
    <t>金男還</t>
  </si>
  <si>
    <t>之汗</t>
  </si>
  <si>
    <t>金男</t>
  </si>
  <si>
    <t>裵彦文</t>
  </si>
  <si>
    <t>原從</t>
  </si>
  <si>
    <t>太貴</t>
  </si>
  <si>
    <t>松迪</t>
  </si>
  <si>
    <t>海江</t>
  </si>
  <si>
    <t>安守</t>
  </si>
  <si>
    <t>水軍驛保</t>
  </si>
  <si>
    <t>金永海</t>
  </si>
  <si>
    <t>李震</t>
  </si>
  <si>
    <t>姜順</t>
  </si>
  <si>
    <t>承宗</t>
  </si>
  <si>
    <t>仇貴希</t>
  </si>
  <si>
    <t>榮泉</t>
  </si>
  <si>
    <t>益進</t>
  </si>
  <si>
    <t>益石</t>
  </si>
  <si>
    <t>彦分</t>
  </si>
  <si>
    <t>巡馬軍成太巾</t>
  </si>
  <si>
    <t>贖良騎保巡馬軍</t>
  </si>
  <si>
    <t>太巾</t>
  </si>
  <si>
    <t>宮進</t>
  </si>
  <si>
    <t>金命延</t>
  </si>
  <si>
    <t>寡女莫春代婿</t>
  </si>
  <si>
    <t>時江</t>
  </si>
  <si>
    <t>金南</t>
  </si>
  <si>
    <t>權莫從</t>
  </si>
  <si>
    <t>應順</t>
  </si>
  <si>
    <t>申日</t>
  </si>
  <si>
    <t>朴應奉</t>
  </si>
  <si>
    <t>進京</t>
  </si>
  <si>
    <t>蘇千儀</t>
  </si>
  <si>
    <t>率儀子</t>
  </si>
  <si>
    <t>信千</t>
  </si>
  <si>
    <t>孫玉</t>
  </si>
  <si>
    <t>白伊</t>
  </si>
  <si>
    <t>山宗</t>
  </si>
  <si>
    <t>牛谷里其父石之戶</t>
  </si>
  <si>
    <t>自君</t>
  </si>
  <si>
    <t>文哲</t>
  </si>
  <si>
    <t>驗金</t>
  </si>
  <si>
    <t>李戒上</t>
  </si>
  <si>
    <t>自丹</t>
  </si>
  <si>
    <t>全毛老同</t>
  </si>
  <si>
    <r>
      <t>夢</t>
    </r>
    <r>
      <rPr>
        <sz val="10"/>
        <rFont val="MS Gothic"/>
        <family val="3"/>
        <charset val="128"/>
      </rPr>
      <t>竜</t>
    </r>
  </si>
  <si>
    <r>
      <t>成</t>
    </r>
    <r>
      <rPr>
        <sz val="10"/>
        <rFont val="MS Gothic"/>
        <family val="3"/>
        <charset val="128"/>
      </rPr>
      <t>礼</t>
    </r>
  </si>
  <si>
    <r>
      <t>石</t>
    </r>
    <r>
      <rPr>
        <sz val="10"/>
        <rFont val="MS Gothic"/>
        <family val="3"/>
        <charset val="128"/>
      </rPr>
      <t>礼</t>
    </r>
  </si>
  <si>
    <r>
      <t>愛</t>
    </r>
    <r>
      <rPr>
        <sz val="10"/>
        <rFont val="MS Gothic"/>
        <family val="3"/>
        <charset val="128"/>
      </rPr>
      <t>礼</t>
    </r>
  </si>
  <si>
    <r>
      <t>百</t>
    </r>
    <r>
      <rPr>
        <sz val="10"/>
        <rFont val="MS Gothic"/>
        <family val="3"/>
        <charset val="128"/>
      </rPr>
      <t>礼</t>
    </r>
  </si>
  <si>
    <r>
      <t>愛</t>
    </r>
    <r>
      <rPr>
        <sz val="10"/>
        <rFont val="MS Gothic"/>
        <family val="3"/>
        <charset val="128"/>
      </rPr>
      <t>竜</t>
    </r>
  </si>
  <si>
    <r>
      <t>是</t>
    </r>
    <r>
      <rPr>
        <sz val="10"/>
        <rFont val="MS Gothic"/>
        <family val="3"/>
        <charset val="128"/>
      </rPr>
      <t>礼</t>
    </r>
  </si>
  <si>
    <r>
      <t>從</t>
    </r>
    <r>
      <rPr>
        <sz val="10"/>
        <rFont val="MS Gothic"/>
        <family val="3"/>
        <charset val="128"/>
      </rPr>
      <t>礼</t>
    </r>
  </si>
  <si>
    <r>
      <t>海</t>
    </r>
    <r>
      <rPr>
        <sz val="10"/>
        <rFont val="MS Gothic"/>
        <family val="3"/>
        <charset val="128"/>
      </rPr>
      <t>礼</t>
    </r>
  </si>
  <si>
    <r>
      <t>命</t>
    </r>
    <r>
      <rPr>
        <sz val="10"/>
        <rFont val="MS Gothic"/>
        <family val="3"/>
        <charset val="128"/>
      </rPr>
      <t>礼</t>
    </r>
  </si>
  <si>
    <r>
      <t>金石</t>
    </r>
    <r>
      <rPr>
        <sz val="10"/>
        <rFont val="MS Gothic"/>
        <family val="3"/>
        <charset val="128"/>
      </rPr>
      <t>竜</t>
    </r>
  </si>
  <si>
    <r>
      <t>儀</t>
    </r>
    <r>
      <rPr>
        <sz val="10"/>
        <rFont val="MS Gothic"/>
        <family val="3"/>
        <charset val="128"/>
      </rPr>
      <t>竜</t>
    </r>
  </si>
  <si>
    <r>
      <t>碩</t>
    </r>
    <r>
      <rPr>
        <sz val="10"/>
        <rFont val="MS Gothic"/>
        <family val="3"/>
        <charset val="128"/>
      </rPr>
      <t>竜</t>
    </r>
  </si>
  <si>
    <r>
      <t>莫</t>
    </r>
    <r>
      <rPr>
        <sz val="10"/>
        <rFont val="MS Gothic"/>
        <family val="3"/>
        <charset val="128"/>
      </rPr>
      <t>礼</t>
    </r>
  </si>
  <si>
    <r>
      <t>己</t>
    </r>
    <r>
      <rPr>
        <sz val="10"/>
        <rFont val="MS Gothic"/>
        <family val="3"/>
        <charset val="128"/>
      </rPr>
      <t>礼</t>
    </r>
  </si>
  <si>
    <r>
      <t>早</t>
    </r>
    <r>
      <rPr>
        <sz val="10"/>
        <rFont val="MS Gothic"/>
        <family val="3"/>
        <charset val="128"/>
      </rPr>
      <t>礼</t>
    </r>
  </si>
  <si>
    <r>
      <t>朴五</t>
    </r>
    <r>
      <rPr>
        <sz val="10"/>
        <rFont val="MS Gothic"/>
        <family val="3"/>
        <charset val="128"/>
      </rPr>
      <t>竜</t>
    </r>
  </si>
  <si>
    <r>
      <t>五</t>
    </r>
    <r>
      <rPr>
        <sz val="10"/>
        <rFont val="MS Gothic"/>
        <family val="3"/>
        <charset val="128"/>
      </rPr>
      <t>竜</t>
    </r>
  </si>
  <si>
    <r>
      <t>今</t>
    </r>
    <r>
      <rPr>
        <sz val="10"/>
        <rFont val="MS Gothic"/>
        <family val="3"/>
        <charset val="128"/>
      </rPr>
      <t>礼</t>
    </r>
  </si>
  <si>
    <r>
      <t>得</t>
    </r>
    <r>
      <rPr>
        <sz val="10"/>
        <rFont val="MS Gothic"/>
        <family val="3"/>
        <charset val="128"/>
      </rPr>
      <t>乱</t>
    </r>
  </si>
  <si>
    <r>
      <t>士</t>
    </r>
    <r>
      <rPr>
        <sz val="10"/>
        <rFont val="MS Gothic"/>
        <family val="3"/>
        <charset val="128"/>
      </rPr>
      <t>竜</t>
    </r>
  </si>
  <si>
    <r>
      <t>李承</t>
    </r>
    <r>
      <rPr>
        <sz val="10"/>
        <rFont val="MS Gothic"/>
        <family val="3"/>
        <charset val="128"/>
      </rPr>
      <t>竜</t>
    </r>
  </si>
  <si>
    <r>
      <t>正</t>
    </r>
    <r>
      <rPr>
        <sz val="10"/>
        <rFont val="MS Gothic"/>
        <family val="3"/>
        <charset val="128"/>
      </rPr>
      <t>竜</t>
    </r>
  </si>
  <si>
    <r>
      <t>福</t>
    </r>
    <r>
      <rPr>
        <sz val="10"/>
        <rFont val="MS Gothic"/>
        <family val="3"/>
        <charset val="128"/>
      </rPr>
      <t>礼</t>
    </r>
  </si>
  <si>
    <r>
      <t>萬</t>
    </r>
    <r>
      <rPr>
        <sz val="10"/>
        <rFont val="MS Gothic"/>
        <family val="3"/>
        <charset val="128"/>
      </rPr>
      <t>竜</t>
    </r>
  </si>
  <si>
    <r>
      <t>得</t>
    </r>
    <r>
      <rPr>
        <sz val="10"/>
        <rFont val="MS Gothic"/>
        <family val="3"/>
        <charset val="128"/>
      </rPr>
      <t>礼</t>
    </r>
  </si>
  <si>
    <r>
      <t>庾士</t>
    </r>
    <r>
      <rPr>
        <sz val="10"/>
        <rFont val="MS Gothic"/>
        <family val="3"/>
        <charset val="128"/>
      </rPr>
      <t>竜</t>
    </r>
  </si>
  <si>
    <r>
      <t>承</t>
    </r>
    <r>
      <rPr>
        <sz val="10"/>
        <rFont val="MS Gothic"/>
        <family val="3"/>
        <charset val="128"/>
      </rPr>
      <t>礼</t>
    </r>
  </si>
  <si>
    <r>
      <t>天</t>
    </r>
    <r>
      <rPr>
        <sz val="10"/>
        <rFont val="MS Gothic"/>
        <family val="3"/>
        <charset val="128"/>
      </rPr>
      <t>礼</t>
    </r>
  </si>
  <si>
    <r>
      <t>義</t>
    </r>
    <r>
      <rPr>
        <sz val="10"/>
        <rFont val="MS Gothic"/>
        <family val="3"/>
        <charset val="128"/>
      </rPr>
      <t>竜</t>
    </r>
  </si>
  <si>
    <r>
      <t>丁</t>
    </r>
    <r>
      <rPr>
        <sz val="10"/>
        <rFont val="MS Gothic"/>
        <family val="3"/>
        <charset val="128"/>
      </rPr>
      <t>礼</t>
    </r>
  </si>
  <si>
    <r>
      <t>日</t>
    </r>
    <r>
      <rPr>
        <sz val="10"/>
        <rFont val="MS Gothic"/>
        <family val="3"/>
        <charset val="128"/>
      </rPr>
      <t>礼</t>
    </r>
  </si>
  <si>
    <r>
      <t>吾</t>
    </r>
    <r>
      <rPr>
        <sz val="10"/>
        <rFont val="MS Gothic"/>
        <family val="3"/>
        <charset val="128"/>
      </rPr>
      <t>礼</t>
    </r>
  </si>
  <si>
    <r>
      <t>希</t>
    </r>
    <r>
      <rPr>
        <sz val="10"/>
        <rFont val="MS Gothic"/>
        <family val="3"/>
        <charset val="128"/>
      </rPr>
      <t>礼</t>
    </r>
  </si>
  <si>
    <r>
      <t>李業</t>
    </r>
    <r>
      <rPr>
        <sz val="10"/>
        <rFont val="MS Gothic"/>
        <family val="3"/>
        <charset val="128"/>
      </rPr>
      <t>竜</t>
    </r>
  </si>
  <si>
    <r>
      <t>日</t>
    </r>
    <r>
      <rPr>
        <sz val="10"/>
        <rFont val="MS Gothic"/>
        <family val="3"/>
        <charset val="128"/>
      </rPr>
      <t>竜</t>
    </r>
  </si>
  <si>
    <r>
      <t>金得</t>
    </r>
    <r>
      <rPr>
        <sz val="10"/>
        <rFont val="MS Gothic"/>
        <family val="3"/>
        <charset val="128"/>
      </rPr>
      <t>礼</t>
    </r>
  </si>
  <si>
    <r>
      <t>甲</t>
    </r>
    <r>
      <rPr>
        <sz val="10"/>
        <rFont val="MS Gothic"/>
        <family val="3"/>
        <charset val="128"/>
      </rPr>
      <t>竜</t>
    </r>
  </si>
  <si>
    <r>
      <t>順</t>
    </r>
    <r>
      <rPr>
        <sz val="10"/>
        <rFont val="MS Gothic"/>
        <family val="3"/>
        <charset val="128"/>
      </rPr>
      <t>礼</t>
    </r>
  </si>
  <si>
    <r>
      <t>靑</t>
    </r>
    <r>
      <rPr>
        <sz val="10"/>
        <rFont val="MS Gothic"/>
        <family val="3"/>
        <charset val="128"/>
      </rPr>
      <t>竜</t>
    </r>
  </si>
  <si>
    <r>
      <t>劉四</t>
    </r>
    <r>
      <rPr>
        <sz val="10"/>
        <rFont val="MS Gothic"/>
        <family val="3"/>
        <charset val="128"/>
      </rPr>
      <t>竜</t>
    </r>
  </si>
  <si>
    <r>
      <t>李世</t>
    </r>
    <r>
      <rPr>
        <sz val="10"/>
        <rFont val="MS Gothic"/>
        <family val="3"/>
        <charset val="128"/>
      </rPr>
      <t>継</t>
    </r>
  </si>
  <si>
    <r>
      <t>庾四</t>
    </r>
    <r>
      <rPr>
        <sz val="10"/>
        <rFont val="MS Gothic"/>
        <family val="3"/>
        <charset val="128"/>
      </rPr>
      <t>竜</t>
    </r>
  </si>
  <si>
    <r>
      <t>終</t>
    </r>
    <r>
      <rPr>
        <sz val="10"/>
        <rFont val="MS Gothic"/>
        <family val="3"/>
        <charset val="128"/>
      </rPr>
      <t>礼</t>
    </r>
  </si>
  <si>
    <r>
      <t>億</t>
    </r>
    <r>
      <rPr>
        <sz val="10"/>
        <rFont val="MS Gothic"/>
        <family val="3"/>
        <charset val="128"/>
      </rPr>
      <t>竜</t>
    </r>
  </si>
  <si>
    <r>
      <t>唜</t>
    </r>
    <r>
      <rPr>
        <sz val="10"/>
        <rFont val="MS Gothic"/>
        <family val="3"/>
        <charset val="128"/>
      </rPr>
      <t>竜</t>
    </r>
  </si>
  <si>
    <r>
      <t>丁日</t>
    </r>
    <r>
      <rPr>
        <sz val="10"/>
        <rFont val="MS Gothic"/>
        <family val="3"/>
        <charset val="128"/>
      </rPr>
      <t>乱</t>
    </r>
  </si>
  <si>
    <r>
      <t>進</t>
    </r>
    <r>
      <rPr>
        <sz val="10"/>
        <rFont val="MS Gothic"/>
        <family val="3"/>
        <charset val="128"/>
      </rPr>
      <t>礼</t>
    </r>
  </si>
  <si>
    <r>
      <t>己</t>
    </r>
    <r>
      <rPr>
        <sz val="10"/>
        <rFont val="MS Gothic"/>
        <family val="3"/>
        <charset val="128"/>
      </rPr>
      <t>竜</t>
    </r>
  </si>
  <si>
    <r>
      <t>時</t>
    </r>
    <r>
      <rPr>
        <sz val="10"/>
        <rFont val="MS Gothic"/>
        <family val="3"/>
        <charset val="128"/>
      </rPr>
      <t>礼</t>
    </r>
  </si>
  <si>
    <r>
      <t>黃</t>
    </r>
    <r>
      <rPr>
        <sz val="10"/>
        <rFont val="MS Gothic"/>
        <family val="3"/>
        <charset val="128"/>
      </rPr>
      <t>竜</t>
    </r>
  </si>
  <si>
    <r>
      <t>末</t>
    </r>
    <r>
      <rPr>
        <sz val="10"/>
        <rFont val="MS Gothic"/>
        <family val="3"/>
        <charset val="128"/>
      </rPr>
      <t>礼</t>
    </r>
  </si>
  <si>
    <r>
      <t>福</t>
    </r>
    <r>
      <rPr>
        <sz val="10"/>
        <rFont val="MS Gothic"/>
        <family val="3"/>
        <charset val="128"/>
      </rPr>
      <t>竜</t>
    </r>
  </si>
  <si>
    <r>
      <t>乭</t>
    </r>
    <r>
      <rPr>
        <sz val="10"/>
        <rFont val="MS Gothic"/>
        <family val="3"/>
        <charset val="128"/>
      </rPr>
      <t>礼</t>
    </r>
  </si>
  <si>
    <r>
      <t>玉</t>
    </r>
    <r>
      <rPr>
        <sz val="10"/>
        <rFont val="MS Gothic"/>
        <family val="3"/>
        <charset val="128"/>
      </rPr>
      <t>礼</t>
    </r>
  </si>
  <si>
    <r>
      <t>宗</t>
    </r>
    <r>
      <rPr>
        <sz val="10"/>
        <rFont val="NSimSun"/>
        <family val="3"/>
        <charset val="134"/>
      </rPr>
      <t>远</t>
    </r>
  </si>
  <si>
    <r>
      <t>金彦</t>
    </r>
    <r>
      <rPr>
        <sz val="10"/>
        <rFont val="MS Gothic"/>
        <family val="3"/>
        <charset val="128"/>
      </rPr>
      <t>竜</t>
    </r>
  </si>
  <si>
    <r>
      <t>忠</t>
    </r>
    <r>
      <rPr>
        <sz val="10"/>
        <rFont val="MS Gothic"/>
        <family val="3"/>
        <charset val="128"/>
      </rPr>
      <t>竜</t>
    </r>
  </si>
  <si>
    <r>
      <t>承</t>
    </r>
    <r>
      <rPr>
        <sz val="10"/>
        <rFont val="MS Gothic"/>
        <family val="3"/>
        <charset val="128"/>
      </rPr>
      <t>献</t>
    </r>
  </si>
  <si>
    <r>
      <t>唜</t>
    </r>
    <r>
      <rPr>
        <sz val="10"/>
        <rFont val="MS Gothic"/>
        <family val="3"/>
        <charset val="128"/>
      </rPr>
      <t>礼</t>
    </r>
  </si>
  <si>
    <r>
      <t>彦</t>
    </r>
    <r>
      <rPr>
        <sz val="10"/>
        <rFont val="MS Gothic"/>
        <family val="3"/>
        <charset val="128"/>
      </rPr>
      <t>竜</t>
    </r>
  </si>
  <si>
    <r>
      <t>德</t>
    </r>
    <r>
      <rPr>
        <sz val="10"/>
        <rFont val="MS Gothic"/>
        <family val="3"/>
        <charset val="128"/>
      </rPr>
      <t>礼</t>
    </r>
  </si>
  <si>
    <r>
      <t>敬</t>
    </r>
    <r>
      <rPr>
        <sz val="10"/>
        <rFont val="MS Gothic"/>
        <family val="3"/>
        <charset val="128"/>
      </rPr>
      <t>竜</t>
    </r>
  </si>
  <si>
    <r>
      <t>戒</t>
    </r>
    <r>
      <rPr>
        <sz val="10"/>
        <rFont val="MS Gothic"/>
        <family val="3"/>
        <charset val="128"/>
      </rPr>
      <t>竜</t>
    </r>
  </si>
  <si>
    <r>
      <t>金卜</t>
    </r>
    <r>
      <rPr>
        <sz val="10"/>
        <rFont val="MS Gothic"/>
        <family val="3"/>
        <charset val="128"/>
      </rPr>
      <t>竜</t>
    </r>
  </si>
  <si>
    <r>
      <t>張唜</t>
    </r>
    <r>
      <rPr>
        <sz val="10"/>
        <rFont val="MS Gothic"/>
        <family val="3"/>
        <charset val="128"/>
      </rPr>
      <t>竜</t>
    </r>
  </si>
  <si>
    <r>
      <t>景</t>
    </r>
    <r>
      <rPr>
        <sz val="10"/>
        <rFont val="MS Gothic"/>
        <family val="3"/>
        <charset val="128"/>
      </rPr>
      <t>竜</t>
    </r>
  </si>
  <si>
    <r>
      <t>好</t>
    </r>
    <r>
      <rPr>
        <sz val="10"/>
        <rFont val="MS Gothic"/>
        <family val="3"/>
        <charset val="128"/>
      </rPr>
      <t>竜</t>
    </r>
  </si>
  <si>
    <r>
      <t>士</t>
    </r>
    <r>
      <rPr>
        <sz val="10"/>
        <rFont val="MS Gothic"/>
        <family val="3"/>
        <charset val="128"/>
      </rPr>
      <t>礼</t>
    </r>
  </si>
  <si>
    <r>
      <t>申今</t>
    </r>
    <r>
      <rPr>
        <sz val="10"/>
        <rFont val="MS Gothic"/>
        <family val="3"/>
        <charset val="128"/>
      </rPr>
      <t>礼</t>
    </r>
  </si>
  <si>
    <r>
      <t>鶴</t>
    </r>
    <r>
      <rPr>
        <sz val="10"/>
        <rFont val="MS Gothic"/>
        <family val="3"/>
        <charset val="128"/>
      </rPr>
      <t>竜</t>
    </r>
  </si>
  <si>
    <r>
      <t>白</t>
    </r>
    <r>
      <rPr>
        <sz val="10"/>
        <rFont val="MS Gothic"/>
        <family val="3"/>
        <charset val="128"/>
      </rPr>
      <t>竜</t>
    </r>
  </si>
  <si>
    <r>
      <t>池先</t>
    </r>
    <r>
      <rPr>
        <sz val="10"/>
        <rFont val="MS Gothic"/>
        <family val="3"/>
        <charset val="128"/>
      </rPr>
      <t>竜</t>
    </r>
  </si>
  <si>
    <r>
      <t>朴順</t>
    </r>
    <r>
      <rPr>
        <sz val="10"/>
        <rFont val="MS Gothic"/>
        <family val="3"/>
        <charset val="128"/>
      </rPr>
      <t>礼</t>
    </r>
  </si>
  <si>
    <r>
      <t>白先</t>
    </r>
    <r>
      <rPr>
        <sz val="10"/>
        <rFont val="MS Gothic"/>
        <family val="3"/>
        <charset val="128"/>
      </rPr>
      <t>竜</t>
    </r>
  </si>
  <si>
    <r>
      <t>趙仁</t>
    </r>
    <r>
      <rPr>
        <sz val="10"/>
        <rFont val="MS Gothic"/>
        <family val="3"/>
        <charset val="128"/>
      </rPr>
      <t>宝</t>
    </r>
  </si>
  <si>
    <r>
      <t>朴俊</t>
    </r>
    <r>
      <rPr>
        <sz val="10"/>
        <rFont val="MS Gothic"/>
        <family val="3"/>
        <charset val="128"/>
      </rPr>
      <t>竜</t>
    </r>
  </si>
  <si>
    <r>
      <t>尙</t>
    </r>
    <r>
      <rPr>
        <sz val="10"/>
        <rFont val="MS Gothic"/>
        <family val="3"/>
        <charset val="128"/>
      </rPr>
      <t>礼</t>
    </r>
  </si>
  <si>
    <r>
      <t>白</t>
    </r>
    <r>
      <rPr>
        <sz val="10"/>
        <rFont val="MS Gothic"/>
        <family val="3"/>
        <charset val="128"/>
      </rPr>
      <t>礼竜</t>
    </r>
  </si>
  <si>
    <r>
      <t>先</t>
    </r>
    <r>
      <rPr>
        <sz val="10"/>
        <rFont val="MS Gothic"/>
        <family val="3"/>
        <charset val="128"/>
      </rPr>
      <t>竜</t>
    </r>
  </si>
  <si>
    <r>
      <t>春</t>
    </r>
    <r>
      <rPr>
        <sz val="10"/>
        <rFont val="MS Gothic"/>
        <family val="3"/>
        <charset val="128"/>
      </rPr>
      <t>竜</t>
    </r>
  </si>
  <si>
    <r>
      <t>唜</t>
    </r>
    <r>
      <rPr>
        <sz val="10"/>
        <rFont val="MS Gothic"/>
        <family val="3"/>
        <charset val="128"/>
      </rPr>
      <t>乱</t>
    </r>
  </si>
  <si>
    <r>
      <t>德</t>
    </r>
    <r>
      <rPr>
        <sz val="10"/>
        <rFont val="MS Gothic"/>
        <family val="3"/>
        <charset val="128"/>
      </rPr>
      <t>竜</t>
    </r>
  </si>
  <si>
    <r>
      <t>朴振</t>
    </r>
    <r>
      <rPr>
        <sz val="10"/>
        <rFont val="맑은 고딕 Semilight"/>
        <family val="3"/>
        <charset val="129"/>
      </rPr>
      <t>羾</t>
    </r>
  </si>
  <si>
    <r>
      <t>彦</t>
    </r>
    <r>
      <rPr>
        <sz val="10"/>
        <rFont val="MS Gothic"/>
        <family val="3"/>
        <charset val="128"/>
      </rPr>
      <t>礼</t>
    </r>
  </si>
  <si>
    <r>
      <t>銀</t>
    </r>
    <r>
      <rPr>
        <sz val="10"/>
        <rFont val="MS Gothic"/>
        <family val="3"/>
        <charset val="128"/>
      </rPr>
      <t>礼</t>
    </r>
  </si>
  <si>
    <r>
      <t>奉</t>
    </r>
    <r>
      <rPr>
        <sz val="10"/>
        <rFont val="MS Gothic"/>
        <family val="3"/>
        <charset val="128"/>
      </rPr>
      <t>礼</t>
    </r>
  </si>
  <si>
    <r>
      <t>徐正</t>
    </r>
    <r>
      <rPr>
        <sz val="10"/>
        <rFont val="MS Gothic"/>
        <family val="3"/>
        <charset val="128"/>
      </rPr>
      <t>宝</t>
    </r>
  </si>
  <si>
    <r>
      <t>眞</t>
    </r>
    <r>
      <rPr>
        <sz val="10"/>
        <rFont val="MS Gothic"/>
        <family val="3"/>
        <charset val="128"/>
      </rPr>
      <t>礼</t>
    </r>
  </si>
  <si>
    <r>
      <t>陸</t>
    </r>
    <r>
      <rPr>
        <sz val="10"/>
        <rFont val="MS Gothic"/>
        <family val="3"/>
        <charset val="128"/>
      </rPr>
      <t>竜</t>
    </r>
  </si>
  <si>
    <r>
      <t>汗</t>
    </r>
    <r>
      <rPr>
        <sz val="10"/>
        <rFont val="MS Gothic"/>
        <family val="3"/>
        <charset val="128"/>
      </rPr>
      <t>礼</t>
    </r>
  </si>
  <si>
    <r>
      <t>柳弘</t>
    </r>
    <r>
      <rPr>
        <sz val="10"/>
        <rFont val="MS Gothic"/>
        <family val="3"/>
        <charset val="128"/>
      </rPr>
      <t>礼</t>
    </r>
  </si>
  <si>
    <r>
      <t>石</t>
    </r>
    <r>
      <rPr>
        <sz val="10"/>
        <rFont val="MS Gothic"/>
        <family val="3"/>
        <charset val="128"/>
      </rPr>
      <t>竜</t>
    </r>
  </si>
  <si>
    <r>
      <t>徐</t>
    </r>
    <r>
      <rPr>
        <sz val="10"/>
        <rFont val="MS Gothic"/>
        <family val="3"/>
        <charset val="128"/>
      </rPr>
      <t>竜</t>
    </r>
  </si>
  <si>
    <r>
      <t>介</t>
    </r>
    <r>
      <rPr>
        <sz val="10"/>
        <rFont val="MS Gothic"/>
        <family val="3"/>
        <charset val="128"/>
      </rPr>
      <t>礼</t>
    </r>
  </si>
  <si>
    <r>
      <t>石</t>
    </r>
    <r>
      <rPr>
        <sz val="10"/>
        <rFont val="MS Gothic"/>
        <family val="3"/>
        <charset val="128"/>
      </rPr>
      <t>乱</t>
    </r>
  </si>
  <si>
    <r>
      <t>申德</t>
    </r>
    <r>
      <rPr>
        <sz val="10"/>
        <rFont val="MS Gothic"/>
        <family val="3"/>
        <charset val="128"/>
      </rPr>
      <t>竜</t>
    </r>
  </si>
  <si>
    <r>
      <t>云</t>
    </r>
    <r>
      <rPr>
        <sz val="10"/>
        <rFont val="MS Gothic"/>
        <family val="3"/>
        <charset val="128"/>
      </rPr>
      <t>礼</t>
    </r>
  </si>
  <si>
    <r>
      <t>吳</t>
    </r>
    <r>
      <rPr>
        <sz val="10"/>
        <rFont val="MS Gothic"/>
        <family val="3"/>
        <charset val="128"/>
      </rPr>
      <t>冾</t>
    </r>
  </si>
  <si>
    <r>
      <t>次</t>
    </r>
    <r>
      <rPr>
        <sz val="10"/>
        <rFont val="NSimSun"/>
        <family val="3"/>
        <charset val="134"/>
      </rPr>
      <t>矴</t>
    </r>
  </si>
  <si>
    <r>
      <t>束伍玉</t>
    </r>
    <r>
      <rPr>
        <sz val="10"/>
        <rFont val="MS Gothic"/>
        <family val="3"/>
        <charset val="128"/>
      </rPr>
      <t>竜</t>
    </r>
  </si>
  <si>
    <r>
      <t>玉</t>
    </r>
    <r>
      <rPr>
        <sz val="10"/>
        <rFont val="MS Gothic"/>
        <family val="3"/>
        <charset val="128"/>
      </rPr>
      <t>竜</t>
    </r>
  </si>
  <si>
    <r>
      <t>碧</t>
    </r>
    <r>
      <rPr>
        <sz val="10"/>
        <rFont val="MS Gothic"/>
        <family val="3"/>
        <charset val="128"/>
      </rPr>
      <t>乱</t>
    </r>
  </si>
  <si>
    <r>
      <t>朴大</t>
    </r>
    <r>
      <rPr>
        <sz val="10"/>
        <rFont val="MS Gothic"/>
        <family val="3"/>
        <charset val="128"/>
      </rPr>
      <t>竜</t>
    </r>
  </si>
  <si>
    <r>
      <t>守</t>
    </r>
    <r>
      <rPr>
        <sz val="10"/>
        <rFont val="MS Gothic"/>
        <family val="3"/>
        <charset val="128"/>
      </rPr>
      <t>礼</t>
    </r>
  </si>
  <si>
    <r>
      <t>夢</t>
    </r>
    <r>
      <rPr>
        <sz val="10"/>
        <rFont val="MS Gothic"/>
        <family val="3"/>
        <charset val="128"/>
      </rPr>
      <t>礼</t>
    </r>
  </si>
  <si>
    <r>
      <t>信</t>
    </r>
    <r>
      <rPr>
        <sz val="10"/>
        <rFont val="MS Gothic"/>
        <family val="3"/>
        <charset val="128"/>
      </rPr>
      <t>竜</t>
    </r>
  </si>
  <si>
    <r>
      <t>承</t>
    </r>
    <r>
      <rPr>
        <sz val="10"/>
        <rFont val="MS Gothic"/>
        <family val="3"/>
        <charset val="128"/>
      </rPr>
      <t>竜</t>
    </r>
  </si>
  <si>
    <r>
      <t>李貴</t>
    </r>
    <r>
      <rPr>
        <sz val="10"/>
        <rFont val="MS Gothic"/>
        <family val="3"/>
        <charset val="128"/>
      </rPr>
      <t>竜</t>
    </r>
  </si>
  <si>
    <r>
      <t>柳</t>
    </r>
    <r>
      <rPr>
        <sz val="10"/>
        <rFont val="맑은 고딕 Semilight"/>
        <family val="3"/>
        <charset val="129"/>
      </rPr>
      <t>凈</t>
    </r>
  </si>
  <si>
    <r>
      <t>李監</t>
    </r>
    <r>
      <rPr>
        <sz val="10"/>
        <rFont val="NSimSun"/>
        <family val="3"/>
        <charset val="134"/>
      </rPr>
      <t>詧</t>
    </r>
  </si>
  <si>
    <r>
      <t>英</t>
    </r>
    <r>
      <rPr>
        <sz val="10"/>
        <rFont val="MS Gothic"/>
        <family val="3"/>
        <charset val="128"/>
      </rPr>
      <t>竜</t>
    </r>
  </si>
  <si>
    <r>
      <t>行</t>
    </r>
    <r>
      <rPr>
        <sz val="10"/>
        <rFont val="MS Gothic"/>
        <family val="3"/>
        <charset val="128"/>
      </rPr>
      <t>礼</t>
    </r>
  </si>
  <si>
    <r>
      <t>振</t>
    </r>
    <r>
      <rPr>
        <sz val="10"/>
        <rFont val="맑은 고딕 Semilight"/>
        <family val="3"/>
        <charset val="129"/>
      </rPr>
      <t>羾</t>
    </r>
  </si>
  <si>
    <r>
      <t>額</t>
    </r>
    <r>
      <rPr>
        <sz val="10"/>
        <rFont val="MS Gothic"/>
        <family val="3"/>
        <charset val="128"/>
      </rPr>
      <t>礼</t>
    </r>
  </si>
  <si>
    <r>
      <t>長</t>
    </r>
    <r>
      <rPr>
        <sz val="10"/>
        <rFont val="MS Gothic"/>
        <family val="3"/>
        <charset val="128"/>
      </rPr>
      <t>礼</t>
    </r>
  </si>
  <si>
    <r>
      <t>進</t>
    </r>
    <r>
      <rPr>
        <sz val="10"/>
        <rFont val="MS Gothic"/>
        <family val="3"/>
        <charset val="128"/>
      </rPr>
      <t>温</t>
    </r>
  </si>
  <si>
    <r>
      <t>應</t>
    </r>
    <r>
      <rPr>
        <sz val="10"/>
        <rFont val="MS Gothic"/>
        <family val="3"/>
        <charset val="128"/>
      </rPr>
      <t>礼</t>
    </r>
  </si>
  <si>
    <r>
      <t>分</t>
    </r>
    <r>
      <rPr>
        <sz val="10"/>
        <rFont val="MS Gothic"/>
        <family val="3"/>
        <charset val="128"/>
      </rPr>
      <t>礼</t>
    </r>
  </si>
  <si>
    <r>
      <t>松</t>
    </r>
    <r>
      <rPr>
        <sz val="10"/>
        <rFont val="MS Gothic"/>
        <family val="3"/>
        <charset val="128"/>
      </rPr>
      <t>礼</t>
    </r>
  </si>
  <si>
    <r>
      <t>正</t>
    </r>
    <r>
      <rPr>
        <sz val="10"/>
        <rFont val="MS Gothic"/>
        <family val="3"/>
        <charset val="128"/>
      </rPr>
      <t>礼</t>
    </r>
  </si>
  <si>
    <r>
      <t>先</t>
    </r>
    <r>
      <rPr>
        <sz val="10"/>
        <rFont val="MS Gothic"/>
        <family val="3"/>
        <charset val="128"/>
      </rPr>
      <t>礼</t>
    </r>
  </si>
  <si>
    <r>
      <t>文己</t>
    </r>
    <r>
      <rPr>
        <sz val="10"/>
        <rFont val="MS Gothic"/>
        <family val="3"/>
        <charset val="128"/>
      </rPr>
      <t>竜</t>
    </r>
  </si>
  <si>
    <r>
      <t>朴</t>
    </r>
    <r>
      <rPr>
        <sz val="10"/>
        <rFont val="맑은 고딕 Semilight"/>
        <family val="3"/>
        <charset val="129"/>
      </rPr>
      <t>瓃</t>
    </r>
  </si>
  <si>
    <r>
      <t>時</t>
    </r>
    <r>
      <rPr>
        <sz val="10"/>
        <rFont val="MS Gothic"/>
        <family val="3"/>
        <charset val="128"/>
      </rPr>
      <t>竜</t>
    </r>
  </si>
  <si>
    <r>
      <t>香</t>
    </r>
    <r>
      <rPr>
        <sz val="10"/>
        <rFont val="MS Gothic"/>
        <family val="3"/>
        <charset val="128"/>
      </rPr>
      <t>礼</t>
    </r>
  </si>
  <si>
    <r>
      <t>䪪</t>
    </r>
    <r>
      <rPr>
        <sz val="10"/>
        <rFont val="MS Gothic"/>
        <family val="3"/>
        <charset val="128"/>
      </rPr>
      <t>礼</t>
    </r>
  </si>
  <si>
    <r>
      <t>戊</t>
    </r>
    <r>
      <rPr>
        <sz val="10"/>
        <rFont val="MS Gothic"/>
        <family val="3"/>
        <charset val="128"/>
      </rPr>
      <t>礼</t>
    </r>
  </si>
  <si>
    <r>
      <t>貴</t>
    </r>
    <r>
      <rPr>
        <sz val="10"/>
        <rFont val="MS Gothic"/>
        <family val="3"/>
        <charset val="128"/>
      </rPr>
      <t>礼</t>
    </r>
  </si>
  <si>
    <r>
      <t>山</t>
    </r>
    <r>
      <rPr>
        <sz val="10"/>
        <rFont val="MS Gothic"/>
        <family val="3"/>
        <charset val="128"/>
      </rPr>
      <t>礼</t>
    </r>
  </si>
  <si>
    <r>
      <t>之</t>
    </r>
    <r>
      <rPr>
        <sz val="10"/>
        <rFont val="MS Gothic"/>
        <family val="3"/>
        <charset val="128"/>
      </rPr>
      <t>礼</t>
    </r>
  </si>
  <si>
    <r>
      <t>每</t>
    </r>
    <r>
      <rPr>
        <sz val="10"/>
        <rFont val="MS Gothic"/>
        <family val="3"/>
        <charset val="128"/>
      </rPr>
      <t>礼</t>
    </r>
  </si>
  <si>
    <r>
      <t>戒</t>
    </r>
    <r>
      <rPr>
        <sz val="10"/>
        <rFont val="MS Gothic"/>
        <family val="3"/>
        <charset val="128"/>
      </rPr>
      <t>礼</t>
    </r>
  </si>
  <si>
    <r>
      <t>有</t>
    </r>
    <r>
      <rPr>
        <sz val="10"/>
        <rFont val="MS Gothic"/>
        <family val="3"/>
        <charset val="128"/>
      </rPr>
      <t>礼</t>
    </r>
  </si>
  <si>
    <r>
      <t>率妻</t>
    </r>
    <r>
      <rPr>
        <sz val="10"/>
        <rFont val="MS Gothic"/>
        <family val="3"/>
        <charset val="128"/>
      </rPr>
      <t>娚</t>
    </r>
  </si>
  <si>
    <r>
      <t>太</t>
    </r>
    <r>
      <rPr>
        <sz val="10"/>
        <rFont val="MS Gothic"/>
        <family val="3"/>
        <charset val="128"/>
      </rPr>
      <t>礼</t>
    </r>
  </si>
  <si>
    <r>
      <t>鶴</t>
    </r>
    <r>
      <rPr>
        <sz val="10"/>
        <rFont val="MS Gothic"/>
        <family val="3"/>
        <charset val="128"/>
      </rPr>
      <t>礼</t>
    </r>
  </si>
  <si>
    <r>
      <t>起</t>
    </r>
    <r>
      <rPr>
        <sz val="10"/>
        <rFont val="MS Gothic"/>
        <family val="3"/>
        <charset val="128"/>
      </rPr>
      <t>竜</t>
    </r>
  </si>
  <si>
    <r>
      <t>朴應</t>
    </r>
    <r>
      <rPr>
        <sz val="10"/>
        <rFont val="MS Gothic"/>
        <family val="3"/>
        <charset val="128"/>
      </rPr>
      <t>竜</t>
    </r>
  </si>
  <si>
    <r>
      <t>九</t>
    </r>
    <r>
      <rPr>
        <sz val="10"/>
        <rFont val="MS Gothic"/>
        <family val="3"/>
        <charset val="128"/>
      </rPr>
      <t>竜</t>
    </r>
  </si>
  <si>
    <r>
      <t>光</t>
    </r>
    <r>
      <rPr>
        <sz val="10"/>
        <rFont val="MS Gothic"/>
        <family val="3"/>
        <charset val="128"/>
      </rPr>
      <t>礼</t>
    </r>
  </si>
  <si>
    <r>
      <t>安忠</t>
    </r>
    <r>
      <rPr>
        <sz val="10"/>
        <rFont val="MS Gothic"/>
        <family val="3"/>
        <charset val="128"/>
      </rPr>
      <t>国</t>
    </r>
  </si>
  <si>
    <r>
      <t>應</t>
    </r>
    <r>
      <rPr>
        <sz val="10"/>
        <rFont val="MS Gothic"/>
        <family val="3"/>
        <charset val="128"/>
      </rPr>
      <t>竜</t>
    </r>
  </si>
  <si>
    <r>
      <t>柳大</t>
    </r>
    <r>
      <rPr>
        <sz val="10"/>
        <rFont val="MS Gothic"/>
        <family val="3"/>
        <charset val="128"/>
      </rPr>
      <t>竜</t>
    </r>
  </si>
  <si>
    <r>
      <t>朴分</t>
    </r>
    <r>
      <rPr>
        <sz val="10"/>
        <rFont val="MS Gothic"/>
        <family val="3"/>
        <charset val="128"/>
      </rPr>
      <t>礼</t>
    </r>
  </si>
  <si>
    <r>
      <t>莫</t>
    </r>
    <r>
      <rPr>
        <sz val="10"/>
        <rFont val="MS Gothic"/>
        <family val="3"/>
        <charset val="128"/>
      </rPr>
      <t>竜</t>
    </r>
  </si>
  <si>
    <r>
      <t>金</t>
    </r>
    <r>
      <rPr>
        <sz val="10"/>
        <rFont val="맑은 고딕 Semilight"/>
        <family val="3"/>
        <charset val="129"/>
      </rPr>
      <t>釴</t>
    </r>
  </si>
  <si>
    <r>
      <t>孝</t>
    </r>
    <r>
      <rPr>
        <sz val="10"/>
        <rFont val="MS Gothic"/>
        <family val="3"/>
        <charset val="128"/>
      </rPr>
      <t>礼</t>
    </r>
  </si>
  <si>
    <r>
      <t>李</t>
    </r>
    <r>
      <rPr>
        <sz val="10"/>
        <rFont val="MS Gothic"/>
        <family val="3"/>
        <charset val="128"/>
      </rPr>
      <t>竜</t>
    </r>
  </si>
  <si>
    <r>
      <t>丑</t>
    </r>
    <r>
      <rPr>
        <sz val="10"/>
        <rFont val="MS Gothic"/>
        <family val="3"/>
        <charset val="128"/>
      </rPr>
      <t>竜</t>
    </r>
  </si>
  <si>
    <r>
      <t>仁</t>
    </r>
    <r>
      <rPr>
        <sz val="10"/>
        <rFont val="MS Gothic"/>
        <family val="3"/>
        <charset val="128"/>
      </rPr>
      <t>乱</t>
    </r>
  </si>
  <si>
    <r>
      <t>徐德</t>
    </r>
    <r>
      <rPr>
        <sz val="10"/>
        <rFont val="MS Gothic"/>
        <family val="3"/>
        <charset val="128"/>
      </rPr>
      <t>竜</t>
    </r>
  </si>
  <si>
    <r>
      <t>民</t>
    </r>
    <r>
      <rPr>
        <sz val="10"/>
        <rFont val="MS Gothic"/>
        <family val="3"/>
        <charset val="128"/>
      </rPr>
      <t>献</t>
    </r>
  </si>
  <si>
    <r>
      <t>朝</t>
    </r>
    <r>
      <rPr>
        <sz val="10"/>
        <rFont val="MS Gothic"/>
        <family val="3"/>
        <charset val="128"/>
      </rPr>
      <t>竜</t>
    </r>
  </si>
  <si>
    <r>
      <t>忠</t>
    </r>
    <r>
      <rPr>
        <sz val="10"/>
        <rFont val="MS Gothic"/>
        <family val="3"/>
        <charset val="128"/>
      </rPr>
      <t>国</t>
    </r>
  </si>
  <si>
    <r>
      <t>李元</t>
    </r>
    <r>
      <rPr>
        <sz val="10"/>
        <rFont val="MS Gothic"/>
        <family val="3"/>
        <charset val="128"/>
      </rPr>
      <t>竜</t>
    </r>
  </si>
  <si>
    <r>
      <t>朴己</t>
    </r>
    <r>
      <rPr>
        <sz val="10"/>
        <rFont val="MS Gothic"/>
        <family val="3"/>
        <charset val="128"/>
      </rPr>
      <t>竜</t>
    </r>
  </si>
  <si>
    <r>
      <t>命</t>
    </r>
    <r>
      <rPr>
        <sz val="10"/>
        <rFont val="MS Gothic"/>
        <family val="3"/>
        <charset val="128"/>
      </rPr>
      <t>竜</t>
    </r>
  </si>
  <si>
    <r>
      <t>致</t>
    </r>
    <r>
      <rPr>
        <sz val="10"/>
        <rFont val="MS Gothic"/>
        <family val="3"/>
        <charset val="128"/>
      </rPr>
      <t>竜</t>
    </r>
  </si>
  <si>
    <r>
      <t>老除朴靑</t>
    </r>
    <r>
      <rPr>
        <sz val="10"/>
        <rFont val="MS Gothic"/>
        <family val="3"/>
        <charset val="128"/>
      </rPr>
      <t>竜</t>
    </r>
  </si>
  <si>
    <r>
      <t>林莫</t>
    </r>
    <r>
      <rPr>
        <sz val="10"/>
        <rFont val="MS Gothic"/>
        <family val="3"/>
        <charset val="128"/>
      </rPr>
      <t>礼</t>
    </r>
  </si>
  <si>
    <r>
      <t>召</t>
    </r>
    <r>
      <rPr>
        <sz val="10"/>
        <rFont val="MS Gothic"/>
        <family val="3"/>
        <charset val="128"/>
      </rPr>
      <t>礼</t>
    </r>
  </si>
  <si>
    <r>
      <t>夫</t>
    </r>
    <r>
      <rPr>
        <sz val="10"/>
        <rFont val="MS Gothic"/>
        <family val="3"/>
        <charset val="128"/>
      </rPr>
      <t>竜</t>
    </r>
  </si>
  <si>
    <r>
      <t>卜</t>
    </r>
    <r>
      <rPr>
        <sz val="10"/>
        <rFont val="MS Gothic"/>
        <family val="3"/>
        <charset val="128"/>
      </rPr>
      <t>竜</t>
    </r>
  </si>
  <si>
    <r>
      <t>世</t>
    </r>
    <r>
      <rPr>
        <sz val="10"/>
        <rFont val="MS Gothic"/>
        <family val="3"/>
        <charset val="128"/>
      </rPr>
      <t>竜</t>
    </r>
  </si>
  <si>
    <r>
      <t>朴德</t>
    </r>
    <r>
      <rPr>
        <sz val="10"/>
        <rFont val="MS Gothic"/>
        <family val="3"/>
        <charset val="128"/>
      </rPr>
      <t>竜</t>
    </r>
  </si>
  <si>
    <r>
      <t>莫</t>
    </r>
    <r>
      <rPr>
        <sz val="10"/>
        <rFont val="MS Gothic"/>
        <family val="3"/>
        <charset val="128"/>
      </rPr>
      <t>乱</t>
    </r>
  </si>
  <si>
    <r>
      <t>朴白</t>
    </r>
    <r>
      <rPr>
        <sz val="10"/>
        <rFont val="MS Gothic"/>
        <family val="3"/>
        <charset val="128"/>
      </rPr>
      <t>竜</t>
    </r>
  </si>
  <si>
    <r>
      <t>吾</t>
    </r>
    <r>
      <rPr>
        <sz val="10"/>
        <rFont val="MS Gothic"/>
        <family val="3"/>
        <charset val="128"/>
      </rPr>
      <t>竜</t>
    </r>
  </si>
  <si>
    <r>
      <t>厚</t>
    </r>
    <r>
      <rPr>
        <sz val="10"/>
        <rFont val="MS Gothic"/>
        <family val="3"/>
        <charset val="128"/>
      </rPr>
      <t>礼</t>
    </r>
  </si>
  <si>
    <r>
      <t>萬</t>
    </r>
    <r>
      <rPr>
        <sz val="10"/>
        <rFont val="MS Gothic"/>
        <family val="3"/>
        <charset val="128"/>
      </rPr>
      <t>礼</t>
    </r>
  </si>
  <si>
    <r>
      <t>白</t>
    </r>
    <r>
      <rPr>
        <sz val="10"/>
        <rFont val="MS Gothic"/>
        <family val="3"/>
        <charset val="128"/>
      </rPr>
      <t>礼</t>
    </r>
  </si>
  <si>
    <r>
      <t>興</t>
    </r>
    <r>
      <rPr>
        <sz val="10"/>
        <rFont val="MS Gothic"/>
        <family val="3"/>
        <charset val="128"/>
      </rPr>
      <t>礼</t>
    </r>
  </si>
  <si>
    <r>
      <t>儀</t>
    </r>
    <r>
      <rPr>
        <sz val="10"/>
        <rFont val="MS Gothic"/>
        <family val="3"/>
        <charset val="128"/>
      </rPr>
      <t>礼</t>
    </r>
  </si>
  <si>
    <r>
      <t>興</t>
    </r>
    <r>
      <rPr>
        <sz val="10"/>
        <rFont val="MS Gothic"/>
        <family val="3"/>
        <charset val="128"/>
      </rPr>
      <t>竜</t>
    </r>
  </si>
  <si>
    <r>
      <t>孫</t>
    </r>
    <r>
      <rPr>
        <sz val="10"/>
        <rFont val="MS Gothic"/>
        <family val="3"/>
        <charset val="128"/>
      </rPr>
      <t>竜</t>
    </r>
  </si>
  <si>
    <r>
      <t>卞得</t>
    </r>
    <r>
      <rPr>
        <sz val="10"/>
        <rFont val="MS Gothic"/>
        <family val="3"/>
        <charset val="128"/>
      </rPr>
      <t>竜</t>
    </r>
  </si>
  <si>
    <r>
      <t>淡</t>
    </r>
    <r>
      <rPr>
        <sz val="10"/>
        <rFont val="MS Gothic"/>
        <family val="3"/>
        <charset val="128"/>
      </rPr>
      <t>礼</t>
    </r>
  </si>
  <si>
    <r>
      <t>好</t>
    </r>
    <r>
      <rPr>
        <sz val="10"/>
        <rFont val="MS Gothic"/>
        <family val="3"/>
        <charset val="128"/>
      </rPr>
      <t>礼</t>
    </r>
  </si>
  <si>
    <r>
      <t>汗</t>
    </r>
    <r>
      <rPr>
        <sz val="10"/>
        <rFont val="MS Gothic"/>
        <family val="3"/>
        <charset val="128"/>
      </rPr>
      <t>竜</t>
    </r>
  </si>
  <si>
    <r>
      <t>國</t>
    </r>
    <r>
      <rPr>
        <sz val="10"/>
        <rFont val="MS Gothic"/>
        <family val="3"/>
        <charset val="128"/>
      </rPr>
      <t>礼</t>
    </r>
  </si>
  <si>
    <r>
      <t>占</t>
    </r>
    <r>
      <rPr>
        <sz val="10"/>
        <rFont val="MS Gothic"/>
        <family val="3"/>
        <charset val="128"/>
      </rPr>
      <t>礼</t>
    </r>
  </si>
  <si>
    <r>
      <t>明</t>
    </r>
    <r>
      <rPr>
        <sz val="10"/>
        <rFont val="MS Gothic"/>
        <family val="3"/>
        <charset val="128"/>
      </rPr>
      <t>礼</t>
    </r>
  </si>
  <si>
    <r>
      <t>卞</t>
    </r>
    <r>
      <rPr>
        <sz val="10"/>
        <rFont val="MS Gothic"/>
        <family val="3"/>
        <charset val="128"/>
      </rPr>
      <t>竜</t>
    </r>
  </si>
  <si>
    <r>
      <t>㗡</t>
    </r>
    <r>
      <rPr>
        <sz val="10"/>
        <rFont val="MS Gothic"/>
        <family val="3"/>
        <charset val="128"/>
      </rPr>
      <t>礼</t>
    </r>
  </si>
  <si>
    <r>
      <t>善</t>
    </r>
    <r>
      <rPr>
        <sz val="10"/>
        <rFont val="MS Gothic"/>
        <family val="3"/>
        <charset val="128"/>
      </rPr>
      <t>礼</t>
    </r>
  </si>
  <si>
    <r>
      <t>得</t>
    </r>
    <r>
      <rPr>
        <sz val="10"/>
        <rFont val="MS Gothic"/>
        <family val="3"/>
        <charset val="128"/>
      </rPr>
      <t>竜</t>
    </r>
  </si>
  <si>
    <r>
      <t>八</t>
    </r>
    <r>
      <rPr>
        <sz val="10"/>
        <rFont val="MS Gothic"/>
        <family val="3"/>
        <charset val="128"/>
      </rPr>
      <t>礼</t>
    </r>
  </si>
  <si>
    <r>
      <t>乙</t>
    </r>
    <r>
      <rPr>
        <sz val="10"/>
        <rFont val="MS Gothic"/>
        <family val="3"/>
        <charset val="128"/>
      </rPr>
      <t>竜</t>
    </r>
  </si>
  <si>
    <r>
      <t>朴信</t>
    </r>
    <r>
      <rPr>
        <sz val="10"/>
        <rFont val="MS Gothic"/>
        <family val="3"/>
        <charset val="128"/>
      </rPr>
      <t>竜</t>
    </r>
  </si>
  <si>
    <r>
      <t>乼</t>
    </r>
    <r>
      <rPr>
        <sz val="10"/>
        <rFont val="MS Gothic"/>
        <family val="3"/>
        <charset val="128"/>
      </rPr>
      <t>乱</t>
    </r>
  </si>
  <si>
    <r>
      <t>上</t>
    </r>
    <r>
      <rPr>
        <sz val="10"/>
        <rFont val="MS Gothic"/>
        <family val="3"/>
        <charset val="128"/>
      </rPr>
      <t>竜</t>
    </r>
  </si>
  <si>
    <r>
      <t>貴</t>
    </r>
    <r>
      <rPr>
        <sz val="10"/>
        <rFont val="MS Gothic"/>
        <family val="3"/>
        <charset val="128"/>
      </rPr>
      <t>乱</t>
    </r>
  </si>
  <si>
    <r>
      <t>七</t>
    </r>
    <r>
      <rPr>
        <sz val="10"/>
        <rFont val="MS Gothic"/>
        <family val="3"/>
        <charset val="128"/>
      </rPr>
      <t>竜</t>
    </r>
  </si>
  <si>
    <r>
      <t>申</t>
    </r>
    <r>
      <rPr>
        <sz val="10"/>
        <rFont val="맑은 고딕 Semilight"/>
        <family val="3"/>
        <charset val="129"/>
      </rPr>
      <t>棴</t>
    </r>
  </si>
  <si>
    <r>
      <t>要</t>
    </r>
    <r>
      <rPr>
        <sz val="10"/>
        <rFont val="MS Gothic"/>
        <family val="3"/>
        <charset val="128"/>
      </rPr>
      <t>乱</t>
    </r>
  </si>
  <si>
    <r>
      <t>化</t>
    </r>
    <r>
      <rPr>
        <sz val="10"/>
        <rFont val="MS Gothic"/>
        <family val="3"/>
        <charset val="128"/>
      </rPr>
      <t>竜</t>
    </r>
  </si>
  <si>
    <r>
      <t>俊</t>
    </r>
    <r>
      <rPr>
        <sz val="10"/>
        <rFont val="MS Gothic"/>
        <family val="3"/>
        <charset val="128"/>
      </rPr>
      <t>礼</t>
    </r>
  </si>
  <si>
    <r>
      <t>春</t>
    </r>
    <r>
      <rPr>
        <sz val="10"/>
        <rFont val="MS Gothic"/>
        <family val="3"/>
        <charset val="128"/>
      </rPr>
      <t>礼</t>
    </r>
  </si>
  <si>
    <r>
      <t>栗</t>
    </r>
    <r>
      <rPr>
        <sz val="10"/>
        <rFont val="MS Gothic"/>
        <family val="3"/>
        <charset val="128"/>
      </rPr>
      <t>乱</t>
    </r>
  </si>
  <si>
    <r>
      <t>哲</t>
    </r>
    <r>
      <rPr>
        <sz val="10"/>
        <rFont val="MS Gothic"/>
        <family val="3"/>
        <charset val="128"/>
      </rPr>
      <t>礼</t>
    </r>
  </si>
  <si>
    <r>
      <t>德</t>
    </r>
    <r>
      <rPr>
        <sz val="10"/>
        <rFont val="NSimSun"/>
        <family val="3"/>
        <charset val="134"/>
      </rPr>
      <t>柖</t>
    </r>
  </si>
  <si>
    <r>
      <t>仙</t>
    </r>
    <r>
      <rPr>
        <sz val="10"/>
        <rFont val="MS Gothic"/>
        <family val="3"/>
        <charset val="128"/>
      </rPr>
      <t>礼</t>
    </r>
  </si>
  <si>
    <r>
      <t>億</t>
    </r>
    <r>
      <rPr>
        <sz val="10"/>
        <rFont val="MS Gothic"/>
        <family val="3"/>
        <charset val="128"/>
      </rPr>
      <t>礼</t>
    </r>
  </si>
  <si>
    <r>
      <t>崔以</t>
    </r>
    <r>
      <rPr>
        <sz val="10"/>
        <rFont val="MS Gothic"/>
        <family val="3"/>
        <charset val="128"/>
      </rPr>
      <t>竜</t>
    </r>
  </si>
  <si>
    <r>
      <t>驛保朴承</t>
    </r>
    <r>
      <rPr>
        <sz val="10"/>
        <rFont val="MS Gothic"/>
        <family val="3"/>
        <charset val="128"/>
      </rPr>
      <t>竜</t>
    </r>
  </si>
  <si>
    <r>
      <t>李白</t>
    </r>
    <r>
      <rPr>
        <sz val="10"/>
        <rFont val="MS Gothic"/>
        <family val="3"/>
        <charset val="128"/>
      </rPr>
      <t>竜</t>
    </r>
  </si>
  <si>
    <r>
      <t>貴</t>
    </r>
    <r>
      <rPr>
        <sz val="10"/>
        <rFont val="MS Gothic"/>
        <family val="3"/>
        <charset val="128"/>
      </rPr>
      <t>竜</t>
    </r>
  </si>
  <si>
    <r>
      <t>者音</t>
    </r>
    <r>
      <rPr>
        <sz val="10"/>
        <rFont val="MS Gothic"/>
        <family val="3"/>
        <charset val="128"/>
      </rPr>
      <t>礼</t>
    </r>
  </si>
  <si>
    <r>
      <t>元</t>
    </r>
    <r>
      <rPr>
        <sz val="10"/>
        <rFont val="MS Gothic"/>
        <family val="3"/>
        <charset val="128"/>
      </rPr>
      <t>礼</t>
    </r>
  </si>
  <si>
    <r>
      <t>文永</t>
    </r>
    <r>
      <rPr>
        <sz val="10"/>
        <rFont val="MS Gothic"/>
        <family val="3"/>
        <charset val="128"/>
      </rPr>
      <t>竜</t>
    </r>
  </si>
  <si>
    <r>
      <t>是</t>
    </r>
    <r>
      <rPr>
        <sz val="10"/>
        <rFont val="MS Gothic"/>
        <family val="3"/>
        <charset val="128"/>
      </rPr>
      <t>竜</t>
    </r>
  </si>
  <si>
    <r>
      <t>自</t>
    </r>
    <r>
      <rPr>
        <sz val="10"/>
        <rFont val="MS Gothic"/>
        <family val="3"/>
        <charset val="128"/>
      </rPr>
      <t>竜</t>
    </r>
  </si>
  <si>
    <r>
      <t>申宗</t>
    </r>
    <r>
      <rPr>
        <sz val="10"/>
        <rFont val="MS Gothic"/>
        <family val="3"/>
        <charset val="128"/>
      </rPr>
      <t>竜</t>
    </r>
  </si>
  <si>
    <r>
      <t>以</t>
    </r>
    <r>
      <rPr>
        <sz val="10"/>
        <rFont val="MS Gothic"/>
        <family val="3"/>
        <charset val="128"/>
      </rPr>
      <t>礼</t>
    </r>
  </si>
  <si>
    <r>
      <t>達</t>
    </r>
    <r>
      <rPr>
        <sz val="10"/>
        <rFont val="MS Gothic"/>
        <family val="3"/>
        <charset val="128"/>
      </rPr>
      <t>礼</t>
    </r>
  </si>
  <si>
    <r>
      <t>元</t>
    </r>
    <r>
      <rPr>
        <sz val="10"/>
        <rFont val="MS Gothic"/>
        <family val="3"/>
        <charset val="128"/>
      </rPr>
      <t>乱</t>
    </r>
  </si>
  <si>
    <r>
      <t>老</t>
    </r>
    <r>
      <rPr>
        <sz val="10"/>
        <rFont val="MS Gothic"/>
        <family val="3"/>
        <charset val="128"/>
      </rPr>
      <t>竜</t>
    </r>
  </si>
  <si>
    <r>
      <t>東</t>
    </r>
    <r>
      <rPr>
        <sz val="10"/>
        <rFont val="MS Gothic"/>
        <family val="3"/>
        <charset val="128"/>
      </rPr>
      <t>礼</t>
    </r>
  </si>
  <si>
    <r>
      <t>於</t>
    </r>
    <r>
      <rPr>
        <sz val="10"/>
        <rFont val="MS Gothic"/>
        <family val="3"/>
        <charset val="128"/>
      </rPr>
      <t>礼</t>
    </r>
  </si>
  <si>
    <r>
      <t>淡</t>
    </r>
    <r>
      <rPr>
        <sz val="10"/>
        <rFont val="MS Gothic"/>
        <family val="3"/>
        <charset val="128"/>
      </rPr>
      <t>竜</t>
    </r>
  </si>
  <si>
    <r>
      <t>小</t>
    </r>
    <r>
      <rPr>
        <sz val="10"/>
        <rFont val="MS Gothic"/>
        <family val="3"/>
        <charset val="128"/>
      </rPr>
      <t>礼</t>
    </r>
  </si>
  <si>
    <r>
      <t>順</t>
    </r>
    <r>
      <rPr>
        <sz val="10"/>
        <rFont val="MS Gothic"/>
        <family val="3"/>
        <charset val="128"/>
      </rPr>
      <t>竜</t>
    </r>
  </si>
  <si>
    <r>
      <t>武</t>
    </r>
    <r>
      <rPr>
        <sz val="10"/>
        <rFont val="MS Gothic"/>
        <family val="3"/>
        <charset val="128"/>
      </rPr>
      <t>礼</t>
    </r>
  </si>
  <si>
    <r>
      <t>玉世</t>
    </r>
    <r>
      <rPr>
        <sz val="10"/>
        <rFont val="MS Gothic"/>
        <family val="3"/>
        <charset val="128"/>
      </rPr>
      <t>宝</t>
    </r>
  </si>
  <si>
    <r>
      <t>月</t>
    </r>
    <r>
      <rPr>
        <sz val="10"/>
        <rFont val="MS Gothic"/>
        <family val="3"/>
        <charset val="128"/>
      </rPr>
      <t>礼</t>
    </r>
  </si>
  <si>
    <r>
      <t>興</t>
    </r>
    <r>
      <rPr>
        <sz val="10"/>
        <rFont val="MS Gothic"/>
        <family val="3"/>
        <charset val="128"/>
      </rPr>
      <t>国</t>
    </r>
  </si>
  <si>
    <r>
      <t>同</t>
    </r>
    <r>
      <rPr>
        <sz val="10"/>
        <rFont val="MS Gothic"/>
        <family val="3"/>
        <charset val="128"/>
      </rPr>
      <t>礼</t>
    </r>
  </si>
  <si>
    <r>
      <t>權</t>
    </r>
    <r>
      <rPr>
        <sz val="10"/>
        <rFont val="MS Gothic"/>
        <family val="3"/>
        <charset val="128"/>
      </rPr>
      <t>礼</t>
    </r>
  </si>
  <si>
    <r>
      <t>信</t>
    </r>
    <r>
      <rPr>
        <sz val="10"/>
        <rFont val="MS Gothic"/>
        <family val="3"/>
        <charset val="128"/>
      </rPr>
      <t>国</t>
    </r>
  </si>
  <si>
    <r>
      <t>命</t>
    </r>
    <r>
      <rPr>
        <sz val="10"/>
        <rFont val="MS Gothic"/>
        <family val="3"/>
        <charset val="128"/>
      </rPr>
      <t>乱</t>
    </r>
  </si>
  <si>
    <r>
      <t>道</t>
    </r>
    <r>
      <rPr>
        <sz val="10"/>
        <rFont val="MS Gothic"/>
        <family val="3"/>
        <charset val="128"/>
      </rPr>
      <t>礼</t>
    </r>
  </si>
  <si>
    <r>
      <t>甫音</t>
    </r>
    <r>
      <rPr>
        <sz val="10"/>
        <rFont val="MS Gothic"/>
        <family val="3"/>
        <charset val="128"/>
      </rPr>
      <t>礼</t>
    </r>
  </si>
  <si>
    <r>
      <t>奉</t>
    </r>
    <r>
      <rPr>
        <sz val="10"/>
        <rFont val="MS Gothic"/>
        <family val="3"/>
        <charset val="128"/>
      </rPr>
      <t>竜</t>
    </r>
  </si>
  <si>
    <r>
      <t>束伍蔣玉</t>
    </r>
    <r>
      <rPr>
        <sz val="10"/>
        <rFont val="MS Gothic"/>
        <family val="3"/>
        <charset val="128"/>
      </rPr>
      <t>竜</t>
    </r>
  </si>
  <si>
    <r>
      <t>必</t>
    </r>
    <r>
      <rPr>
        <sz val="10"/>
        <rFont val="MS Gothic"/>
        <family val="3"/>
        <charset val="128"/>
      </rPr>
      <t>乱</t>
    </r>
  </si>
  <si>
    <r>
      <t>右</t>
    </r>
    <r>
      <rPr>
        <sz val="10"/>
        <rFont val="MS Gothic"/>
        <family val="3"/>
        <charset val="128"/>
      </rPr>
      <t>竜</t>
    </r>
  </si>
  <si>
    <r>
      <t>春</t>
    </r>
    <r>
      <rPr>
        <sz val="10"/>
        <rFont val="MS Gothic"/>
        <family val="3"/>
        <charset val="128"/>
      </rPr>
      <t>宝</t>
    </r>
  </si>
  <si>
    <r>
      <t>許</t>
    </r>
    <r>
      <rPr>
        <sz val="10"/>
        <rFont val="MS Gothic"/>
        <family val="3"/>
        <charset val="128"/>
      </rPr>
      <t>竜</t>
    </r>
  </si>
  <si>
    <r>
      <t>金今</t>
    </r>
    <r>
      <rPr>
        <sz val="10"/>
        <rFont val="MS Gothic"/>
        <family val="3"/>
        <charset val="128"/>
      </rPr>
      <t>礼</t>
    </r>
  </si>
  <si>
    <r>
      <t>私奴日</t>
    </r>
    <r>
      <rPr>
        <sz val="10"/>
        <rFont val="MS Gothic"/>
        <family val="3"/>
        <charset val="128"/>
      </rPr>
      <t>竜</t>
    </r>
  </si>
  <si>
    <t>성재리</t>
  </si>
  <si>
    <t>외월배리</t>
  </si>
  <si>
    <t>수철리</t>
  </si>
  <si>
    <t>장기리</t>
  </si>
  <si>
    <t>우곡리</t>
  </si>
  <si>
    <t>현내리</t>
  </si>
  <si>
    <t>유산리</t>
  </si>
  <si>
    <t>신촌리</t>
  </si>
  <si>
    <t>송지서리</t>
  </si>
  <si>
    <t>저대리</t>
  </si>
  <si>
    <t>송동리</t>
  </si>
  <si>
    <t>우산리</t>
  </si>
  <si>
    <t>석교리</t>
  </si>
  <si>
    <t>진읍리</t>
  </si>
  <si>
    <t>방지리</t>
  </si>
  <si>
    <t>남산리</t>
  </si>
  <si>
    <t>지촌리</t>
  </si>
  <si>
    <t>원정점리</t>
  </si>
  <si>
    <t>지곡리</t>
  </si>
  <si>
    <t>금곡리</t>
  </si>
  <si>
    <t>오리원리</t>
  </si>
  <si>
    <t>고며리</t>
  </si>
  <si>
    <t>리명</t>
  </si>
  <si>
    <t>순마군성태건</t>
  </si>
  <si>
    <t>순마군고명창</t>
  </si>
  <si>
    <t>권승천</t>
  </si>
  <si>
    <t>사노일룡</t>
  </si>
  <si>
    <t>수철장서립</t>
  </si>
  <si>
    <t>사노무생</t>
  </si>
  <si>
    <t>사노무찬</t>
  </si>
  <si>
    <t>어보정기일</t>
  </si>
  <si>
    <t>속오장옥룡</t>
  </si>
  <si>
    <t>사노말선</t>
  </si>
  <si>
    <t>사노명천</t>
  </si>
  <si>
    <t>주진정재창</t>
  </si>
  <si>
    <t>주진박진량</t>
  </si>
  <si>
    <t>역보장초만</t>
  </si>
  <si>
    <t>전력부위변대경</t>
  </si>
  <si>
    <t>사노창직억석</t>
  </si>
  <si>
    <t>경보병박갯동</t>
  </si>
  <si>
    <t>사노창직애상</t>
  </si>
  <si>
    <t>역리유돌금</t>
  </si>
  <si>
    <t>사노창직선상</t>
  </si>
  <si>
    <t>박종봉</t>
  </si>
  <si>
    <t>역리배신립</t>
  </si>
  <si>
    <t>유애선</t>
  </si>
  <si>
    <t>역리배명선</t>
  </si>
  <si>
    <t>역리변연택</t>
  </si>
  <si>
    <t>역리정인상</t>
  </si>
  <si>
    <t>역리박천발</t>
  </si>
  <si>
    <t>역리변인생</t>
  </si>
  <si>
    <t>역리최사일</t>
  </si>
  <si>
    <t>역리박대운</t>
  </si>
  <si>
    <t>변망호</t>
  </si>
  <si>
    <t>역리변계종</t>
  </si>
  <si>
    <t>기병박귀선</t>
  </si>
  <si>
    <t>역보박승룡</t>
  </si>
  <si>
    <t>사노태생</t>
  </si>
  <si>
    <t>아병일억</t>
  </si>
  <si>
    <t>금위군오축생</t>
  </si>
  <si>
    <t>사노진철</t>
  </si>
  <si>
    <t>사노아병기운</t>
  </si>
  <si>
    <t>사노명운</t>
  </si>
  <si>
    <t>수보최응한</t>
  </si>
  <si>
    <t>속오진건</t>
  </si>
  <si>
    <t>무학허의발</t>
  </si>
  <si>
    <t>사노수명</t>
  </si>
  <si>
    <t>사노칠해</t>
  </si>
  <si>
    <t>무학허부원</t>
  </si>
  <si>
    <t>수보주수석</t>
  </si>
  <si>
    <t>수철보허칠립</t>
  </si>
  <si>
    <t>주진신막남</t>
  </si>
  <si>
    <t>사노충량</t>
  </si>
  <si>
    <t>무학순별대박세걸</t>
  </si>
  <si>
    <t>무학박진귀</t>
  </si>
  <si>
    <t>금위보박봉일</t>
  </si>
  <si>
    <t>어영군천유적</t>
  </si>
  <si>
    <t>무학배창</t>
  </si>
  <si>
    <t>별대천운백</t>
  </si>
  <si>
    <t>사노이민</t>
  </si>
  <si>
    <t>사노순봉</t>
  </si>
  <si>
    <t>사노계흥</t>
  </si>
  <si>
    <t>군관청화병옥립</t>
  </si>
  <si>
    <t>순마보천인후</t>
  </si>
  <si>
    <t>사노영립</t>
  </si>
  <si>
    <t>건리동</t>
  </si>
  <si>
    <t>정수창</t>
  </si>
  <si>
    <t>속오별대손창휘</t>
  </si>
  <si>
    <t>문의생</t>
  </si>
  <si>
    <t>사노돌금이</t>
  </si>
  <si>
    <t>어보박두천</t>
  </si>
  <si>
    <t>아병정립</t>
  </si>
  <si>
    <t>어영군박두선</t>
  </si>
  <si>
    <t>사노귀남</t>
  </si>
  <si>
    <t>속오옥룡</t>
  </si>
  <si>
    <t>사노성민</t>
  </si>
  <si>
    <t>거사조활</t>
  </si>
  <si>
    <t>사노인립</t>
  </si>
  <si>
    <t>거사조덕철</t>
  </si>
  <si>
    <t>사노기안</t>
  </si>
  <si>
    <t>진영군뢰시남</t>
  </si>
  <si>
    <t>조상철</t>
  </si>
  <si>
    <t>사노선치</t>
  </si>
  <si>
    <t>황진강</t>
  </si>
  <si>
    <t>노계상</t>
  </si>
  <si>
    <t>사노두립</t>
  </si>
  <si>
    <t>홍계창</t>
  </si>
  <si>
    <t>박차준</t>
  </si>
  <si>
    <t>경보병주영매</t>
  </si>
  <si>
    <t>경보병박치운</t>
  </si>
  <si>
    <t>거사희적</t>
  </si>
  <si>
    <t>거사사노말남</t>
  </si>
  <si>
    <t>거사허임선</t>
  </si>
  <si>
    <t>사노승철</t>
  </si>
  <si>
    <t>수보최상운</t>
  </si>
  <si>
    <t>업무허해민</t>
  </si>
  <si>
    <t>강철견</t>
  </si>
  <si>
    <t>충찬위정호립</t>
  </si>
  <si>
    <t>박정심</t>
  </si>
  <si>
    <t>여정홍인발</t>
  </si>
  <si>
    <t>사노병인명길</t>
  </si>
  <si>
    <t>진영군관허원업</t>
  </si>
  <si>
    <t>사노월강</t>
  </si>
  <si>
    <t>기보백신민</t>
  </si>
  <si>
    <t>각수보문상진</t>
  </si>
  <si>
    <t>기보순대솔황자중</t>
  </si>
  <si>
    <t>기보문의철</t>
  </si>
  <si>
    <t>통수</t>
  </si>
  <si>
    <t>신호</t>
  </si>
  <si>
    <t>과녀막춘대서</t>
  </si>
  <si>
    <t>박상립대자</t>
  </si>
  <si>
    <t>고목수생립처</t>
  </si>
  <si>
    <t>역리변연호대자</t>
  </si>
  <si>
    <t>고고만장처</t>
  </si>
  <si>
    <t>과사비무춘대자</t>
  </si>
  <si>
    <t>허종립고대처</t>
  </si>
  <si>
    <t>과녀박소사대자</t>
  </si>
  <si>
    <t>천귀선대자</t>
  </si>
  <si>
    <t>성진휘대자</t>
  </si>
  <si>
    <t>사노무남고대처</t>
  </si>
  <si>
    <t>사노축룡고대자</t>
  </si>
  <si>
    <t>맹인후선고대처</t>
  </si>
  <si>
    <t>사노아병인립고대자</t>
  </si>
  <si>
    <t>과녀장소사대자</t>
  </si>
  <si>
    <t>거사박이선고대고공</t>
  </si>
  <si>
    <t>고승룡대자</t>
  </si>
  <si>
    <t>사노병인순봉대자</t>
  </si>
  <si>
    <t>과부배씨대서</t>
  </si>
  <si>
    <t>금위군한시익고대처</t>
  </si>
  <si>
    <t>과부정씨고대자</t>
  </si>
  <si>
    <t>대호</t>
  </si>
  <si>
    <t>솔자</t>
  </si>
  <si>
    <t>솔질자</t>
  </si>
  <si>
    <t>후처</t>
  </si>
  <si>
    <t>솔의자</t>
  </si>
  <si>
    <t>솔모</t>
  </si>
  <si>
    <t>솔녀</t>
  </si>
  <si>
    <t>솔처모</t>
  </si>
  <si>
    <t>자</t>
  </si>
  <si>
    <t>솔부</t>
  </si>
  <si>
    <t>솔손녀</t>
  </si>
  <si>
    <t>솔전처자</t>
  </si>
  <si>
    <t>솔고공</t>
  </si>
  <si>
    <t>솔서부</t>
  </si>
  <si>
    <t>솔서</t>
  </si>
  <si>
    <t>고공</t>
  </si>
  <si>
    <t>솔제</t>
  </si>
  <si>
    <t>부</t>
  </si>
  <si>
    <t>솔매</t>
  </si>
  <si>
    <t>일녀</t>
  </si>
  <si>
    <t>솔질</t>
  </si>
  <si>
    <t>첩</t>
  </si>
  <si>
    <t>매</t>
  </si>
  <si>
    <t>솔숙모</t>
  </si>
  <si>
    <t>조</t>
  </si>
  <si>
    <t>차녀</t>
  </si>
  <si>
    <t>삼녀</t>
  </si>
  <si>
    <t>이녀</t>
  </si>
  <si>
    <t>솔일녀</t>
  </si>
  <si>
    <t>솔질녀</t>
  </si>
  <si>
    <t>모</t>
  </si>
  <si>
    <t>과매</t>
  </si>
  <si>
    <t>시모</t>
  </si>
  <si>
    <t>솔손자</t>
  </si>
  <si>
    <t>솔계모</t>
  </si>
  <si>
    <t>솔양모</t>
  </si>
  <si>
    <t>솔손</t>
  </si>
  <si>
    <t>전처자</t>
  </si>
  <si>
    <t>손녀</t>
  </si>
  <si>
    <t>제처</t>
  </si>
  <si>
    <t>솔숙</t>
  </si>
  <si>
    <t>솔처숙모</t>
  </si>
  <si>
    <t>솔</t>
  </si>
  <si>
    <t>솔양자</t>
  </si>
  <si>
    <t>차손녀</t>
  </si>
  <si>
    <t>솔삼녀</t>
  </si>
  <si>
    <t>시고모</t>
  </si>
  <si>
    <t>후처자</t>
  </si>
  <si>
    <t>손자</t>
  </si>
  <si>
    <t>처부</t>
  </si>
  <si>
    <t>솔의모</t>
  </si>
  <si>
    <t>솔이모동생제</t>
  </si>
  <si>
    <t>질자</t>
  </si>
  <si>
    <t>비부</t>
  </si>
  <si>
    <t>솔처부</t>
  </si>
  <si>
    <t>솔사촌매</t>
  </si>
  <si>
    <t>솔형</t>
  </si>
  <si>
    <t>솔첩</t>
  </si>
  <si>
    <t>차자</t>
  </si>
  <si>
    <t>솔이성사촌</t>
  </si>
  <si>
    <t>솔고공녀</t>
  </si>
  <si>
    <t>솔후처</t>
  </si>
  <si>
    <t>질녀</t>
  </si>
  <si>
    <t>고공녀</t>
  </si>
  <si>
    <t>제</t>
  </si>
  <si>
    <t>솔질처</t>
  </si>
  <si>
    <t>서모</t>
  </si>
  <si>
    <t>솔외손자</t>
  </si>
  <si>
    <t>숙모</t>
  </si>
  <si>
    <t>과숙모</t>
  </si>
  <si>
    <t>솔동생제</t>
  </si>
  <si>
    <t>차손자</t>
  </si>
  <si>
    <t>시양조부</t>
  </si>
  <si>
    <t>솔처남</t>
  </si>
  <si>
    <t>처동생</t>
  </si>
  <si>
    <t>솔처조모</t>
  </si>
  <si>
    <t>노계홍모</t>
  </si>
  <si>
    <t>노계홍부</t>
  </si>
  <si>
    <t>비감례솔자</t>
  </si>
  <si>
    <t>솔서질</t>
  </si>
  <si>
    <t>서자</t>
  </si>
  <si>
    <t>솔가옹제</t>
  </si>
  <si>
    <t>서제</t>
  </si>
  <si>
    <t>솔서모</t>
  </si>
  <si>
    <t>솔후처자</t>
  </si>
  <si>
    <t>솔시양자</t>
  </si>
  <si>
    <t>솔제처</t>
  </si>
  <si>
    <t>솔생질</t>
  </si>
  <si>
    <t>노처</t>
  </si>
  <si>
    <t>처제</t>
  </si>
  <si>
    <t>조모</t>
  </si>
  <si>
    <t>처모</t>
  </si>
  <si>
    <t>후처녀</t>
  </si>
  <si>
    <t>양질자</t>
  </si>
  <si>
    <t>솔과수</t>
  </si>
  <si>
    <t>호내위상</t>
  </si>
  <si>
    <t>솔비</t>
  </si>
  <si>
    <t>거사</t>
  </si>
  <si>
    <t>사비</t>
  </si>
  <si>
    <t>수군아병</t>
  </si>
  <si>
    <t>사노</t>
  </si>
  <si>
    <t>병인</t>
  </si>
  <si>
    <t>각수보</t>
  </si>
  <si>
    <t>수군</t>
  </si>
  <si>
    <t>경보병</t>
  </si>
  <si>
    <t>속량기보순마군</t>
  </si>
  <si>
    <t>순아병</t>
  </si>
  <si>
    <t>순마군</t>
  </si>
  <si>
    <t>수군역보</t>
  </si>
  <si>
    <t>역보</t>
  </si>
  <si>
    <t>금위보</t>
  </si>
  <si>
    <t>어영군</t>
  </si>
  <si>
    <t>순마보</t>
  </si>
  <si>
    <t>기보진영군관</t>
  </si>
  <si>
    <t>부안부금위군</t>
  </si>
  <si>
    <t>비</t>
  </si>
  <si>
    <t>업무</t>
  </si>
  <si>
    <t>성현역리</t>
  </si>
  <si>
    <t>수군부병청하전</t>
  </si>
  <si>
    <t>역리</t>
  </si>
  <si>
    <t>사노수철장</t>
  </si>
  <si>
    <t>수철보병인</t>
  </si>
  <si>
    <t>순별대보</t>
  </si>
  <si>
    <t>사노아병</t>
  </si>
  <si>
    <t>사노병인</t>
  </si>
  <si>
    <t>속오별대보</t>
  </si>
  <si>
    <t>수군속오별대</t>
  </si>
  <si>
    <t>어보아병</t>
  </si>
  <si>
    <t>수철장인</t>
  </si>
  <si>
    <t>수철보</t>
  </si>
  <si>
    <t>수철장아병별포</t>
  </si>
  <si>
    <t>사노창직</t>
  </si>
  <si>
    <t>기보</t>
  </si>
  <si>
    <t>기보수철장</t>
  </si>
  <si>
    <t>수철장</t>
  </si>
  <si>
    <t>수철장사노</t>
  </si>
  <si>
    <t>수철장좌족건병인</t>
  </si>
  <si>
    <t>부안부수철장사노</t>
  </si>
  <si>
    <t>과녀</t>
  </si>
  <si>
    <t>부안부수철장병인</t>
  </si>
  <si>
    <t>사노부안부수철장</t>
  </si>
  <si>
    <t>무학부군관</t>
  </si>
  <si>
    <t>부안부수철장</t>
  </si>
  <si>
    <t>금위군</t>
  </si>
  <si>
    <t>역녀</t>
  </si>
  <si>
    <t>칠기장병인</t>
  </si>
  <si>
    <t>칠기장환부병인</t>
  </si>
  <si>
    <t>칠기장사노</t>
  </si>
  <si>
    <t>노</t>
  </si>
  <si>
    <t>매득비</t>
  </si>
  <si>
    <t>유학</t>
  </si>
  <si>
    <t>출신</t>
  </si>
  <si>
    <t>사노칠기장</t>
  </si>
  <si>
    <t>과사비</t>
  </si>
  <si>
    <t>수보수철장</t>
  </si>
  <si>
    <t>사노칠기장환부</t>
  </si>
  <si>
    <t>주진</t>
  </si>
  <si>
    <t>병인향소하전</t>
  </si>
  <si>
    <t>칠기장</t>
  </si>
  <si>
    <t>어보</t>
  </si>
  <si>
    <t>환부사노</t>
  </si>
  <si>
    <t>청도수군속오</t>
  </si>
  <si>
    <t>맹인</t>
  </si>
  <si>
    <t>사노칠기장병인</t>
  </si>
  <si>
    <t>사노속오</t>
  </si>
  <si>
    <t>구활비</t>
  </si>
  <si>
    <t>솔노</t>
  </si>
  <si>
    <t>사노군관청화병환부</t>
  </si>
  <si>
    <t>통정대부</t>
  </si>
  <si>
    <t>충찬위</t>
  </si>
  <si>
    <t>노향현사하전</t>
  </si>
  <si>
    <t>보보속오병인</t>
  </si>
  <si>
    <t>순별보</t>
  </si>
  <si>
    <t>과부</t>
  </si>
  <si>
    <t>솔노이롱병인</t>
  </si>
  <si>
    <t>솔노향현사하전</t>
  </si>
  <si>
    <t>노건각병인</t>
  </si>
  <si>
    <t>무학</t>
  </si>
  <si>
    <t>순마군수보</t>
  </si>
  <si>
    <t>사노영장도하전병인</t>
  </si>
  <si>
    <t>별대보</t>
  </si>
  <si>
    <t>방군</t>
  </si>
  <si>
    <t>향소하전</t>
  </si>
  <si>
    <t>반비</t>
  </si>
  <si>
    <t>부군관청화병속량</t>
  </si>
  <si>
    <t>사노영장도문서직</t>
  </si>
  <si>
    <t>수보진영재가</t>
  </si>
  <si>
    <t>금위보우족병인</t>
  </si>
  <si>
    <t>주진군</t>
  </si>
  <si>
    <t>사노수철보</t>
  </si>
  <si>
    <t>수어모군</t>
  </si>
  <si>
    <t>경기보병</t>
  </si>
  <si>
    <t>순영서기사노</t>
  </si>
  <si>
    <t>경포보</t>
  </si>
  <si>
    <t>전력부위</t>
  </si>
  <si>
    <t>기병</t>
  </si>
  <si>
    <t>속량</t>
  </si>
  <si>
    <t>창직</t>
  </si>
  <si>
    <t>과녀사비</t>
  </si>
  <si>
    <t>부군관청화병사노</t>
  </si>
  <si>
    <t>수보</t>
  </si>
  <si>
    <t>경보병병인</t>
  </si>
  <si>
    <t>수어군</t>
  </si>
  <si>
    <t>솔노창직</t>
  </si>
  <si>
    <t>주진군우절각병인</t>
  </si>
  <si>
    <t>사노환부병인</t>
  </si>
  <si>
    <t>순영서기</t>
  </si>
  <si>
    <t>제원</t>
  </si>
  <si>
    <t>평시감관</t>
  </si>
  <si>
    <t>걸식병인</t>
  </si>
  <si>
    <t>역리병인</t>
  </si>
  <si>
    <t>역</t>
  </si>
  <si>
    <t>조역사노</t>
  </si>
  <si>
    <t>장인</t>
  </si>
  <si>
    <t>재인순군뢰</t>
  </si>
  <si>
    <t>역보승환속</t>
  </si>
  <si>
    <t>조역사노환부병인</t>
  </si>
  <si>
    <t>역보조역</t>
  </si>
  <si>
    <t>역보병인</t>
  </si>
  <si>
    <t>역보조역환부</t>
  </si>
  <si>
    <t>기병진영재가</t>
  </si>
  <si>
    <t>역리병인환부</t>
  </si>
  <si>
    <t>중청유학</t>
  </si>
  <si>
    <t>사노아병별포</t>
  </si>
  <si>
    <t>내비과녀</t>
  </si>
  <si>
    <t>수어모군환부병인</t>
  </si>
  <si>
    <t>기보아병</t>
  </si>
  <si>
    <t>역리절각병인</t>
  </si>
  <si>
    <t>경천역리</t>
  </si>
  <si>
    <t>금위보환부</t>
  </si>
  <si>
    <t>사노야장</t>
  </si>
  <si>
    <t>사노통영친병</t>
  </si>
  <si>
    <t>사노환부거사</t>
  </si>
  <si>
    <t>어보절각병인</t>
  </si>
  <si>
    <t>절각병인사노</t>
  </si>
  <si>
    <t>솔매득비</t>
  </si>
  <si>
    <t>정족산성사고참봉</t>
  </si>
  <si>
    <t>부별대보아병</t>
  </si>
  <si>
    <t>반노청도속오</t>
  </si>
  <si>
    <t>기보순아병</t>
  </si>
  <si>
    <t>절각병인</t>
  </si>
  <si>
    <t>무학순대솔군관</t>
  </si>
  <si>
    <t>기보순별대</t>
  </si>
  <si>
    <t>납속가선대부</t>
  </si>
  <si>
    <t>사노안맹병인</t>
  </si>
  <si>
    <t>청도발군</t>
  </si>
  <si>
    <t>상송결득비</t>
  </si>
  <si>
    <t>역졸</t>
  </si>
  <si>
    <t>수보아병</t>
  </si>
  <si>
    <t>금보</t>
  </si>
  <si>
    <t>기보부군관</t>
  </si>
  <si>
    <t>부별대</t>
  </si>
  <si>
    <t>수족병인</t>
  </si>
  <si>
    <t>부안부수보진영재가</t>
  </si>
  <si>
    <t>맹인과녀</t>
  </si>
  <si>
    <t>중풍병인</t>
  </si>
  <si>
    <t>걸식</t>
  </si>
  <si>
    <t>노아병</t>
  </si>
  <si>
    <t>부군관주진</t>
  </si>
  <si>
    <t>청도무학순대솔군관</t>
  </si>
  <si>
    <t>순별대</t>
  </si>
  <si>
    <t>순대솔군관경보병</t>
  </si>
  <si>
    <t>사노순대솔청화병</t>
  </si>
  <si>
    <t>무학순재가군관</t>
  </si>
  <si>
    <t>수보현풍안부순대솔</t>
  </si>
  <si>
    <t>수보속오</t>
  </si>
  <si>
    <t>청도속오군이롱병인</t>
  </si>
  <si>
    <t>수보중풍병인</t>
  </si>
  <si>
    <t>노청도속오</t>
  </si>
  <si>
    <t>솔노청도속오</t>
  </si>
  <si>
    <t>통덕랑</t>
  </si>
  <si>
    <t>노속오</t>
  </si>
  <si>
    <t>노진영화병</t>
  </si>
  <si>
    <t>노순아병</t>
  </si>
  <si>
    <t>노속오군</t>
  </si>
  <si>
    <t>솔노아병병인</t>
  </si>
  <si>
    <t>수철보이롱병인사노</t>
  </si>
  <si>
    <t>기보순대솔군관</t>
  </si>
  <si>
    <t>무학순대솔</t>
  </si>
  <si>
    <t>무학속오별대</t>
  </si>
  <si>
    <t>청도북산봉수군</t>
  </si>
  <si>
    <t>기보순대솔</t>
  </si>
  <si>
    <t>내노</t>
  </si>
  <si>
    <t>수어모군속오</t>
  </si>
  <si>
    <t>솔노순아병</t>
  </si>
  <si>
    <t>수보속오별대</t>
  </si>
  <si>
    <t>내노아병</t>
  </si>
  <si>
    <t>기관</t>
  </si>
  <si>
    <t>전력부위겸사복</t>
  </si>
  <si>
    <t>봉수군병인</t>
  </si>
  <si>
    <t>금위보아병</t>
  </si>
  <si>
    <t>절각병인봉수군</t>
  </si>
  <si>
    <t>수보영장도하전</t>
  </si>
  <si>
    <t>걸식거사환부</t>
  </si>
  <si>
    <t>기보속오</t>
  </si>
  <si>
    <t>청도교생</t>
  </si>
  <si>
    <t>충익위</t>
  </si>
  <si>
    <t>무학순별대</t>
  </si>
  <si>
    <t>순마군보</t>
  </si>
  <si>
    <t>기보환부거사</t>
  </si>
  <si>
    <t>기보속오별대</t>
  </si>
  <si>
    <t>밀양무학부군관</t>
  </si>
  <si>
    <t>업무순재가군관</t>
  </si>
  <si>
    <t>수보순별대</t>
  </si>
  <si>
    <t>무학아병</t>
  </si>
  <si>
    <t>부군관청화병</t>
  </si>
  <si>
    <t>속오별대보아병</t>
  </si>
  <si>
    <t>솔앙역노수어모군</t>
  </si>
  <si>
    <t>수군간망군</t>
  </si>
  <si>
    <t>속량경보병</t>
  </si>
  <si>
    <t>솔노수철장</t>
  </si>
  <si>
    <t>어영군겸사복</t>
  </si>
  <si>
    <t>노부군관청화병</t>
  </si>
  <si>
    <t>기보병</t>
  </si>
  <si>
    <t>청도무학</t>
  </si>
  <si>
    <t>사노부군관청하전</t>
  </si>
  <si>
    <t>어영군겸사복전력부위</t>
  </si>
  <si>
    <t>영장도문서직</t>
  </si>
  <si>
    <t>과역녀</t>
  </si>
  <si>
    <t>수보부군관</t>
  </si>
  <si>
    <t>정병</t>
  </si>
  <si>
    <t>어영군겸사과</t>
  </si>
  <si>
    <t>정족산성사고참봉순재가군관</t>
  </si>
  <si>
    <t>충순위</t>
  </si>
  <si>
    <t>순별대기보</t>
  </si>
  <si>
    <t>군관청하전사노</t>
  </si>
  <si>
    <t>호련대보</t>
  </si>
  <si>
    <t>솔노군관청화병</t>
  </si>
  <si>
    <t>장관청하전</t>
  </si>
  <si>
    <t>아병</t>
  </si>
  <si>
    <t>기보순재가</t>
  </si>
  <si>
    <t>군관청화병</t>
  </si>
  <si>
    <t>기보청도속오</t>
  </si>
  <si>
    <t>군관청화병사노</t>
  </si>
  <si>
    <t>부군관청화병사노병인</t>
  </si>
  <si>
    <t>유학병인</t>
  </si>
  <si>
    <t>노향소하전</t>
  </si>
  <si>
    <t>기보병인</t>
  </si>
  <si>
    <t>속오</t>
  </si>
  <si>
    <t>충찬위무의부위</t>
  </si>
  <si>
    <t>현풍금위보</t>
  </si>
  <si>
    <t>부안부사복제원</t>
  </si>
  <si>
    <t>강성군후예부군관</t>
  </si>
  <si>
    <t>사노순영장방하전</t>
  </si>
  <si>
    <t>교생</t>
  </si>
  <si>
    <t>업무부장관</t>
  </si>
  <si>
    <t>속오별대</t>
  </si>
  <si>
    <t>강성군후예</t>
  </si>
  <si>
    <t>업유</t>
  </si>
  <si>
    <t>강성군후예진용교위</t>
  </si>
  <si>
    <t>어보부군관</t>
  </si>
  <si>
    <t>순대솔군관</t>
  </si>
  <si>
    <t>부장관청하전</t>
  </si>
  <si>
    <t>현출사비</t>
  </si>
  <si>
    <t>사노환부</t>
  </si>
  <si>
    <t>유장</t>
  </si>
  <si>
    <t>원하전</t>
  </si>
  <si>
    <t>아병별포사노</t>
  </si>
  <si>
    <t>사노병인아병</t>
  </si>
  <si>
    <t>사노영방하전</t>
  </si>
  <si>
    <t>속오사노</t>
  </si>
  <si>
    <t>아병별포</t>
  </si>
  <si>
    <t>어보병인</t>
  </si>
  <si>
    <t>사노안맹병인절각</t>
  </si>
  <si>
    <t>노장관청하전</t>
  </si>
  <si>
    <t>노병인</t>
  </si>
  <si>
    <t>노유장인</t>
  </si>
  <si>
    <t>선략장군</t>
  </si>
  <si>
    <t>사노유장</t>
  </si>
  <si>
    <t>사노병인유장어보</t>
  </si>
  <si>
    <t>유철장</t>
  </si>
  <si>
    <t>노남강하전</t>
  </si>
  <si>
    <t>노부장관청하전</t>
  </si>
  <si>
    <t>노교하전</t>
  </si>
  <si>
    <t>급제</t>
  </si>
  <si>
    <t>유장장관청하전</t>
  </si>
  <si>
    <t>청도속오</t>
  </si>
  <si>
    <t>노향교하전</t>
  </si>
  <si>
    <t>남강하전</t>
  </si>
  <si>
    <t>노원하전</t>
  </si>
  <si>
    <t>청도봉수군부마군</t>
  </si>
  <si>
    <t>청도봉수군병인</t>
  </si>
  <si>
    <t>순옹장인</t>
  </si>
  <si>
    <t>본부마군역보</t>
  </si>
  <si>
    <t>사노중풍병인</t>
  </si>
  <si>
    <t>영장도화병</t>
  </si>
  <si>
    <t>환부거사</t>
  </si>
  <si>
    <t>거사사노병인</t>
  </si>
  <si>
    <t>노순재가청화병</t>
  </si>
  <si>
    <t>노중풍병인</t>
  </si>
  <si>
    <t>노순재가청수솔</t>
  </si>
  <si>
    <t>환부거사사노</t>
  </si>
  <si>
    <t>승환속병인환부거사</t>
  </si>
  <si>
    <t>사노거사</t>
  </si>
  <si>
    <t>사노병인거사</t>
  </si>
  <si>
    <t>어보거사</t>
  </si>
  <si>
    <t>순영군뢰</t>
  </si>
  <si>
    <t>진영군뢰</t>
  </si>
  <si>
    <t>부별대보</t>
  </si>
  <si>
    <t>보보속오</t>
  </si>
  <si>
    <t>사노부장관청하전</t>
  </si>
  <si>
    <t>교하전</t>
  </si>
  <si>
    <t>순격군</t>
  </si>
  <si>
    <t>보인</t>
  </si>
  <si>
    <t>노순영문서직</t>
  </si>
  <si>
    <t>포보</t>
  </si>
  <si>
    <t>역보아병별포</t>
  </si>
  <si>
    <t>병인부장관청하전사노</t>
  </si>
  <si>
    <t>군관청하전</t>
  </si>
  <si>
    <t>향현사하전사노</t>
  </si>
  <si>
    <t>파발군</t>
  </si>
  <si>
    <t>사노향현사하전</t>
  </si>
  <si>
    <t>사과</t>
  </si>
  <si>
    <t>환부선략장군</t>
  </si>
  <si>
    <t>환부병인</t>
  </si>
  <si>
    <t>교노</t>
  </si>
  <si>
    <t>청도교비</t>
  </si>
  <si>
    <t>사노순재가청화병</t>
  </si>
  <si>
    <t>병인거사</t>
  </si>
  <si>
    <t>사노아병별포환부</t>
  </si>
  <si>
    <t>충찬위어모장군</t>
  </si>
  <si>
    <t>기보순재가군관</t>
  </si>
  <si>
    <t>원하재</t>
  </si>
  <si>
    <t>순별대보부군관</t>
  </si>
  <si>
    <t>사노부무녀</t>
  </si>
  <si>
    <t>무학병인</t>
  </si>
  <si>
    <t>부별대보순대솔</t>
  </si>
  <si>
    <t>업무부군관</t>
  </si>
  <si>
    <t>교생병인</t>
  </si>
  <si>
    <t>충익위어모장군</t>
  </si>
  <si>
    <t>원생</t>
  </si>
  <si>
    <t>노영도훈도청하전</t>
  </si>
  <si>
    <t>절충장군첨지중추부사</t>
  </si>
  <si>
    <t>거사아병환부</t>
  </si>
  <si>
    <t>거사병인</t>
  </si>
  <si>
    <t>걸식거사사노</t>
  </si>
  <si>
    <t>걸식거사</t>
  </si>
  <si>
    <t>걸식환부거사</t>
  </si>
  <si>
    <t>걸식거사사노좌족건병인환부</t>
  </si>
  <si>
    <t>걸식이롱병인거사</t>
  </si>
  <si>
    <t>환부거사수지침직</t>
  </si>
  <si>
    <t>야장</t>
  </si>
  <si>
    <t>사노부장관청하전환부</t>
  </si>
  <si>
    <t>악공</t>
  </si>
  <si>
    <t>창녕안부기보</t>
  </si>
  <si>
    <t>진영군뢰사노</t>
  </si>
  <si>
    <t>주진환부</t>
  </si>
  <si>
    <t>수보순대솔</t>
  </si>
  <si>
    <t>부병청하전사노</t>
  </si>
  <si>
    <t>기보순별대환부</t>
  </si>
  <si>
    <t>업무순대솔군관</t>
  </si>
  <si>
    <t>부병청간망군</t>
  </si>
  <si>
    <t>어보순대솔</t>
  </si>
  <si>
    <t>역비</t>
  </si>
  <si>
    <t>성주무학</t>
  </si>
  <si>
    <t>순영군뢰사노</t>
  </si>
  <si>
    <t>걸식거사병인</t>
  </si>
  <si>
    <t>환부</t>
  </si>
  <si>
    <t>거사환부</t>
  </si>
  <si>
    <t>향교하전사노</t>
  </si>
  <si>
    <t>사노순격군</t>
  </si>
  <si>
    <t>향교하전</t>
  </si>
  <si>
    <t>영장도군물청화병사노</t>
  </si>
  <si>
    <t>밀양안부어보</t>
  </si>
  <si>
    <t>여정</t>
  </si>
  <si>
    <t>노영장도수솔</t>
  </si>
  <si>
    <t>영장도하전사노병인</t>
  </si>
  <si>
    <t>사노순아병별포</t>
  </si>
  <si>
    <t>부작청하전</t>
  </si>
  <si>
    <t>진영군관</t>
  </si>
  <si>
    <t>노군관청하전</t>
  </si>
  <si>
    <t>사노순아병</t>
  </si>
  <si>
    <t>환부사노부군관청하전</t>
  </si>
  <si>
    <t>사노부군청하전</t>
  </si>
  <si>
    <t>청도경포보</t>
  </si>
  <si>
    <t>청도충찬위</t>
  </si>
  <si>
    <t>기보부별대</t>
  </si>
  <si>
    <t>수군부별대</t>
  </si>
  <si>
    <t>역보사노</t>
  </si>
  <si>
    <t>순아병사노</t>
  </si>
  <si>
    <t>의국하전사노</t>
  </si>
  <si>
    <t>직역</t>
  </si>
  <si>
    <t>금</t>
  </si>
  <si>
    <t>문</t>
  </si>
  <si>
    <t>배</t>
  </si>
  <si>
    <t>주</t>
  </si>
  <si>
    <t>고</t>
  </si>
  <si>
    <t>권</t>
  </si>
  <si>
    <t>서</t>
  </si>
  <si>
    <t>박</t>
  </si>
  <si>
    <t>최</t>
  </si>
  <si>
    <t>성</t>
  </si>
  <si>
    <t>변</t>
  </si>
  <si>
    <t>정</t>
  </si>
  <si>
    <t>송</t>
  </si>
  <si>
    <t>장</t>
  </si>
  <si>
    <t>황</t>
  </si>
  <si>
    <t>공</t>
  </si>
  <si>
    <t>도</t>
  </si>
  <si>
    <t>유</t>
  </si>
  <si>
    <t>곽</t>
  </si>
  <si>
    <t>한</t>
  </si>
  <si>
    <t>허</t>
  </si>
  <si>
    <t>강</t>
  </si>
  <si>
    <t>윤</t>
  </si>
  <si>
    <t>진</t>
  </si>
  <si>
    <t>현</t>
  </si>
  <si>
    <t>전</t>
  </si>
  <si>
    <t>손</t>
  </si>
  <si>
    <t>안</t>
  </si>
  <si>
    <t>신</t>
  </si>
  <si>
    <t>구</t>
  </si>
  <si>
    <t>석</t>
  </si>
  <si>
    <t>오</t>
  </si>
  <si>
    <t>하</t>
  </si>
  <si>
    <t>천</t>
  </si>
  <si>
    <t>함</t>
  </si>
  <si>
    <t>로</t>
  </si>
  <si>
    <t>민</t>
  </si>
  <si>
    <t>갈</t>
  </si>
  <si>
    <t>지</t>
  </si>
  <si>
    <t>우</t>
  </si>
  <si>
    <t>홍</t>
  </si>
  <si>
    <t>차</t>
  </si>
  <si>
    <t>추</t>
  </si>
  <si>
    <t>예</t>
  </si>
  <si>
    <t>백</t>
  </si>
  <si>
    <t>표</t>
  </si>
  <si>
    <t>엄</t>
  </si>
  <si>
    <t>채</t>
  </si>
  <si>
    <t>기</t>
  </si>
  <si>
    <t>맹</t>
  </si>
  <si>
    <t>양</t>
  </si>
  <si>
    <t>무춘</t>
  </si>
  <si>
    <t>계화</t>
  </si>
  <si>
    <t>자단</t>
  </si>
  <si>
    <t>효생</t>
  </si>
  <si>
    <t>자군</t>
  </si>
  <si>
    <t>하정</t>
  </si>
  <si>
    <t>정례</t>
  </si>
  <si>
    <t>소사</t>
  </si>
  <si>
    <t>돌선</t>
  </si>
  <si>
    <t>신천</t>
  </si>
  <si>
    <t>필금</t>
  </si>
  <si>
    <t>진경</t>
  </si>
  <si>
    <t>차옥</t>
  </si>
  <si>
    <t>연옥</t>
  </si>
  <si>
    <t>삼옥</t>
  </si>
  <si>
    <t>막내</t>
  </si>
  <si>
    <t>명신</t>
  </si>
  <si>
    <t>막춘</t>
  </si>
  <si>
    <t>시강</t>
  </si>
  <si>
    <t>금월</t>
  </si>
  <si>
    <t>정립</t>
  </si>
  <si>
    <t>명개</t>
  </si>
  <si>
    <t>명분</t>
  </si>
  <si>
    <t>정복</t>
  </si>
  <si>
    <t>명복</t>
  </si>
  <si>
    <t>기양</t>
  </si>
  <si>
    <t>자미</t>
  </si>
  <si>
    <t>궁진</t>
  </si>
  <si>
    <t>태건</t>
  </si>
  <si>
    <t>언분</t>
  </si>
  <si>
    <t>익석</t>
  </si>
  <si>
    <t>익진</t>
  </si>
  <si>
    <t>자분</t>
  </si>
  <si>
    <t>명선</t>
  </si>
  <si>
    <t>기화</t>
  </si>
  <si>
    <t>사월</t>
  </si>
  <si>
    <t>인득</t>
  </si>
  <si>
    <t>삼월</t>
  </si>
  <si>
    <t>필삼</t>
  </si>
  <si>
    <t>기발</t>
  </si>
  <si>
    <t>송적</t>
  </si>
  <si>
    <t>승례</t>
  </si>
  <si>
    <t>태귀</t>
  </si>
  <si>
    <t>일덕</t>
  </si>
  <si>
    <t>일금</t>
  </si>
  <si>
    <t>원종</t>
  </si>
  <si>
    <t>송업</t>
  </si>
  <si>
    <t>기옥</t>
  </si>
  <si>
    <t>계옥</t>
  </si>
  <si>
    <t>정우</t>
  </si>
  <si>
    <t>순이</t>
  </si>
  <si>
    <t>명창</t>
  </si>
  <si>
    <t>진백</t>
  </si>
  <si>
    <t>익창</t>
  </si>
  <si>
    <t>신상</t>
  </si>
  <si>
    <t>가응치</t>
  </si>
  <si>
    <t>일례</t>
  </si>
  <si>
    <t>애매</t>
  </si>
  <si>
    <t>춘매</t>
  </si>
  <si>
    <t>씨</t>
  </si>
  <si>
    <t>시옥</t>
  </si>
  <si>
    <t>승천</t>
  </si>
  <si>
    <t>월량</t>
  </si>
  <si>
    <t>정월</t>
  </si>
  <si>
    <t>유경</t>
  </si>
  <si>
    <t>엇금</t>
  </si>
  <si>
    <t>일천</t>
  </si>
  <si>
    <t>엇개</t>
  </si>
  <si>
    <t>정업</t>
  </si>
  <si>
    <t>영록</t>
  </si>
  <si>
    <t>명철</t>
  </si>
  <si>
    <t>계봉</t>
  </si>
  <si>
    <t>무진</t>
  </si>
  <si>
    <t>임술</t>
  </si>
  <si>
    <t>이석</t>
  </si>
  <si>
    <t>애월</t>
  </si>
  <si>
    <t>계손</t>
  </si>
  <si>
    <t>선금</t>
  </si>
  <si>
    <t>사랑</t>
  </si>
  <si>
    <t>시남</t>
  </si>
  <si>
    <t>영내</t>
  </si>
  <si>
    <t>영발</t>
  </si>
  <si>
    <t>봉금</t>
  </si>
  <si>
    <t>돌명</t>
  </si>
  <si>
    <t>돌금</t>
  </si>
  <si>
    <t>조시</t>
  </si>
  <si>
    <t>종발</t>
  </si>
  <si>
    <t>번자리</t>
  </si>
  <si>
    <t>귀발</t>
  </si>
  <si>
    <t>귀연</t>
  </si>
  <si>
    <t>무적</t>
  </si>
  <si>
    <t>순량</t>
  </si>
  <si>
    <t>무석</t>
  </si>
  <si>
    <t>시덕</t>
  </si>
  <si>
    <t>술</t>
  </si>
  <si>
    <t>성달</t>
  </si>
  <si>
    <t>석룡</t>
  </si>
  <si>
    <t>계춘</t>
  </si>
  <si>
    <t>덕상</t>
  </si>
  <si>
    <t>귀례</t>
  </si>
  <si>
    <t>석분</t>
  </si>
  <si>
    <t>석금</t>
  </si>
  <si>
    <t>석봉</t>
  </si>
  <si>
    <t>귀천</t>
  </si>
  <si>
    <t>시금</t>
  </si>
  <si>
    <t>엇덕</t>
  </si>
  <si>
    <t>사명</t>
  </si>
  <si>
    <t>명산</t>
  </si>
  <si>
    <t>이봉</t>
  </si>
  <si>
    <t>선이</t>
  </si>
  <si>
    <t>순옥</t>
  </si>
  <si>
    <t>성립</t>
  </si>
  <si>
    <t>분</t>
  </si>
  <si>
    <t>기선</t>
  </si>
  <si>
    <t>계량</t>
  </si>
  <si>
    <t>한룡</t>
  </si>
  <si>
    <t>상견</t>
  </si>
  <si>
    <t>일룡</t>
  </si>
  <si>
    <t>명진</t>
  </si>
  <si>
    <t>일개</t>
  </si>
  <si>
    <t>영주</t>
  </si>
  <si>
    <t>순진</t>
  </si>
  <si>
    <t>수금</t>
  </si>
  <si>
    <t>덕례</t>
  </si>
  <si>
    <t>덕남</t>
  </si>
  <si>
    <t>금덕</t>
  </si>
  <si>
    <t>옥남</t>
  </si>
  <si>
    <t>막석</t>
  </si>
  <si>
    <t>일만</t>
  </si>
  <si>
    <t>정낭</t>
  </si>
  <si>
    <t>금상</t>
  </si>
  <si>
    <t>금생</t>
  </si>
  <si>
    <t>시원</t>
  </si>
  <si>
    <t>말례</t>
  </si>
  <si>
    <t>완석</t>
  </si>
  <si>
    <t>기분</t>
  </si>
  <si>
    <t>망덕</t>
  </si>
  <si>
    <t>도상</t>
  </si>
  <si>
    <t>자신</t>
  </si>
  <si>
    <t>종량</t>
  </si>
  <si>
    <t>막남</t>
  </si>
  <si>
    <t>말상</t>
  </si>
  <si>
    <t>개덕</t>
  </si>
  <si>
    <t>승매</t>
  </si>
  <si>
    <t>당</t>
  </si>
  <si>
    <t>인선</t>
  </si>
  <si>
    <t>두걸</t>
  </si>
  <si>
    <t>립</t>
  </si>
  <si>
    <t>계립</t>
  </si>
  <si>
    <t>명이</t>
  </si>
  <si>
    <t>수명</t>
  </si>
  <si>
    <t>기례</t>
  </si>
  <si>
    <t>말생</t>
  </si>
  <si>
    <t>시우</t>
  </si>
  <si>
    <t>한진</t>
  </si>
  <si>
    <t>사진</t>
  </si>
  <si>
    <t>무생</t>
  </si>
  <si>
    <t>순내</t>
  </si>
  <si>
    <t>필란</t>
  </si>
  <si>
    <t>금이돌이</t>
  </si>
  <si>
    <t>이춘</t>
  </si>
  <si>
    <t>사금</t>
  </si>
  <si>
    <t>매금</t>
  </si>
  <si>
    <t>매옥</t>
  </si>
  <si>
    <t>매례</t>
  </si>
  <si>
    <t>매향</t>
  </si>
  <si>
    <t>인발</t>
  </si>
  <si>
    <t>기중</t>
  </si>
  <si>
    <t>여계</t>
  </si>
  <si>
    <t>후금</t>
  </si>
  <si>
    <t>중선</t>
  </si>
  <si>
    <t>귀대</t>
  </si>
  <si>
    <t>귀진</t>
  </si>
  <si>
    <t>태양</t>
  </si>
  <si>
    <t>이분</t>
  </si>
  <si>
    <t>막상</t>
  </si>
  <si>
    <t>승옥</t>
  </si>
  <si>
    <t>무찬</t>
  </si>
  <si>
    <t>진분</t>
  </si>
  <si>
    <t>진선</t>
  </si>
  <si>
    <t>승진</t>
  </si>
  <si>
    <t>일상</t>
  </si>
  <si>
    <t>수남</t>
  </si>
  <si>
    <t>자음덕</t>
  </si>
  <si>
    <t>귀일</t>
  </si>
  <si>
    <t>귀복</t>
  </si>
  <si>
    <t>선분</t>
  </si>
  <si>
    <t>선진</t>
  </si>
  <si>
    <t>조의</t>
  </si>
  <si>
    <t>정원</t>
  </si>
  <si>
    <t>조례</t>
  </si>
  <si>
    <t>막립</t>
  </si>
  <si>
    <t>시양</t>
  </si>
  <si>
    <t>시돌이</t>
  </si>
  <si>
    <t>일매</t>
  </si>
  <si>
    <t>기일</t>
  </si>
  <si>
    <t>수분</t>
  </si>
  <si>
    <t>일춘</t>
  </si>
  <si>
    <t>옥상</t>
  </si>
  <si>
    <t>운발</t>
  </si>
  <si>
    <t>옥연</t>
  </si>
  <si>
    <t>옥립</t>
  </si>
  <si>
    <t>명화</t>
  </si>
  <si>
    <t>명발</t>
  </si>
  <si>
    <t>돌분</t>
  </si>
  <si>
    <t>옥룡</t>
  </si>
  <si>
    <t>정옥</t>
  </si>
  <si>
    <t>애화</t>
  </si>
  <si>
    <t>덕</t>
  </si>
  <si>
    <t>일산</t>
  </si>
  <si>
    <t>시량</t>
  </si>
  <si>
    <t>시발</t>
  </si>
  <si>
    <t>시생</t>
  </si>
  <si>
    <t>자홍</t>
  </si>
  <si>
    <t>말진</t>
  </si>
  <si>
    <t>시한</t>
  </si>
  <si>
    <t>말실</t>
  </si>
  <si>
    <t>말산</t>
  </si>
  <si>
    <t>소관</t>
  </si>
  <si>
    <t>말선</t>
  </si>
  <si>
    <t>귀화</t>
  </si>
  <si>
    <t>일향</t>
  </si>
  <si>
    <t>일진</t>
  </si>
  <si>
    <t>일화</t>
  </si>
  <si>
    <t>승발</t>
  </si>
  <si>
    <t>개춘</t>
  </si>
  <si>
    <t>세남</t>
  </si>
  <si>
    <t>애룡</t>
  </si>
  <si>
    <t>칠선</t>
  </si>
  <si>
    <t>이화</t>
  </si>
  <si>
    <t>칠옥</t>
  </si>
  <si>
    <t>팔금</t>
  </si>
  <si>
    <t>팔옥</t>
  </si>
  <si>
    <t>승분</t>
  </si>
  <si>
    <t>애대</t>
  </si>
  <si>
    <t>보금</t>
  </si>
  <si>
    <t>보옥</t>
  </si>
  <si>
    <t>이만</t>
  </si>
  <si>
    <t>금진</t>
  </si>
  <si>
    <t>월양</t>
  </si>
  <si>
    <t>철봉</t>
  </si>
  <si>
    <t>엽이</t>
  </si>
  <si>
    <t>산금</t>
  </si>
  <si>
    <t>시내</t>
  </si>
  <si>
    <t>산덕</t>
  </si>
  <si>
    <t>건리개</t>
  </si>
  <si>
    <t>일생</t>
  </si>
  <si>
    <t>태기</t>
  </si>
  <si>
    <t>세발</t>
  </si>
  <si>
    <t>의발</t>
  </si>
  <si>
    <t>재삼</t>
  </si>
  <si>
    <t>시진</t>
  </si>
  <si>
    <t>이선</t>
  </si>
  <si>
    <t>명남</t>
  </si>
  <si>
    <t>막금</t>
  </si>
  <si>
    <t>여읍진</t>
  </si>
  <si>
    <t>춘옥</t>
  </si>
  <si>
    <t>태진</t>
  </si>
  <si>
    <t>건리금</t>
  </si>
  <si>
    <t>말춘</t>
  </si>
  <si>
    <t>덕장</t>
  </si>
  <si>
    <t>성갑</t>
  </si>
  <si>
    <t>태초</t>
  </si>
  <si>
    <t>매련</t>
  </si>
  <si>
    <t>거매</t>
  </si>
  <si>
    <t>덕복</t>
  </si>
  <si>
    <t>명세</t>
  </si>
  <si>
    <t>윤비</t>
  </si>
  <si>
    <t>매근</t>
  </si>
  <si>
    <t>영손</t>
  </si>
  <si>
    <t>매덕</t>
  </si>
  <si>
    <t>은이</t>
  </si>
  <si>
    <t>윤석</t>
  </si>
  <si>
    <t>풍이</t>
  </si>
  <si>
    <t>영비</t>
  </si>
  <si>
    <t>영국</t>
  </si>
  <si>
    <t>복춘</t>
  </si>
  <si>
    <t>영매</t>
  </si>
  <si>
    <t>영덕</t>
  </si>
  <si>
    <t>세석</t>
  </si>
  <si>
    <t>학금</t>
  </si>
  <si>
    <t>언남</t>
  </si>
  <si>
    <t>범개</t>
  </si>
  <si>
    <t>어리손</t>
  </si>
  <si>
    <t>학세</t>
  </si>
  <si>
    <t>범지</t>
  </si>
  <si>
    <t>막란</t>
  </si>
  <si>
    <t>막천</t>
  </si>
  <si>
    <t>사세</t>
  </si>
  <si>
    <t>막산</t>
  </si>
  <si>
    <t>암회</t>
  </si>
  <si>
    <t>유성</t>
  </si>
  <si>
    <t>막세</t>
  </si>
  <si>
    <t>담사리</t>
  </si>
  <si>
    <t>만억</t>
  </si>
  <si>
    <t>보음례</t>
  </si>
  <si>
    <t>월례</t>
  </si>
  <si>
    <t>막례</t>
  </si>
  <si>
    <t>신금</t>
  </si>
  <si>
    <t>을민</t>
  </si>
  <si>
    <t>을진</t>
  </si>
  <si>
    <t>덕겸</t>
  </si>
  <si>
    <t>태유</t>
  </si>
  <si>
    <t>팔선</t>
  </si>
  <si>
    <t>연진</t>
  </si>
  <si>
    <t>명금</t>
  </si>
  <si>
    <t>건리덕</t>
  </si>
  <si>
    <t>명천</t>
  </si>
  <si>
    <t>일분</t>
  </si>
  <si>
    <t>구월</t>
  </si>
  <si>
    <t>선춘</t>
  </si>
  <si>
    <t>일량</t>
  </si>
  <si>
    <t>선례</t>
  </si>
  <si>
    <t>흥례</t>
  </si>
  <si>
    <t>이양</t>
  </si>
  <si>
    <t>선양</t>
  </si>
  <si>
    <t>우영</t>
  </si>
  <si>
    <t>우형</t>
  </si>
  <si>
    <t>세덕</t>
  </si>
  <si>
    <t>세분</t>
  </si>
  <si>
    <t>세진</t>
  </si>
  <si>
    <t>희</t>
  </si>
  <si>
    <t>정선</t>
  </si>
  <si>
    <t>시대</t>
  </si>
  <si>
    <t>차덕</t>
  </si>
  <si>
    <t>인금</t>
  </si>
  <si>
    <t>애춘</t>
  </si>
  <si>
    <t>응남</t>
  </si>
  <si>
    <t>의춘</t>
  </si>
  <si>
    <t>악덕</t>
  </si>
  <si>
    <t>태방</t>
  </si>
  <si>
    <t>운</t>
  </si>
  <si>
    <t>춘월</t>
  </si>
  <si>
    <t>석지</t>
  </si>
  <si>
    <t>의원</t>
  </si>
  <si>
    <t>인강</t>
  </si>
  <si>
    <t>막우</t>
  </si>
  <si>
    <t>동덕</t>
  </si>
  <si>
    <t>맹금</t>
  </si>
  <si>
    <t>맹춘</t>
  </si>
  <si>
    <t>갑남</t>
  </si>
  <si>
    <t>시례</t>
  </si>
  <si>
    <t>맹진</t>
  </si>
  <si>
    <t>덕문</t>
  </si>
  <si>
    <t>덕삼</t>
  </si>
  <si>
    <t>향월</t>
  </si>
  <si>
    <t>향분</t>
  </si>
  <si>
    <t>장명</t>
  </si>
  <si>
    <t>신생</t>
  </si>
  <si>
    <t>초진</t>
  </si>
  <si>
    <t>덕일</t>
  </si>
  <si>
    <t>태형</t>
  </si>
  <si>
    <t>유례</t>
  </si>
  <si>
    <t>진원</t>
  </si>
  <si>
    <t>수담</t>
  </si>
  <si>
    <t>하명</t>
  </si>
  <si>
    <t>영춘</t>
  </si>
  <si>
    <t>계금</t>
  </si>
  <si>
    <t>후생</t>
  </si>
  <si>
    <t>영립</t>
  </si>
  <si>
    <t>이월</t>
  </si>
  <si>
    <t>시동</t>
  </si>
  <si>
    <t>팔십이</t>
  </si>
  <si>
    <t>백례</t>
  </si>
  <si>
    <t>명록</t>
  </si>
  <si>
    <t>명란</t>
  </si>
  <si>
    <t>성복</t>
  </si>
  <si>
    <t>윤양</t>
  </si>
  <si>
    <t>애경</t>
  </si>
  <si>
    <t>하익</t>
  </si>
  <si>
    <t>이대</t>
  </si>
  <si>
    <t>똥이</t>
  </si>
  <si>
    <t>금학</t>
  </si>
  <si>
    <t>옥분</t>
  </si>
  <si>
    <t>옥랑</t>
  </si>
  <si>
    <t>만수</t>
  </si>
  <si>
    <t>종후</t>
  </si>
  <si>
    <t>이금</t>
  </si>
  <si>
    <t>성미</t>
  </si>
  <si>
    <t>진발</t>
  </si>
  <si>
    <t>애운</t>
  </si>
  <si>
    <t>충금</t>
  </si>
  <si>
    <t>귀개</t>
  </si>
  <si>
    <t>귀분</t>
  </si>
  <si>
    <t>귀금</t>
  </si>
  <si>
    <t>동걸</t>
  </si>
  <si>
    <t>무연</t>
  </si>
  <si>
    <t>후발</t>
  </si>
  <si>
    <t>생립</t>
  </si>
  <si>
    <t>금선</t>
  </si>
  <si>
    <t>명덕</t>
  </si>
  <si>
    <t>사계</t>
  </si>
  <si>
    <t>태복</t>
  </si>
  <si>
    <t>감사리</t>
  </si>
  <si>
    <t>명담</t>
  </si>
  <si>
    <t>희직</t>
  </si>
  <si>
    <t>동립</t>
  </si>
  <si>
    <t>권례</t>
  </si>
  <si>
    <t>호금</t>
  </si>
  <si>
    <t>호진</t>
  </si>
  <si>
    <t>멱서리</t>
  </si>
  <si>
    <t>옥진</t>
  </si>
  <si>
    <t>세생</t>
  </si>
  <si>
    <t>동례</t>
  </si>
  <si>
    <t>이영</t>
  </si>
  <si>
    <t>벽선</t>
  </si>
  <si>
    <t>을남</t>
  </si>
  <si>
    <t>막분</t>
  </si>
  <si>
    <t>벽옥</t>
  </si>
  <si>
    <t>월금</t>
  </si>
  <si>
    <t>월선</t>
  </si>
  <si>
    <t>태흥</t>
  </si>
  <si>
    <t>태홍</t>
  </si>
  <si>
    <t>세대</t>
  </si>
  <si>
    <t>세봉</t>
  </si>
  <si>
    <t>재창</t>
  </si>
  <si>
    <t>세원</t>
  </si>
  <si>
    <t>무례</t>
  </si>
  <si>
    <t>성득</t>
  </si>
  <si>
    <t>설옥</t>
  </si>
  <si>
    <t>장민</t>
  </si>
  <si>
    <t>장춘</t>
  </si>
  <si>
    <t>영진</t>
  </si>
  <si>
    <t>일강</t>
  </si>
  <si>
    <t>매상</t>
  </si>
  <si>
    <t>신발</t>
  </si>
  <si>
    <t>인적</t>
  </si>
  <si>
    <t>영만</t>
  </si>
  <si>
    <t>돌이</t>
  </si>
  <si>
    <t>성남</t>
  </si>
  <si>
    <t>기안</t>
  </si>
  <si>
    <t>기진</t>
  </si>
  <si>
    <t>계백</t>
  </si>
  <si>
    <t>인백</t>
  </si>
  <si>
    <t>춘이</t>
  </si>
  <si>
    <t>응선</t>
  </si>
  <si>
    <t>막진</t>
  </si>
  <si>
    <t>정철</t>
  </si>
  <si>
    <t>갯동</t>
  </si>
  <si>
    <t>강치</t>
  </si>
  <si>
    <t>태견</t>
  </si>
  <si>
    <t>옥지</t>
  </si>
  <si>
    <t>동분</t>
  </si>
  <si>
    <t>진량</t>
  </si>
  <si>
    <t>경진</t>
  </si>
  <si>
    <t>정창</t>
  </si>
  <si>
    <t>계상</t>
  </si>
  <si>
    <t>찬분</t>
  </si>
  <si>
    <t>찬옥</t>
  </si>
  <si>
    <t>찬이</t>
  </si>
  <si>
    <t>암석</t>
  </si>
  <si>
    <t>명한</t>
  </si>
  <si>
    <t>진이</t>
  </si>
  <si>
    <t>진종</t>
  </si>
  <si>
    <t>수학</t>
  </si>
  <si>
    <t>진례</t>
  </si>
  <si>
    <t>수양</t>
  </si>
  <si>
    <t>기상</t>
  </si>
  <si>
    <t>인축</t>
  </si>
  <si>
    <t>계축</t>
  </si>
  <si>
    <t>소례</t>
  </si>
  <si>
    <t>덕민</t>
  </si>
  <si>
    <t>의분</t>
  </si>
  <si>
    <t>순봉</t>
  </si>
  <si>
    <t>검정</t>
  </si>
  <si>
    <t>을립</t>
  </si>
  <si>
    <t>만귀</t>
  </si>
  <si>
    <t>만대</t>
  </si>
  <si>
    <t>만금</t>
  </si>
  <si>
    <t>초만</t>
  </si>
  <si>
    <t>희건</t>
  </si>
  <si>
    <t>희금</t>
  </si>
  <si>
    <t>명의</t>
  </si>
  <si>
    <t>명호</t>
  </si>
  <si>
    <t>사분</t>
  </si>
  <si>
    <t>응철</t>
  </si>
  <si>
    <t>순덕</t>
  </si>
  <si>
    <t>자성</t>
  </si>
  <si>
    <t>대경</t>
  </si>
  <si>
    <t>건리</t>
  </si>
  <si>
    <t>옥정</t>
  </si>
  <si>
    <t>의창</t>
  </si>
  <si>
    <t>흥건</t>
  </si>
  <si>
    <t>근중</t>
  </si>
  <si>
    <t>진석</t>
  </si>
  <si>
    <t>진건</t>
  </si>
  <si>
    <t>억진</t>
  </si>
  <si>
    <t>억봉</t>
  </si>
  <si>
    <t>수월</t>
  </si>
  <si>
    <t>어례</t>
  </si>
  <si>
    <t>어대</t>
  </si>
  <si>
    <t>계례</t>
  </si>
  <si>
    <t>억석</t>
  </si>
  <si>
    <t>명생</t>
  </si>
  <si>
    <t>명례</t>
  </si>
  <si>
    <t>상</t>
  </si>
  <si>
    <t>영선</t>
  </si>
  <si>
    <t>억분</t>
  </si>
  <si>
    <t>윤진</t>
  </si>
  <si>
    <t>옥례</t>
  </si>
  <si>
    <t>한생</t>
  </si>
  <si>
    <t>차양</t>
  </si>
  <si>
    <t>차영</t>
  </si>
  <si>
    <t>태달</t>
  </si>
  <si>
    <t>총선</t>
  </si>
  <si>
    <t>총명</t>
  </si>
  <si>
    <t>감진</t>
  </si>
  <si>
    <t>애환</t>
  </si>
  <si>
    <t>계생</t>
  </si>
  <si>
    <t>자진</t>
  </si>
  <si>
    <t>익</t>
  </si>
  <si>
    <t>응발</t>
  </si>
  <si>
    <t>충개</t>
  </si>
  <si>
    <t>한걸</t>
  </si>
  <si>
    <t>만기</t>
  </si>
  <si>
    <t>만주</t>
  </si>
  <si>
    <t>만성</t>
  </si>
  <si>
    <t>천백</t>
  </si>
  <si>
    <t>필진</t>
  </si>
  <si>
    <t>오월</t>
  </si>
  <si>
    <t>맹월</t>
  </si>
  <si>
    <t>윤월</t>
  </si>
  <si>
    <t>담례</t>
  </si>
  <si>
    <t>종월</t>
  </si>
  <si>
    <t>자월</t>
  </si>
  <si>
    <t>영백</t>
  </si>
  <si>
    <t>기달</t>
  </si>
  <si>
    <t>수정</t>
  </si>
  <si>
    <t>황일</t>
  </si>
  <si>
    <t>차진</t>
  </si>
  <si>
    <t>기석</t>
  </si>
  <si>
    <t>귀인</t>
  </si>
  <si>
    <t>계달</t>
  </si>
  <si>
    <t>애상</t>
  </si>
  <si>
    <t>칠생</t>
  </si>
  <si>
    <t>은금</t>
  </si>
  <si>
    <t>돌례</t>
  </si>
  <si>
    <t>을매</t>
  </si>
  <si>
    <t>계진</t>
  </si>
  <si>
    <t>종만</t>
  </si>
  <si>
    <t>귀춘</t>
  </si>
  <si>
    <t>애단</t>
  </si>
  <si>
    <t>영철</t>
  </si>
  <si>
    <t>진낭</t>
  </si>
  <si>
    <t>진금</t>
  </si>
  <si>
    <t>원</t>
  </si>
  <si>
    <t>인봉</t>
  </si>
  <si>
    <t>태분</t>
  </si>
  <si>
    <t>진옥</t>
  </si>
  <si>
    <t>진걸</t>
  </si>
  <si>
    <t>정한</t>
  </si>
  <si>
    <t>두분</t>
  </si>
  <si>
    <t>돌덕</t>
  </si>
  <si>
    <t>석남</t>
  </si>
  <si>
    <t>돌백</t>
  </si>
  <si>
    <t>응개</t>
  </si>
  <si>
    <t>금례</t>
  </si>
  <si>
    <t>군생</t>
  </si>
  <si>
    <t>시운</t>
  </si>
  <si>
    <t>응신</t>
  </si>
  <si>
    <t>올미</t>
  </si>
  <si>
    <t>후례</t>
  </si>
  <si>
    <t>금개</t>
  </si>
  <si>
    <t>순분</t>
  </si>
  <si>
    <t>순선</t>
  </si>
  <si>
    <t>순금</t>
  </si>
  <si>
    <t>순례</t>
  </si>
  <si>
    <t>자립</t>
  </si>
  <si>
    <t>어린</t>
  </si>
  <si>
    <t>정백</t>
  </si>
  <si>
    <t>중립</t>
  </si>
  <si>
    <t>유금</t>
  </si>
  <si>
    <t>청복</t>
  </si>
  <si>
    <t>청선</t>
  </si>
  <si>
    <t>석천</t>
  </si>
  <si>
    <t>차정</t>
  </si>
  <si>
    <t>두상</t>
  </si>
  <si>
    <t>선발</t>
  </si>
  <si>
    <t>계분</t>
  </si>
  <si>
    <t>선상</t>
  </si>
  <si>
    <t>달례</t>
  </si>
  <si>
    <t>해</t>
  </si>
  <si>
    <t>건리진</t>
  </si>
  <si>
    <t>해적</t>
  </si>
  <si>
    <t>상립</t>
  </si>
  <si>
    <t>천석</t>
  </si>
  <si>
    <t>오진</t>
  </si>
  <si>
    <t>오석</t>
  </si>
  <si>
    <t>오인</t>
  </si>
  <si>
    <t>억신</t>
  </si>
  <si>
    <t>명환</t>
  </si>
  <si>
    <t>풍월</t>
  </si>
  <si>
    <t>희진</t>
  </si>
  <si>
    <t>희중</t>
  </si>
  <si>
    <t>명성</t>
  </si>
  <si>
    <t>군춘</t>
  </si>
  <si>
    <t>순영</t>
  </si>
  <si>
    <t>종랑</t>
  </si>
  <si>
    <t>시철</t>
  </si>
  <si>
    <t>시분</t>
  </si>
  <si>
    <t>승화</t>
  </si>
  <si>
    <t>시일</t>
  </si>
  <si>
    <t>귀련</t>
  </si>
  <si>
    <t>명특</t>
  </si>
  <si>
    <t>순경</t>
  </si>
  <si>
    <t>종례</t>
  </si>
  <si>
    <t>분옥</t>
  </si>
  <si>
    <t>종봉</t>
  </si>
  <si>
    <t>만중</t>
  </si>
  <si>
    <t>팽갑</t>
  </si>
  <si>
    <t>시정</t>
  </si>
  <si>
    <t>이신</t>
  </si>
  <si>
    <t>세익</t>
  </si>
  <si>
    <t>순망</t>
  </si>
  <si>
    <t>매대</t>
  </si>
  <si>
    <t>신걸</t>
  </si>
  <si>
    <t>유분</t>
  </si>
  <si>
    <t>신립</t>
  </si>
  <si>
    <t>봉진</t>
  </si>
  <si>
    <t>봉재</t>
  </si>
  <si>
    <t>선의</t>
  </si>
  <si>
    <t>한적</t>
  </si>
  <si>
    <t>수진</t>
  </si>
  <si>
    <t>옥금</t>
  </si>
  <si>
    <t>초한</t>
  </si>
  <si>
    <t>철금</t>
  </si>
  <si>
    <t>명달</t>
  </si>
  <si>
    <t>애선</t>
  </si>
  <si>
    <t>진한</t>
  </si>
  <si>
    <t>점</t>
  </si>
  <si>
    <t>금화</t>
  </si>
  <si>
    <t>금금</t>
  </si>
  <si>
    <t>모을래</t>
  </si>
  <si>
    <t>고음금</t>
  </si>
  <si>
    <t>사립</t>
  </si>
  <si>
    <t>유근</t>
  </si>
  <si>
    <t>승안</t>
  </si>
  <si>
    <t>연대</t>
  </si>
  <si>
    <t>선철</t>
  </si>
  <si>
    <t>자금</t>
  </si>
  <si>
    <t>막덕</t>
  </si>
  <si>
    <t>세백</t>
  </si>
  <si>
    <t>연선</t>
  </si>
  <si>
    <t>거치</t>
  </si>
  <si>
    <t>연중</t>
  </si>
  <si>
    <t>연철</t>
  </si>
  <si>
    <t>효일</t>
  </si>
  <si>
    <t>영호</t>
  </si>
  <si>
    <t>숭남</t>
  </si>
  <si>
    <t>자견</t>
  </si>
  <si>
    <t>지영</t>
  </si>
  <si>
    <t>일건</t>
  </si>
  <si>
    <t>인걸</t>
  </si>
  <si>
    <t>치석</t>
  </si>
  <si>
    <t>치백</t>
  </si>
  <si>
    <t>치성</t>
  </si>
  <si>
    <t>연택</t>
  </si>
  <si>
    <t>조금</t>
  </si>
  <si>
    <t>계운</t>
  </si>
  <si>
    <t>선</t>
  </si>
  <si>
    <t>여주</t>
  </si>
  <si>
    <t>억련</t>
  </si>
  <si>
    <t>시영</t>
  </si>
  <si>
    <t>연억</t>
  </si>
  <si>
    <t>갑분</t>
  </si>
  <si>
    <t>신선</t>
  </si>
  <si>
    <t>득선</t>
  </si>
  <si>
    <t>어둔</t>
  </si>
  <si>
    <t>성발</t>
  </si>
  <si>
    <t>인상</t>
  </si>
  <si>
    <t>불관</t>
  </si>
  <si>
    <t>귀백</t>
  </si>
  <si>
    <t>시형</t>
  </si>
  <si>
    <t>대건</t>
  </si>
  <si>
    <t>의건</t>
  </si>
  <si>
    <t>선우</t>
  </si>
  <si>
    <t>연달</t>
  </si>
  <si>
    <t>준달</t>
  </si>
  <si>
    <t>우음진</t>
  </si>
  <si>
    <t>진만</t>
  </si>
  <si>
    <t>연업</t>
  </si>
  <si>
    <t>만례</t>
  </si>
  <si>
    <t>응례</t>
  </si>
  <si>
    <t>효달</t>
  </si>
  <si>
    <t>학견</t>
  </si>
  <si>
    <t>상선</t>
  </si>
  <si>
    <t>상분</t>
  </si>
  <si>
    <t>상민</t>
  </si>
  <si>
    <t>인준</t>
  </si>
  <si>
    <t>소적</t>
  </si>
  <si>
    <t>소삼</t>
  </si>
  <si>
    <t>대종</t>
  </si>
  <si>
    <t>순매</t>
  </si>
  <si>
    <t>순만</t>
  </si>
  <si>
    <t>시종</t>
  </si>
  <si>
    <t>가이금</t>
  </si>
  <si>
    <t>검동</t>
  </si>
  <si>
    <t>천발</t>
  </si>
  <si>
    <t>일성</t>
  </si>
  <si>
    <t>수일</t>
  </si>
  <si>
    <t>진영</t>
  </si>
  <si>
    <t>연석</t>
  </si>
  <si>
    <t>연매</t>
  </si>
  <si>
    <t>연분</t>
  </si>
  <si>
    <t>의인</t>
  </si>
  <si>
    <t>자달</t>
  </si>
  <si>
    <t>종</t>
  </si>
  <si>
    <t>인생</t>
  </si>
  <si>
    <t>검백</t>
  </si>
  <si>
    <t>재성</t>
  </si>
  <si>
    <t>인창</t>
  </si>
  <si>
    <t>중삼</t>
  </si>
  <si>
    <t>삼발</t>
  </si>
  <si>
    <t>일선</t>
  </si>
  <si>
    <t>일종</t>
  </si>
  <si>
    <t>선남</t>
  </si>
  <si>
    <t>모철</t>
  </si>
  <si>
    <t>몽생</t>
  </si>
  <si>
    <t>계복</t>
  </si>
  <si>
    <t>후분</t>
  </si>
  <si>
    <t>귀선</t>
  </si>
  <si>
    <t>사일</t>
  </si>
  <si>
    <t>애발</t>
  </si>
  <si>
    <t>유발</t>
  </si>
  <si>
    <t>진강</t>
  </si>
  <si>
    <t>진월</t>
  </si>
  <si>
    <t>유정</t>
  </si>
  <si>
    <t>상발</t>
  </si>
  <si>
    <t>향례</t>
  </si>
  <si>
    <t>시산</t>
  </si>
  <si>
    <t>대운</t>
  </si>
  <si>
    <t>시룡</t>
  </si>
  <si>
    <t>준삼</t>
  </si>
  <si>
    <t>여건</t>
  </si>
  <si>
    <t>중분</t>
  </si>
  <si>
    <t>창분</t>
  </si>
  <si>
    <t>운황</t>
  </si>
  <si>
    <t>대규</t>
  </si>
  <si>
    <t>순언</t>
  </si>
  <si>
    <t>귀황</t>
  </si>
  <si>
    <t>여중</t>
  </si>
  <si>
    <t>영황</t>
  </si>
  <si>
    <t>선갑</t>
  </si>
  <si>
    <t>종철</t>
  </si>
  <si>
    <t>망호</t>
  </si>
  <si>
    <t>소근덕</t>
  </si>
  <si>
    <t>소근자미</t>
  </si>
  <si>
    <t>칠운</t>
  </si>
  <si>
    <t>연금</t>
  </si>
  <si>
    <t>연견</t>
  </si>
  <si>
    <t>덕진</t>
  </si>
  <si>
    <t>영화</t>
  </si>
  <si>
    <t>사민</t>
  </si>
  <si>
    <t>연호</t>
  </si>
  <si>
    <t>성준</t>
  </si>
  <si>
    <t>오남</t>
  </si>
  <si>
    <t>성백</t>
  </si>
  <si>
    <t>계종</t>
  </si>
  <si>
    <t>정화</t>
  </si>
  <si>
    <t>세옥</t>
  </si>
  <si>
    <t>지건</t>
  </si>
  <si>
    <t>정건</t>
  </si>
  <si>
    <t>명립</t>
  </si>
  <si>
    <t>몽선</t>
  </si>
  <si>
    <t>준월</t>
  </si>
  <si>
    <t>막랑</t>
  </si>
  <si>
    <t>원례</t>
  </si>
  <si>
    <t>금종</t>
  </si>
  <si>
    <t>선백</t>
  </si>
  <si>
    <t>자음례</t>
  </si>
  <si>
    <t>자음금</t>
  </si>
  <si>
    <t>오생</t>
  </si>
  <si>
    <t>유진</t>
  </si>
  <si>
    <t>해운</t>
  </si>
  <si>
    <t>연강</t>
  </si>
  <si>
    <t>인주</t>
  </si>
  <si>
    <t>중월</t>
  </si>
  <si>
    <t>중걸</t>
  </si>
  <si>
    <t>만득</t>
  </si>
  <si>
    <t>억생</t>
  </si>
  <si>
    <t>칠발</t>
  </si>
  <si>
    <t>종학</t>
  </si>
  <si>
    <t>봉학</t>
  </si>
  <si>
    <t>명종</t>
  </si>
  <si>
    <t>종한</t>
  </si>
  <si>
    <t>재진</t>
  </si>
  <si>
    <t>영건</t>
  </si>
  <si>
    <t>영적</t>
  </si>
  <si>
    <t>명월</t>
  </si>
  <si>
    <t>익선</t>
  </si>
  <si>
    <t>귀철</t>
  </si>
  <si>
    <t>말립</t>
  </si>
  <si>
    <t>장선</t>
  </si>
  <si>
    <t>일명</t>
  </si>
  <si>
    <t>정달</t>
  </si>
  <si>
    <t>순안</t>
  </si>
  <si>
    <t>태오</t>
  </si>
  <si>
    <t>상원</t>
  </si>
  <si>
    <t>서덕</t>
  </si>
  <si>
    <t>승룡</t>
  </si>
  <si>
    <t>귀덕</t>
  </si>
  <si>
    <t>세욱</t>
  </si>
  <si>
    <t>석종</t>
  </si>
  <si>
    <t>석례</t>
  </si>
  <si>
    <t>덕봉</t>
  </si>
  <si>
    <t>수만</t>
  </si>
  <si>
    <t>을화</t>
  </si>
  <si>
    <t>서복</t>
  </si>
  <si>
    <t>가외</t>
  </si>
  <si>
    <t>개복</t>
  </si>
  <si>
    <t>옥향</t>
  </si>
  <si>
    <t>옥화</t>
  </si>
  <si>
    <t>선옥</t>
  </si>
  <si>
    <t>소복</t>
  </si>
  <si>
    <t>수선</t>
  </si>
  <si>
    <t>서옥</t>
  </si>
  <si>
    <t>사춘</t>
  </si>
  <si>
    <t>수례</t>
  </si>
  <si>
    <t>수옥</t>
  </si>
  <si>
    <t>팽수</t>
  </si>
  <si>
    <t>개진</t>
  </si>
  <si>
    <t>귀낭</t>
  </si>
  <si>
    <t>말매</t>
  </si>
  <si>
    <t>몽석</t>
  </si>
  <si>
    <t>동망</t>
  </si>
  <si>
    <t>연월</t>
  </si>
  <si>
    <t>서량</t>
  </si>
  <si>
    <t>차량</t>
  </si>
  <si>
    <t>연향</t>
  </si>
  <si>
    <t>두옥</t>
  </si>
  <si>
    <t>진명</t>
  </si>
  <si>
    <t>운옥</t>
  </si>
  <si>
    <t>운화</t>
  </si>
  <si>
    <t>석화</t>
  </si>
  <si>
    <t>개</t>
  </si>
  <si>
    <t>태생</t>
  </si>
  <si>
    <t>승적</t>
  </si>
  <si>
    <t>유원</t>
  </si>
  <si>
    <t>화음개</t>
  </si>
  <si>
    <t>시자</t>
  </si>
  <si>
    <t>일억</t>
  </si>
  <si>
    <t>임생</t>
  </si>
  <si>
    <t>월경</t>
  </si>
  <si>
    <t>억례</t>
  </si>
  <si>
    <t>만리</t>
  </si>
  <si>
    <t>달이</t>
  </si>
  <si>
    <t>사옥</t>
  </si>
  <si>
    <t>응탁</t>
  </si>
  <si>
    <t>정춘</t>
  </si>
  <si>
    <t>무선</t>
  </si>
  <si>
    <t>무금</t>
  </si>
  <si>
    <t>축생</t>
  </si>
  <si>
    <t>엇매</t>
  </si>
  <si>
    <t>엇진</t>
  </si>
  <si>
    <t>대석</t>
  </si>
  <si>
    <t>계선</t>
  </si>
  <si>
    <t>소소사</t>
  </si>
  <si>
    <t>애봉</t>
  </si>
  <si>
    <t>애진</t>
  </si>
  <si>
    <t>악선</t>
  </si>
  <si>
    <t>진창</t>
  </si>
  <si>
    <t>신화</t>
  </si>
  <si>
    <t>기봉</t>
  </si>
  <si>
    <t>연웅</t>
  </si>
  <si>
    <t>연남</t>
  </si>
  <si>
    <t>운향</t>
  </si>
  <si>
    <t>칠룡</t>
  </si>
  <si>
    <t>두낭</t>
  </si>
  <si>
    <t>동추</t>
  </si>
  <si>
    <t>진철</t>
  </si>
  <si>
    <t>옥대</t>
  </si>
  <si>
    <t>천옥</t>
  </si>
  <si>
    <t>명대</t>
  </si>
  <si>
    <t>차경</t>
  </si>
  <si>
    <t>막소사</t>
  </si>
  <si>
    <t>매진</t>
  </si>
  <si>
    <t>매생</t>
  </si>
  <si>
    <t>준영</t>
  </si>
  <si>
    <t>이적</t>
  </si>
  <si>
    <t>향매</t>
  </si>
  <si>
    <t>지석</t>
  </si>
  <si>
    <t>지백</t>
  </si>
  <si>
    <t>정분</t>
  </si>
  <si>
    <t>만산</t>
  </si>
  <si>
    <t>학지</t>
  </si>
  <si>
    <t>차돌이</t>
  </si>
  <si>
    <t>몽남</t>
  </si>
  <si>
    <t>득추</t>
  </si>
  <si>
    <t>유재</t>
  </si>
  <si>
    <t>개량</t>
  </si>
  <si>
    <t>몽필</t>
  </si>
  <si>
    <t>만일</t>
  </si>
  <si>
    <t>응명</t>
  </si>
  <si>
    <t>철례</t>
  </si>
  <si>
    <t>봉례</t>
  </si>
  <si>
    <t>약해</t>
  </si>
  <si>
    <t>분양</t>
  </si>
  <si>
    <t>덕립</t>
  </si>
  <si>
    <t>옥매</t>
  </si>
  <si>
    <t>행남</t>
  </si>
  <si>
    <t>기운</t>
  </si>
  <si>
    <t>연봉</t>
  </si>
  <si>
    <t>건리산</t>
  </si>
  <si>
    <t>건리춘</t>
  </si>
  <si>
    <t>선재</t>
  </si>
  <si>
    <t>팔웅</t>
  </si>
  <si>
    <t>청달</t>
  </si>
  <si>
    <t>맹랑</t>
  </si>
  <si>
    <t>춘례</t>
  </si>
  <si>
    <t>치건</t>
  </si>
  <si>
    <t>문의</t>
  </si>
  <si>
    <t>인옥</t>
  </si>
  <si>
    <t>순적</t>
  </si>
  <si>
    <t>명운</t>
  </si>
  <si>
    <t>준례</t>
  </si>
  <si>
    <t>여읍금</t>
  </si>
  <si>
    <t>초정</t>
  </si>
  <si>
    <t>필문</t>
  </si>
  <si>
    <t>명석</t>
  </si>
  <si>
    <t>기춘</t>
  </si>
  <si>
    <t>선웅</t>
  </si>
  <si>
    <t>준건</t>
  </si>
  <si>
    <t>준성</t>
  </si>
  <si>
    <t>선기</t>
  </si>
  <si>
    <t>의진</t>
  </si>
  <si>
    <t>영걸</t>
  </si>
  <si>
    <t>기련</t>
  </si>
  <si>
    <t>우분</t>
  </si>
  <si>
    <t>여읍덕</t>
  </si>
  <si>
    <t>애금</t>
  </si>
  <si>
    <t>필선</t>
  </si>
  <si>
    <t>운봉</t>
  </si>
  <si>
    <t>계송</t>
  </si>
  <si>
    <t>취금</t>
  </si>
  <si>
    <t>분례</t>
  </si>
  <si>
    <t>천량</t>
  </si>
  <si>
    <t>순방</t>
  </si>
  <si>
    <t>둘금</t>
  </si>
  <si>
    <t>사봉</t>
  </si>
  <si>
    <t>상우</t>
  </si>
  <si>
    <t>애향</t>
  </si>
  <si>
    <t>요란</t>
  </si>
  <si>
    <t>영준</t>
  </si>
  <si>
    <t>의돌이</t>
  </si>
  <si>
    <t>의낭</t>
  </si>
  <si>
    <t>막조시</t>
  </si>
  <si>
    <t>후읍시</t>
  </si>
  <si>
    <t>험진</t>
  </si>
  <si>
    <t>분량</t>
  </si>
  <si>
    <t>말대</t>
  </si>
  <si>
    <t>천고</t>
  </si>
  <si>
    <t>향춘</t>
  </si>
  <si>
    <t>귀상</t>
  </si>
  <si>
    <t>애옥</t>
  </si>
  <si>
    <t>의석</t>
  </si>
  <si>
    <t>태석</t>
  </si>
  <si>
    <t>만붕</t>
  </si>
  <si>
    <t>만구</t>
  </si>
  <si>
    <t>돌진</t>
  </si>
  <si>
    <t>월한</t>
  </si>
  <si>
    <t>기립</t>
  </si>
  <si>
    <t>계향</t>
  </si>
  <si>
    <t>막룡</t>
  </si>
  <si>
    <t>한립</t>
  </si>
  <si>
    <t>한양</t>
  </si>
  <si>
    <t>사복</t>
  </si>
  <si>
    <t>건진</t>
  </si>
  <si>
    <t>건이</t>
  </si>
  <si>
    <t>계남</t>
  </si>
  <si>
    <t>오십금</t>
  </si>
  <si>
    <t>벽화</t>
  </si>
  <si>
    <t>초선</t>
  </si>
  <si>
    <t>덕노</t>
  </si>
  <si>
    <t>몽걸</t>
  </si>
  <si>
    <t>만익</t>
  </si>
  <si>
    <t>응한</t>
  </si>
  <si>
    <t>시명</t>
  </si>
  <si>
    <t>금량</t>
  </si>
  <si>
    <t>둘춘</t>
  </si>
  <si>
    <t>악손</t>
  </si>
  <si>
    <t>입사리</t>
  </si>
  <si>
    <t>승백</t>
  </si>
  <si>
    <t>만적</t>
  </si>
  <si>
    <t>극명</t>
  </si>
  <si>
    <t>종선</t>
  </si>
  <si>
    <t>월매</t>
  </si>
  <si>
    <t>말남</t>
  </si>
  <si>
    <t>말금</t>
  </si>
  <si>
    <t>영금</t>
  </si>
  <si>
    <t>일월</t>
  </si>
  <si>
    <t>상룡</t>
  </si>
  <si>
    <t>정삼</t>
  </si>
  <si>
    <t>매삼</t>
  </si>
  <si>
    <t>승립</t>
  </si>
  <si>
    <t>석필</t>
  </si>
  <si>
    <t>승귀</t>
  </si>
  <si>
    <t>승부</t>
  </si>
  <si>
    <t>대양</t>
  </si>
  <si>
    <t>기주</t>
  </si>
  <si>
    <t>인만</t>
  </si>
  <si>
    <t>팔례</t>
  </si>
  <si>
    <t>죽청</t>
  </si>
  <si>
    <t>주옥</t>
  </si>
  <si>
    <t>개이</t>
  </si>
  <si>
    <t>설매</t>
  </si>
  <si>
    <t>선명</t>
  </si>
  <si>
    <t>응립</t>
  </si>
  <si>
    <t>종신</t>
  </si>
  <si>
    <t>성강</t>
  </si>
  <si>
    <t>석랑</t>
  </si>
  <si>
    <t>민발</t>
  </si>
  <si>
    <t>의필</t>
  </si>
  <si>
    <t>익랑</t>
  </si>
  <si>
    <t>익삼</t>
  </si>
  <si>
    <t>세강</t>
  </si>
  <si>
    <t>명식</t>
  </si>
  <si>
    <t>효월</t>
  </si>
  <si>
    <t>명업</t>
  </si>
  <si>
    <t>감이</t>
  </si>
  <si>
    <t>자춘</t>
  </si>
  <si>
    <t>익귀</t>
  </si>
  <si>
    <t>봉낭</t>
  </si>
  <si>
    <t>태성</t>
  </si>
  <si>
    <t>금이</t>
  </si>
  <si>
    <t>봉일</t>
  </si>
  <si>
    <t>애례</t>
  </si>
  <si>
    <t>운해</t>
  </si>
  <si>
    <t>귀양</t>
  </si>
  <si>
    <t>이장</t>
  </si>
  <si>
    <t>이옥</t>
  </si>
  <si>
    <t>광일</t>
  </si>
  <si>
    <t>서운</t>
  </si>
  <si>
    <t>성업</t>
  </si>
  <si>
    <t>조매</t>
  </si>
  <si>
    <t>열화</t>
  </si>
  <si>
    <t>칠해</t>
  </si>
  <si>
    <t>순익</t>
  </si>
  <si>
    <t>종낭</t>
  </si>
  <si>
    <t>한매</t>
  </si>
  <si>
    <t>한옥</t>
  </si>
  <si>
    <t>세건</t>
  </si>
  <si>
    <t>종생</t>
  </si>
  <si>
    <t>영분</t>
  </si>
  <si>
    <t>남</t>
  </si>
  <si>
    <t>덕만</t>
  </si>
  <si>
    <t>수양대</t>
  </si>
  <si>
    <t>득향</t>
  </si>
  <si>
    <t>철이</t>
  </si>
  <si>
    <t>인종</t>
  </si>
  <si>
    <t>문좌</t>
  </si>
  <si>
    <t>진망</t>
  </si>
  <si>
    <t>모을로</t>
  </si>
  <si>
    <t>태금</t>
  </si>
  <si>
    <t>석량</t>
  </si>
  <si>
    <t>기생</t>
  </si>
  <si>
    <t>개낭</t>
  </si>
  <si>
    <t>수영대</t>
  </si>
  <si>
    <t>한발</t>
  </si>
  <si>
    <t>정생</t>
  </si>
  <si>
    <t>완해</t>
  </si>
  <si>
    <t>운매</t>
  </si>
  <si>
    <t>규석</t>
  </si>
  <si>
    <t>지만</t>
  </si>
  <si>
    <t>문징</t>
  </si>
  <si>
    <t>신옥</t>
  </si>
  <si>
    <t>원옥</t>
  </si>
  <si>
    <t>봉춘</t>
  </si>
  <si>
    <t>익세</t>
  </si>
  <si>
    <t>의상</t>
  </si>
  <si>
    <t>옥선</t>
  </si>
  <si>
    <t>기철</t>
  </si>
  <si>
    <t>봉견</t>
  </si>
  <si>
    <t>응랑</t>
  </si>
  <si>
    <t>운건</t>
  </si>
  <si>
    <t>점례</t>
  </si>
  <si>
    <t>열이</t>
  </si>
  <si>
    <t>오립</t>
  </si>
  <si>
    <t>국례</t>
  </si>
  <si>
    <t>기금</t>
  </si>
  <si>
    <t>금매</t>
  </si>
  <si>
    <t>향낭</t>
  </si>
  <si>
    <t>귀찬</t>
  </si>
  <si>
    <t>한성</t>
  </si>
  <si>
    <t>석민</t>
  </si>
  <si>
    <t>두석</t>
  </si>
  <si>
    <t>문주</t>
  </si>
  <si>
    <t>문재</t>
  </si>
  <si>
    <t>아지</t>
  </si>
  <si>
    <t>덕분</t>
  </si>
  <si>
    <t>순의</t>
  </si>
  <si>
    <t>훈이</t>
  </si>
  <si>
    <t>응량</t>
  </si>
  <si>
    <t>종건</t>
  </si>
  <si>
    <t>춘석</t>
  </si>
  <si>
    <t>진매</t>
  </si>
  <si>
    <t>승개</t>
  </si>
  <si>
    <t>인분</t>
  </si>
  <si>
    <t>춘량</t>
  </si>
  <si>
    <t>옥개</t>
  </si>
  <si>
    <t>돌학</t>
  </si>
  <si>
    <t>신방</t>
  </si>
  <si>
    <t>만필</t>
  </si>
  <si>
    <t>유삼</t>
  </si>
  <si>
    <t>흥낭</t>
  </si>
  <si>
    <t>영낭</t>
  </si>
  <si>
    <t>임선</t>
  </si>
  <si>
    <t>순발</t>
  </si>
  <si>
    <t>춘개</t>
  </si>
  <si>
    <t>승업</t>
  </si>
  <si>
    <t>자정</t>
  </si>
  <si>
    <t>봉대</t>
  </si>
  <si>
    <t>세립</t>
  </si>
  <si>
    <t>인한</t>
  </si>
  <si>
    <t>부원</t>
  </si>
  <si>
    <t>몽일</t>
  </si>
  <si>
    <t>순대</t>
  </si>
  <si>
    <t>한봉</t>
  </si>
  <si>
    <t>한분</t>
  </si>
  <si>
    <t>호례</t>
  </si>
  <si>
    <t>석낭</t>
  </si>
  <si>
    <t>부동</t>
  </si>
  <si>
    <t>석삼</t>
  </si>
  <si>
    <t>억립</t>
  </si>
  <si>
    <t>자필</t>
  </si>
  <si>
    <t>사석</t>
  </si>
  <si>
    <t>응룡</t>
  </si>
  <si>
    <t>필량</t>
  </si>
  <si>
    <t>응상</t>
  </si>
  <si>
    <t>기월</t>
  </si>
  <si>
    <t>설개</t>
  </si>
  <si>
    <t>정개</t>
  </si>
  <si>
    <t>정단</t>
  </si>
  <si>
    <t>수석</t>
  </si>
  <si>
    <t>필옥</t>
  </si>
  <si>
    <t>명상</t>
  </si>
  <si>
    <t>한백</t>
  </si>
  <si>
    <t>강아지</t>
  </si>
  <si>
    <t>운진</t>
  </si>
  <si>
    <t>석벽</t>
  </si>
  <si>
    <t>선방</t>
  </si>
  <si>
    <t>매춘</t>
  </si>
  <si>
    <t>응만</t>
  </si>
  <si>
    <t>창이</t>
  </si>
  <si>
    <t>의례</t>
  </si>
  <si>
    <t>정매</t>
  </si>
  <si>
    <t>칠립</t>
  </si>
  <si>
    <t>민화</t>
  </si>
  <si>
    <t>성금</t>
  </si>
  <si>
    <t>후량</t>
  </si>
  <si>
    <t>선량</t>
  </si>
  <si>
    <t>인양</t>
  </si>
  <si>
    <t>옥단</t>
  </si>
  <si>
    <t>산이</t>
  </si>
  <si>
    <t>정금</t>
  </si>
  <si>
    <t>둘덕</t>
  </si>
  <si>
    <t>철운</t>
  </si>
  <si>
    <t>악금</t>
  </si>
  <si>
    <t>동금</t>
  </si>
  <si>
    <t>동진</t>
  </si>
  <si>
    <t>진련</t>
  </si>
  <si>
    <t>개명</t>
  </si>
  <si>
    <t>백화</t>
  </si>
  <si>
    <t>옥명</t>
  </si>
  <si>
    <t>동정</t>
  </si>
  <si>
    <t>이겸</t>
  </si>
  <si>
    <t>매분</t>
  </si>
  <si>
    <t>막개</t>
  </si>
  <si>
    <t>계대</t>
  </si>
  <si>
    <t>용분</t>
  </si>
  <si>
    <t>순백</t>
  </si>
  <si>
    <t>계우</t>
  </si>
  <si>
    <t>기환</t>
  </si>
  <si>
    <t>순화</t>
  </si>
  <si>
    <t>상대</t>
  </si>
  <si>
    <t>말덕</t>
  </si>
  <si>
    <t>귀정</t>
  </si>
  <si>
    <t>자옥</t>
  </si>
  <si>
    <t>기광</t>
  </si>
  <si>
    <t>선립</t>
  </si>
  <si>
    <t>분금</t>
  </si>
  <si>
    <t>분이</t>
  </si>
  <si>
    <t>후시</t>
  </si>
  <si>
    <t>충량</t>
  </si>
  <si>
    <t>신원</t>
  </si>
  <si>
    <t>진민</t>
  </si>
  <si>
    <t>유세</t>
  </si>
  <si>
    <t>희위</t>
  </si>
  <si>
    <t>희월</t>
  </si>
  <si>
    <t>몽지</t>
  </si>
  <si>
    <t>몽적</t>
  </si>
  <si>
    <t>희재</t>
  </si>
  <si>
    <t>돌무치</t>
  </si>
  <si>
    <t>설운</t>
  </si>
  <si>
    <t>지한</t>
  </si>
  <si>
    <t>세걸</t>
  </si>
  <si>
    <t>필영</t>
  </si>
  <si>
    <t>인철</t>
  </si>
  <si>
    <t>솔금</t>
  </si>
  <si>
    <t>인석</t>
  </si>
  <si>
    <t>기삼</t>
  </si>
  <si>
    <t>분춘</t>
  </si>
  <si>
    <t>영민</t>
  </si>
  <si>
    <t>상준</t>
  </si>
  <si>
    <t>상진</t>
  </si>
  <si>
    <t>진귀</t>
  </si>
  <si>
    <t>세창</t>
  </si>
  <si>
    <t>지형</t>
  </si>
  <si>
    <t>선일</t>
  </si>
  <si>
    <t>수망</t>
  </si>
  <si>
    <t>맹원</t>
  </si>
  <si>
    <t>맹우</t>
  </si>
  <si>
    <t>모로덕</t>
  </si>
  <si>
    <t>부업</t>
  </si>
  <si>
    <t>여한</t>
  </si>
  <si>
    <t>업금</t>
  </si>
  <si>
    <t>업진</t>
  </si>
  <si>
    <t>시중</t>
  </si>
  <si>
    <t>시달</t>
  </si>
  <si>
    <t>금남</t>
  </si>
  <si>
    <t>신적</t>
  </si>
  <si>
    <t>진호</t>
  </si>
  <si>
    <t>청룡</t>
  </si>
  <si>
    <t>정음춘</t>
  </si>
  <si>
    <t>만갑</t>
  </si>
  <si>
    <t>강금</t>
  </si>
  <si>
    <t>애량</t>
  </si>
  <si>
    <t>태선</t>
  </si>
  <si>
    <t>유적</t>
  </si>
  <si>
    <t>후장</t>
  </si>
  <si>
    <t>세중</t>
  </si>
  <si>
    <t>시만</t>
  </si>
  <si>
    <t>세달</t>
  </si>
  <si>
    <t>희창</t>
  </si>
  <si>
    <t>금춘</t>
  </si>
  <si>
    <t>석음이</t>
  </si>
  <si>
    <t>사인</t>
  </si>
  <si>
    <t>창</t>
  </si>
  <si>
    <t>영석</t>
  </si>
  <si>
    <t>운적</t>
  </si>
  <si>
    <t>득양</t>
  </si>
  <si>
    <t>사상</t>
  </si>
  <si>
    <t>호생</t>
  </si>
  <si>
    <t>산백</t>
  </si>
  <si>
    <t>계월</t>
  </si>
  <si>
    <t>계창</t>
  </si>
  <si>
    <t>호인</t>
  </si>
  <si>
    <t>무옥</t>
  </si>
  <si>
    <t>상매</t>
  </si>
  <si>
    <t>무철</t>
  </si>
  <si>
    <t>은휘</t>
  </si>
  <si>
    <t>진휘</t>
  </si>
  <si>
    <t>세직</t>
  </si>
  <si>
    <t>이갑</t>
  </si>
  <si>
    <t>계득</t>
  </si>
  <si>
    <t>영두</t>
  </si>
  <si>
    <t>운백</t>
  </si>
  <si>
    <t>태걸</t>
  </si>
  <si>
    <t>후종</t>
  </si>
  <si>
    <t>복례</t>
  </si>
  <si>
    <t>운준</t>
  </si>
  <si>
    <t>차중</t>
  </si>
  <si>
    <t>호선</t>
  </si>
  <si>
    <t>신랑</t>
  </si>
  <si>
    <t>분진</t>
  </si>
  <si>
    <t>이원</t>
  </si>
  <si>
    <t>취삼</t>
  </si>
  <si>
    <t>천영</t>
  </si>
  <si>
    <t>중성</t>
  </si>
  <si>
    <t>원일</t>
  </si>
  <si>
    <t>이민</t>
  </si>
  <si>
    <t>애분</t>
  </si>
  <si>
    <t>옥춘</t>
  </si>
  <si>
    <t>정발</t>
  </si>
  <si>
    <t>정진</t>
  </si>
  <si>
    <t>정민</t>
  </si>
  <si>
    <t>춘금</t>
  </si>
  <si>
    <t>극태</t>
  </si>
  <si>
    <t>대생</t>
  </si>
  <si>
    <t>원상</t>
  </si>
  <si>
    <t>인화</t>
  </si>
  <si>
    <t>인란</t>
  </si>
  <si>
    <t>석발</t>
  </si>
  <si>
    <t>추월</t>
  </si>
  <si>
    <t>득지</t>
  </si>
  <si>
    <t>만진</t>
  </si>
  <si>
    <t>만정</t>
  </si>
  <si>
    <t>이상</t>
  </si>
  <si>
    <t>해금</t>
  </si>
  <si>
    <t>해분</t>
  </si>
  <si>
    <t>계흥</t>
  </si>
  <si>
    <t>수경</t>
  </si>
  <si>
    <t>옥</t>
  </si>
  <si>
    <t>줏금</t>
  </si>
  <si>
    <t>서민</t>
  </si>
  <si>
    <t>덕룡</t>
  </si>
  <si>
    <t>일옥</t>
  </si>
  <si>
    <t>매월</t>
  </si>
  <si>
    <t>의룡</t>
  </si>
  <si>
    <t>희적</t>
  </si>
  <si>
    <t>인소사</t>
  </si>
  <si>
    <t>태립</t>
  </si>
  <si>
    <t>만춘</t>
  </si>
  <si>
    <t>정만</t>
  </si>
  <si>
    <t>효례</t>
  </si>
  <si>
    <t>중형</t>
  </si>
  <si>
    <t>흥석</t>
  </si>
  <si>
    <t>이준</t>
  </si>
  <si>
    <t>대흥</t>
  </si>
  <si>
    <t>기리개</t>
  </si>
  <si>
    <t>세형</t>
  </si>
  <si>
    <t>태옥</t>
  </si>
  <si>
    <t>일손</t>
  </si>
  <si>
    <t>인군</t>
  </si>
  <si>
    <t>인후</t>
  </si>
  <si>
    <t>영신</t>
  </si>
  <si>
    <t>매양</t>
  </si>
  <si>
    <t>영찬</t>
  </si>
  <si>
    <t>성도</t>
  </si>
  <si>
    <t>돌춘</t>
  </si>
  <si>
    <t>세장</t>
  </si>
  <si>
    <t>후인</t>
  </si>
  <si>
    <t>평상</t>
  </si>
  <si>
    <t>근상</t>
  </si>
  <si>
    <t>근검</t>
  </si>
  <si>
    <t>원주</t>
  </si>
  <si>
    <t>춘덕</t>
  </si>
  <si>
    <t>선월</t>
  </si>
  <si>
    <t>극형</t>
  </si>
  <si>
    <t>언형</t>
  </si>
  <si>
    <t>덕형</t>
  </si>
  <si>
    <t>종주</t>
  </si>
  <si>
    <t>필광</t>
  </si>
  <si>
    <t>경신</t>
  </si>
  <si>
    <t>원형</t>
  </si>
  <si>
    <t>만형</t>
  </si>
  <si>
    <t>익주</t>
  </si>
  <si>
    <t>기원</t>
  </si>
  <si>
    <t>일봉</t>
  </si>
  <si>
    <t>인춘</t>
  </si>
  <si>
    <t>호삼</t>
  </si>
  <si>
    <t>몽삼</t>
  </si>
  <si>
    <t>진형</t>
  </si>
  <si>
    <t>동형</t>
  </si>
  <si>
    <t>민주</t>
  </si>
  <si>
    <t>희련</t>
  </si>
  <si>
    <t>분향</t>
  </si>
  <si>
    <t>원진</t>
  </si>
  <si>
    <t>원발</t>
  </si>
  <si>
    <t>분원</t>
  </si>
  <si>
    <t>승류</t>
  </si>
  <si>
    <t>봉이</t>
  </si>
  <si>
    <t>오양</t>
  </si>
  <si>
    <t>승일</t>
  </si>
  <si>
    <t>유랑</t>
  </si>
  <si>
    <t>정랑</t>
  </si>
  <si>
    <t>희원</t>
  </si>
  <si>
    <t>의일</t>
  </si>
  <si>
    <t>신건</t>
  </si>
  <si>
    <t>광로</t>
  </si>
  <si>
    <t>유걸</t>
  </si>
  <si>
    <t>순생</t>
  </si>
  <si>
    <t>한추</t>
  </si>
  <si>
    <t>한창</t>
  </si>
  <si>
    <t>수창</t>
  </si>
  <si>
    <t>응길</t>
  </si>
  <si>
    <t>세흠</t>
  </si>
  <si>
    <t>기한</t>
  </si>
  <si>
    <t>창석</t>
  </si>
  <si>
    <t>승선</t>
  </si>
  <si>
    <t>흠</t>
  </si>
  <si>
    <t>창휘</t>
  </si>
  <si>
    <t>광석</t>
  </si>
  <si>
    <t>한경</t>
  </si>
  <si>
    <t>흥필</t>
  </si>
  <si>
    <t>호용</t>
  </si>
  <si>
    <t>진의</t>
  </si>
  <si>
    <t>한규</t>
  </si>
  <si>
    <t>봉단</t>
  </si>
  <si>
    <t>자해</t>
  </si>
  <si>
    <t>한홍</t>
  </si>
  <si>
    <t>의생</t>
  </si>
  <si>
    <t>봉선</t>
  </si>
  <si>
    <t>수대</t>
  </si>
  <si>
    <t>두리덕</t>
  </si>
  <si>
    <t>백련</t>
  </si>
  <si>
    <t>애양</t>
  </si>
  <si>
    <t>애정</t>
  </si>
  <si>
    <t>감춘</t>
  </si>
  <si>
    <t>의량</t>
  </si>
  <si>
    <t>수안</t>
  </si>
  <si>
    <t>설동</t>
  </si>
  <si>
    <t>은경</t>
  </si>
  <si>
    <t>학례</t>
  </si>
  <si>
    <t>애남</t>
  </si>
  <si>
    <t>천진</t>
  </si>
  <si>
    <t>천이</t>
  </si>
  <si>
    <t>백지</t>
  </si>
  <si>
    <t>차선</t>
  </si>
  <si>
    <t>봉길</t>
  </si>
  <si>
    <t>태관</t>
  </si>
  <si>
    <t>자운</t>
  </si>
  <si>
    <t>개옥</t>
  </si>
  <si>
    <t>수복</t>
  </si>
  <si>
    <t>태례</t>
  </si>
  <si>
    <t>태만</t>
  </si>
  <si>
    <t>필수</t>
  </si>
  <si>
    <t>세종</t>
  </si>
  <si>
    <t>두천</t>
  </si>
  <si>
    <t>덕춘</t>
  </si>
  <si>
    <t>인갑</t>
  </si>
  <si>
    <t>인대</t>
  </si>
  <si>
    <t>윤탁</t>
  </si>
  <si>
    <t>말을선</t>
  </si>
  <si>
    <t>삼낭</t>
  </si>
  <si>
    <t>성길</t>
  </si>
  <si>
    <t>감분</t>
  </si>
  <si>
    <t>감례</t>
  </si>
  <si>
    <t>봉매</t>
  </si>
  <si>
    <t>석매</t>
  </si>
  <si>
    <t>사길</t>
  </si>
  <si>
    <t>갯지</t>
  </si>
  <si>
    <t>일환</t>
  </si>
  <si>
    <t>매운</t>
  </si>
  <si>
    <t>석립</t>
  </si>
  <si>
    <t>원춘</t>
  </si>
  <si>
    <t>계홍</t>
  </si>
  <si>
    <t>춘화</t>
  </si>
  <si>
    <t>시화</t>
  </si>
  <si>
    <t>지례</t>
  </si>
  <si>
    <t>산례</t>
  </si>
  <si>
    <t>두발</t>
  </si>
  <si>
    <t>두선</t>
  </si>
  <si>
    <t>유돌이</t>
  </si>
  <si>
    <t>옥량</t>
  </si>
  <si>
    <t>진향</t>
  </si>
  <si>
    <t>전향</t>
  </si>
  <si>
    <t>개지</t>
  </si>
  <si>
    <t>만천</t>
  </si>
  <si>
    <t>응화</t>
  </si>
  <si>
    <t>구징</t>
  </si>
  <si>
    <t>선매</t>
  </si>
  <si>
    <t>홍선</t>
  </si>
  <si>
    <t>이건</t>
  </si>
  <si>
    <t>덕금</t>
  </si>
  <si>
    <t>덕화</t>
  </si>
  <si>
    <t>준이</t>
  </si>
  <si>
    <t>옥당</t>
  </si>
  <si>
    <t>계개</t>
  </si>
  <si>
    <t>종덕</t>
  </si>
  <si>
    <t>옥생</t>
  </si>
  <si>
    <t>태징</t>
  </si>
  <si>
    <t>해진</t>
  </si>
  <si>
    <t>해남</t>
  </si>
  <si>
    <t>해문</t>
  </si>
  <si>
    <t>돌문</t>
  </si>
  <si>
    <t>달망</t>
  </si>
  <si>
    <t>순철</t>
  </si>
  <si>
    <t>장례</t>
  </si>
  <si>
    <t>귀석</t>
  </si>
  <si>
    <t>일립</t>
  </si>
  <si>
    <t>방화</t>
  </si>
  <si>
    <t>지화</t>
  </si>
  <si>
    <t>두기</t>
  </si>
  <si>
    <t>필화</t>
  </si>
  <si>
    <t>만분</t>
  </si>
  <si>
    <t>만옥</t>
  </si>
  <si>
    <t>벽이</t>
  </si>
  <si>
    <t>순향</t>
  </si>
  <si>
    <t>업분</t>
  </si>
  <si>
    <t>개례</t>
  </si>
  <si>
    <t>원량</t>
  </si>
  <si>
    <t>몽례</t>
  </si>
  <si>
    <t>조양</t>
  </si>
  <si>
    <t>이진</t>
  </si>
  <si>
    <t>송례</t>
  </si>
  <si>
    <t>후진</t>
  </si>
  <si>
    <t>백원</t>
  </si>
  <si>
    <t>말백</t>
  </si>
  <si>
    <t>장석</t>
  </si>
  <si>
    <t>학</t>
  </si>
  <si>
    <t>옥돌이</t>
  </si>
  <si>
    <t>세금</t>
  </si>
  <si>
    <t>순양</t>
  </si>
  <si>
    <t>윤상</t>
  </si>
  <si>
    <t>귀이</t>
  </si>
  <si>
    <t>몽징</t>
  </si>
  <si>
    <t>기임</t>
  </si>
  <si>
    <t>윤적</t>
  </si>
  <si>
    <t>두봉</t>
  </si>
  <si>
    <t>효진</t>
  </si>
  <si>
    <t>귀업</t>
  </si>
  <si>
    <t>종득</t>
  </si>
  <si>
    <t>차득</t>
  </si>
  <si>
    <t>망득</t>
  </si>
  <si>
    <t>규징</t>
  </si>
  <si>
    <t>막선</t>
  </si>
  <si>
    <t>기림이</t>
  </si>
  <si>
    <t>해선</t>
  </si>
  <si>
    <t>해당</t>
  </si>
  <si>
    <t>석옥</t>
  </si>
  <si>
    <t>성동</t>
  </si>
  <si>
    <t>단춘</t>
  </si>
  <si>
    <t>의징</t>
  </si>
  <si>
    <t>종일</t>
  </si>
  <si>
    <t>만양</t>
  </si>
  <si>
    <t>갯시</t>
  </si>
  <si>
    <t>춘분</t>
  </si>
  <si>
    <t>석몽</t>
  </si>
  <si>
    <t>환금</t>
  </si>
  <si>
    <t>초벽</t>
  </si>
  <si>
    <t>가팔이</t>
  </si>
  <si>
    <t>개남</t>
  </si>
  <si>
    <t>자산</t>
  </si>
  <si>
    <t>종필</t>
  </si>
  <si>
    <t>솟시</t>
  </si>
  <si>
    <t>솟동</t>
  </si>
  <si>
    <t>필징</t>
  </si>
  <si>
    <t>두징</t>
  </si>
  <si>
    <t>기징</t>
  </si>
  <si>
    <t>유복</t>
  </si>
  <si>
    <t>순상</t>
  </si>
  <si>
    <t>기린개</t>
  </si>
  <si>
    <t>해걸</t>
  </si>
  <si>
    <t>해생</t>
  </si>
  <si>
    <t>신분</t>
  </si>
  <si>
    <t>후선</t>
  </si>
  <si>
    <t>희락</t>
  </si>
  <si>
    <t>태종</t>
  </si>
  <si>
    <t>인덕</t>
  </si>
  <si>
    <t>금대</t>
  </si>
  <si>
    <t>주양</t>
  </si>
  <si>
    <t>액례</t>
  </si>
  <si>
    <t>보리동</t>
  </si>
  <si>
    <t>중갑</t>
  </si>
  <si>
    <t>수갑</t>
  </si>
  <si>
    <t>조갑</t>
  </si>
  <si>
    <t>성징</t>
  </si>
  <si>
    <t>진공</t>
  </si>
  <si>
    <t>진우</t>
  </si>
  <si>
    <t>행례</t>
  </si>
  <si>
    <t>종남</t>
  </si>
  <si>
    <t>돌동</t>
  </si>
  <si>
    <t>의양</t>
  </si>
  <si>
    <t>귀남</t>
  </si>
  <si>
    <t>애립</t>
  </si>
  <si>
    <t>봉기</t>
  </si>
  <si>
    <t>금이금</t>
  </si>
  <si>
    <t>후읍종</t>
  </si>
  <si>
    <t>진재</t>
  </si>
  <si>
    <t>석만</t>
  </si>
  <si>
    <t>벽란</t>
  </si>
  <si>
    <t>석대</t>
  </si>
  <si>
    <t>아음춘</t>
  </si>
  <si>
    <t>감석</t>
  </si>
  <si>
    <t>차홍</t>
  </si>
  <si>
    <t>목단</t>
  </si>
  <si>
    <t>득례</t>
  </si>
  <si>
    <t>일원</t>
  </si>
  <si>
    <t>창서</t>
  </si>
  <si>
    <t>상의</t>
  </si>
  <si>
    <t>차분</t>
  </si>
  <si>
    <t>중백</t>
  </si>
  <si>
    <t>사정</t>
  </si>
  <si>
    <t>성민</t>
  </si>
  <si>
    <t>운례</t>
  </si>
  <si>
    <t>행매</t>
  </si>
  <si>
    <t>담생</t>
  </si>
  <si>
    <t>위</t>
  </si>
  <si>
    <t>애당</t>
  </si>
  <si>
    <t>억복</t>
  </si>
  <si>
    <t>시립</t>
  </si>
  <si>
    <t>덕향</t>
  </si>
  <si>
    <t>상신</t>
  </si>
  <si>
    <t>상지</t>
  </si>
  <si>
    <t>봉서</t>
  </si>
  <si>
    <t>상징</t>
  </si>
  <si>
    <t>만생</t>
  </si>
  <si>
    <t>활</t>
  </si>
  <si>
    <t>억만</t>
  </si>
  <si>
    <t>춘내</t>
  </si>
  <si>
    <t>대금</t>
  </si>
  <si>
    <t>승길</t>
  </si>
  <si>
    <t>기업</t>
  </si>
  <si>
    <t>천수</t>
  </si>
  <si>
    <t>향금</t>
  </si>
  <si>
    <t>석란</t>
  </si>
  <si>
    <t>대남</t>
  </si>
  <si>
    <t>운서</t>
  </si>
  <si>
    <t>운정</t>
  </si>
  <si>
    <t>수징</t>
  </si>
  <si>
    <t>후옥</t>
  </si>
  <si>
    <t>창주</t>
  </si>
  <si>
    <t>두민</t>
  </si>
  <si>
    <t>영옥</t>
  </si>
  <si>
    <t>의옥</t>
  </si>
  <si>
    <t>만세</t>
  </si>
  <si>
    <t>철석</t>
  </si>
  <si>
    <t>운상</t>
  </si>
  <si>
    <t>운한</t>
  </si>
  <si>
    <t>운구</t>
  </si>
  <si>
    <t>형징</t>
  </si>
  <si>
    <t>상옥</t>
  </si>
  <si>
    <t>애인</t>
  </si>
  <si>
    <t>평립</t>
  </si>
  <si>
    <t>연춘</t>
  </si>
  <si>
    <t>해천</t>
  </si>
  <si>
    <t>정방</t>
  </si>
  <si>
    <t>덕철</t>
  </si>
  <si>
    <t>자환</t>
  </si>
  <si>
    <t>순필</t>
  </si>
  <si>
    <t>영순</t>
  </si>
  <si>
    <t>손춘</t>
  </si>
  <si>
    <t>춘진</t>
  </si>
  <si>
    <t>흥원</t>
  </si>
  <si>
    <t>건리향</t>
  </si>
  <si>
    <t>돌립</t>
  </si>
  <si>
    <t>시안</t>
  </si>
  <si>
    <t>후직</t>
  </si>
  <si>
    <t>봉</t>
  </si>
  <si>
    <t>억금</t>
  </si>
  <si>
    <t>을생</t>
  </si>
  <si>
    <t>명춘</t>
  </si>
  <si>
    <t>돌련</t>
  </si>
  <si>
    <t>춘</t>
  </si>
  <si>
    <t>갑생</t>
  </si>
  <si>
    <t>한례</t>
  </si>
  <si>
    <t>업</t>
  </si>
  <si>
    <t>오룡</t>
  </si>
  <si>
    <t>대진</t>
  </si>
  <si>
    <t>희준</t>
  </si>
  <si>
    <t>줏덕</t>
  </si>
  <si>
    <t>득빈</t>
  </si>
  <si>
    <t>동준</t>
  </si>
  <si>
    <t>계후</t>
  </si>
  <si>
    <t>억룡</t>
  </si>
  <si>
    <t>봉남</t>
  </si>
  <si>
    <t>은례</t>
  </si>
  <si>
    <t>봉손</t>
  </si>
  <si>
    <t>두응걸</t>
  </si>
  <si>
    <t>설춘</t>
  </si>
  <si>
    <t>설금</t>
  </si>
  <si>
    <t>환일</t>
  </si>
  <si>
    <t>중건</t>
  </si>
  <si>
    <t>마당</t>
  </si>
  <si>
    <t>언례</t>
  </si>
  <si>
    <t>언우</t>
  </si>
  <si>
    <t>귀단</t>
  </si>
  <si>
    <t>귀옥</t>
  </si>
  <si>
    <t>귀당</t>
  </si>
  <si>
    <t>상철</t>
  </si>
  <si>
    <t>한이</t>
  </si>
  <si>
    <t>종화</t>
  </si>
  <si>
    <t>자양</t>
  </si>
  <si>
    <t>연생</t>
  </si>
  <si>
    <t>의철</t>
  </si>
  <si>
    <t>종분</t>
  </si>
  <si>
    <t>태원</t>
  </si>
  <si>
    <t>세민</t>
  </si>
  <si>
    <t>순강</t>
  </si>
  <si>
    <t>해절</t>
  </si>
  <si>
    <t>이남</t>
  </si>
  <si>
    <t>응대</t>
  </si>
  <si>
    <t>이철</t>
  </si>
  <si>
    <t>필항</t>
  </si>
  <si>
    <t>상례</t>
  </si>
  <si>
    <t>초옥</t>
  </si>
  <si>
    <t>필명</t>
  </si>
  <si>
    <t>감덕</t>
  </si>
  <si>
    <t>진봉</t>
  </si>
  <si>
    <t>아전</t>
  </si>
  <si>
    <t>행선</t>
  </si>
  <si>
    <t>행망</t>
  </si>
  <si>
    <t>산립</t>
  </si>
  <si>
    <t>돌석</t>
  </si>
  <si>
    <t>순일</t>
  </si>
  <si>
    <t>고음진</t>
  </si>
  <si>
    <t>득금</t>
  </si>
  <si>
    <t>귀학</t>
  </si>
  <si>
    <t>필례</t>
  </si>
  <si>
    <t>필장</t>
  </si>
  <si>
    <t>필걸</t>
  </si>
  <si>
    <t>성로</t>
  </si>
  <si>
    <t>선치</t>
  </si>
  <si>
    <t>말분</t>
  </si>
  <si>
    <t>아간</t>
  </si>
  <si>
    <t>입음선</t>
  </si>
  <si>
    <t>봉옥</t>
  </si>
  <si>
    <t>선안</t>
  </si>
  <si>
    <t>운걸</t>
  </si>
  <si>
    <t>수발</t>
  </si>
  <si>
    <t>서분</t>
  </si>
  <si>
    <t>협춘</t>
  </si>
  <si>
    <t>의금</t>
  </si>
  <si>
    <t>억민</t>
  </si>
  <si>
    <t>사화</t>
  </si>
  <si>
    <t>이달</t>
  </si>
  <si>
    <t>애원</t>
  </si>
  <si>
    <t>운일</t>
  </si>
  <si>
    <t>시봉</t>
  </si>
  <si>
    <t>수백</t>
  </si>
  <si>
    <t>시춘</t>
  </si>
  <si>
    <t>일복</t>
  </si>
  <si>
    <t>태한</t>
  </si>
  <si>
    <t>백금</t>
  </si>
  <si>
    <t>석달</t>
  </si>
  <si>
    <t>세안</t>
  </si>
  <si>
    <t>사례</t>
  </si>
  <si>
    <t>홍달</t>
  </si>
  <si>
    <t>자창</t>
  </si>
  <si>
    <t>진방</t>
  </si>
  <si>
    <t>석생</t>
  </si>
  <si>
    <t>만로</t>
  </si>
  <si>
    <t>극준</t>
  </si>
  <si>
    <t>두립</t>
  </si>
  <si>
    <t>시적</t>
  </si>
  <si>
    <t>만추</t>
  </si>
  <si>
    <t>백춘</t>
  </si>
  <si>
    <t>종언</t>
  </si>
  <si>
    <t>석건</t>
  </si>
  <si>
    <t>석강</t>
  </si>
  <si>
    <t>봉상</t>
  </si>
  <si>
    <t>차준</t>
  </si>
  <si>
    <t>두성</t>
  </si>
  <si>
    <t>세화</t>
  </si>
  <si>
    <t>종흘</t>
  </si>
  <si>
    <t>만걸</t>
  </si>
  <si>
    <t>충민</t>
  </si>
  <si>
    <t>축석</t>
  </si>
  <si>
    <t>만석</t>
  </si>
  <si>
    <t>중겸</t>
  </si>
  <si>
    <t>흥발</t>
  </si>
  <si>
    <t>정필</t>
  </si>
  <si>
    <t>영개</t>
  </si>
  <si>
    <t>태주</t>
  </si>
  <si>
    <t>수량대</t>
  </si>
  <si>
    <t>시주</t>
  </si>
  <si>
    <t>필인</t>
  </si>
  <si>
    <t>신민</t>
  </si>
  <si>
    <t>순장</t>
  </si>
  <si>
    <t>두문</t>
  </si>
  <si>
    <t>만삼</t>
  </si>
  <si>
    <t>치운</t>
  </si>
  <si>
    <t>지삼</t>
  </si>
  <si>
    <t>필무</t>
  </si>
  <si>
    <t>중소사</t>
  </si>
  <si>
    <t>춘갑</t>
  </si>
  <si>
    <t>의방</t>
  </si>
  <si>
    <t>종해</t>
  </si>
  <si>
    <t>진중</t>
  </si>
  <si>
    <t>소근소사</t>
  </si>
  <si>
    <t>경운</t>
  </si>
  <si>
    <t>시건</t>
  </si>
  <si>
    <t>세기</t>
  </si>
  <si>
    <t>종원</t>
  </si>
  <si>
    <t>시태</t>
  </si>
  <si>
    <t>소대</t>
  </si>
  <si>
    <t>자선</t>
  </si>
  <si>
    <t>유달</t>
  </si>
  <si>
    <t>만지</t>
  </si>
  <si>
    <t>진안</t>
  </si>
  <si>
    <t>시성</t>
  </si>
  <si>
    <t>청옥</t>
  </si>
  <si>
    <t>재천</t>
  </si>
  <si>
    <t>신렬</t>
  </si>
  <si>
    <t>시석</t>
  </si>
  <si>
    <t>구금</t>
  </si>
  <si>
    <t>말동</t>
  </si>
  <si>
    <t>계민</t>
  </si>
  <si>
    <t>쌍신</t>
  </si>
  <si>
    <t>세춘</t>
  </si>
  <si>
    <t>감음진</t>
  </si>
  <si>
    <t>감음춘</t>
  </si>
  <si>
    <t>기량</t>
  </si>
  <si>
    <t>송학</t>
  </si>
  <si>
    <t>영룡</t>
  </si>
  <si>
    <t>별영</t>
  </si>
  <si>
    <t>기민</t>
  </si>
  <si>
    <t>대존</t>
  </si>
  <si>
    <t>춘상</t>
  </si>
  <si>
    <t>의운</t>
  </si>
  <si>
    <t>명길</t>
  </si>
  <si>
    <t>상금</t>
  </si>
  <si>
    <t>진춘</t>
  </si>
  <si>
    <t>무량</t>
  </si>
  <si>
    <t>무지</t>
  </si>
  <si>
    <t>승철</t>
  </si>
  <si>
    <t>진홍</t>
  </si>
  <si>
    <t>영한</t>
  </si>
  <si>
    <t>명원</t>
  </si>
  <si>
    <t>이청</t>
  </si>
  <si>
    <t>이복</t>
  </si>
  <si>
    <t>익신</t>
  </si>
  <si>
    <t>기덕</t>
  </si>
  <si>
    <t>석진</t>
  </si>
  <si>
    <t>천립</t>
  </si>
  <si>
    <t>국화</t>
  </si>
  <si>
    <t>기적</t>
  </si>
  <si>
    <t>상운</t>
  </si>
  <si>
    <t>호명</t>
  </si>
  <si>
    <t>귀만</t>
  </si>
  <si>
    <t>창헌</t>
  </si>
  <si>
    <t>기인</t>
  </si>
  <si>
    <t>수영개</t>
  </si>
  <si>
    <t>신남</t>
  </si>
  <si>
    <t>몽분</t>
  </si>
  <si>
    <t>해민</t>
  </si>
  <si>
    <t>순립</t>
  </si>
  <si>
    <t>순걸</t>
  </si>
  <si>
    <t>배금</t>
  </si>
  <si>
    <t>인의</t>
  </si>
  <si>
    <t>석주</t>
  </si>
  <si>
    <t>사선</t>
  </si>
  <si>
    <t>분익</t>
  </si>
  <si>
    <t>팔이</t>
  </si>
  <si>
    <t>철견</t>
  </si>
  <si>
    <t>해익</t>
  </si>
  <si>
    <t>남이</t>
  </si>
  <si>
    <t>천례</t>
  </si>
  <si>
    <t>막지</t>
  </si>
  <si>
    <t>상일</t>
  </si>
  <si>
    <t>신강</t>
  </si>
  <si>
    <t>산옥</t>
  </si>
  <si>
    <t>호립</t>
  </si>
  <si>
    <t>연개</t>
  </si>
  <si>
    <t>만백</t>
  </si>
  <si>
    <t>석송</t>
  </si>
  <si>
    <t>정심</t>
  </si>
  <si>
    <t>배필</t>
  </si>
  <si>
    <t>두환</t>
  </si>
  <si>
    <t>수광</t>
  </si>
  <si>
    <t>한금</t>
  </si>
  <si>
    <t>전발</t>
  </si>
  <si>
    <t>차운</t>
  </si>
  <si>
    <t>분내</t>
  </si>
  <si>
    <t>귀임</t>
  </si>
  <si>
    <t>후의</t>
  </si>
  <si>
    <t>순개</t>
  </si>
  <si>
    <t>갑룡</t>
  </si>
  <si>
    <t>기백</t>
  </si>
  <si>
    <t>정남</t>
  </si>
  <si>
    <t>홍이</t>
  </si>
  <si>
    <t>여흥</t>
  </si>
  <si>
    <t>순건</t>
  </si>
  <si>
    <t>기명</t>
  </si>
  <si>
    <t>오량</t>
  </si>
  <si>
    <t>오례</t>
  </si>
  <si>
    <t>오분</t>
  </si>
  <si>
    <t>흥진</t>
  </si>
  <si>
    <t>영</t>
  </si>
  <si>
    <t>가지개</t>
  </si>
  <si>
    <t>인진</t>
  </si>
  <si>
    <t>기성</t>
  </si>
  <si>
    <t>산매</t>
  </si>
  <si>
    <t>말련</t>
  </si>
  <si>
    <t>윤봉</t>
  </si>
  <si>
    <t>계덕</t>
  </si>
  <si>
    <t>윤선</t>
  </si>
  <si>
    <t>명재</t>
  </si>
  <si>
    <t>애산</t>
  </si>
  <si>
    <t>칠련</t>
  </si>
  <si>
    <t>승남</t>
  </si>
  <si>
    <t>용화</t>
  </si>
  <si>
    <t>계학</t>
  </si>
  <si>
    <t>산수</t>
  </si>
  <si>
    <t>세월</t>
  </si>
  <si>
    <t>말명</t>
  </si>
  <si>
    <t>교</t>
  </si>
  <si>
    <t>석순</t>
  </si>
  <si>
    <t>석문</t>
  </si>
  <si>
    <t>명금이</t>
  </si>
  <si>
    <t>막량</t>
  </si>
  <si>
    <t>근발</t>
  </si>
  <si>
    <t>윤이</t>
  </si>
  <si>
    <t>악지</t>
  </si>
  <si>
    <t>세만</t>
  </si>
  <si>
    <t>세명</t>
  </si>
  <si>
    <t>석재</t>
  </si>
  <si>
    <t>걸이</t>
  </si>
  <si>
    <t>만룡</t>
  </si>
  <si>
    <t>윤성</t>
  </si>
  <si>
    <t>흥창</t>
  </si>
  <si>
    <t>개발</t>
  </si>
  <si>
    <t>속금</t>
  </si>
  <si>
    <t>봉안</t>
  </si>
  <si>
    <t>해종</t>
  </si>
  <si>
    <t>해옥</t>
  </si>
  <si>
    <t>수업</t>
  </si>
  <si>
    <t>무업</t>
  </si>
  <si>
    <t>정룡</t>
  </si>
  <si>
    <t>원업</t>
  </si>
  <si>
    <t>귀립</t>
  </si>
  <si>
    <t>금분</t>
  </si>
  <si>
    <t>의선</t>
  </si>
  <si>
    <t>희연</t>
  </si>
  <si>
    <t>명인</t>
  </si>
  <si>
    <t>천문</t>
  </si>
  <si>
    <t>선생</t>
  </si>
  <si>
    <t>줏걸</t>
  </si>
  <si>
    <t>줏각</t>
  </si>
  <si>
    <t>명</t>
  </si>
  <si>
    <t>공호</t>
  </si>
  <si>
    <t>영수</t>
  </si>
  <si>
    <t>강동</t>
  </si>
  <si>
    <t>월강</t>
  </si>
  <si>
    <t>영극</t>
  </si>
  <si>
    <t>후달</t>
  </si>
  <si>
    <t>화진</t>
  </si>
  <si>
    <t>만업</t>
  </si>
  <si>
    <t>점분</t>
  </si>
  <si>
    <t>진소사</t>
  </si>
  <si>
    <t>시찬</t>
  </si>
  <si>
    <t>효련</t>
  </si>
  <si>
    <t>흥록</t>
  </si>
  <si>
    <t>태량</t>
  </si>
  <si>
    <t>자당</t>
  </si>
  <si>
    <t>진갑</t>
  </si>
  <si>
    <t>원금</t>
  </si>
  <si>
    <t>원갑</t>
  </si>
  <si>
    <t>석안</t>
  </si>
  <si>
    <t>해례</t>
  </si>
  <si>
    <t>대발</t>
  </si>
  <si>
    <t>재수</t>
  </si>
  <si>
    <t>옥석</t>
  </si>
  <si>
    <t>영필</t>
  </si>
  <si>
    <t>성분</t>
  </si>
  <si>
    <t>영월</t>
  </si>
  <si>
    <t>자중</t>
  </si>
  <si>
    <t>막장</t>
  </si>
  <si>
    <t>성례</t>
  </si>
  <si>
    <t>선영</t>
  </si>
  <si>
    <t>민영</t>
  </si>
  <si>
    <t>시걸</t>
  </si>
  <si>
    <t>태중</t>
  </si>
  <si>
    <t>연종</t>
  </si>
  <si>
    <t>재흥</t>
  </si>
  <si>
    <t>윤달</t>
  </si>
  <si>
    <t>성운</t>
  </si>
  <si>
    <t>중일</t>
  </si>
  <si>
    <t>태봉</t>
  </si>
  <si>
    <t>하장</t>
  </si>
  <si>
    <t>하재</t>
  </si>
  <si>
    <t>계묘</t>
  </si>
  <si>
    <t>을유</t>
  </si>
  <si>
    <t>정해</t>
  </si>
  <si>
    <t>병술</t>
  </si>
  <si>
    <t>갑인</t>
  </si>
  <si>
    <t>기유</t>
  </si>
  <si>
    <t>무인</t>
  </si>
  <si>
    <t>계해</t>
  </si>
  <si>
    <t>병오</t>
  </si>
  <si>
    <t>경자</t>
  </si>
  <si>
    <t>갑자</t>
  </si>
  <si>
    <t>갑오</t>
  </si>
  <si>
    <t>정유</t>
  </si>
  <si>
    <t>무자</t>
  </si>
  <si>
    <t>기미</t>
  </si>
  <si>
    <t>무오</t>
  </si>
  <si>
    <t>신사</t>
  </si>
  <si>
    <t>기사</t>
  </si>
  <si>
    <t>정사</t>
  </si>
  <si>
    <t>기해</t>
  </si>
  <si>
    <t>임진</t>
  </si>
  <si>
    <t>을해</t>
  </si>
  <si>
    <t>임자</t>
  </si>
  <si>
    <t>경술</t>
  </si>
  <si>
    <t>기묘</t>
  </si>
  <si>
    <t>무술</t>
  </si>
  <si>
    <t>임오</t>
  </si>
  <si>
    <t>정축</t>
  </si>
  <si>
    <t>정미</t>
  </si>
  <si>
    <t>정묘</t>
  </si>
  <si>
    <t>갑진</t>
  </si>
  <si>
    <t>갑술</t>
  </si>
  <si>
    <t>계사</t>
  </si>
  <si>
    <t>경오</t>
  </si>
  <si>
    <t>을축</t>
  </si>
  <si>
    <t>경인</t>
  </si>
  <si>
    <t>신해</t>
  </si>
  <si>
    <t>병신</t>
  </si>
  <si>
    <t>신미</t>
  </si>
  <si>
    <t>기축</t>
  </si>
  <si>
    <t>신유</t>
  </si>
  <si>
    <t>임신</t>
  </si>
  <si>
    <t>신묘</t>
  </si>
  <si>
    <t>을묘</t>
  </si>
  <si>
    <t>을미</t>
  </si>
  <si>
    <t>신축</t>
  </si>
  <si>
    <t>계유</t>
  </si>
  <si>
    <t>병자</t>
  </si>
  <si>
    <t>임인</t>
  </si>
  <si>
    <t>을사</t>
  </si>
  <si>
    <t>병진</t>
  </si>
  <si>
    <t>무신</t>
  </si>
  <si>
    <t>갑신</t>
  </si>
  <si>
    <t>병</t>
  </si>
  <si>
    <t>계미</t>
  </si>
  <si>
    <t>을</t>
  </si>
  <si>
    <t>간지</t>
  </si>
  <si>
    <t>금고</t>
  </si>
  <si>
    <t>거</t>
  </si>
  <si>
    <t>경진고</t>
  </si>
  <si>
    <t>가현</t>
  </si>
  <si>
    <t>신사고</t>
  </si>
  <si>
    <t>등도망</t>
  </si>
  <si>
    <t>등고</t>
  </si>
  <si>
    <t>이거</t>
  </si>
  <si>
    <t>출가</t>
  </si>
  <si>
    <t>도망</t>
  </si>
  <si>
    <t>계해도망</t>
  </si>
  <si>
    <t>등구원도망</t>
  </si>
  <si>
    <t>임신도망</t>
  </si>
  <si>
    <t>착거</t>
  </si>
  <si>
    <t>경진도망</t>
  </si>
  <si>
    <t>정축도망</t>
  </si>
  <si>
    <t>경오도망</t>
  </si>
  <si>
    <t>시거</t>
  </si>
  <si>
    <t>등시거</t>
  </si>
  <si>
    <t>등경진도망</t>
  </si>
  <si>
    <t>래</t>
  </si>
  <si>
    <t>등경진고</t>
  </si>
  <si>
    <t>임오도망</t>
  </si>
  <si>
    <t>현출</t>
  </si>
  <si>
    <t>계유도망</t>
  </si>
  <si>
    <t>금도망</t>
  </si>
  <si>
    <t>등계축도망</t>
  </si>
  <si>
    <t>정묘도망</t>
  </si>
  <si>
    <t>등금고</t>
  </si>
  <si>
    <t>구원도망</t>
  </si>
  <si>
    <t>신사도망</t>
  </si>
  <si>
    <t>기묘고</t>
  </si>
  <si>
    <t>가현시거</t>
  </si>
  <si>
    <t>임오고</t>
  </si>
  <si>
    <t>등거</t>
  </si>
  <si>
    <t>등경신도망</t>
  </si>
  <si>
    <t>경신도망</t>
  </si>
  <si>
    <t>병자도망</t>
  </si>
  <si>
    <t>위승</t>
  </si>
  <si>
    <t>등신미도망</t>
  </si>
  <si>
    <t>방역</t>
  </si>
  <si>
    <t>병인도망</t>
  </si>
  <si>
    <t>신해도망</t>
  </si>
  <si>
    <t>신미도망</t>
  </si>
  <si>
    <t>무인도망</t>
  </si>
  <si>
    <t>무진도망</t>
  </si>
  <si>
    <t>등가현</t>
  </si>
  <si>
    <t>기묘도망</t>
  </si>
  <si>
    <t>등임오도망</t>
  </si>
  <si>
    <t>등병자도망</t>
  </si>
  <si>
    <t>을해도망</t>
  </si>
  <si>
    <t>등금도망</t>
  </si>
  <si>
    <t>갑술도망</t>
  </si>
  <si>
    <t>임술도망</t>
  </si>
  <si>
    <t>경술도망</t>
  </si>
  <si>
    <t>갑자도망</t>
  </si>
  <si>
    <t>무인고</t>
  </si>
  <si>
    <t>신축도망</t>
  </si>
  <si>
    <t>정해도망</t>
  </si>
  <si>
    <t>경자도망</t>
  </si>
  <si>
    <t>전도망</t>
  </si>
  <si>
    <t>임오자수</t>
  </si>
  <si>
    <t>신사착거</t>
  </si>
  <si>
    <t>임인도망</t>
  </si>
  <si>
    <t>등병술도망</t>
  </si>
  <si>
    <t>출입</t>
  </si>
  <si>
    <t>우곡리기부석지호</t>
  </si>
  <si>
    <t>동면수철리</t>
  </si>
  <si>
    <t>성현</t>
  </si>
  <si>
    <t>창녕</t>
  </si>
  <si>
    <t>부동리윤소사호</t>
  </si>
  <si>
    <t>상전</t>
  </si>
  <si>
    <t>창원</t>
  </si>
  <si>
    <t>남원</t>
  </si>
  <si>
    <t>전라도압해도</t>
  </si>
  <si>
    <t>부재창호</t>
  </si>
  <si>
    <t>동리돌선호</t>
  </si>
  <si>
    <t>청도</t>
  </si>
  <si>
    <t>기부명발호</t>
  </si>
  <si>
    <t>동면방지</t>
  </si>
  <si>
    <t>동리행선호</t>
  </si>
  <si>
    <t>각남</t>
  </si>
  <si>
    <t>현풍</t>
  </si>
  <si>
    <t>동리</t>
  </si>
  <si>
    <t>성주</t>
  </si>
  <si>
    <t>동면진읍리</t>
  </si>
  <si>
    <t>설화</t>
  </si>
  <si>
    <t>현내리기모사비진이호</t>
  </si>
  <si>
    <t>동리장시산호</t>
  </si>
  <si>
    <t>각남구만리</t>
  </si>
  <si>
    <t>밀양하서</t>
  </si>
  <si>
    <t>선산</t>
  </si>
  <si>
    <t>진주</t>
  </si>
  <si>
    <t>동리부필문호</t>
  </si>
  <si>
    <t>동리모무춘호</t>
  </si>
  <si>
    <t>동면저대리허봉일호</t>
  </si>
  <si>
    <t>동면고며리하상립호</t>
  </si>
  <si>
    <t>대산사</t>
  </si>
  <si>
    <t>제만리호</t>
  </si>
  <si>
    <t>금산</t>
  </si>
  <si>
    <t>밀양</t>
  </si>
  <si>
    <t>동리거황건리금호</t>
  </si>
  <si>
    <t>동면저대리</t>
  </si>
  <si>
    <t>우산리배유세호</t>
  </si>
  <si>
    <t>부억립호</t>
  </si>
  <si>
    <t>동면</t>
  </si>
  <si>
    <t>함양</t>
  </si>
  <si>
    <t>각남흑석리</t>
  </si>
  <si>
    <t>동리금량호</t>
  </si>
  <si>
    <t>각남금동</t>
  </si>
  <si>
    <t>동리제인만호</t>
  </si>
  <si>
    <t>용천</t>
  </si>
  <si>
    <t>우곡리정재창호</t>
  </si>
  <si>
    <t>동리형의발호</t>
  </si>
  <si>
    <t>동리부황응선호</t>
  </si>
  <si>
    <t>동리허인발호</t>
  </si>
  <si>
    <t>동리자인발호</t>
  </si>
  <si>
    <t>동리허의발호</t>
  </si>
  <si>
    <t>자인</t>
  </si>
  <si>
    <t>동면현내</t>
  </si>
  <si>
    <t>각남금동리</t>
  </si>
  <si>
    <t>동리천만갑호</t>
  </si>
  <si>
    <t>동리제운봉호</t>
  </si>
  <si>
    <t>동면유산리권모을래호</t>
  </si>
  <si>
    <t>각남흑석리노상일호</t>
  </si>
  <si>
    <t>동리종남호</t>
  </si>
  <si>
    <t>동리거박두천호</t>
  </si>
  <si>
    <t>사제필화호</t>
  </si>
  <si>
    <t>동면방지리금대명호</t>
  </si>
  <si>
    <t>가덕</t>
  </si>
  <si>
    <t>함안</t>
  </si>
  <si>
    <t>고령</t>
  </si>
  <si>
    <t>사형규징호</t>
  </si>
  <si>
    <t>동면지곡리리영민호</t>
  </si>
  <si>
    <t>밀양삽포</t>
  </si>
  <si>
    <t>자태징호</t>
  </si>
  <si>
    <t>동리두선호</t>
  </si>
  <si>
    <t>동리자운호</t>
  </si>
  <si>
    <t>청도상전</t>
  </si>
  <si>
    <t>밀양상전</t>
  </si>
  <si>
    <t>동리상전호</t>
  </si>
  <si>
    <t>경거상전</t>
  </si>
  <si>
    <t>춘덕호</t>
  </si>
  <si>
    <t>용천사</t>
  </si>
  <si>
    <t>수현내</t>
  </si>
  <si>
    <t>만경</t>
  </si>
  <si>
    <t>수남원정리</t>
  </si>
  <si>
    <t>제거사흥선호</t>
  </si>
  <si>
    <t>사천</t>
  </si>
  <si>
    <t>각남대산리</t>
  </si>
  <si>
    <t>충청공주</t>
  </si>
  <si>
    <t>울산</t>
  </si>
  <si>
    <t>청송</t>
  </si>
  <si>
    <t>부수동면</t>
  </si>
  <si>
    <t>칠곡</t>
  </si>
  <si>
    <t>고성</t>
  </si>
  <si>
    <t>동면부동리</t>
  </si>
  <si>
    <t>화원</t>
  </si>
  <si>
    <t>거제</t>
  </si>
  <si>
    <t>광주</t>
  </si>
  <si>
    <t>금계죽산리</t>
  </si>
  <si>
    <t>동면남산리상전</t>
  </si>
  <si>
    <t>동리제일통</t>
  </si>
  <si>
    <t>동리부의철호</t>
  </si>
  <si>
    <t>전주</t>
  </si>
  <si>
    <t>전라도금구</t>
  </si>
  <si>
    <t>본부하빈면</t>
  </si>
  <si>
    <t>장기</t>
  </si>
  <si>
    <t>동리자상진호</t>
  </si>
  <si>
    <t>동면석교리</t>
  </si>
  <si>
    <t>청도서면</t>
  </si>
  <si>
    <t>장소</t>
  </si>
  <si>
    <t>본</t>
  </si>
  <si>
    <t>적</t>
  </si>
  <si>
    <t>영천</t>
  </si>
  <si>
    <t>파평</t>
  </si>
  <si>
    <t>웅천</t>
  </si>
  <si>
    <t>제주</t>
  </si>
  <si>
    <t>초계</t>
  </si>
  <si>
    <t>경주</t>
  </si>
  <si>
    <t>대구</t>
  </si>
  <si>
    <t>완산</t>
  </si>
  <si>
    <t>안동</t>
  </si>
  <si>
    <t>동래</t>
  </si>
  <si>
    <t>풍기</t>
  </si>
  <si>
    <t>군위</t>
  </si>
  <si>
    <t>인동</t>
  </si>
  <si>
    <t>상주</t>
  </si>
  <si>
    <t>전의</t>
  </si>
  <si>
    <t>청주</t>
  </si>
  <si>
    <t>충주</t>
  </si>
  <si>
    <t>연일</t>
  </si>
  <si>
    <t>온양</t>
  </si>
  <si>
    <t>설성</t>
  </si>
  <si>
    <t>경산</t>
  </si>
  <si>
    <t>순흥</t>
  </si>
  <si>
    <t>벽진</t>
  </si>
  <si>
    <t>안악</t>
  </si>
  <si>
    <t>팔거</t>
  </si>
  <si>
    <t>언양</t>
  </si>
  <si>
    <t>평해</t>
  </si>
  <si>
    <t>합천</t>
  </si>
  <si>
    <t>월성</t>
  </si>
  <si>
    <t>문화</t>
  </si>
  <si>
    <t>회덕</t>
  </si>
  <si>
    <t>순천</t>
  </si>
  <si>
    <t>청하</t>
  </si>
  <si>
    <t>강진</t>
  </si>
  <si>
    <t>의성</t>
  </si>
  <si>
    <t>해주</t>
  </si>
  <si>
    <t>삼가</t>
  </si>
  <si>
    <t>안성</t>
  </si>
  <si>
    <t>흥해</t>
  </si>
  <si>
    <t>고산</t>
  </si>
  <si>
    <t>남양</t>
  </si>
  <si>
    <t>산음</t>
  </si>
  <si>
    <t>곤양</t>
  </si>
  <si>
    <t>탐진</t>
  </si>
  <si>
    <t>평산</t>
  </si>
  <si>
    <t>장연</t>
  </si>
  <si>
    <t>남평</t>
  </si>
  <si>
    <t>의흥</t>
  </si>
  <si>
    <t>경회</t>
  </si>
  <si>
    <t>야로</t>
  </si>
  <si>
    <t>청풍</t>
  </si>
  <si>
    <t>남해</t>
  </si>
  <si>
    <t>청산</t>
  </si>
  <si>
    <t>아산</t>
  </si>
  <si>
    <t>죽산</t>
  </si>
  <si>
    <t>달성</t>
  </si>
  <si>
    <t>단양</t>
  </si>
  <si>
    <t>보원</t>
  </si>
  <si>
    <t>칠원</t>
  </si>
  <si>
    <t>중화</t>
  </si>
  <si>
    <t>태안</t>
  </si>
  <si>
    <t>공주</t>
  </si>
  <si>
    <t>밀</t>
  </si>
  <si>
    <t>철성</t>
  </si>
  <si>
    <t>문경</t>
  </si>
  <si>
    <t>본관</t>
  </si>
  <si>
    <t>경</t>
  </si>
  <si>
    <t>동주</t>
  </si>
  <si>
    <t>동군</t>
  </si>
  <si>
    <t>동현</t>
  </si>
  <si>
    <t>경기</t>
  </si>
  <si>
    <t>동부</t>
  </si>
  <si>
    <t>전라도</t>
  </si>
  <si>
    <t>진천</t>
  </si>
  <si>
    <t>충청도</t>
  </si>
  <si>
    <t>보은</t>
  </si>
  <si>
    <t>전라도남원</t>
  </si>
  <si>
    <t>전라도고부</t>
  </si>
  <si>
    <t>횡성</t>
  </si>
  <si>
    <t>삼척</t>
  </si>
  <si>
    <t>양양</t>
  </si>
  <si>
    <t>영해</t>
  </si>
  <si>
    <t>장단</t>
  </si>
  <si>
    <t>장성</t>
  </si>
  <si>
    <t>호남</t>
  </si>
  <si>
    <t>주거</t>
  </si>
  <si>
    <t>수사</t>
  </si>
  <si>
    <t>전수사</t>
  </si>
  <si>
    <t>의정</t>
  </si>
  <si>
    <t>부사</t>
  </si>
  <si>
    <t>보</t>
  </si>
  <si>
    <t>첨지</t>
  </si>
  <si>
    <t>전영장</t>
  </si>
  <si>
    <t>종사랑</t>
  </si>
  <si>
    <t>겸사복</t>
  </si>
  <si>
    <t>충의</t>
  </si>
  <si>
    <t>전참봉</t>
  </si>
  <si>
    <t>참봉</t>
  </si>
  <si>
    <t>하리</t>
  </si>
  <si>
    <t>판서</t>
  </si>
  <si>
    <t>전현감</t>
  </si>
  <si>
    <t>전도사</t>
  </si>
  <si>
    <t>산인</t>
  </si>
  <si>
    <t>주부</t>
  </si>
  <si>
    <t>주직역</t>
  </si>
  <si>
    <t>장몽희</t>
  </si>
  <si>
    <t>최평립</t>
  </si>
  <si>
    <t>신항</t>
  </si>
  <si>
    <t>고태복</t>
  </si>
  <si>
    <t>권두남</t>
  </si>
  <si>
    <t>곽홍방</t>
  </si>
  <si>
    <t>오진규</t>
  </si>
  <si>
    <t>한사정</t>
  </si>
  <si>
    <t>조계원</t>
  </si>
  <si>
    <t>정이영</t>
  </si>
  <si>
    <t>원두일</t>
  </si>
  <si>
    <t>정태방</t>
  </si>
  <si>
    <t>현태순</t>
  </si>
  <si>
    <t>현태형</t>
  </si>
  <si>
    <t>안시우</t>
  </si>
  <si>
    <t>윤응성</t>
  </si>
  <si>
    <t>강익주</t>
  </si>
  <si>
    <t>현태유</t>
  </si>
  <si>
    <t>성축</t>
  </si>
  <si>
    <t>조망일</t>
  </si>
  <si>
    <t>서문중</t>
  </si>
  <si>
    <t>유연</t>
  </si>
  <si>
    <t>허수</t>
  </si>
  <si>
    <t>장소사</t>
  </si>
  <si>
    <t>박희득</t>
  </si>
  <si>
    <t>박만일</t>
  </si>
  <si>
    <t>우여준</t>
  </si>
  <si>
    <t>신재</t>
  </si>
  <si>
    <t>조흠</t>
  </si>
  <si>
    <t>금의신</t>
  </si>
  <si>
    <t>문옥립</t>
  </si>
  <si>
    <t>구석련</t>
  </si>
  <si>
    <t>권신</t>
  </si>
  <si>
    <t>박신금</t>
  </si>
  <si>
    <t>한휴</t>
  </si>
  <si>
    <t>유희</t>
  </si>
  <si>
    <t>변득남</t>
  </si>
  <si>
    <t>문겸</t>
  </si>
  <si>
    <t>허충로</t>
  </si>
  <si>
    <t>신종룡</t>
  </si>
  <si>
    <t>윤수남</t>
  </si>
  <si>
    <t>최이룡</t>
  </si>
  <si>
    <t>황영건</t>
  </si>
  <si>
    <t>박영걸</t>
  </si>
  <si>
    <t>임석환</t>
  </si>
  <si>
    <t>한익상</t>
  </si>
  <si>
    <t>홍완</t>
  </si>
  <si>
    <t>고만익</t>
  </si>
  <si>
    <t>안봉재</t>
  </si>
  <si>
    <t>박진강</t>
  </si>
  <si>
    <t>배진석</t>
  </si>
  <si>
    <t>곽업미</t>
  </si>
  <si>
    <t>천지권</t>
  </si>
  <si>
    <t>송후시</t>
  </si>
  <si>
    <t>박문재</t>
  </si>
  <si>
    <t>박시한</t>
  </si>
  <si>
    <t>조한성</t>
  </si>
  <si>
    <t>문덕</t>
  </si>
  <si>
    <t>허후</t>
  </si>
  <si>
    <t>예수백</t>
  </si>
  <si>
    <t>박이운</t>
  </si>
  <si>
    <t>금지겸</t>
  </si>
  <si>
    <t>고만구</t>
  </si>
  <si>
    <t>하돌이</t>
  </si>
  <si>
    <t>권이선</t>
  </si>
  <si>
    <t>안봉우</t>
  </si>
  <si>
    <t>박난</t>
  </si>
  <si>
    <t>강태명</t>
  </si>
  <si>
    <t>박문징</t>
  </si>
  <si>
    <t>안응필</t>
  </si>
  <si>
    <t>박문태</t>
  </si>
  <si>
    <t>한재</t>
  </si>
  <si>
    <t>황명구</t>
  </si>
  <si>
    <t>강말남</t>
  </si>
  <si>
    <t>황응선</t>
  </si>
  <si>
    <t>신봉매</t>
  </si>
  <si>
    <t>현우종</t>
  </si>
  <si>
    <t>현우장</t>
  </si>
  <si>
    <t>현태원</t>
  </si>
  <si>
    <t>허종립</t>
  </si>
  <si>
    <t>신면</t>
  </si>
  <si>
    <t>장희주</t>
  </si>
  <si>
    <t>성진휘</t>
  </si>
  <si>
    <t>박사산</t>
  </si>
  <si>
    <t>성은휘</t>
  </si>
  <si>
    <t>서덕룡</t>
  </si>
  <si>
    <t>예종주</t>
  </si>
  <si>
    <t>안회</t>
  </si>
  <si>
    <t>안시로</t>
  </si>
  <si>
    <t>예민주</t>
  </si>
  <si>
    <t>박구징</t>
  </si>
  <si>
    <t>조명함</t>
  </si>
  <si>
    <t>박영민</t>
  </si>
  <si>
    <t>박진령</t>
  </si>
  <si>
    <t>박태징</t>
  </si>
  <si>
    <t>박진공</t>
  </si>
  <si>
    <t>박규징</t>
  </si>
  <si>
    <t>박진숙</t>
  </si>
  <si>
    <t>배시우</t>
  </si>
  <si>
    <t>곽유지</t>
  </si>
  <si>
    <t>박진인</t>
  </si>
  <si>
    <t>정득생</t>
  </si>
  <si>
    <t>박기징</t>
  </si>
  <si>
    <t>박상의</t>
  </si>
  <si>
    <t>권이형</t>
  </si>
  <si>
    <t>한수일</t>
  </si>
  <si>
    <t>박인국</t>
  </si>
  <si>
    <t>조인보</t>
  </si>
  <si>
    <t>백신달</t>
  </si>
  <si>
    <t>조수창</t>
  </si>
  <si>
    <t>박시호</t>
  </si>
  <si>
    <t>장중렬</t>
  </si>
  <si>
    <t>최경철</t>
  </si>
  <si>
    <t>양위화</t>
  </si>
  <si>
    <t>서암회</t>
  </si>
  <si>
    <t>최민득</t>
  </si>
  <si>
    <t>한계백</t>
  </si>
  <si>
    <t>황막금</t>
  </si>
  <si>
    <t>정수경</t>
  </si>
  <si>
    <t>진일남</t>
  </si>
  <si>
    <t>금수</t>
  </si>
  <si>
    <t>채순남</t>
  </si>
  <si>
    <t>민주창</t>
  </si>
  <si>
    <t>정승명</t>
  </si>
  <si>
    <t>백선룡</t>
  </si>
  <si>
    <t>성원태</t>
  </si>
  <si>
    <t>홍유삼</t>
  </si>
  <si>
    <t>손소사</t>
  </si>
  <si>
    <t>박천</t>
  </si>
  <si>
    <t>정홍우</t>
  </si>
  <si>
    <t>배충익</t>
  </si>
  <si>
    <t>박시창</t>
  </si>
  <si>
    <t>정호립</t>
  </si>
  <si>
    <t>정석비</t>
  </si>
  <si>
    <t>반윤재</t>
  </si>
  <si>
    <t>박세훈</t>
  </si>
  <si>
    <t>조이문</t>
  </si>
  <si>
    <t>방필구</t>
  </si>
  <si>
    <t>윤명립</t>
  </si>
  <si>
    <t>최갯동</t>
  </si>
  <si>
    <t>유철</t>
  </si>
  <si>
    <t>허행</t>
  </si>
  <si>
    <t>권준</t>
  </si>
  <si>
    <t>최일남</t>
  </si>
  <si>
    <t>최의백</t>
  </si>
  <si>
    <t>곽천록</t>
  </si>
  <si>
    <t>박후립</t>
  </si>
  <si>
    <t>배세창</t>
  </si>
  <si>
    <t>최세립</t>
  </si>
  <si>
    <t>조태진</t>
  </si>
  <si>
    <t>서후립</t>
  </si>
  <si>
    <t>박환길</t>
  </si>
  <si>
    <t>박상우</t>
  </si>
  <si>
    <t>채치경</t>
  </si>
  <si>
    <t>성정덕</t>
  </si>
  <si>
    <t>조훤</t>
  </si>
  <si>
    <t>곽후창</t>
  </si>
  <si>
    <t>주성명</t>
  </si>
  <si>
    <t>겸사과</t>
  </si>
  <si>
    <t>학생</t>
  </si>
  <si>
    <t>병절교위권지훈련원봉사</t>
  </si>
  <si>
    <t>납속통정대부</t>
  </si>
  <si>
    <t>보병</t>
  </si>
  <si>
    <t>정로위</t>
  </si>
  <si>
    <t>반노</t>
  </si>
  <si>
    <t>첨지중추부사</t>
  </si>
  <si>
    <t>반노속량</t>
  </si>
  <si>
    <t>어모장군행성독용성소모별장</t>
  </si>
  <si>
    <t>봉훈랑의빈부도사</t>
  </si>
  <si>
    <t>병절교위충좌위좌부장</t>
  </si>
  <si>
    <t>수문장</t>
  </si>
  <si>
    <t>사복제원</t>
  </si>
  <si>
    <t>어영</t>
  </si>
  <si>
    <t>가선대부</t>
  </si>
  <si>
    <t>재인</t>
  </si>
  <si>
    <t>향리</t>
  </si>
  <si>
    <t>기자전참봉</t>
  </si>
  <si>
    <t>율생</t>
  </si>
  <si>
    <t>겸사복수문장</t>
  </si>
  <si>
    <t>통훈대부행함안군수</t>
  </si>
  <si>
    <t>관리</t>
  </si>
  <si>
    <t>어모장군</t>
  </si>
  <si>
    <t>정로</t>
  </si>
  <si>
    <t>통정대부중추부사</t>
  </si>
  <si>
    <t>어모장군겸사복수문장</t>
  </si>
  <si>
    <t>빙고</t>
  </si>
  <si>
    <t>어모장군행권지훈련원봉사</t>
  </si>
  <si>
    <t>장사랑사재감참봉</t>
  </si>
  <si>
    <t>진용교위</t>
  </si>
  <si>
    <t>사사</t>
  </si>
  <si>
    <t>통훈대부행성균관직강겸춘추관기주관</t>
  </si>
  <si>
    <t>생</t>
  </si>
  <si>
    <t>권지훈련원봉사</t>
  </si>
  <si>
    <t>성균생원</t>
  </si>
  <si>
    <t>장사랑목견감참봉</t>
  </si>
  <si>
    <t>납속찰방</t>
  </si>
  <si>
    <t>계공랑</t>
  </si>
  <si>
    <t>수의부위어모장군</t>
  </si>
  <si>
    <t>충장위</t>
  </si>
  <si>
    <t>성현도찰방</t>
  </si>
  <si>
    <t>통정</t>
  </si>
  <si>
    <t>절충장군동지중추부사</t>
  </si>
  <si>
    <t>갑사</t>
  </si>
  <si>
    <t>훈련봉사</t>
  </si>
  <si>
    <t>전연사직장</t>
  </si>
  <si>
    <t>역노</t>
  </si>
  <si>
    <t>성균관노</t>
  </si>
  <si>
    <t>부직역</t>
  </si>
  <si>
    <t>애생</t>
  </si>
  <si>
    <t>계수</t>
  </si>
  <si>
    <t>득룡</t>
  </si>
  <si>
    <t>귀산</t>
  </si>
  <si>
    <t>영남</t>
  </si>
  <si>
    <t>계룡</t>
  </si>
  <si>
    <t>명휘</t>
  </si>
  <si>
    <t>강순</t>
  </si>
  <si>
    <t>순</t>
  </si>
  <si>
    <t>홍립</t>
  </si>
  <si>
    <t>명기</t>
  </si>
  <si>
    <t>필이</t>
  </si>
  <si>
    <t>부지</t>
  </si>
  <si>
    <t>춘생</t>
  </si>
  <si>
    <t>임</t>
  </si>
  <si>
    <t>귀</t>
  </si>
  <si>
    <t>만년</t>
  </si>
  <si>
    <t>기리</t>
  </si>
  <si>
    <t>극상</t>
  </si>
  <si>
    <t>후남</t>
  </si>
  <si>
    <t>귀생</t>
  </si>
  <si>
    <t>돌산</t>
  </si>
  <si>
    <t>행립</t>
  </si>
  <si>
    <t>백학</t>
  </si>
  <si>
    <t>봉희</t>
  </si>
  <si>
    <t>탁</t>
  </si>
  <si>
    <t>순기</t>
  </si>
  <si>
    <t>엇복</t>
  </si>
  <si>
    <t>룡</t>
  </si>
  <si>
    <t>우룡</t>
  </si>
  <si>
    <t>영문</t>
  </si>
  <si>
    <t>일남</t>
  </si>
  <si>
    <t>오십이</t>
  </si>
  <si>
    <t>백운</t>
  </si>
  <si>
    <t>목</t>
  </si>
  <si>
    <t>서동</t>
  </si>
  <si>
    <t>선복</t>
  </si>
  <si>
    <t>영갑</t>
  </si>
  <si>
    <t>귀세</t>
  </si>
  <si>
    <t>천귀</t>
  </si>
  <si>
    <t>신경</t>
  </si>
  <si>
    <t>창남</t>
  </si>
  <si>
    <t>설창립</t>
  </si>
  <si>
    <t>필한</t>
  </si>
  <si>
    <t>일신</t>
  </si>
  <si>
    <t>봉룡</t>
  </si>
  <si>
    <t>강립</t>
  </si>
  <si>
    <t>막생</t>
  </si>
  <si>
    <t>하계</t>
  </si>
  <si>
    <t>즙</t>
  </si>
  <si>
    <t>해복</t>
  </si>
  <si>
    <t>조생</t>
  </si>
  <si>
    <t>철명</t>
  </si>
  <si>
    <t>집</t>
  </si>
  <si>
    <t>내인</t>
  </si>
  <si>
    <t>태시</t>
  </si>
  <si>
    <t>훈</t>
  </si>
  <si>
    <t>최가</t>
  </si>
  <si>
    <t>돌무지</t>
  </si>
  <si>
    <t>세완</t>
  </si>
  <si>
    <t>이중</t>
  </si>
  <si>
    <t>숭이</t>
  </si>
  <si>
    <t>계인</t>
  </si>
  <si>
    <t>득복</t>
  </si>
  <si>
    <t>진복</t>
  </si>
  <si>
    <t>석명</t>
  </si>
  <si>
    <t>동륭</t>
  </si>
  <si>
    <t>엄순복</t>
  </si>
  <si>
    <t>무발</t>
  </si>
  <si>
    <t>기남</t>
  </si>
  <si>
    <t>성집</t>
  </si>
  <si>
    <t>장립</t>
  </si>
  <si>
    <t>차생</t>
  </si>
  <si>
    <t>영후</t>
  </si>
  <si>
    <t>금이남</t>
  </si>
  <si>
    <t>섬이</t>
  </si>
  <si>
    <t>현태극</t>
  </si>
  <si>
    <t>진생</t>
  </si>
  <si>
    <t>흥국</t>
  </si>
  <si>
    <t>계연</t>
  </si>
  <si>
    <t>애복</t>
  </si>
  <si>
    <t>월X</t>
  </si>
  <si>
    <t>시연</t>
  </si>
  <si>
    <t>익이</t>
  </si>
  <si>
    <t>득남</t>
  </si>
  <si>
    <t>윤천일</t>
  </si>
  <si>
    <t>순룡</t>
  </si>
  <si>
    <t>수생</t>
  </si>
  <si>
    <t>곽창운</t>
  </si>
  <si>
    <t>숭립</t>
  </si>
  <si>
    <t>안도</t>
  </si>
  <si>
    <t>진명길</t>
  </si>
  <si>
    <t>대봉</t>
  </si>
  <si>
    <t>담룡</t>
  </si>
  <si>
    <t>운철</t>
  </si>
  <si>
    <t>유영</t>
  </si>
  <si>
    <t>운학</t>
  </si>
  <si>
    <t>우성</t>
  </si>
  <si>
    <t>충립</t>
  </si>
  <si>
    <t>준립</t>
  </si>
  <si>
    <t>풍립</t>
  </si>
  <si>
    <t>문이</t>
  </si>
  <si>
    <t>풍세</t>
  </si>
  <si>
    <t>구사립</t>
  </si>
  <si>
    <t>정음동</t>
  </si>
  <si>
    <t>승호</t>
  </si>
  <si>
    <t>대상</t>
  </si>
  <si>
    <t>허응해</t>
  </si>
  <si>
    <t>계택</t>
  </si>
  <si>
    <t>천학</t>
  </si>
  <si>
    <t>부귀</t>
  </si>
  <si>
    <t>인업</t>
  </si>
  <si>
    <t>록</t>
  </si>
  <si>
    <t>말룡</t>
  </si>
  <si>
    <t>박선금</t>
  </si>
  <si>
    <t>세인</t>
  </si>
  <si>
    <t>종립</t>
  </si>
  <si>
    <t>유현</t>
  </si>
  <si>
    <t>중세</t>
  </si>
  <si>
    <t>도석</t>
  </si>
  <si>
    <t>영생</t>
  </si>
  <si>
    <t>선종</t>
  </si>
  <si>
    <t>귀환</t>
  </si>
  <si>
    <t>신명</t>
  </si>
  <si>
    <t>귀량</t>
  </si>
  <si>
    <t>생이</t>
  </si>
  <si>
    <t>세운</t>
  </si>
  <si>
    <t>화음한</t>
  </si>
  <si>
    <t>장귀환</t>
  </si>
  <si>
    <t>환</t>
  </si>
  <si>
    <t>귀룡</t>
  </si>
  <si>
    <t>종민</t>
  </si>
  <si>
    <t>성화</t>
  </si>
  <si>
    <t>세</t>
  </si>
  <si>
    <t>인중</t>
  </si>
  <si>
    <t>원이</t>
  </si>
  <si>
    <t>섬</t>
  </si>
  <si>
    <t>준</t>
  </si>
  <si>
    <t>운이</t>
  </si>
  <si>
    <t>복룡</t>
  </si>
  <si>
    <t>성신</t>
  </si>
  <si>
    <t>이정</t>
  </si>
  <si>
    <t>명장</t>
  </si>
  <si>
    <t>인홍</t>
  </si>
  <si>
    <t>종경</t>
  </si>
  <si>
    <t>순남</t>
  </si>
  <si>
    <t>후립</t>
  </si>
  <si>
    <t>학립</t>
  </si>
  <si>
    <t>금금이</t>
  </si>
  <si>
    <t>흥립</t>
  </si>
  <si>
    <t>시련</t>
  </si>
  <si>
    <t>국안</t>
  </si>
  <si>
    <t>도흥</t>
  </si>
  <si>
    <t>광연</t>
  </si>
  <si>
    <t>호</t>
  </si>
  <si>
    <t>금립</t>
  </si>
  <si>
    <t>추일</t>
  </si>
  <si>
    <t>만립</t>
  </si>
  <si>
    <t>승복</t>
  </si>
  <si>
    <t>인호</t>
  </si>
  <si>
    <t>모을금</t>
  </si>
  <si>
    <t>필남</t>
  </si>
  <si>
    <t>천복</t>
  </si>
  <si>
    <t>선홍</t>
  </si>
  <si>
    <t>웅준</t>
  </si>
  <si>
    <t>흥종</t>
  </si>
  <si>
    <t>득우</t>
  </si>
  <si>
    <t>특지</t>
  </si>
  <si>
    <t>득생</t>
  </si>
  <si>
    <t>영길</t>
  </si>
  <si>
    <t>청민</t>
  </si>
  <si>
    <t>효종</t>
  </si>
  <si>
    <t>응아</t>
  </si>
  <si>
    <t>수립</t>
  </si>
  <si>
    <t>무관</t>
  </si>
  <si>
    <t>개동</t>
  </si>
  <si>
    <t>춘지</t>
  </si>
  <si>
    <t>막복</t>
  </si>
  <si>
    <t>막신</t>
  </si>
  <si>
    <t>복지</t>
  </si>
  <si>
    <t>사남</t>
  </si>
  <si>
    <t>산복</t>
  </si>
  <si>
    <t>흥세</t>
  </si>
  <si>
    <t>태운</t>
  </si>
  <si>
    <t>시백</t>
  </si>
  <si>
    <t>일용</t>
  </si>
  <si>
    <t>효민</t>
  </si>
  <si>
    <t>개생</t>
  </si>
  <si>
    <t>허명원</t>
  </si>
  <si>
    <t>상중</t>
  </si>
  <si>
    <t>이명</t>
  </si>
  <si>
    <t>만연</t>
  </si>
  <si>
    <t>박기생</t>
  </si>
  <si>
    <t>언신</t>
  </si>
  <si>
    <t>박동추</t>
  </si>
  <si>
    <t>극남</t>
  </si>
  <si>
    <t>인광</t>
  </si>
  <si>
    <t>막동</t>
  </si>
  <si>
    <t>옥승</t>
  </si>
  <si>
    <t>최우선</t>
  </si>
  <si>
    <t>우춘</t>
  </si>
  <si>
    <t>박득남</t>
  </si>
  <si>
    <t>이발</t>
  </si>
  <si>
    <t>기룡</t>
  </si>
  <si>
    <t>응생</t>
  </si>
  <si>
    <t>무남</t>
  </si>
  <si>
    <t>조선</t>
  </si>
  <si>
    <t>복남</t>
  </si>
  <si>
    <t>청극</t>
  </si>
  <si>
    <t>남사남</t>
  </si>
  <si>
    <t>상남</t>
  </si>
  <si>
    <t>황귀생</t>
  </si>
  <si>
    <t>화룡</t>
  </si>
  <si>
    <t>곽홍</t>
  </si>
  <si>
    <t>서귀</t>
  </si>
  <si>
    <t>봉립</t>
  </si>
  <si>
    <t>유경일</t>
  </si>
  <si>
    <t>보성</t>
  </si>
  <si>
    <t>지만억</t>
  </si>
  <si>
    <t>계일</t>
  </si>
  <si>
    <t>전해운</t>
  </si>
  <si>
    <t>필승</t>
  </si>
  <si>
    <t>종진</t>
  </si>
  <si>
    <t>화인</t>
  </si>
  <si>
    <t>최만경</t>
  </si>
  <si>
    <t>득신</t>
  </si>
  <si>
    <t>상명</t>
  </si>
  <si>
    <t>시견</t>
  </si>
  <si>
    <t>귀란</t>
  </si>
  <si>
    <t>흥주</t>
  </si>
  <si>
    <t>줄란</t>
  </si>
  <si>
    <t>금이동</t>
  </si>
  <si>
    <t>자원</t>
  </si>
  <si>
    <t>실선</t>
  </si>
  <si>
    <t>영중</t>
  </si>
  <si>
    <t>윤학</t>
  </si>
  <si>
    <t>을룡</t>
  </si>
  <si>
    <t>광선</t>
  </si>
  <si>
    <t>백중</t>
  </si>
  <si>
    <t>명희</t>
  </si>
  <si>
    <t>기만</t>
  </si>
  <si>
    <t>언립</t>
  </si>
  <si>
    <t>계원</t>
  </si>
  <si>
    <t>설립</t>
  </si>
  <si>
    <t>매동</t>
  </si>
  <si>
    <t>박강민</t>
  </si>
  <si>
    <t>영로</t>
  </si>
  <si>
    <t>은학</t>
  </si>
  <si>
    <t>정시인</t>
  </si>
  <si>
    <t>신룡</t>
  </si>
  <si>
    <t>득상</t>
  </si>
  <si>
    <t>개봉</t>
  </si>
  <si>
    <t>불상</t>
  </si>
  <si>
    <t>환지</t>
  </si>
  <si>
    <t>극흠</t>
  </si>
  <si>
    <t>최시석</t>
  </si>
  <si>
    <t>두변</t>
  </si>
  <si>
    <t>강계</t>
  </si>
  <si>
    <t>의득</t>
  </si>
  <si>
    <t>세산</t>
  </si>
  <si>
    <t>박덕룡</t>
  </si>
  <si>
    <t>윤산</t>
  </si>
  <si>
    <t>국명</t>
  </si>
  <si>
    <t>허명선</t>
  </si>
  <si>
    <t>허명상</t>
  </si>
  <si>
    <t>유선</t>
  </si>
  <si>
    <t>모로금</t>
  </si>
  <si>
    <t>주삼</t>
  </si>
  <si>
    <t>말철</t>
  </si>
  <si>
    <t>정수인</t>
  </si>
  <si>
    <t>순복</t>
  </si>
  <si>
    <t>서성우</t>
  </si>
  <si>
    <t>서립</t>
  </si>
  <si>
    <t>말복</t>
  </si>
  <si>
    <t>원립</t>
  </si>
  <si>
    <t>변득룡</t>
  </si>
  <si>
    <t>백종</t>
  </si>
  <si>
    <t>봉수</t>
  </si>
  <si>
    <t>영급</t>
  </si>
  <si>
    <t>계필</t>
  </si>
  <si>
    <t>손걸</t>
  </si>
  <si>
    <t>박엽</t>
  </si>
  <si>
    <t>흥민</t>
  </si>
  <si>
    <t>충남</t>
  </si>
  <si>
    <t>유량</t>
  </si>
  <si>
    <t>의국</t>
  </si>
  <si>
    <t>춘의</t>
  </si>
  <si>
    <t>박백룡</t>
  </si>
  <si>
    <t>태영</t>
  </si>
  <si>
    <t>영지</t>
  </si>
  <si>
    <t>종지</t>
  </si>
  <si>
    <t>계신</t>
  </si>
  <si>
    <t>선룡</t>
  </si>
  <si>
    <t>세룡</t>
  </si>
  <si>
    <t>인우</t>
  </si>
  <si>
    <t>찬호</t>
  </si>
  <si>
    <t>진성</t>
  </si>
  <si>
    <t>희당</t>
  </si>
  <si>
    <t>갓동</t>
  </si>
  <si>
    <t>대신</t>
  </si>
  <si>
    <t>환생</t>
  </si>
  <si>
    <t>풍생</t>
  </si>
  <si>
    <t>인각</t>
  </si>
  <si>
    <t>흥남</t>
  </si>
  <si>
    <t>시언</t>
  </si>
  <si>
    <t>삼철</t>
  </si>
  <si>
    <t>득경</t>
  </si>
  <si>
    <t>대인</t>
  </si>
  <si>
    <t>윤사운</t>
  </si>
  <si>
    <t>명룡</t>
  </si>
  <si>
    <t>두갑</t>
  </si>
  <si>
    <t>수운</t>
  </si>
  <si>
    <t>문세</t>
  </si>
  <si>
    <t>변회</t>
  </si>
  <si>
    <t>천철</t>
  </si>
  <si>
    <t>경호</t>
  </si>
  <si>
    <t>기연</t>
  </si>
  <si>
    <t>박선</t>
  </si>
  <si>
    <t>조룡</t>
  </si>
  <si>
    <t>명수</t>
  </si>
  <si>
    <t>상이</t>
  </si>
  <si>
    <t>박막남</t>
  </si>
  <si>
    <t>축룡</t>
  </si>
  <si>
    <t>금부</t>
  </si>
  <si>
    <t>영우</t>
  </si>
  <si>
    <t>월생</t>
  </si>
  <si>
    <t>천남</t>
  </si>
  <si>
    <t>경원이</t>
  </si>
  <si>
    <t>물을어석</t>
  </si>
  <si>
    <t>검</t>
  </si>
  <si>
    <t>종백</t>
  </si>
  <si>
    <t>복립</t>
  </si>
  <si>
    <t>원익</t>
  </si>
  <si>
    <t>국영</t>
  </si>
  <si>
    <t>인립</t>
  </si>
  <si>
    <t>구룡</t>
  </si>
  <si>
    <t>득창</t>
  </si>
  <si>
    <t>극창</t>
  </si>
  <si>
    <t>정영</t>
  </si>
  <si>
    <t>영학</t>
  </si>
  <si>
    <t>응규</t>
  </si>
  <si>
    <t>우청</t>
  </si>
  <si>
    <t>광백</t>
  </si>
  <si>
    <t>희일</t>
  </si>
  <si>
    <t>진세</t>
  </si>
  <si>
    <t>한남</t>
  </si>
  <si>
    <t>신충남</t>
  </si>
  <si>
    <t>䝾X</t>
  </si>
  <si>
    <t>향음산</t>
  </si>
  <si>
    <t>황기종</t>
  </si>
  <si>
    <t>영축</t>
  </si>
  <si>
    <t>억수</t>
  </si>
  <si>
    <t>사용</t>
  </si>
  <si>
    <t>대량</t>
  </si>
  <si>
    <t>정설봉</t>
  </si>
  <si>
    <t>윤남</t>
  </si>
  <si>
    <t>득민</t>
  </si>
  <si>
    <t>일학</t>
  </si>
  <si>
    <t>정이</t>
  </si>
  <si>
    <t>흑립</t>
  </si>
  <si>
    <t>말치</t>
  </si>
  <si>
    <t>범동</t>
  </si>
  <si>
    <t>춘이개</t>
  </si>
  <si>
    <t>말수</t>
  </si>
  <si>
    <t>득수</t>
  </si>
  <si>
    <t>운생</t>
  </si>
  <si>
    <t>준천</t>
  </si>
  <si>
    <t>상엽</t>
  </si>
  <si>
    <t>천일</t>
  </si>
  <si>
    <t>서신필</t>
  </si>
  <si>
    <t>윤창</t>
  </si>
  <si>
    <t>선문</t>
  </si>
  <si>
    <t>무응립</t>
  </si>
  <si>
    <t>만영</t>
  </si>
  <si>
    <t>진후</t>
  </si>
  <si>
    <t>상겸</t>
  </si>
  <si>
    <t>언금</t>
  </si>
  <si>
    <t>학룡</t>
  </si>
  <si>
    <t>소섬산</t>
  </si>
  <si>
    <t>시관</t>
  </si>
  <si>
    <t>조종만</t>
  </si>
  <si>
    <t>장수</t>
  </si>
  <si>
    <t>소</t>
  </si>
  <si>
    <t>모지</t>
  </si>
  <si>
    <t>태백</t>
  </si>
  <si>
    <t>응세</t>
  </si>
  <si>
    <t>득립</t>
  </si>
  <si>
    <t>허선방</t>
  </si>
  <si>
    <t>모다지</t>
  </si>
  <si>
    <t>배일남</t>
  </si>
  <si>
    <t>진숙</t>
  </si>
  <si>
    <t>명귀</t>
  </si>
  <si>
    <t>무작지</t>
  </si>
  <si>
    <t>주영매</t>
  </si>
  <si>
    <t>원복</t>
  </si>
  <si>
    <t>희생</t>
  </si>
  <si>
    <t>뢰</t>
  </si>
  <si>
    <t>원봉</t>
  </si>
  <si>
    <t>박지</t>
  </si>
  <si>
    <t>유이</t>
  </si>
  <si>
    <t>운금</t>
  </si>
  <si>
    <t>언량</t>
  </si>
  <si>
    <t>상협</t>
  </si>
  <si>
    <t>천내</t>
  </si>
  <si>
    <t>지순립</t>
  </si>
  <si>
    <t>상휘</t>
  </si>
  <si>
    <t>줏석</t>
  </si>
  <si>
    <t>박성</t>
  </si>
  <si>
    <t>팔남</t>
  </si>
  <si>
    <t>응태</t>
  </si>
  <si>
    <t>박준</t>
  </si>
  <si>
    <t>말용</t>
  </si>
  <si>
    <t>중구</t>
  </si>
  <si>
    <t>박남</t>
  </si>
  <si>
    <t>후명</t>
  </si>
  <si>
    <t>변득민</t>
  </si>
  <si>
    <t>원명업</t>
  </si>
  <si>
    <t>평이</t>
  </si>
  <si>
    <t>연상</t>
  </si>
  <si>
    <t>극수</t>
  </si>
  <si>
    <t>오금</t>
  </si>
  <si>
    <t>감돌이</t>
  </si>
  <si>
    <t>돌생</t>
  </si>
  <si>
    <t>배정한</t>
  </si>
  <si>
    <t>의립</t>
  </si>
  <si>
    <t>강말산</t>
  </si>
  <si>
    <t>후재</t>
  </si>
  <si>
    <t>대일</t>
  </si>
  <si>
    <t>춘세</t>
  </si>
  <si>
    <t>고사립</t>
  </si>
  <si>
    <t>고사인</t>
  </si>
  <si>
    <t>준의</t>
  </si>
  <si>
    <t>원휘</t>
  </si>
  <si>
    <t>상복</t>
  </si>
  <si>
    <t>윤복</t>
  </si>
  <si>
    <t>춘룡</t>
  </si>
  <si>
    <t>금계</t>
  </si>
  <si>
    <t>고음동</t>
  </si>
  <si>
    <t>두</t>
  </si>
  <si>
    <t>돌상</t>
  </si>
  <si>
    <t>철원</t>
  </si>
  <si>
    <t>춘남</t>
  </si>
  <si>
    <t>의중</t>
  </si>
  <si>
    <t>수동</t>
  </si>
  <si>
    <t>운환</t>
  </si>
  <si>
    <t>주질금</t>
  </si>
  <si>
    <t>금감이</t>
  </si>
  <si>
    <t>천로</t>
  </si>
  <si>
    <t>몽인</t>
  </si>
  <si>
    <t>치중</t>
  </si>
  <si>
    <t>운림</t>
  </si>
  <si>
    <t>귀원</t>
  </si>
  <si>
    <t>흥복</t>
  </si>
  <si>
    <t>춘립</t>
  </si>
  <si>
    <t>조오용</t>
  </si>
  <si>
    <t>숙</t>
  </si>
  <si>
    <t>사경</t>
  </si>
  <si>
    <t>춘경</t>
  </si>
  <si>
    <t>영득</t>
  </si>
  <si>
    <t>운안</t>
  </si>
  <si>
    <t>득인</t>
  </si>
  <si>
    <t>호룡</t>
  </si>
  <si>
    <t>득찬</t>
  </si>
  <si>
    <t>시익</t>
  </si>
  <si>
    <t>덕승</t>
  </si>
  <si>
    <t>후백</t>
  </si>
  <si>
    <t>준발</t>
  </si>
  <si>
    <t>명광</t>
  </si>
  <si>
    <t>경룡</t>
  </si>
  <si>
    <t>진만수</t>
  </si>
  <si>
    <t>경립</t>
  </si>
  <si>
    <t>험동</t>
  </si>
  <si>
    <t>박개일</t>
  </si>
  <si>
    <t>득건</t>
  </si>
  <si>
    <t>우매</t>
  </si>
  <si>
    <t>봉산</t>
  </si>
  <si>
    <t>언룡</t>
  </si>
  <si>
    <t>희발</t>
  </si>
  <si>
    <t>다팔이</t>
  </si>
  <si>
    <t>득의</t>
  </si>
  <si>
    <t>승헌</t>
  </si>
  <si>
    <t>중흥</t>
  </si>
  <si>
    <t>충룡</t>
  </si>
  <si>
    <t>일부</t>
  </si>
  <si>
    <t>흥준</t>
  </si>
  <si>
    <t>행견</t>
  </si>
  <si>
    <t>평생</t>
  </si>
  <si>
    <t>해수</t>
  </si>
  <si>
    <t>승</t>
  </si>
  <si>
    <t>조남</t>
  </si>
  <si>
    <t>청</t>
  </si>
  <si>
    <t>정신</t>
  </si>
  <si>
    <t>오년</t>
  </si>
  <si>
    <t>정수</t>
  </si>
  <si>
    <t>무상</t>
  </si>
  <si>
    <t>오귀생</t>
  </si>
  <si>
    <t>정국</t>
  </si>
  <si>
    <t>여길</t>
  </si>
  <si>
    <t>인장</t>
  </si>
  <si>
    <t>엇동</t>
  </si>
  <si>
    <t>상련</t>
  </si>
  <si>
    <t>산학</t>
  </si>
  <si>
    <t>식</t>
  </si>
  <si>
    <t>행경</t>
  </si>
  <si>
    <t>명해</t>
  </si>
  <si>
    <t>인기</t>
  </si>
  <si>
    <t>준억</t>
  </si>
  <si>
    <t>무수</t>
  </si>
  <si>
    <t>유사룡</t>
  </si>
  <si>
    <t>일견</t>
  </si>
  <si>
    <t>암외</t>
  </si>
  <si>
    <t>천득</t>
  </si>
  <si>
    <t>득란</t>
  </si>
  <si>
    <t>계을</t>
  </si>
  <si>
    <t>하변생</t>
  </si>
  <si>
    <t>기토리</t>
  </si>
  <si>
    <t>말봉</t>
  </si>
  <si>
    <t>구경</t>
  </si>
  <si>
    <t>명승</t>
  </si>
  <si>
    <t>생문</t>
  </si>
  <si>
    <t>응준</t>
  </si>
  <si>
    <t>신계생</t>
  </si>
  <si>
    <t>진립</t>
  </si>
  <si>
    <t>전구미</t>
  </si>
  <si>
    <t>서응개</t>
  </si>
  <si>
    <t>오운이</t>
  </si>
  <si>
    <t>말내</t>
  </si>
  <si>
    <t>일세</t>
  </si>
  <si>
    <t>무</t>
  </si>
  <si>
    <t>박무생</t>
  </si>
  <si>
    <t>조돌립</t>
  </si>
  <si>
    <t>허복</t>
  </si>
  <si>
    <t>순산</t>
  </si>
  <si>
    <t>윤립</t>
  </si>
  <si>
    <t>득길</t>
  </si>
  <si>
    <t>정규</t>
  </si>
  <si>
    <t>신의</t>
  </si>
  <si>
    <t>조명산</t>
  </si>
  <si>
    <t>몽동</t>
  </si>
  <si>
    <t>배남</t>
  </si>
  <si>
    <t>일수</t>
  </si>
  <si>
    <t>안실</t>
  </si>
  <si>
    <t>응일</t>
  </si>
  <si>
    <t>박복지</t>
  </si>
  <si>
    <t>해립</t>
  </si>
  <si>
    <t>업이</t>
  </si>
  <si>
    <t>오복</t>
  </si>
  <si>
    <t>희운</t>
  </si>
  <si>
    <t>정응남</t>
  </si>
  <si>
    <t>점복</t>
  </si>
  <si>
    <t>태정</t>
  </si>
  <si>
    <t>원지</t>
  </si>
  <si>
    <t>응겸</t>
  </si>
  <si>
    <t>부명</t>
  </si>
  <si>
    <t>장사랑</t>
  </si>
  <si>
    <t>생부직역</t>
  </si>
  <si>
    <t>온</t>
  </si>
  <si>
    <t>생부명</t>
  </si>
  <si>
    <t>반</t>
  </si>
  <si>
    <t>동비</t>
  </si>
  <si>
    <t>내비</t>
  </si>
  <si>
    <t>모직역</t>
  </si>
  <si>
    <t>손옥</t>
  </si>
  <si>
    <t>응순</t>
  </si>
  <si>
    <t>선애</t>
  </si>
  <si>
    <t>애숙</t>
  </si>
  <si>
    <t>응매</t>
  </si>
  <si>
    <t>주분</t>
  </si>
  <si>
    <t>춘보</t>
  </si>
  <si>
    <t>언진</t>
  </si>
  <si>
    <t>인내</t>
  </si>
  <si>
    <t>박귀진</t>
  </si>
  <si>
    <t>유덕</t>
  </si>
  <si>
    <t>종대</t>
  </si>
  <si>
    <t>야매</t>
  </si>
  <si>
    <t>득춘</t>
  </si>
  <si>
    <t>월상</t>
  </si>
  <si>
    <t>도례</t>
  </si>
  <si>
    <t>모리진</t>
  </si>
  <si>
    <t>말을금</t>
  </si>
  <si>
    <t>생매</t>
  </si>
  <si>
    <t>모진</t>
  </si>
  <si>
    <t>권춘</t>
  </si>
  <si>
    <t>이덕</t>
  </si>
  <si>
    <t>시개</t>
  </si>
  <si>
    <t>신춘</t>
  </si>
  <si>
    <t>아망개</t>
  </si>
  <si>
    <t>고진</t>
  </si>
  <si>
    <t>말개</t>
  </si>
  <si>
    <t>여절</t>
  </si>
  <si>
    <t>애실</t>
  </si>
  <si>
    <t>조막금</t>
  </si>
  <si>
    <t>솟덕</t>
  </si>
  <si>
    <t>광덕</t>
  </si>
  <si>
    <t>윤덕</t>
  </si>
  <si>
    <t>종개</t>
  </si>
  <si>
    <t>윤소사</t>
  </si>
  <si>
    <t>억개</t>
  </si>
  <si>
    <t>박소사</t>
  </si>
  <si>
    <t>응춘</t>
  </si>
  <si>
    <t>이례</t>
  </si>
  <si>
    <t>언월</t>
  </si>
  <si>
    <t>황소사</t>
  </si>
  <si>
    <t>정대</t>
  </si>
  <si>
    <t>진개</t>
  </si>
  <si>
    <t>박금분</t>
  </si>
  <si>
    <t>추옥</t>
  </si>
  <si>
    <t>성춘</t>
  </si>
  <si>
    <t>향옥</t>
  </si>
  <si>
    <t>충매</t>
  </si>
  <si>
    <t>향진</t>
  </si>
  <si>
    <t>선덕</t>
  </si>
  <si>
    <t>우만영</t>
  </si>
  <si>
    <t>자음춘</t>
  </si>
  <si>
    <t>금옥</t>
  </si>
  <si>
    <t>만화</t>
  </si>
  <si>
    <t>금향</t>
  </si>
  <si>
    <t>최옥지</t>
  </si>
  <si>
    <t>흑매</t>
  </si>
  <si>
    <t>춘절</t>
  </si>
  <si>
    <t>풍개</t>
  </si>
  <si>
    <t>덕매</t>
  </si>
  <si>
    <t>정음진</t>
  </si>
  <si>
    <t>산비</t>
  </si>
  <si>
    <t>운양</t>
  </si>
  <si>
    <t>회생</t>
  </si>
  <si>
    <t>한명</t>
  </si>
  <si>
    <t>세매</t>
  </si>
  <si>
    <t>개금</t>
  </si>
  <si>
    <t>건리지</t>
  </si>
  <si>
    <t>여대</t>
  </si>
  <si>
    <t>영환</t>
  </si>
  <si>
    <t>소근개</t>
  </si>
  <si>
    <t>맹옥</t>
  </si>
  <si>
    <t>사량</t>
  </si>
  <si>
    <t>인개</t>
  </si>
  <si>
    <t>돈금</t>
  </si>
  <si>
    <t>소매</t>
  </si>
  <si>
    <t>한시</t>
  </si>
  <si>
    <t>칠금</t>
  </si>
  <si>
    <t>암춘</t>
  </si>
  <si>
    <t>강계금</t>
  </si>
  <si>
    <t>애개</t>
  </si>
  <si>
    <t>향대</t>
  </si>
  <si>
    <t>금이분</t>
  </si>
  <si>
    <t>초월</t>
  </si>
  <si>
    <t>박분례</t>
  </si>
  <si>
    <t>박개진</t>
  </si>
  <si>
    <t>춘향</t>
  </si>
  <si>
    <t>광례</t>
  </si>
  <si>
    <t>승춘</t>
  </si>
  <si>
    <t>추량</t>
  </si>
  <si>
    <t>줏개</t>
  </si>
  <si>
    <t>분대</t>
  </si>
  <si>
    <t>윤화</t>
  </si>
  <si>
    <t>밀양개</t>
  </si>
  <si>
    <t>추일화</t>
  </si>
  <si>
    <t>금비</t>
  </si>
  <si>
    <t>모리개</t>
  </si>
  <si>
    <t>매환</t>
  </si>
  <si>
    <t>지개</t>
  </si>
  <si>
    <t>기림개</t>
  </si>
  <si>
    <t>양매</t>
  </si>
  <si>
    <t>초양</t>
  </si>
  <si>
    <t>오십개</t>
  </si>
  <si>
    <t>미양</t>
  </si>
  <si>
    <t>정순</t>
  </si>
  <si>
    <t>쌍금</t>
  </si>
  <si>
    <t>설양</t>
  </si>
  <si>
    <t>강춘</t>
  </si>
  <si>
    <t>은량</t>
  </si>
  <si>
    <t>후리춘</t>
  </si>
  <si>
    <t>기림</t>
  </si>
  <si>
    <t>업관</t>
  </si>
  <si>
    <t>석춘</t>
  </si>
  <si>
    <t>명학</t>
  </si>
  <si>
    <t>신금례</t>
  </si>
  <si>
    <t>귀봉</t>
  </si>
  <si>
    <t>봉월</t>
  </si>
  <si>
    <t>일대</t>
  </si>
  <si>
    <t>청금</t>
  </si>
  <si>
    <t>업덕</t>
  </si>
  <si>
    <t>허사월</t>
  </si>
  <si>
    <t>우음춘</t>
  </si>
  <si>
    <t>을춘</t>
  </si>
  <si>
    <t>희례</t>
  </si>
  <si>
    <t>장이</t>
  </si>
  <si>
    <t>기내</t>
  </si>
  <si>
    <t>종금</t>
  </si>
  <si>
    <t>백매</t>
  </si>
  <si>
    <t>정덕</t>
  </si>
  <si>
    <t>응치</t>
  </si>
  <si>
    <t>신양</t>
  </si>
  <si>
    <t>성개</t>
  </si>
  <si>
    <t>자이</t>
  </si>
  <si>
    <t>유화</t>
  </si>
  <si>
    <t>임덕</t>
  </si>
  <si>
    <t>담매</t>
  </si>
  <si>
    <t>모명</t>
  </si>
  <si>
    <t>가선대부행함경도관찰사겸병마수군절도사함흥부윤</t>
  </si>
  <si>
    <t>통정대부행음죽현감</t>
  </si>
  <si>
    <t>어모장군행충무위부사과무이진만호</t>
  </si>
  <si>
    <t>원종공신수문장</t>
  </si>
  <si>
    <t>승사랑제용감봉사</t>
  </si>
  <si>
    <t>충의위</t>
  </si>
  <si>
    <t>어모장군행로강진첨절제사</t>
  </si>
  <si>
    <t>증통정대부첨지중추부사행훈련원봉사</t>
  </si>
  <si>
    <t>성균진사</t>
  </si>
  <si>
    <t>병절교위행충좌위좌부장</t>
  </si>
  <si>
    <t>전력부위겸사과</t>
  </si>
  <si>
    <t>정략장군행수문장</t>
  </si>
  <si>
    <t>전행무이만호</t>
  </si>
  <si>
    <t>선교랑</t>
  </si>
  <si>
    <t>장사랑기자전참봉</t>
  </si>
  <si>
    <t>가선대부동지중추부사</t>
  </si>
  <si>
    <t>어모장군행훈련원판관</t>
  </si>
  <si>
    <t>별시위</t>
  </si>
  <si>
    <t>정병군공</t>
  </si>
  <si>
    <t>통정대부행기장현감</t>
  </si>
  <si>
    <t>가선대부중추부사</t>
  </si>
  <si>
    <t>원종공신</t>
  </si>
  <si>
    <t>절충장군</t>
  </si>
  <si>
    <t>겸사복전력부위</t>
  </si>
  <si>
    <t>어모장군행훈련원봉사</t>
  </si>
  <si>
    <t>훈련원권지봉사</t>
  </si>
  <si>
    <t>장사랑군자감참봉</t>
  </si>
  <si>
    <t>훈련원봉사</t>
  </si>
  <si>
    <t>선무원종공신</t>
  </si>
  <si>
    <t>선무랑</t>
  </si>
  <si>
    <t>증통정대부호조참의</t>
  </si>
  <si>
    <t>계공랑제용감직장</t>
  </si>
  <si>
    <t>어모장군원종공신</t>
  </si>
  <si>
    <t>훈련원주부</t>
  </si>
  <si>
    <t>장사랑전서참봉</t>
  </si>
  <si>
    <t>무공랑사재감직장</t>
  </si>
  <si>
    <t>군공주부</t>
  </si>
  <si>
    <t>훈련원판관</t>
  </si>
  <si>
    <t>통훈대부사재감정</t>
  </si>
  <si>
    <t>통정대부행창원대도호부사</t>
  </si>
  <si>
    <t>사</t>
  </si>
  <si>
    <t>훈련원첨정</t>
  </si>
  <si>
    <t>조직역</t>
  </si>
  <si>
    <t>천상</t>
  </si>
  <si>
    <t>문철</t>
  </si>
  <si>
    <t>신일</t>
  </si>
  <si>
    <t>이리</t>
  </si>
  <si>
    <t>축</t>
  </si>
  <si>
    <t>승종</t>
  </si>
  <si>
    <t>순문</t>
  </si>
  <si>
    <t>선호</t>
  </si>
  <si>
    <t>복</t>
  </si>
  <si>
    <t>의귀</t>
  </si>
  <si>
    <t>화백</t>
  </si>
  <si>
    <t>인복</t>
  </si>
  <si>
    <t>행연</t>
  </si>
  <si>
    <t>복희</t>
  </si>
  <si>
    <t>흠협</t>
  </si>
  <si>
    <t>성우</t>
  </si>
  <si>
    <t>춘산</t>
  </si>
  <si>
    <t>성흥</t>
  </si>
  <si>
    <t>희수</t>
  </si>
  <si>
    <t>은원</t>
  </si>
  <si>
    <t>허룡</t>
  </si>
  <si>
    <t>세일</t>
  </si>
  <si>
    <t>걸손</t>
  </si>
  <si>
    <t>재우</t>
  </si>
  <si>
    <t>감실</t>
  </si>
  <si>
    <t>복이</t>
  </si>
  <si>
    <t>사룡</t>
  </si>
  <si>
    <t>의복</t>
  </si>
  <si>
    <t>한수</t>
  </si>
  <si>
    <t>련</t>
  </si>
  <si>
    <t>옥이</t>
  </si>
  <si>
    <t>경생</t>
  </si>
  <si>
    <t>두년</t>
  </si>
  <si>
    <t>효원</t>
  </si>
  <si>
    <t>흡</t>
  </si>
  <si>
    <t>세몽</t>
  </si>
  <si>
    <t>홍업</t>
  </si>
  <si>
    <t>언홍</t>
  </si>
  <si>
    <t>지간</t>
  </si>
  <si>
    <t>광후</t>
  </si>
  <si>
    <t>계술</t>
  </si>
  <si>
    <t>두호</t>
  </si>
  <si>
    <t>춘학</t>
  </si>
  <si>
    <t>순석</t>
  </si>
  <si>
    <t>동</t>
  </si>
  <si>
    <t>백견</t>
  </si>
  <si>
    <t>연학</t>
  </si>
  <si>
    <t>필연</t>
  </si>
  <si>
    <t>막손</t>
  </si>
  <si>
    <t>덕인</t>
  </si>
  <si>
    <t>신만</t>
  </si>
  <si>
    <t>창득</t>
  </si>
  <si>
    <t>수연</t>
  </si>
  <si>
    <t>몽립</t>
  </si>
  <si>
    <t>의련</t>
  </si>
  <si>
    <t>석손</t>
  </si>
  <si>
    <t>아동</t>
  </si>
  <si>
    <t>문립</t>
  </si>
  <si>
    <t>변룡</t>
  </si>
  <si>
    <t>종이</t>
  </si>
  <si>
    <t>덕생</t>
  </si>
  <si>
    <t>이숭</t>
  </si>
  <si>
    <t>우음금</t>
  </si>
  <si>
    <t>신씨</t>
  </si>
  <si>
    <t>유동</t>
  </si>
  <si>
    <t>설이</t>
  </si>
  <si>
    <t>단세</t>
  </si>
  <si>
    <t>수문</t>
  </si>
  <si>
    <t>말천</t>
  </si>
  <si>
    <t>원란</t>
  </si>
  <si>
    <t>만의</t>
  </si>
  <si>
    <t>달희</t>
  </si>
  <si>
    <t>추원</t>
  </si>
  <si>
    <t>세존</t>
  </si>
  <si>
    <t>의남</t>
  </si>
  <si>
    <t>도첨</t>
  </si>
  <si>
    <t>귀승</t>
  </si>
  <si>
    <t>중필</t>
  </si>
  <si>
    <t>신한</t>
  </si>
  <si>
    <t>봉련</t>
  </si>
  <si>
    <t>연산</t>
  </si>
  <si>
    <t>삼</t>
  </si>
  <si>
    <t>덕숭</t>
  </si>
  <si>
    <t>수량</t>
  </si>
  <si>
    <t>연수</t>
  </si>
  <si>
    <t>우수</t>
  </si>
  <si>
    <t>홍민</t>
  </si>
  <si>
    <t>막기</t>
  </si>
  <si>
    <t>군복</t>
  </si>
  <si>
    <t>대평</t>
  </si>
  <si>
    <t>세임</t>
  </si>
  <si>
    <t>례</t>
  </si>
  <si>
    <t>한복</t>
  </si>
  <si>
    <t>회</t>
  </si>
  <si>
    <t>무승</t>
  </si>
  <si>
    <t>백룡</t>
  </si>
  <si>
    <t>천우</t>
  </si>
  <si>
    <t>충기</t>
  </si>
  <si>
    <t>언부</t>
  </si>
  <si>
    <t>반대</t>
  </si>
  <si>
    <t>은세</t>
  </si>
  <si>
    <t>풍선</t>
  </si>
  <si>
    <t>성장</t>
  </si>
  <si>
    <t>득명</t>
  </si>
  <si>
    <t>실</t>
  </si>
  <si>
    <t>태인</t>
  </si>
  <si>
    <t>득운</t>
  </si>
  <si>
    <t>대회</t>
  </si>
  <si>
    <t>도금</t>
  </si>
  <si>
    <t>이산</t>
  </si>
  <si>
    <t>장금</t>
  </si>
  <si>
    <t>광준</t>
  </si>
  <si>
    <t>윤지</t>
  </si>
  <si>
    <t>천의</t>
  </si>
  <si>
    <t>언기</t>
  </si>
  <si>
    <t>응성</t>
  </si>
  <si>
    <t>부언</t>
  </si>
  <si>
    <t>달생</t>
  </si>
  <si>
    <t>명내</t>
  </si>
  <si>
    <t>성무</t>
  </si>
  <si>
    <t>대복</t>
  </si>
  <si>
    <t>걸산</t>
  </si>
  <si>
    <t>우남</t>
  </si>
  <si>
    <t>석상</t>
  </si>
  <si>
    <t>금흑</t>
  </si>
  <si>
    <t>흑</t>
  </si>
  <si>
    <t>명률</t>
  </si>
  <si>
    <t>장우</t>
  </si>
  <si>
    <t>내</t>
  </si>
  <si>
    <t>변생</t>
  </si>
  <si>
    <t>일륙</t>
  </si>
  <si>
    <t>영실</t>
  </si>
  <si>
    <t>수인</t>
  </si>
  <si>
    <t>근</t>
  </si>
  <si>
    <t>물을가리</t>
  </si>
  <si>
    <t>복금</t>
  </si>
  <si>
    <t>응복</t>
  </si>
  <si>
    <t>상추</t>
  </si>
  <si>
    <t>성지</t>
  </si>
  <si>
    <t>삼변</t>
  </si>
  <si>
    <t>후복</t>
  </si>
  <si>
    <t>재기</t>
  </si>
  <si>
    <t>변수</t>
  </si>
  <si>
    <t>득강</t>
  </si>
  <si>
    <t>승록</t>
  </si>
  <si>
    <t>극신</t>
  </si>
  <si>
    <t>시복</t>
  </si>
  <si>
    <t>악창</t>
  </si>
  <si>
    <t>언포</t>
  </si>
  <si>
    <t>동량</t>
  </si>
  <si>
    <t>징당</t>
  </si>
  <si>
    <t>석중</t>
  </si>
  <si>
    <t>원련</t>
  </si>
  <si>
    <t>언복</t>
  </si>
  <si>
    <t>곽태일</t>
  </si>
  <si>
    <t>강춘이</t>
  </si>
  <si>
    <t>손룡</t>
  </si>
  <si>
    <t>학이</t>
  </si>
  <si>
    <t>한웅</t>
  </si>
  <si>
    <t>철</t>
  </si>
  <si>
    <t>신우</t>
  </si>
  <si>
    <t>시가</t>
  </si>
  <si>
    <t>충</t>
  </si>
  <si>
    <t>응희</t>
  </si>
  <si>
    <t>인수</t>
  </si>
  <si>
    <t>부룡</t>
  </si>
  <si>
    <t>응부</t>
  </si>
  <si>
    <t>홍문</t>
  </si>
  <si>
    <t>선풍</t>
  </si>
  <si>
    <t>풍실</t>
  </si>
  <si>
    <t>민헌</t>
  </si>
  <si>
    <t>북금</t>
  </si>
  <si>
    <t>내종</t>
  </si>
  <si>
    <t>취장</t>
  </si>
  <si>
    <t>치룡</t>
  </si>
  <si>
    <t>천실</t>
  </si>
  <si>
    <t>의봉</t>
  </si>
  <si>
    <t>범실</t>
  </si>
  <si>
    <t>험생</t>
  </si>
  <si>
    <t>금석</t>
  </si>
  <si>
    <t>태일</t>
  </si>
  <si>
    <t>서모을로</t>
  </si>
  <si>
    <t>금복</t>
  </si>
  <si>
    <t>응천</t>
  </si>
  <si>
    <t>언연</t>
  </si>
  <si>
    <t>안충국</t>
  </si>
  <si>
    <t>민이</t>
  </si>
  <si>
    <t>영억</t>
  </si>
  <si>
    <t>금설</t>
  </si>
  <si>
    <t>물가리</t>
  </si>
  <si>
    <t>춘복</t>
  </si>
  <si>
    <t>승도</t>
  </si>
  <si>
    <t>모로</t>
  </si>
  <si>
    <t>경원</t>
  </si>
  <si>
    <t>언X</t>
  </si>
  <si>
    <t>윤승</t>
  </si>
  <si>
    <t>운수</t>
  </si>
  <si>
    <t>수필</t>
  </si>
  <si>
    <t>령</t>
  </si>
  <si>
    <t>운립</t>
  </si>
  <si>
    <t>천강</t>
  </si>
  <si>
    <t>진손</t>
  </si>
  <si>
    <t>문상</t>
  </si>
  <si>
    <t>응록</t>
  </si>
  <si>
    <t>감금</t>
  </si>
  <si>
    <t>청우</t>
  </si>
  <si>
    <t>언세</t>
  </si>
  <si>
    <t>영훈</t>
  </si>
  <si>
    <t>수</t>
  </si>
  <si>
    <t>수봉</t>
  </si>
  <si>
    <t>개천</t>
  </si>
  <si>
    <t>춘계</t>
  </si>
  <si>
    <t>응로</t>
  </si>
  <si>
    <t>계강</t>
  </si>
  <si>
    <t>의백</t>
  </si>
  <si>
    <t>언창</t>
  </si>
  <si>
    <t>봉민</t>
  </si>
  <si>
    <t>정지</t>
  </si>
  <si>
    <t>국언</t>
  </si>
  <si>
    <t>대홍</t>
  </si>
  <si>
    <t>월립</t>
  </si>
  <si>
    <t>겸손</t>
  </si>
  <si>
    <t>특남</t>
  </si>
  <si>
    <t>장원</t>
  </si>
  <si>
    <t>이도</t>
  </si>
  <si>
    <t>덕수</t>
  </si>
  <si>
    <t>막부</t>
  </si>
  <si>
    <t>함영</t>
  </si>
  <si>
    <t>세필</t>
  </si>
  <si>
    <t>태남</t>
  </si>
  <si>
    <t>모발</t>
  </si>
  <si>
    <t>모을고지</t>
  </si>
  <si>
    <t>수겸</t>
  </si>
  <si>
    <t>국량</t>
  </si>
  <si>
    <t>화리동</t>
  </si>
  <si>
    <t>남룡</t>
  </si>
  <si>
    <t>모고지</t>
  </si>
  <si>
    <t>수춘</t>
  </si>
  <si>
    <t>원선</t>
  </si>
  <si>
    <t>우음산</t>
  </si>
  <si>
    <t>익상</t>
  </si>
  <si>
    <t>줏산</t>
  </si>
  <si>
    <t>홍영</t>
  </si>
  <si>
    <t>종인</t>
  </si>
  <si>
    <t>몽호</t>
  </si>
  <si>
    <t>기복</t>
  </si>
  <si>
    <t>중금</t>
  </si>
  <si>
    <t>주흘</t>
  </si>
  <si>
    <t>갈산</t>
  </si>
  <si>
    <t>우용</t>
  </si>
  <si>
    <t>득순</t>
  </si>
  <si>
    <t>응백</t>
  </si>
  <si>
    <t>박생</t>
  </si>
  <si>
    <t>경응</t>
  </si>
  <si>
    <t>감미</t>
  </si>
  <si>
    <t>수화</t>
  </si>
  <si>
    <t>감산</t>
  </si>
  <si>
    <t>덕기</t>
  </si>
  <si>
    <t>산남</t>
  </si>
  <si>
    <t>문손</t>
  </si>
  <si>
    <t>교직</t>
  </si>
  <si>
    <t>도치</t>
  </si>
  <si>
    <t>문산</t>
  </si>
  <si>
    <t>몽기</t>
  </si>
  <si>
    <t>원석</t>
  </si>
  <si>
    <t>필망</t>
  </si>
  <si>
    <t>말손</t>
  </si>
  <si>
    <t>계</t>
  </si>
  <si>
    <t>허롱</t>
  </si>
  <si>
    <t>창세</t>
  </si>
  <si>
    <t>부남</t>
  </si>
  <si>
    <t>달천</t>
  </si>
  <si>
    <t>개풍</t>
  </si>
  <si>
    <t>백립</t>
  </si>
  <si>
    <t>여벽</t>
  </si>
  <si>
    <t>우련</t>
  </si>
  <si>
    <t>계동</t>
  </si>
  <si>
    <t>백생</t>
  </si>
  <si>
    <t>정산</t>
  </si>
  <si>
    <t>언국</t>
  </si>
  <si>
    <t>업상</t>
  </si>
  <si>
    <t>엇지</t>
  </si>
  <si>
    <t>억상</t>
  </si>
  <si>
    <t>천명</t>
  </si>
  <si>
    <t>학량</t>
  </si>
  <si>
    <t>최봉록</t>
  </si>
  <si>
    <t>치선</t>
  </si>
  <si>
    <t>희민</t>
  </si>
  <si>
    <t>형</t>
  </si>
  <si>
    <t>근복</t>
  </si>
  <si>
    <t>준생</t>
  </si>
  <si>
    <t>영기</t>
  </si>
  <si>
    <t>견</t>
  </si>
  <si>
    <t>의수</t>
  </si>
  <si>
    <t>춘재</t>
  </si>
  <si>
    <t>협</t>
  </si>
  <si>
    <t>희간</t>
  </si>
  <si>
    <t>기문</t>
  </si>
  <si>
    <t>돌희</t>
  </si>
  <si>
    <t>언생</t>
  </si>
  <si>
    <t>보일</t>
  </si>
  <si>
    <t>종길</t>
  </si>
  <si>
    <t>도관</t>
  </si>
  <si>
    <t>담</t>
  </si>
  <si>
    <t>행룡</t>
  </si>
  <si>
    <t>방세</t>
  </si>
  <si>
    <t>서일</t>
  </si>
  <si>
    <t>청일</t>
  </si>
  <si>
    <t>칠복</t>
  </si>
  <si>
    <t>매남</t>
  </si>
  <si>
    <t>진해</t>
  </si>
  <si>
    <t>진남</t>
  </si>
  <si>
    <t>승상</t>
  </si>
  <si>
    <t>대수</t>
  </si>
  <si>
    <t>수종</t>
  </si>
  <si>
    <t>인이</t>
  </si>
  <si>
    <t>언걸</t>
  </si>
  <si>
    <t>응기</t>
  </si>
  <si>
    <t>금룡</t>
  </si>
  <si>
    <t>돌복</t>
  </si>
  <si>
    <t>성련</t>
  </si>
  <si>
    <t>박룡</t>
  </si>
  <si>
    <t>언상</t>
  </si>
  <si>
    <t>응민</t>
  </si>
  <si>
    <t>수희</t>
  </si>
  <si>
    <t>갑운</t>
  </si>
  <si>
    <t>덕산</t>
  </si>
  <si>
    <t>사빈</t>
  </si>
  <si>
    <t>세광</t>
  </si>
  <si>
    <t>인남</t>
  </si>
  <si>
    <t>옥수</t>
  </si>
  <si>
    <t>연백</t>
  </si>
  <si>
    <t>박몽득</t>
  </si>
  <si>
    <t>의민</t>
  </si>
  <si>
    <t>은적</t>
  </si>
  <si>
    <t>산진</t>
  </si>
  <si>
    <t>도이</t>
  </si>
  <si>
    <t>술이</t>
  </si>
  <si>
    <t>홍운</t>
  </si>
  <si>
    <t>명손</t>
  </si>
  <si>
    <t>업생</t>
  </si>
  <si>
    <t>수이</t>
  </si>
  <si>
    <t>개산</t>
  </si>
  <si>
    <t>정덕금</t>
  </si>
  <si>
    <t>욱</t>
  </si>
  <si>
    <t>득세</t>
  </si>
  <si>
    <t>범</t>
  </si>
  <si>
    <t>응후</t>
  </si>
  <si>
    <t>경연</t>
  </si>
  <si>
    <t>순억</t>
  </si>
  <si>
    <t>우음동</t>
  </si>
  <si>
    <t>계방</t>
  </si>
  <si>
    <t>몽득</t>
  </si>
  <si>
    <t>모남</t>
  </si>
  <si>
    <t>귀동</t>
  </si>
  <si>
    <t>막실</t>
  </si>
  <si>
    <t>초산</t>
  </si>
  <si>
    <t>금동</t>
  </si>
  <si>
    <t>복상</t>
  </si>
  <si>
    <t>천금</t>
  </si>
  <si>
    <t>국상</t>
  </si>
  <si>
    <t>견룡</t>
  </si>
  <si>
    <t>후영</t>
  </si>
  <si>
    <t>막준</t>
  </si>
  <si>
    <t>득망</t>
  </si>
  <si>
    <t>몽룡</t>
  </si>
  <si>
    <t>국지</t>
  </si>
  <si>
    <t>조명</t>
  </si>
  <si>
    <t>행군자감참봉훈련원판관</t>
  </si>
  <si>
    <t>선무원종공신가선대부</t>
  </si>
  <si>
    <t>선무원종공신납속가선대부</t>
  </si>
  <si>
    <t>가선대부행중추부사</t>
  </si>
  <si>
    <t>통훈대부행군자감주부</t>
  </si>
  <si>
    <t>전력부위룡양위부사과</t>
  </si>
  <si>
    <t>장사랑통례원인의</t>
  </si>
  <si>
    <t>통정대부행창원부사</t>
  </si>
  <si>
    <t>봉정대부제용감직장</t>
  </si>
  <si>
    <t>전력부위겸사</t>
  </si>
  <si>
    <t>군공부장</t>
  </si>
  <si>
    <t>선무원종신수문장</t>
  </si>
  <si>
    <t>통훈대부군자감주부</t>
  </si>
  <si>
    <t>종공신수문장</t>
  </si>
  <si>
    <t>가대부</t>
  </si>
  <si>
    <t>선무원종공신수문장</t>
  </si>
  <si>
    <t>공생</t>
  </si>
  <si>
    <t>선무원종공신병절교위훈련주부</t>
  </si>
  <si>
    <t>통훈대부행홍원현감</t>
  </si>
  <si>
    <t>전며조항첨사</t>
  </si>
  <si>
    <t>선무원종공신행훈련원판관</t>
  </si>
  <si>
    <t>어모장군행훈련원첨지중추부사</t>
  </si>
  <si>
    <t>전호장</t>
  </si>
  <si>
    <t>전력부위권지훈련원봉사</t>
  </si>
  <si>
    <t>어모장군갑사내금위</t>
  </si>
  <si>
    <t>선무랑원종공신</t>
  </si>
  <si>
    <t>장사랑훈도</t>
  </si>
  <si>
    <t>증가대부공조참판</t>
  </si>
  <si>
    <t>어모장군중추부사</t>
  </si>
  <si>
    <t>행훈련원봉사</t>
  </si>
  <si>
    <t>군공판관</t>
  </si>
  <si>
    <t>어모장군훈련원첨정</t>
  </si>
  <si>
    <t>봉정대부</t>
  </si>
  <si>
    <t>행룡양위부사과</t>
  </si>
  <si>
    <t>훈련첨정</t>
  </si>
  <si>
    <t>어모장군행훈련원판관주부</t>
  </si>
  <si>
    <t>통사랑수군자감봉사</t>
  </si>
  <si>
    <t>행군자감훈련원봉사</t>
  </si>
  <si>
    <t>군자감참봉행훈련원판관</t>
  </si>
  <si>
    <t>절충장군중추부사</t>
  </si>
  <si>
    <t>장랑군자감참봉</t>
  </si>
  <si>
    <t>통훈대부행지례현감</t>
  </si>
  <si>
    <t>종사랑훈도</t>
  </si>
  <si>
    <t>군자감참봉</t>
  </si>
  <si>
    <t>병절교위수훈련원판관</t>
  </si>
  <si>
    <t>선무원종공신주부</t>
  </si>
  <si>
    <t>어모장군권지훈련봉사</t>
  </si>
  <si>
    <t>어모장군포이만호</t>
  </si>
  <si>
    <t>증가선대부행동지중추부사</t>
  </si>
  <si>
    <t>통훈대부행맹산현감성천진관병마절제도위</t>
  </si>
  <si>
    <t>자헌대부첨지중추부사</t>
  </si>
  <si>
    <t>증가선대부동지중추부사</t>
  </si>
  <si>
    <t>가선대부행괴산군수</t>
  </si>
  <si>
    <t>증통훈대부군자감정</t>
  </si>
  <si>
    <t>장사랑행함열훈도</t>
  </si>
  <si>
    <t>승사랑군자감봉사</t>
  </si>
  <si>
    <t>선무원종공신훈련원주부</t>
  </si>
  <si>
    <t>통정대부공조참의</t>
  </si>
  <si>
    <t>내금위</t>
  </si>
  <si>
    <t>안일호장</t>
  </si>
  <si>
    <t>군공겸사복수문장</t>
  </si>
  <si>
    <t>훈련주부</t>
  </si>
  <si>
    <t>선무원종공신부장</t>
  </si>
  <si>
    <t>권지훈련봉사</t>
  </si>
  <si>
    <t>선무원종공신어모장군훈련원판관</t>
  </si>
  <si>
    <t>선무원종공신제용감직장</t>
  </si>
  <si>
    <t>선무원종공신판관</t>
  </si>
  <si>
    <t>판관</t>
  </si>
  <si>
    <t>통정부부</t>
  </si>
  <si>
    <t>가선대부판절교사</t>
  </si>
  <si>
    <t>가선대부구성도호부사</t>
  </si>
  <si>
    <t>통훈대부군자감정</t>
  </si>
  <si>
    <t>장사랑군자감봉사</t>
  </si>
  <si>
    <t>통훈대부행군자감정</t>
  </si>
  <si>
    <t>증조직역</t>
  </si>
  <si>
    <t>험금</t>
  </si>
  <si>
    <t>백이</t>
  </si>
  <si>
    <t>귀한</t>
  </si>
  <si>
    <t>윤기</t>
  </si>
  <si>
    <t>해강</t>
  </si>
  <si>
    <t>흥룡</t>
  </si>
  <si>
    <t>사철</t>
  </si>
  <si>
    <t>시득</t>
  </si>
  <si>
    <t>범군</t>
  </si>
  <si>
    <t>최대원</t>
  </si>
  <si>
    <t>대천</t>
  </si>
  <si>
    <t>석정</t>
  </si>
  <si>
    <t>흠천</t>
  </si>
  <si>
    <t>금환</t>
  </si>
  <si>
    <t>계희</t>
  </si>
  <si>
    <t>부태</t>
  </si>
  <si>
    <t>홍진</t>
  </si>
  <si>
    <t>걸수</t>
  </si>
  <si>
    <t>인흥</t>
  </si>
  <si>
    <t>연이</t>
  </si>
  <si>
    <t>인망</t>
  </si>
  <si>
    <t>연</t>
  </si>
  <si>
    <t>월</t>
  </si>
  <si>
    <t>국화동</t>
  </si>
  <si>
    <t>수손</t>
  </si>
  <si>
    <t>완지</t>
  </si>
  <si>
    <t>탁산</t>
  </si>
  <si>
    <t>길</t>
  </si>
  <si>
    <t>연내</t>
  </si>
  <si>
    <t>언</t>
  </si>
  <si>
    <t>흥지</t>
  </si>
  <si>
    <t>팔립</t>
  </si>
  <si>
    <t>타산</t>
  </si>
  <si>
    <t>동검</t>
  </si>
  <si>
    <t>팽로</t>
  </si>
  <si>
    <t>이관</t>
  </si>
  <si>
    <t>당산</t>
  </si>
  <si>
    <t>말종</t>
  </si>
  <si>
    <t>상문</t>
  </si>
  <si>
    <t>대영</t>
  </si>
  <si>
    <t>승간</t>
  </si>
  <si>
    <t>천장</t>
  </si>
  <si>
    <t>홍규</t>
  </si>
  <si>
    <t>한우</t>
  </si>
  <si>
    <t>몽천</t>
  </si>
  <si>
    <t>신국</t>
  </si>
  <si>
    <t>승훈</t>
  </si>
  <si>
    <t>박시가</t>
  </si>
  <si>
    <t>대길</t>
  </si>
  <si>
    <t>종수</t>
  </si>
  <si>
    <t>막련</t>
  </si>
  <si>
    <t>원수</t>
  </si>
  <si>
    <t>흥급</t>
  </si>
  <si>
    <t>의연</t>
  </si>
  <si>
    <t>무치</t>
  </si>
  <si>
    <t>공신</t>
  </si>
  <si>
    <t>애길</t>
  </si>
  <si>
    <t>호연</t>
  </si>
  <si>
    <t>한운</t>
  </si>
  <si>
    <t>인</t>
  </si>
  <si>
    <t>내수</t>
  </si>
  <si>
    <t>항</t>
  </si>
  <si>
    <t>상존</t>
  </si>
  <si>
    <t>우석</t>
  </si>
  <si>
    <t>문지장</t>
  </si>
  <si>
    <t>안석</t>
  </si>
  <si>
    <t>천년</t>
  </si>
  <si>
    <t>필호</t>
  </si>
  <si>
    <t>영이</t>
  </si>
  <si>
    <t>창동</t>
  </si>
  <si>
    <t>단남</t>
  </si>
  <si>
    <t>다롱개</t>
  </si>
  <si>
    <t>태천</t>
  </si>
  <si>
    <t>걸문</t>
  </si>
  <si>
    <t>필석</t>
  </si>
  <si>
    <t>솟금</t>
  </si>
  <si>
    <t>희인</t>
  </si>
  <si>
    <t>일호</t>
  </si>
  <si>
    <t>건</t>
  </si>
  <si>
    <t>검손</t>
  </si>
  <si>
    <t>감말</t>
  </si>
  <si>
    <t>삼익</t>
  </si>
  <si>
    <t>치교</t>
  </si>
  <si>
    <t>점세</t>
  </si>
  <si>
    <t>앵보</t>
  </si>
  <si>
    <t>연복</t>
  </si>
  <si>
    <t>무봉</t>
  </si>
  <si>
    <t>갓지</t>
  </si>
  <si>
    <t>운임</t>
  </si>
  <si>
    <t>연정</t>
  </si>
  <si>
    <t>성대</t>
  </si>
  <si>
    <t>화이</t>
  </si>
  <si>
    <t>진문</t>
  </si>
  <si>
    <t>우연</t>
  </si>
  <si>
    <t>희상</t>
  </si>
  <si>
    <t>천동</t>
  </si>
  <si>
    <t>자룡</t>
  </si>
  <si>
    <t>춘반</t>
  </si>
  <si>
    <t>어동</t>
  </si>
  <si>
    <t>오좌미</t>
  </si>
  <si>
    <t>흥수</t>
  </si>
  <si>
    <t>만동</t>
  </si>
  <si>
    <t>풍걸</t>
  </si>
  <si>
    <t>덕손</t>
  </si>
  <si>
    <t>화</t>
  </si>
  <si>
    <t>지일</t>
  </si>
  <si>
    <t>론</t>
  </si>
  <si>
    <t>인지</t>
  </si>
  <si>
    <t>천희</t>
  </si>
  <si>
    <t>군필</t>
  </si>
  <si>
    <t>군명</t>
  </si>
  <si>
    <t>월동</t>
  </si>
  <si>
    <t>의영</t>
  </si>
  <si>
    <t>은수</t>
  </si>
  <si>
    <t>보천</t>
  </si>
  <si>
    <t>이성</t>
  </si>
  <si>
    <t>순업</t>
  </si>
  <si>
    <t>종무</t>
  </si>
  <si>
    <t>지안</t>
  </si>
  <si>
    <t>석철</t>
  </si>
  <si>
    <t>석외</t>
  </si>
  <si>
    <t>심달</t>
  </si>
  <si>
    <t>후일</t>
  </si>
  <si>
    <t>륜</t>
  </si>
  <si>
    <t>군헌</t>
  </si>
  <si>
    <t>치상</t>
  </si>
  <si>
    <t>산</t>
  </si>
  <si>
    <t>구인</t>
  </si>
  <si>
    <t>금승</t>
  </si>
  <si>
    <t>서주</t>
  </si>
  <si>
    <t>향복</t>
  </si>
  <si>
    <t>항세</t>
  </si>
  <si>
    <t>덕소</t>
  </si>
  <si>
    <t>검복</t>
  </si>
  <si>
    <t>사산</t>
  </si>
  <si>
    <t>억령</t>
  </si>
  <si>
    <t>손일</t>
  </si>
  <si>
    <t>하상록</t>
  </si>
  <si>
    <t>지명</t>
  </si>
  <si>
    <t>갓다리</t>
  </si>
  <si>
    <t>말부</t>
  </si>
  <si>
    <t>복수</t>
  </si>
  <si>
    <t>춘장</t>
  </si>
  <si>
    <t>만령</t>
  </si>
  <si>
    <t>응수</t>
  </si>
  <si>
    <t>중산</t>
  </si>
  <si>
    <t>신징</t>
  </si>
  <si>
    <t>물금</t>
  </si>
  <si>
    <t>북산</t>
  </si>
  <si>
    <t>필득</t>
  </si>
  <si>
    <t>원년</t>
  </si>
  <si>
    <t>여후</t>
  </si>
  <si>
    <t>춘손</t>
  </si>
  <si>
    <t>극</t>
  </si>
  <si>
    <t>풍</t>
  </si>
  <si>
    <t>석우</t>
  </si>
  <si>
    <t>수부</t>
  </si>
  <si>
    <t>시헌</t>
  </si>
  <si>
    <t>지남</t>
  </si>
  <si>
    <t>금세</t>
  </si>
  <si>
    <t>기태</t>
  </si>
  <si>
    <t>대춘</t>
  </si>
  <si>
    <t>막수</t>
  </si>
  <si>
    <t>신문</t>
  </si>
  <si>
    <t>여무</t>
  </si>
  <si>
    <t>문영</t>
  </si>
  <si>
    <t>대선</t>
  </si>
  <si>
    <t>문평</t>
  </si>
  <si>
    <t>인산</t>
  </si>
  <si>
    <t>읍</t>
  </si>
  <si>
    <t>만철</t>
  </si>
  <si>
    <t>덕휘</t>
  </si>
  <si>
    <t>풍시</t>
  </si>
  <si>
    <t>한문</t>
  </si>
  <si>
    <t>팽년</t>
  </si>
  <si>
    <t>영조</t>
  </si>
  <si>
    <t>애수</t>
  </si>
  <si>
    <t>명부</t>
  </si>
  <si>
    <t>필경</t>
  </si>
  <si>
    <t>차산</t>
  </si>
  <si>
    <t>유종</t>
  </si>
  <si>
    <t>성진</t>
  </si>
  <si>
    <t>필회</t>
  </si>
  <si>
    <t>태웅</t>
  </si>
  <si>
    <t>홍도</t>
  </si>
  <si>
    <t>칠만</t>
  </si>
  <si>
    <t>천무</t>
  </si>
  <si>
    <t>말세</t>
  </si>
  <si>
    <t>응호</t>
  </si>
  <si>
    <t>태우</t>
  </si>
  <si>
    <t>태축</t>
  </si>
  <si>
    <t>충국</t>
  </si>
  <si>
    <t>천연</t>
  </si>
  <si>
    <t>언오</t>
  </si>
  <si>
    <t>영외</t>
  </si>
  <si>
    <t>덕홍</t>
  </si>
  <si>
    <t>징</t>
  </si>
  <si>
    <t>두리동</t>
  </si>
  <si>
    <t>흥선</t>
  </si>
  <si>
    <t>국현</t>
  </si>
  <si>
    <t>광현</t>
  </si>
  <si>
    <t>안국</t>
  </si>
  <si>
    <t>종념</t>
  </si>
  <si>
    <t>경득</t>
  </si>
  <si>
    <t>란</t>
  </si>
  <si>
    <t>언매</t>
  </si>
  <si>
    <t>빈환</t>
  </si>
  <si>
    <t>공의</t>
  </si>
  <si>
    <t>중천</t>
  </si>
  <si>
    <t>희걸</t>
  </si>
  <si>
    <t>오거</t>
  </si>
  <si>
    <t>풍서</t>
  </si>
  <si>
    <t>용</t>
  </si>
  <si>
    <t>도성</t>
  </si>
  <si>
    <t>윤희</t>
  </si>
  <si>
    <t>태승</t>
  </si>
  <si>
    <t>의경</t>
  </si>
  <si>
    <t>언장</t>
  </si>
  <si>
    <t>말발</t>
  </si>
  <si>
    <t>계경</t>
  </si>
  <si>
    <t>인자</t>
  </si>
  <si>
    <t>만학</t>
  </si>
  <si>
    <t>대필</t>
  </si>
  <si>
    <t>세망</t>
  </si>
  <si>
    <t>준평</t>
  </si>
  <si>
    <t>개문</t>
  </si>
  <si>
    <t>억남</t>
  </si>
  <si>
    <t>석이</t>
  </si>
  <si>
    <t>덕조</t>
  </si>
  <si>
    <t>천세</t>
  </si>
  <si>
    <t>천유</t>
  </si>
  <si>
    <t>시눌</t>
  </si>
  <si>
    <t>률</t>
  </si>
  <si>
    <t>부화</t>
  </si>
  <si>
    <t>준해</t>
  </si>
  <si>
    <t>형도</t>
  </si>
  <si>
    <t>진온</t>
  </si>
  <si>
    <t>응걸</t>
  </si>
  <si>
    <t>양금</t>
  </si>
  <si>
    <t>줏흘</t>
  </si>
  <si>
    <t>문양</t>
  </si>
  <si>
    <t>이문</t>
  </si>
  <si>
    <t>갈동</t>
  </si>
  <si>
    <t>규년</t>
  </si>
  <si>
    <t>국남</t>
  </si>
  <si>
    <t>청해</t>
  </si>
  <si>
    <t>감동</t>
  </si>
  <si>
    <t>신달</t>
  </si>
  <si>
    <t>문남</t>
  </si>
  <si>
    <t>유득</t>
  </si>
  <si>
    <t>문동</t>
  </si>
  <si>
    <t>언동</t>
  </si>
  <si>
    <t>흥로</t>
  </si>
  <si>
    <t>득문</t>
  </si>
  <si>
    <t>석부</t>
  </si>
  <si>
    <t>천생</t>
  </si>
  <si>
    <t>미시</t>
  </si>
  <si>
    <t>태수</t>
  </si>
  <si>
    <t>눌흘</t>
  </si>
  <si>
    <t>은희</t>
  </si>
  <si>
    <t>신지</t>
  </si>
  <si>
    <t>은부</t>
  </si>
  <si>
    <t>엇남</t>
  </si>
  <si>
    <t>름</t>
  </si>
  <si>
    <t>성호</t>
  </si>
  <si>
    <t>묵록</t>
  </si>
  <si>
    <t>설</t>
  </si>
  <si>
    <t>칠성</t>
  </si>
  <si>
    <t>춘발</t>
  </si>
  <si>
    <t>희량</t>
  </si>
  <si>
    <t>응인</t>
  </si>
  <si>
    <t>엇산</t>
  </si>
  <si>
    <t>인문</t>
  </si>
  <si>
    <t>수영</t>
  </si>
  <si>
    <t>영동</t>
  </si>
  <si>
    <t>응덕</t>
  </si>
  <si>
    <t>갑령</t>
  </si>
  <si>
    <t>우경</t>
  </si>
  <si>
    <t>은문</t>
  </si>
  <si>
    <t>충석</t>
  </si>
  <si>
    <t>웅</t>
  </si>
  <si>
    <t>득곤</t>
  </si>
  <si>
    <t>맹룡</t>
  </si>
  <si>
    <t>업강</t>
  </si>
  <si>
    <t>검세</t>
  </si>
  <si>
    <t>수호</t>
  </si>
  <si>
    <t>득평</t>
  </si>
  <si>
    <t>애득</t>
  </si>
  <si>
    <t>운호</t>
  </si>
  <si>
    <t>몽중</t>
  </si>
  <si>
    <t>두장</t>
  </si>
  <si>
    <t>후천</t>
  </si>
  <si>
    <t>기수</t>
  </si>
  <si>
    <t>암</t>
  </si>
  <si>
    <t>화두지</t>
  </si>
  <si>
    <t>인공</t>
  </si>
  <si>
    <t>복만</t>
  </si>
  <si>
    <t>이박</t>
  </si>
  <si>
    <t>자강</t>
  </si>
  <si>
    <t>담부</t>
  </si>
  <si>
    <t>은홍</t>
  </si>
  <si>
    <t>응문</t>
  </si>
  <si>
    <t>세문</t>
  </si>
  <si>
    <t>담석</t>
  </si>
  <si>
    <t>대익</t>
  </si>
  <si>
    <t>두명</t>
  </si>
  <si>
    <t>변문</t>
  </si>
  <si>
    <t>욕수</t>
  </si>
  <si>
    <t>대백</t>
  </si>
  <si>
    <t>철발</t>
  </si>
  <si>
    <t>억환</t>
  </si>
  <si>
    <t>몽상</t>
  </si>
  <si>
    <t>덕지</t>
  </si>
  <si>
    <t>홍련</t>
  </si>
  <si>
    <t>관</t>
  </si>
  <si>
    <t>명풍</t>
  </si>
  <si>
    <t>부걸</t>
  </si>
  <si>
    <t>수득</t>
  </si>
  <si>
    <t>생남</t>
  </si>
  <si>
    <t>세량</t>
  </si>
  <si>
    <t>우원</t>
  </si>
  <si>
    <t>종문</t>
  </si>
  <si>
    <t>순정</t>
  </si>
  <si>
    <t>벽실</t>
  </si>
  <si>
    <t>박지향</t>
  </si>
  <si>
    <t>극호</t>
  </si>
  <si>
    <t>부추</t>
  </si>
  <si>
    <t>윤필</t>
  </si>
  <si>
    <t>언봉</t>
  </si>
  <si>
    <t>조의민</t>
  </si>
  <si>
    <t>남금</t>
  </si>
  <si>
    <t>줏손</t>
  </si>
  <si>
    <t>금이산</t>
  </si>
  <si>
    <t>신수</t>
  </si>
  <si>
    <t>해원</t>
  </si>
  <si>
    <t>승이</t>
  </si>
  <si>
    <t>국경</t>
  </si>
  <si>
    <t>여규</t>
  </si>
  <si>
    <t>사원</t>
  </si>
  <si>
    <t>서응</t>
  </si>
  <si>
    <t>규련</t>
  </si>
  <si>
    <t>증조명</t>
  </si>
  <si>
    <t>승사랑찰방</t>
  </si>
  <si>
    <t>겸사과수문장</t>
  </si>
  <si>
    <t>전력부위수문장</t>
  </si>
  <si>
    <t>중직대부군기사부정</t>
  </si>
  <si>
    <t>증통정대부장례원판결사</t>
  </si>
  <si>
    <t>갑사내금위</t>
  </si>
  <si>
    <t>통훈대부행상의원직장</t>
  </si>
  <si>
    <t>사역원첨정</t>
  </si>
  <si>
    <t>병절교위좌부장</t>
  </si>
  <si>
    <t>승사랑병절교위도총부도사</t>
  </si>
  <si>
    <t>정략장군전행만호</t>
  </si>
  <si>
    <t>자헌대부</t>
  </si>
  <si>
    <t>선무랑직장</t>
  </si>
  <si>
    <t>선무랑수군자감주부</t>
  </si>
  <si>
    <t>선무랑수군자감판관</t>
  </si>
  <si>
    <t>정략장군</t>
  </si>
  <si>
    <t>강성군후예학생</t>
  </si>
  <si>
    <t>어모장군권지훈련원봉사</t>
  </si>
  <si>
    <t>통훈대부행적성현감</t>
  </si>
  <si>
    <t>통훈대부행경기전참봉</t>
  </si>
  <si>
    <t>어모장군행훈련원주부</t>
  </si>
  <si>
    <t>무공랑직장</t>
  </si>
  <si>
    <t>전력부위원종공신</t>
  </si>
  <si>
    <t>전사과</t>
  </si>
  <si>
    <t>통훈대부행진위현감</t>
  </si>
  <si>
    <t>어모장군훈련원봉사</t>
  </si>
  <si>
    <t>외조직역</t>
  </si>
  <si>
    <t>전모로동</t>
  </si>
  <si>
    <t>산종</t>
  </si>
  <si>
    <t>소천의</t>
  </si>
  <si>
    <t>배언문</t>
  </si>
  <si>
    <t>박응봉</t>
  </si>
  <si>
    <t>권막종</t>
  </si>
  <si>
    <t>구귀희</t>
  </si>
  <si>
    <t>안수</t>
  </si>
  <si>
    <t>정덕립</t>
  </si>
  <si>
    <t>윤흥국</t>
  </si>
  <si>
    <t>배승도</t>
  </si>
  <si>
    <t>남한</t>
  </si>
  <si>
    <t>서산금</t>
  </si>
  <si>
    <t>윤귀상</t>
  </si>
  <si>
    <t>조태일</t>
  </si>
  <si>
    <t>강몽기</t>
  </si>
  <si>
    <t>서천복</t>
  </si>
  <si>
    <t>평세</t>
  </si>
  <si>
    <t>윤애운</t>
  </si>
  <si>
    <t>황탄</t>
  </si>
  <si>
    <t>최시영</t>
  </si>
  <si>
    <t>서승선</t>
  </si>
  <si>
    <t>최수일</t>
  </si>
  <si>
    <t>안춘선</t>
  </si>
  <si>
    <t>정춘복</t>
  </si>
  <si>
    <t>서일생</t>
  </si>
  <si>
    <t>안순</t>
  </si>
  <si>
    <t>정득수</t>
  </si>
  <si>
    <t>최정원</t>
  </si>
  <si>
    <t>조말립</t>
  </si>
  <si>
    <t>서계일</t>
  </si>
  <si>
    <t>박시걸</t>
  </si>
  <si>
    <t>박시영</t>
  </si>
  <si>
    <t>박산</t>
  </si>
  <si>
    <t>조애립</t>
  </si>
  <si>
    <t>장종남</t>
  </si>
  <si>
    <t>팔산</t>
  </si>
  <si>
    <t>안개남</t>
  </si>
  <si>
    <t>서귀세</t>
  </si>
  <si>
    <t>홍세성</t>
  </si>
  <si>
    <t>박응립</t>
  </si>
  <si>
    <t>서애수</t>
  </si>
  <si>
    <t>박수일</t>
  </si>
  <si>
    <t>오작</t>
  </si>
  <si>
    <t>인원</t>
  </si>
  <si>
    <t>장태복</t>
  </si>
  <si>
    <t>성철명</t>
  </si>
  <si>
    <t>허해</t>
  </si>
  <si>
    <t>최월생</t>
  </si>
  <si>
    <t>서일손</t>
  </si>
  <si>
    <t>석호</t>
  </si>
  <si>
    <t>정록</t>
  </si>
  <si>
    <t>강순국</t>
  </si>
  <si>
    <t>박순세</t>
  </si>
  <si>
    <t>하인달</t>
  </si>
  <si>
    <t>허충량</t>
  </si>
  <si>
    <t>서승극</t>
  </si>
  <si>
    <t>허몽진</t>
  </si>
  <si>
    <t>송시관</t>
  </si>
  <si>
    <t>서시태</t>
  </si>
  <si>
    <t>손막동</t>
  </si>
  <si>
    <t>최동준</t>
  </si>
  <si>
    <t>소후남</t>
  </si>
  <si>
    <t>곽정신</t>
  </si>
  <si>
    <t>강대봉</t>
  </si>
  <si>
    <t>손삼성</t>
  </si>
  <si>
    <t>서기남</t>
  </si>
  <si>
    <t>신군업</t>
  </si>
  <si>
    <t>전이의</t>
  </si>
  <si>
    <t>옥세보</t>
  </si>
  <si>
    <t>배상이</t>
  </si>
  <si>
    <t>전일</t>
  </si>
  <si>
    <t>변대경</t>
  </si>
  <si>
    <t>황기남</t>
  </si>
  <si>
    <t>가지리</t>
  </si>
  <si>
    <t>구어둔</t>
  </si>
  <si>
    <t>흥신</t>
  </si>
  <si>
    <t>변립</t>
  </si>
  <si>
    <t>강돌금</t>
  </si>
  <si>
    <t>고환</t>
  </si>
  <si>
    <t>장선복</t>
  </si>
  <si>
    <t>유유선</t>
  </si>
  <si>
    <t>서정련</t>
  </si>
  <si>
    <t>변해복</t>
  </si>
  <si>
    <t>함몽원</t>
  </si>
  <si>
    <t>장달문</t>
  </si>
  <si>
    <t>박복남</t>
  </si>
  <si>
    <t>박재원</t>
  </si>
  <si>
    <t>고소</t>
  </si>
  <si>
    <t>한신명</t>
  </si>
  <si>
    <t>조자운</t>
  </si>
  <si>
    <t>장금동</t>
  </si>
  <si>
    <t>변대봉</t>
  </si>
  <si>
    <t>선백지</t>
  </si>
  <si>
    <t>최장수</t>
  </si>
  <si>
    <t>조신주</t>
  </si>
  <si>
    <t>박봉남</t>
  </si>
  <si>
    <t>정해립</t>
  </si>
  <si>
    <t>서정립</t>
  </si>
  <si>
    <t>송희</t>
  </si>
  <si>
    <t>박천세</t>
  </si>
  <si>
    <t>박세우</t>
  </si>
  <si>
    <t>손선계</t>
  </si>
  <si>
    <t>장귀연</t>
  </si>
  <si>
    <t>고막금</t>
  </si>
  <si>
    <t>박귀량</t>
  </si>
  <si>
    <t>박응련</t>
  </si>
  <si>
    <t>박순</t>
  </si>
  <si>
    <t>신명학</t>
  </si>
  <si>
    <t>강계남</t>
  </si>
  <si>
    <t>박응개</t>
  </si>
  <si>
    <t>하군수</t>
  </si>
  <si>
    <t>문인안</t>
  </si>
  <si>
    <t>서대운</t>
  </si>
  <si>
    <t>우봉손</t>
  </si>
  <si>
    <t>고선립</t>
  </si>
  <si>
    <t>박후창</t>
  </si>
  <si>
    <t>조성철</t>
  </si>
  <si>
    <t>배세</t>
  </si>
  <si>
    <t>최수우</t>
  </si>
  <si>
    <t>장귀련</t>
  </si>
  <si>
    <t>황중세</t>
  </si>
  <si>
    <t>박금</t>
  </si>
  <si>
    <t>박명복</t>
  </si>
  <si>
    <t>박연상</t>
  </si>
  <si>
    <t>정추내</t>
  </si>
  <si>
    <t>호걸</t>
  </si>
  <si>
    <t>최유손</t>
  </si>
  <si>
    <t>정응부</t>
  </si>
  <si>
    <t>박순흥</t>
  </si>
  <si>
    <t>손순봉</t>
  </si>
  <si>
    <t>구달마</t>
  </si>
  <si>
    <t>권득우</t>
  </si>
  <si>
    <t>정응천</t>
  </si>
  <si>
    <t>박수억</t>
  </si>
  <si>
    <t>정말복</t>
  </si>
  <si>
    <t>박엇금</t>
  </si>
  <si>
    <t>백인문</t>
  </si>
  <si>
    <t>박중명</t>
  </si>
  <si>
    <t>변봉우</t>
  </si>
  <si>
    <t>송이</t>
  </si>
  <si>
    <t>최연내</t>
  </si>
  <si>
    <t>박두남</t>
  </si>
  <si>
    <t>박은</t>
  </si>
  <si>
    <t>강풍</t>
  </si>
  <si>
    <t>변홍민</t>
  </si>
  <si>
    <t>박실동</t>
  </si>
  <si>
    <t>배언진</t>
  </si>
  <si>
    <t>구달망</t>
  </si>
  <si>
    <t>황금산</t>
  </si>
  <si>
    <t>정대영</t>
  </si>
  <si>
    <t>송올미</t>
  </si>
  <si>
    <t>정량</t>
  </si>
  <si>
    <t>정인우</t>
  </si>
  <si>
    <t>곽막남</t>
  </si>
  <si>
    <t>엄추일</t>
  </si>
  <si>
    <t>최경이</t>
  </si>
  <si>
    <t>윤억</t>
  </si>
  <si>
    <t>황룡</t>
  </si>
  <si>
    <t>유윤상</t>
  </si>
  <si>
    <t>배유적</t>
  </si>
  <si>
    <t>갈언세</t>
  </si>
  <si>
    <t>황석</t>
  </si>
  <si>
    <t>손후일</t>
  </si>
  <si>
    <t>최남</t>
  </si>
  <si>
    <t>조명금</t>
  </si>
  <si>
    <t>장언복</t>
  </si>
  <si>
    <t>정태영</t>
  </si>
  <si>
    <t>정문</t>
  </si>
  <si>
    <t>오만천</t>
  </si>
  <si>
    <t>문영룡</t>
  </si>
  <si>
    <t>박진선</t>
  </si>
  <si>
    <t>박춘생</t>
  </si>
  <si>
    <t>박환지</t>
  </si>
  <si>
    <t>박걸지</t>
  </si>
  <si>
    <t>배선경</t>
  </si>
  <si>
    <t>윤자선</t>
  </si>
  <si>
    <t>박응건</t>
  </si>
  <si>
    <t>정신립</t>
  </si>
  <si>
    <t>장수복</t>
  </si>
  <si>
    <t>서만</t>
  </si>
  <si>
    <t>장정국</t>
  </si>
  <si>
    <t>최연천</t>
  </si>
  <si>
    <t>정춘생</t>
  </si>
  <si>
    <t>박수생</t>
  </si>
  <si>
    <t>문모을동</t>
  </si>
  <si>
    <t>공윤</t>
  </si>
  <si>
    <t>홍억</t>
  </si>
  <si>
    <t>진흥립</t>
  </si>
  <si>
    <t>박승남</t>
  </si>
  <si>
    <t>곽무남</t>
  </si>
  <si>
    <t>손흘</t>
  </si>
  <si>
    <t>신복</t>
  </si>
  <si>
    <t>황금립</t>
  </si>
  <si>
    <t>조말동</t>
  </si>
  <si>
    <t>최말남</t>
  </si>
  <si>
    <t>장개</t>
  </si>
  <si>
    <t>정윤경</t>
  </si>
  <si>
    <t>임번</t>
  </si>
  <si>
    <t>최모로동</t>
  </si>
  <si>
    <t>장득민</t>
  </si>
  <si>
    <t>정기림</t>
  </si>
  <si>
    <t>하숙</t>
  </si>
  <si>
    <t>공진발</t>
  </si>
  <si>
    <t>최막동</t>
  </si>
  <si>
    <t>석중반</t>
  </si>
  <si>
    <t>황금문</t>
  </si>
  <si>
    <t>장수일</t>
  </si>
  <si>
    <t>박흥주</t>
  </si>
  <si>
    <t>변일상</t>
  </si>
  <si>
    <t>허생</t>
  </si>
  <si>
    <t>최응립</t>
  </si>
  <si>
    <t>최해수</t>
  </si>
  <si>
    <t>박점산</t>
  </si>
  <si>
    <t>검수</t>
  </si>
  <si>
    <t>허후복</t>
  </si>
  <si>
    <t>황부</t>
  </si>
  <si>
    <t>일이</t>
  </si>
  <si>
    <t>박봉</t>
  </si>
  <si>
    <t>강춘일</t>
  </si>
  <si>
    <t>최신남</t>
  </si>
  <si>
    <t>박덕상</t>
  </si>
  <si>
    <t>천옥량</t>
  </si>
  <si>
    <t>종춘</t>
  </si>
  <si>
    <t>최풍세</t>
  </si>
  <si>
    <t>최언수</t>
  </si>
  <si>
    <t>최막생</t>
  </si>
  <si>
    <t>안해수</t>
  </si>
  <si>
    <t>장경수</t>
  </si>
  <si>
    <t>신계용</t>
  </si>
  <si>
    <t>조응성</t>
  </si>
  <si>
    <t>윤익삼</t>
  </si>
  <si>
    <t>권계남</t>
  </si>
  <si>
    <t>손극겸</t>
  </si>
  <si>
    <t>정인근</t>
  </si>
  <si>
    <t>강연수</t>
  </si>
  <si>
    <t>박신룡</t>
  </si>
  <si>
    <t>강사의</t>
  </si>
  <si>
    <t>문건리금</t>
  </si>
  <si>
    <t>박필주</t>
  </si>
  <si>
    <t>하득종</t>
  </si>
  <si>
    <t>분산</t>
  </si>
  <si>
    <t>윤모로금</t>
  </si>
  <si>
    <t>강사인</t>
  </si>
  <si>
    <t>박대수</t>
  </si>
  <si>
    <t>윤송이</t>
  </si>
  <si>
    <t>우영신</t>
  </si>
  <si>
    <t>박모리금</t>
  </si>
  <si>
    <t>신인갑</t>
  </si>
  <si>
    <t>정상덕</t>
  </si>
  <si>
    <t>문한재</t>
  </si>
  <si>
    <t>박은국</t>
  </si>
  <si>
    <t>장두원</t>
  </si>
  <si>
    <t>박후생</t>
  </si>
  <si>
    <t>장시산</t>
  </si>
  <si>
    <t>홍치</t>
  </si>
  <si>
    <t>손풍</t>
  </si>
  <si>
    <t>강진웅</t>
  </si>
  <si>
    <t>정홍립</t>
  </si>
  <si>
    <t>남중</t>
  </si>
  <si>
    <t>한성오</t>
  </si>
  <si>
    <t>서후생</t>
  </si>
  <si>
    <t>박희복</t>
  </si>
  <si>
    <t>신대원</t>
  </si>
  <si>
    <t>안을생</t>
  </si>
  <si>
    <t>박옥립</t>
  </si>
  <si>
    <t>송남</t>
  </si>
  <si>
    <t>윤환</t>
  </si>
  <si>
    <t>강문세</t>
  </si>
  <si>
    <t>변인관</t>
  </si>
  <si>
    <t>박홍남</t>
  </si>
  <si>
    <t>예구립</t>
  </si>
  <si>
    <t>정사춘</t>
  </si>
  <si>
    <t>서순생</t>
  </si>
  <si>
    <t>박신</t>
  </si>
  <si>
    <t>변인각</t>
  </si>
  <si>
    <t>박필세</t>
  </si>
  <si>
    <t>문응남</t>
  </si>
  <si>
    <t>박춘주</t>
  </si>
  <si>
    <t>엄춘량</t>
  </si>
  <si>
    <t>배손</t>
  </si>
  <si>
    <t>주풍</t>
  </si>
  <si>
    <t>천태립</t>
  </si>
  <si>
    <t>성상윤</t>
  </si>
  <si>
    <t>천응규</t>
  </si>
  <si>
    <t>서영민</t>
  </si>
  <si>
    <t>손봉록</t>
  </si>
  <si>
    <t>박기룡</t>
  </si>
  <si>
    <t>유만행</t>
  </si>
  <si>
    <t>배순남</t>
  </si>
  <si>
    <t>표선생</t>
  </si>
  <si>
    <t>추안석</t>
  </si>
  <si>
    <t>박명립</t>
  </si>
  <si>
    <t>조윤</t>
  </si>
  <si>
    <t>허맹승</t>
  </si>
  <si>
    <t>백근세</t>
  </si>
  <si>
    <t>박응부</t>
  </si>
  <si>
    <t>강문생</t>
  </si>
  <si>
    <t>강문우</t>
  </si>
  <si>
    <t>조광</t>
  </si>
  <si>
    <t>강금부</t>
  </si>
  <si>
    <t>남의</t>
  </si>
  <si>
    <t>강극명</t>
  </si>
  <si>
    <t>오일남</t>
  </si>
  <si>
    <t>현손</t>
  </si>
  <si>
    <t>박춘상</t>
  </si>
  <si>
    <t>천득생</t>
  </si>
  <si>
    <t>연록</t>
  </si>
  <si>
    <t>윤막남</t>
  </si>
  <si>
    <t>황산</t>
  </si>
  <si>
    <t>박종호</t>
  </si>
  <si>
    <t>개수</t>
  </si>
  <si>
    <t>황천호</t>
  </si>
  <si>
    <t>서종민</t>
  </si>
  <si>
    <t>최정상</t>
  </si>
  <si>
    <t>최애량</t>
  </si>
  <si>
    <t>홍일</t>
  </si>
  <si>
    <t>한일</t>
  </si>
  <si>
    <t>도원익</t>
  </si>
  <si>
    <t>장칠생</t>
  </si>
  <si>
    <t>허응창</t>
  </si>
  <si>
    <t>문청우</t>
  </si>
  <si>
    <t>최응화</t>
  </si>
  <si>
    <t>예국영</t>
  </si>
  <si>
    <t>배평수</t>
  </si>
  <si>
    <t>신덕룡</t>
  </si>
  <si>
    <t>박충민</t>
  </si>
  <si>
    <t>최학</t>
  </si>
  <si>
    <t>박연</t>
  </si>
  <si>
    <t>전종룡</t>
  </si>
  <si>
    <t>박일립</t>
  </si>
  <si>
    <t>정허</t>
  </si>
  <si>
    <t>배실이</t>
  </si>
  <si>
    <t>박응상</t>
  </si>
  <si>
    <t>권명세</t>
  </si>
  <si>
    <t>장귀복</t>
  </si>
  <si>
    <t>박응성</t>
  </si>
  <si>
    <t>윤동춘</t>
  </si>
  <si>
    <t>손응진</t>
  </si>
  <si>
    <t>박민</t>
  </si>
  <si>
    <t>최귀생</t>
  </si>
  <si>
    <t>홍연매</t>
  </si>
  <si>
    <t>양망남</t>
  </si>
  <si>
    <t>서금생</t>
  </si>
  <si>
    <t>박응룡</t>
  </si>
  <si>
    <t>허정생</t>
  </si>
  <si>
    <t>하몽남</t>
  </si>
  <si>
    <t>정남근</t>
  </si>
  <si>
    <t>강영남</t>
  </si>
  <si>
    <t>배선우</t>
  </si>
  <si>
    <t>정근남</t>
  </si>
  <si>
    <t>신수남</t>
  </si>
  <si>
    <t>정인호</t>
  </si>
  <si>
    <t>갈득생</t>
  </si>
  <si>
    <t>홍일성</t>
  </si>
  <si>
    <t>길립</t>
  </si>
  <si>
    <t>지년금</t>
  </si>
  <si>
    <t>우성한</t>
  </si>
  <si>
    <t>마우</t>
  </si>
  <si>
    <t>박운금</t>
  </si>
  <si>
    <t>박기상</t>
  </si>
  <si>
    <t>성귀석</t>
  </si>
  <si>
    <t>예만영</t>
  </si>
  <si>
    <t>동경</t>
  </si>
  <si>
    <t>윤원복</t>
  </si>
  <si>
    <t>작석</t>
  </si>
  <si>
    <t>유명도</t>
  </si>
  <si>
    <t>윤갑수</t>
  </si>
  <si>
    <t>최영립</t>
  </si>
  <si>
    <t>박뢰</t>
  </si>
  <si>
    <t>권성</t>
  </si>
  <si>
    <t>박기선</t>
  </si>
  <si>
    <t>안제</t>
  </si>
  <si>
    <t>박우</t>
  </si>
  <si>
    <t>정말남</t>
  </si>
  <si>
    <t>문기룡</t>
  </si>
  <si>
    <t>윤금</t>
  </si>
  <si>
    <t>출생</t>
  </si>
  <si>
    <t>안청우</t>
  </si>
  <si>
    <t>계훈</t>
  </si>
  <si>
    <t>홍동금</t>
  </si>
  <si>
    <t>정자신</t>
  </si>
  <si>
    <t>황윤동</t>
  </si>
  <si>
    <t>송세륭</t>
  </si>
  <si>
    <t>박말동</t>
  </si>
  <si>
    <t>박진</t>
  </si>
  <si>
    <t>장검산</t>
  </si>
  <si>
    <t>곽주</t>
  </si>
  <si>
    <t>박대룡</t>
  </si>
  <si>
    <t>황명</t>
  </si>
  <si>
    <t>서인복</t>
  </si>
  <si>
    <t>천귀남</t>
  </si>
  <si>
    <t>오협</t>
  </si>
  <si>
    <t>지일문</t>
  </si>
  <si>
    <t>공세춘</t>
  </si>
  <si>
    <t>신원경</t>
  </si>
  <si>
    <t>인손</t>
  </si>
  <si>
    <t>최돌금</t>
  </si>
  <si>
    <t>박원의</t>
  </si>
  <si>
    <t>윤성일</t>
  </si>
  <si>
    <t>천귀성</t>
  </si>
  <si>
    <t>장희우</t>
  </si>
  <si>
    <t>인해</t>
  </si>
  <si>
    <t>강응생</t>
  </si>
  <si>
    <t>최응복</t>
  </si>
  <si>
    <t>정백금</t>
  </si>
  <si>
    <t>서룡</t>
  </si>
  <si>
    <t>온생</t>
  </si>
  <si>
    <t>장말량</t>
  </si>
  <si>
    <t>최돌이</t>
  </si>
  <si>
    <t>전윤룡</t>
  </si>
  <si>
    <t>백연수</t>
  </si>
  <si>
    <t>서정보</t>
  </si>
  <si>
    <t>장대손</t>
  </si>
  <si>
    <t>배석주</t>
  </si>
  <si>
    <t>정X세</t>
  </si>
  <si>
    <t>상기</t>
  </si>
  <si>
    <t>신득련</t>
  </si>
  <si>
    <t>황윤복</t>
  </si>
  <si>
    <t>박말남</t>
  </si>
  <si>
    <t>배언기</t>
  </si>
  <si>
    <t>정막동</t>
  </si>
  <si>
    <t>우계종</t>
  </si>
  <si>
    <t>윤천립</t>
  </si>
  <si>
    <t>말란</t>
  </si>
  <si>
    <t>최희산</t>
  </si>
  <si>
    <t>풍상</t>
  </si>
  <si>
    <t>최경립</t>
  </si>
  <si>
    <t>정일복</t>
  </si>
  <si>
    <t>박준룡</t>
  </si>
  <si>
    <t>박백</t>
  </si>
  <si>
    <t>오천호</t>
  </si>
  <si>
    <t>고태봉</t>
  </si>
  <si>
    <t>득봉</t>
  </si>
  <si>
    <t>조명수</t>
  </si>
  <si>
    <t>엄춘양</t>
  </si>
  <si>
    <t>지산</t>
  </si>
  <si>
    <t>말미</t>
  </si>
  <si>
    <t>박순례</t>
  </si>
  <si>
    <t>지선룡</t>
  </si>
  <si>
    <t>손계홍</t>
  </si>
  <si>
    <t>신대인</t>
  </si>
  <si>
    <t>신자음생</t>
  </si>
  <si>
    <t>황남</t>
  </si>
  <si>
    <t>송희발</t>
  </si>
  <si>
    <t>추중산</t>
  </si>
  <si>
    <t>최득립</t>
  </si>
  <si>
    <t>조춘성</t>
  </si>
  <si>
    <t>전치</t>
  </si>
  <si>
    <t>강만해</t>
  </si>
  <si>
    <t>윤희봉</t>
  </si>
  <si>
    <t>최계일</t>
  </si>
  <si>
    <t>장말룡</t>
  </si>
  <si>
    <t>하득길</t>
  </si>
  <si>
    <t>백귀내</t>
  </si>
  <si>
    <t>권흥달</t>
  </si>
  <si>
    <t>장산이</t>
  </si>
  <si>
    <t>최일천</t>
  </si>
  <si>
    <t>황호</t>
  </si>
  <si>
    <t>서인세</t>
  </si>
  <si>
    <t>송우</t>
  </si>
  <si>
    <t>황석지</t>
  </si>
  <si>
    <t>송득룡</t>
  </si>
  <si>
    <t>천거수</t>
  </si>
  <si>
    <t>정시만</t>
  </si>
  <si>
    <t>전몽립</t>
  </si>
  <si>
    <t>정사봉</t>
  </si>
  <si>
    <t>서의민</t>
  </si>
  <si>
    <t>석춘생</t>
  </si>
  <si>
    <t>장득립</t>
  </si>
  <si>
    <t>백무전</t>
  </si>
  <si>
    <t>배의신</t>
  </si>
  <si>
    <t>황오월</t>
  </si>
  <si>
    <t>업산</t>
  </si>
  <si>
    <t>황여길</t>
  </si>
  <si>
    <t>장돌남</t>
  </si>
  <si>
    <t>매락</t>
  </si>
  <si>
    <t>박명적</t>
  </si>
  <si>
    <t>최건을리</t>
  </si>
  <si>
    <t>솔립</t>
  </si>
  <si>
    <t>박일련</t>
  </si>
  <si>
    <t>최사민</t>
  </si>
  <si>
    <t>주행만</t>
  </si>
  <si>
    <t>윤일금</t>
  </si>
  <si>
    <t>공의익</t>
  </si>
  <si>
    <t>박일생</t>
  </si>
  <si>
    <t>장춘학</t>
  </si>
  <si>
    <t>오귀백</t>
  </si>
  <si>
    <t>정일란</t>
  </si>
  <si>
    <t>정시산</t>
  </si>
  <si>
    <t>정두공</t>
  </si>
  <si>
    <t>최덕우</t>
  </si>
  <si>
    <t>최만세</t>
  </si>
  <si>
    <t>홍춘복</t>
  </si>
  <si>
    <t>박봉학</t>
  </si>
  <si>
    <t>홍맹원</t>
  </si>
  <si>
    <t>배영립</t>
  </si>
  <si>
    <t>최윤생</t>
  </si>
  <si>
    <t>손사선</t>
  </si>
  <si>
    <t>곽영남</t>
  </si>
  <si>
    <t>허귀연</t>
  </si>
  <si>
    <t>정말룡</t>
  </si>
  <si>
    <t>손극정</t>
  </si>
  <si>
    <t>구응기</t>
  </si>
  <si>
    <t>박금상</t>
  </si>
  <si>
    <t>최석구</t>
  </si>
  <si>
    <t>서언홍</t>
  </si>
  <si>
    <t>윤돌이</t>
  </si>
  <si>
    <t>윤금이돌이</t>
  </si>
  <si>
    <t>곽막복</t>
  </si>
  <si>
    <t>최응남</t>
  </si>
  <si>
    <t>최축본</t>
  </si>
  <si>
    <t>홍애남</t>
  </si>
  <si>
    <t>송산X</t>
  </si>
  <si>
    <t>황득중</t>
  </si>
  <si>
    <t>안계철</t>
  </si>
  <si>
    <t>마모련</t>
  </si>
  <si>
    <t>황순산</t>
  </si>
  <si>
    <t>하성록</t>
  </si>
  <si>
    <t>안계수</t>
  </si>
  <si>
    <t>박이남</t>
  </si>
  <si>
    <t>차봉학</t>
  </si>
  <si>
    <t>최세복</t>
  </si>
  <si>
    <t>신극호</t>
  </si>
  <si>
    <t>신애인</t>
  </si>
  <si>
    <t>박영세</t>
  </si>
  <si>
    <t>배생</t>
  </si>
  <si>
    <t>하응</t>
  </si>
  <si>
    <t>박대생</t>
  </si>
  <si>
    <t>신구년</t>
  </si>
  <si>
    <t>손환지</t>
  </si>
  <si>
    <t>정대우</t>
  </si>
  <si>
    <t>신팔십이</t>
  </si>
  <si>
    <t>황응록</t>
  </si>
  <si>
    <t>소몽학</t>
  </si>
  <si>
    <t>배준득</t>
  </si>
  <si>
    <t>성이도</t>
  </si>
  <si>
    <t>솔동</t>
  </si>
  <si>
    <t>강세달</t>
  </si>
  <si>
    <t>박지걸</t>
  </si>
  <si>
    <t>소근금</t>
  </si>
  <si>
    <t>보수</t>
  </si>
  <si>
    <t>강만걸</t>
  </si>
  <si>
    <t>박웅</t>
  </si>
  <si>
    <t>박오룡</t>
  </si>
  <si>
    <t>전재흥</t>
  </si>
  <si>
    <t>황간</t>
  </si>
  <si>
    <t>임복</t>
  </si>
  <si>
    <t>장충립</t>
  </si>
  <si>
    <t>강금이</t>
  </si>
  <si>
    <t>한귀영</t>
  </si>
  <si>
    <t>박망후</t>
  </si>
  <si>
    <t>배성호</t>
  </si>
  <si>
    <t>천응상</t>
  </si>
  <si>
    <t>최허복</t>
  </si>
  <si>
    <t>박종서</t>
  </si>
  <si>
    <t>정회</t>
  </si>
  <si>
    <t>윤동</t>
  </si>
  <si>
    <t>조정기</t>
  </si>
  <si>
    <t>정술</t>
  </si>
  <si>
    <t>황달</t>
  </si>
  <si>
    <t>황복</t>
  </si>
  <si>
    <t>강정손</t>
  </si>
  <si>
    <t>갈중진</t>
  </si>
  <si>
    <t>외조명</t>
  </si>
  <si>
    <t>야성</t>
  </si>
  <si>
    <t>익산</t>
  </si>
  <si>
    <t>강성</t>
  </si>
  <si>
    <t>강X</t>
  </si>
  <si>
    <t>부평</t>
  </si>
  <si>
    <t>하양</t>
  </si>
  <si>
    <t>신녕</t>
  </si>
  <si>
    <t>함창</t>
  </si>
  <si>
    <t>고부</t>
  </si>
  <si>
    <t>홍주</t>
  </si>
  <si>
    <t>일직</t>
  </si>
  <si>
    <t>계성</t>
  </si>
  <si>
    <t>기장</t>
  </si>
  <si>
    <t>하평</t>
  </si>
  <si>
    <t>거창</t>
  </si>
  <si>
    <t>광양</t>
  </si>
  <si>
    <t>단성</t>
  </si>
  <si>
    <t>상동</t>
  </si>
  <si>
    <t>연안</t>
  </si>
  <si>
    <t>선녕</t>
  </si>
  <si>
    <t>흥양</t>
  </si>
  <si>
    <t>외본</t>
  </si>
  <si>
    <t>年度</t>
  </si>
  <si>
    <t>面名</t>
  </si>
  <si>
    <t>면명</t>
  </si>
  <si>
    <t>順番</t>
  </si>
  <si>
    <t>主戶</t>
  </si>
  <si>
    <t>주호</t>
  </si>
  <si>
    <t>自召史</t>
  </si>
  <si>
    <t>內香</t>
  </si>
  <si>
    <t>自春</t>
  </si>
  <si>
    <t>者大</t>
  </si>
  <si>
    <t>自介</t>
  </si>
  <si>
    <t>自德</t>
  </si>
  <si>
    <t>內守</t>
  </si>
  <si>
    <t>宋山X</t>
  </si>
  <si>
    <t>X哲</t>
  </si>
  <si>
    <t>X철</t>
  </si>
  <si>
    <t>X軍</t>
  </si>
  <si>
    <t>X군</t>
  </si>
  <si>
    <r>
      <rPr>
        <sz val="10"/>
        <rFont val="MS Gothic"/>
        <family val="3"/>
        <charset val="128"/>
      </rPr>
      <t>竜</t>
    </r>
  </si>
  <si>
    <t>自阿只</t>
  </si>
  <si>
    <t>自男</t>
  </si>
  <si>
    <t>X子</t>
  </si>
  <si>
    <t>X자</t>
  </si>
  <si>
    <t>內進</t>
  </si>
  <si>
    <r>
      <rPr>
        <sz val="10"/>
        <rFont val="MS Gothic"/>
        <family val="3"/>
        <charset val="128"/>
      </rPr>
      <t>継</t>
    </r>
  </si>
  <si>
    <t>自今</t>
  </si>
  <si>
    <t>自者未</t>
  </si>
  <si>
    <t>鄭X世</t>
  </si>
  <si>
    <t>內鶴</t>
  </si>
  <si>
    <t>自分</t>
  </si>
  <si>
    <t>內京</t>
  </si>
  <si>
    <t>自眞</t>
  </si>
  <si>
    <t>自每</t>
  </si>
  <si>
    <t>自玉</t>
  </si>
  <si>
    <t>自連</t>
  </si>
  <si>
    <r>
      <rPr>
        <sz val="10"/>
        <rFont val="맑은 고딕 Semilight"/>
        <family val="3"/>
        <charset val="129"/>
      </rPr>
      <t>瓃</t>
    </r>
  </si>
  <si>
    <t>內弘</t>
  </si>
  <si>
    <t>寺奴巡牙兵自男</t>
  </si>
  <si>
    <r>
      <rPr>
        <sz val="10"/>
        <rFont val="맑은 고딕 Semilight"/>
        <family val="3"/>
        <charset val="129"/>
      </rPr>
      <t>硉</t>
    </r>
  </si>
  <si>
    <r>
      <rPr>
        <sz val="10"/>
        <rFont val="맑은 고딕 Semilight"/>
        <family val="3"/>
        <charset val="129"/>
      </rPr>
      <t>熽</t>
    </r>
  </si>
  <si>
    <t>自立</t>
  </si>
  <si>
    <r>
      <rPr>
        <sz val="10"/>
        <rFont val="MS Gothic"/>
        <family val="3"/>
        <charset val="128"/>
      </rPr>
      <t>乱</t>
    </r>
  </si>
  <si>
    <t>彦X</t>
  </si>
  <si>
    <r>
      <rPr>
        <sz val="10"/>
        <rFont val="맑은 고딕 Semilight"/>
        <family val="3"/>
        <charset val="129"/>
      </rPr>
      <t>釴</t>
    </r>
  </si>
  <si>
    <t>朴自德</t>
  </si>
  <si>
    <t>自奉</t>
  </si>
  <si>
    <t>自岳</t>
  </si>
  <si>
    <t>卞自上</t>
  </si>
  <si>
    <t>自同</t>
  </si>
  <si>
    <r>
      <t>自</t>
    </r>
    <r>
      <rPr>
        <sz val="10"/>
        <rFont val="MS Gothic"/>
        <family val="3"/>
        <charset val="128"/>
      </rPr>
      <t>礼</t>
    </r>
  </si>
  <si>
    <r>
      <rPr>
        <sz val="10"/>
        <rFont val="MS Gothic"/>
        <family val="3"/>
        <charset val="128"/>
      </rPr>
      <t>礼</t>
    </r>
  </si>
  <si>
    <t>自月</t>
  </si>
  <si>
    <t>自乃</t>
  </si>
  <si>
    <t>內山</t>
  </si>
  <si>
    <t>自者</t>
  </si>
  <si>
    <r>
      <rPr>
        <sz val="10"/>
        <rFont val="맑은 고딕 Semilight"/>
        <family val="3"/>
        <charset val="129"/>
      </rPr>
      <t>溍</t>
    </r>
  </si>
  <si>
    <t>目上</t>
  </si>
  <si>
    <t>內金</t>
  </si>
  <si>
    <t>內介</t>
  </si>
  <si>
    <t>自老未</t>
  </si>
  <si>
    <r>
      <rPr>
        <sz val="10"/>
        <rFont val="MS Gothic"/>
        <family val="3"/>
        <charset val="128"/>
      </rPr>
      <t>変竜</t>
    </r>
  </si>
  <si>
    <t>自惡</t>
  </si>
  <si>
    <t>自陽</t>
  </si>
  <si>
    <t>日金</t>
  </si>
  <si>
    <t>自化</t>
  </si>
  <si>
    <t>江X</t>
  </si>
  <si>
    <t>自早是</t>
  </si>
  <si>
    <t>月X</t>
  </si>
  <si>
    <t>自進</t>
  </si>
  <si>
    <t>內春</t>
  </si>
  <si>
    <r>
      <rPr>
        <sz val="10"/>
        <rFont val="맑은 고딕 Semilight"/>
        <family val="3"/>
        <charset val="129"/>
      </rPr>
      <t>楀</t>
    </r>
  </si>
  <si>
    <r>
      <rPr>
        <sz val="10"/>
        <rFont val="NSimSun"/>
        <family val="3"/>
        <charset val="134"/>
      </rPr>
      <t>榅</t>
    </r>
  </si>
  <si>
    <r>
      <rPr>
        <sz val="10"/>
        <rFont val="맑은 고딕 Semilight"/>
        <family val="3"/>
        <charset val="129"/>
      </rPr>
      <t>濈</t>
    </r>
  </si>
  <si>
    <r>
      <rPr>
        <sz val="10"/>
        <rFont val="맑은 고딕 Semilight"/>
        <family val="3"/>
        <charset val="129"/>
      </rPr>
      <t>瑍</t>
    </r>
  </si>
  <si>
    <t>自金</t>
  </si>
  <si>
    <t>內今</t>
  </si>
  <si>
    <t>自先</t>
  </si>
  <si>
    <t>自發</t>
  </si>
  <si>
    <t>已上 元戶捌百貳拾戶以 作統壹百陸拾肆統 元人口參千陸百陸口以 男丁壹千肆百陸拾貳口內 壯壹千貳百肆參口 老壹百肆口 弱壹百拾伍口 女丁貳千壹百肆拾肆口內 壯壹千參百陸口 老壹百貳拾口 弱柒百拾捌口 約正校生高萬九 風憲幼學朴箕徵</t>
  </si>
  <si>
    <t>釜洞里</t>
  </si>
  <si>
    <t>부동리</t>
  </si>
  <si>
    <t>부동리</t>
    <phoneticPr fontId="1" type="noConversion"/>
  </si>
  <si>
    <t>角北面</t>
    <phoneticPr fontId="1" type="noConversion"/>
  </si>
  <si>
    <t>각북면</t>
    <phoneticPr fontId="1" type="noConversion"/>
  </si>
  <si>
    <t>나립리</t>
  </si>
  <si>
    <t>山陽嶺佛堂里</t>
  </si>
  <si>
    <t>山陽嶺佛堂里</t>
    <phoneticPr fontId="1" type="noConversion"/>
  </si>
  <si>
    <t>산양령불당리</t>
  </si>
  <si>
    <t>산양령불당리</t>
    <phoneticPr fontId="1" type="noConversion"/>
  </si>
  <si>
    <t>湧泉佛堂里</t>
  </si>
  <si>
    <t>湧泉佛堂里</t>
    <phoneticPr fontId="1" type="noConversion"/>
  </si>
  <si>
    <t>용천불당리</t>
  </si>
  <si>
    <t>용천불당리</t>
    <phoneticPr fontId="1" type="noConversion"/>
  </si>
  <si>
    <t>永泉佛堂里</t>
  </si>
  <si>
    <t>永泉佛堂里</t>
    <phoneticPr fontId="1" type="noConversion"/>
  </si>
  <si>
    <t>영천불당리</t>
  </si>
  <si>
    <t>영천불당리</t>
    <phoneticPr fontId="1" type="noConversion"/>
  </si>
  <si>
    <t>김갯동</t>
    <phoneticPr fontId="1" type="noConversion"/>
  </si>
  <si>
    <t>김경운</t>
    <phoneticPr fontId="1" type="noConversion"/>
  </si>
  <si>
    <t>김계후</t>
    <phoneticPr fontId="1" type="noConversion"/>
  </si>
  <si>
    <t>김성달</t>
    <phoneticPr fontId="1" type="noConversion"/>
  </si>
  <si>
    <t>금위보이늦상</t>
    <phoneticPr fontId="1" type="noConversion"/>
  </si>
  <si>
    <t>김진방</t>
    <phoneticPr fontId="1" type="noConversion"/>
  </si>
  <si>
    <t>김후생</t>
    <phoneticPr fontId="1" type="noConversion"/>
  </si>
  <si>
    <t>김흥발</t>
    <phoneticPr fontId="1" type="noConversion"/>
  </si>
  <si>
    <t>노제김광로</t>
    <phoneticPr fontId="1" type="noConversion"/>
  </si>
  <si>
    <t>노제박인택</t>
    <phoneticPr fontId="1" type="noConversion"/>
  </si>
  <si>
    <t>노제박청룡</t>
    <phoneticPr fontId="1" type="noConversion"/>
  </si>
  <si>
    <t>노제허억립</t>
    <phoneticPr fontId="1" type="noConversion"/>
  </si>
  <si>
    <t>유기장최막남</t>
    <phoneticPr fontId="1" type="noConversion"/>
  </si>
  <si>
    <t>유기장최막립</t>
    <phoneticPr fontId="1" type="noConversion"/>
  </si>
  <si>
    <t>유황군금영립</t>
    <phoneticPr fontId="1" type="noConversion"/>
  </si>
  <si>
    <t>유황군맹수광</t>
    <phoneticPr fontId="1" type="noConversion"/>
  </si>
  <si>
    <t>유황군맹후의</t>
    <phoneticPr fontId="1" type="noConversion"/>
  </si>
  <si>
    <t>유황군정유걸</t>
    <phoneticPr fontId="1" type="noConversion"/>
  </si>
  <si>
    <t>이계득</t>
    <phoneticPr fontId="1" type="noConversion"/>
  </si>
  <si>
    <t>이기봉</t>
    <phoneticPr fontId="1" type="noConversion"/>
  </si>
  <si>
    <t>이아전</t>
    <phoneticPr fontId="1" type="noConversion"/>
  </si>
  <si>
    <t>이희원</t>
    <phoneticPr fontId="1" type="noConversion"/>
  </si>
  <si>
    <t>무학김종건</t>
    <phoneticPr fontId="1" type="noConversion"/>
  </si>
  <si>
    <t>부군관김시원</t>
    <phoneticPr fontId="1" type="noConversion"/>
  </si>
  <si>
    <t>사노거사입이</t>
    <phoneticPr fontId="1" type="noConversion"/>
  </si>
  <si>
    <t>시노계봉</t>
    <phoneticPr fontId="1" type="noConversion"/>
  </si>
  <si>
    <t>시노금석지</t>
    <phoneticPr fontId="1" type="noConversion"/>
  </si>
  <si>
    <t>사노예생</t>
    <phoneticPr fontId="1" type="noConversion"/>
  </si>
  <si>
    <t>시노성남</t>
    <phoneticPr fontId="1" type="noConversion"/>
  </si>
  <si>
    <t>사노속오노랑</t>
    <phoneticPr fontId="1" type="noConversion"/>
  </si>
  <si>
    <t>시노속오선웅</t>
    <phoneticPr fontId="1" type="noConversion"/>
  </si>
  <si>
    <t>시노속오후읍시</t>
    <phoneticPr fontId="1" type="noConversion"/>
  </si>
  <si>
    <t>시노순아병잔남</t>
    <phoneticPr fontId="1" type="noConversion"/>
  </si>
  <si>
    <t>시노아병계송</t>
    <phoneticPr fontId="1" type="noConversion"/>
  </si>
  <si>
    <t>시노아병기성</t>
    <phoneticPr fontId="1" type="noConversion"/>
  </si>
  <si>
    <t>시노아병호선</t>
    <phoneticPr fontId="1" type="noConversion"/>
  </si>
  <si>
    <t>시노영민</t>
    <phoneticPr fontId="1" type="noConversion"/>
  </si>
  <si>
    <t>시노총명</t>
    <phoneticPr fontId="1" type="noConversion"/>
  </si>
  <si>
    <t>시노호인</t>
    <phoneticPr fontId="1" type="noConversion"/>
  </si>
  <si>
    <t>속오김종생</t>
    <phoneticPr fontId="1" type="noConversion"/>
  </si>
  <si>
    <t>속오시노명인</t>
    <phoneticPr fontId="1" type="noConversion"/>
  </si>
  <si>
    <t>수보김금선</t>
    <phoneticPr fontId="1" type="noConversion"/>
  </si>
  <si>
    <t>수어모군이명철</t>
    <phoneticPr fontId="1" type="noConversion"/>
  </si>
  <si>
    <t>수철보이계손</t>
    <phoneticPr fontId="1" type="noConversion"/>
  </si>
  <si>
    <t>수철장이덕상</t>
    <phoneticPr fontId="1" type="noConversion"/>
  </si>
  <si>
    <t>악공김명길</t>
    <phoneticPr fontId="1" type="noConversion"/>
  </si>
  <si>
    <t>역리김순건</t>
    <phoneticPr fontId="1" type="noConversion"/>
  </si>
  <si>
    <t>역리김억생</t>
    <phoneticPr fontId="1" type="noConversion"/>
  </si>
  <si>
    <t>역리김학견</t>
    <phoneticPr fontId="1" type="noConversion"/>
  </si>
  <si>
    <t>역리변글순</t>
    <phoneticPr fontId="1" type="noConversion"/>
  </si>
  <si>
    <t>역보김예홍</t>
    <phoneticPr fontId="1" type="noConversion"/>
  </si>
  <si>
    <t>역보이오생</t>
    <phoneticPr fontId="1" type="noConversion"/>
  </si>
  <si>
    <t>유장김말백</t>
    <phoneticPr fontId="1" type="noConversion"/>
  </si>
  <si>
    <t>장인김명진</t>
    <phoneticPr fontId="1" type="noConversion"/>
  </si>
  <si>
    <t>표용학</t>
    <phoneticPr fontId="1" type="noConversion"/>
  </si>
  <si>
    <t>騎保文儀哲</t>
    <phoneticPr fontId="1" type="noConversion"/>
  </si>
  <si>
    <t>주호</t>
    <phoneticPr fontId="1" type="noConversion"/>
  </si>
  <si>
    <t>고김세운대자</t>
    <phoneticPr fontId="1" type="noConversion"/>
  </si>
  <si>
    <t>과녀김소사대자</t>
    <phoneticPr fontId="1" type="noConversion"/>
  </si>
  <si>
    <t>과녀이매덕대자</t>
    <phoneticPr fontId="1" type="noConversion"/>
  </si>
  <si>
    <t>김금이고대처</t>
    <phoneticPr fontId="1" type="noConversion"/>
  </si>
  <si>
    <t>김숭립고대자</t>
    <phoneticPr fontId="1" type="noConversion"/>
  </si>
  <si>
    <t>김철한고대처</t>
    <phoneticPr fontId="1" type="noConversion"/>
  </si>
  <si>
    <t>이소사대서</t>
    <phoneticPr fontId="1" type="noConversion"/>
  </si>
  <si>
    <t>박녹생고대처</t>
    <phoneticPr fontId="1" type="noConversion"/>
  </si>
  <si>
    <t>시노명남고대양자</t>
    <phoneticPr fontId="1" type="noConversion"/>
  </si>
  <si>
    <t>수군별대김시영동리김흥록호거대모</t>
    <phoneticPr fontId="1" type="noConversion"/>
  </si>
  <si>
    <t>수철보김희운고대처</t>
    <phoneticPr fontId="1" type="noConversion"/>
  </si>
  <si>
    <t>母</t>
    <phoneticPr fontId="1" type="noConversion"/>
  </si>
  <si>
    <t>父</t>
    <phoneticPr fontId="1" type="noConversion"/>
  </si>
  <si>
    <t>노양처</t>
    <phoneticPr fontId="1" type="noConversion"/>
  </si>
  <si>
    <t>率子</t>
    <phoneticPr fontId="1" type="noConversion"/>
  </si>
  <si>
    <t>夫</t>
    <phoneticPr fontId="1" type="noConversion"/>
  </si>
  <si>
    <t>솔고공</t>
    <phoneticPr fontId="1" type="noConversion"/>
  </si>
  <si>
    <t>妻</t>
    <phoneticPr fontId="1" type="noConversion"/>
  </si>
  <si>
    <t>솔노양처</t>
    <phoneticPr fontId="1" type="noConversion"/>
  </si>
  <si>
    <t>率</t>
    <phoneticPr fontId="1" type="noConversion"/>
  </si>
  <si>
    <t>노비</t>
    <phoneticPr fontId="1" type="noConversion"/>
  </si>
  <si>
    <t>노좌수영유황군</t>
    <phoneticPr fontId="1" type="noConversion"/>
  </si>
  <si>
    <t>솔父</t>
    <phoneticPr fontId="1" type="noConversion"/>
  </si>
  <si>
    <t>솔부대남처</t>
    <phoneticPr fontId="1" type="noConversion"/>
  </si>
  <si>
    <t>솔제</t>
    <phoneticPr fontId="1" type="noConversion"/>
  </si>
  <si>
    <t>솔고공처</t>
    <phoneticPr fontId="1" type="noConversion"/>
  </si>
  <si>
    <t>손녀</t>
    <phoneticPr fontId="1" type="noConversion"/>
  </si>
  <si>
    <t>노산금녀</t>
    <phoneticPr fontId="1" type="noConversion"/>
  </si>
  <si>
    <t>걸식거사양인</t>
    <phoneticPr fontId="1" type="noConversion"/>
  </si>
  <si>
    <t>경산안부사섬시비</t>
    <phoneticPr fontId="1" type="noConversion"/>
  </si>
  <si>
    <t>과녀청도사섬시비</t>
    <phoneticPr fontId="1" type="noConversion"/>
  </si>
  <si>
    <t>과양녀</t>
    <phoneticPr fontId="1" type="noConversion"/>
  </si>
  <si>
    <t>금위영유황군</t>
    <phoneticPr fontId="1" type="noConversion"/>
  </si>
  <si>
    <t>금위영유황군사노</t>
    <phoneticPr fontId="1" type="noConversion"/>
  </si>
  <si>
    <t>금위영유황군이롱병인</t>
    <phoneticPr fontId="1" type="noConversion"/>
  </si>
  <si>
    <t>금위영유황군환부병인</t>
    <phoneticPr fontId="1" type="noConversion"/>
  </si>
  <si>
    <t>노금위영유황군</t>
    <phoneticPr fontId="1" type="noConversion"/>
  </si>
  <si>
    <t>노수영유황군</t>
    <phoneticPr fontId="1" type="noConversion"/>
  </si>
  <si>
    <t>양</t>
    <phoneticPr fontId="1" type="noConversion"/>
  </si>
  <si>
    <t>양녀</t>
    <phoneticPr fontId="1" type="noConversion"/>
  </si>
  <si>
    <t>양인</t>
    <phoneticPr fontId="1" type="noConversion"/>
  </si>
  <si>
    <t>양인거사병인</t>
    <phoneticPr fontId="1" type="noConversion"/>
  </si>
  <si>
    <t>양정</t>
    <phoneticPr fontId="1" type="noConversion"/>
  </si>
  <si>
    <t>양정거사</t>
    <phoneticPr fontId="1" type="noConversion"/>
  </si>
  <si>
    <t>노인</t>
    <phoneticPr fontId="1" type="noConversion"/>
  </si>
  <si>
    <t>노제</t>
    <phoneticPr fontId="1" type="noConversion"/>
  </si>
  <si>
    <t>노직자헌대부</t>
    <phoneticPr fontId="1" type="noConversion"/>
  </si>
  <si>
    <t>유기장</t>
    <phoneticPr fontId="1" type="noConversion"/>
  </si>
  <si>
    <t>유래거사역리</t>
    <phoneticPr fontId="1" type="noConversion"/>
  </si>
  <si>
    <t>유장</t>
    <phoneticPr fontId="1" type="noConversion"/>
  </si>
  <si>
    <t>유황군</t>
    <phoneticPr fontId="1" type="noConversion"/>
  </si>
  <si>
    <t>유황군수철장</t>
    <phoneticPr fontId="1" type="noConversion"/>
  </si>
  <si>
    <t>유황군칠기장</t>
    <phoneticPr fontId="1" type="noConversion"/>
  </si>
  <si>
    <t>육군</t>
    <phoneticPr fontId="1" type="noConversion"/>
  </si>
  <si>
    <t>병인수영유황군사노</t>
    <phoneticPr fontId="1" type="noConversion"/>
  </si>
  <si>
    <t>봉군</t>
    <phoneticPr fontId="1" type="noConversion"/>
  </si>
  <si>
    <t>부안부사섬시노아병환부</t>
    <phoneticPr fontId="1" type="noConversion"/>
  </si>
  <si>
    <t>부안부수철장육군</t>
    <phoneticPr fontId="1" type="noConversion"/>
  </si>
  <si>
    <t>시노</t>
    <phoneticPr fontId="1" type="noConversion"/>
  </si>
  <si>
    <t>사노유황군</t>
    <phoneticPr fontId="1" type="noConversion"/>
  </si>
  <si>
    <t>사노병영유황군</t>
    <phoneticPr fontId="1" type="noConversion"/>
  </si>
  <si>
    <t>시노속오</t>
    <phoneticPr fontId="1" type="noConversion"/>
  </si>
  <si>
    <t>시노순별대보</t>
    <phoneticPr fontId="1" type="noConversion"/>
  </si>
  <si>
    <t>시노순선자장인</t>
    <phoneticPr fontId="1" type="noConversion"/>
  </si>
  <si>
    <t>시노아병</t>
    <phoneticPr fontId="1" type="noConversion"/>
  </si>
  <si>
    <t>사노아병노제</t>
    <phoneticPr fontId="1" type="noConversion"/>
  </si>
  <si>
    <t>시노아병별포</t>
    <phoneticPr fontId="1" type="noConversion"/>
  </si>
  <si>
    <t>시노영장도문서직</t>
    <phoneticPr fontId="1" type="noConversion"/>
  </si>
  <si>
    <t>시노환부거사</t>
    <phoneticPr fontId="1" type="noConversion"/>
  </si>
  <si>
    <t>시비</t>
    <phoneticPr fontId="1" type="noConversion"/>
  </si>
  <si>
    <t>시비</t>
    <phoneticPr fontId="1" type="noConversion"/>
  </si>
  <si>
    <t>부안부의영시노아병별포환부</t>
    <phoneticPr fontId="1" type="noConversion"/>
  </si>
  <si>
    <t>사섬시노속오</t>
    <phoneticPr fontId="1" type="noConversion"/>
  </si>
  <si>
    <t>사섬시노아병</t>
    <phoneticPr fontId="1" type="noConversion"/>
  </si>
  <si>
    <t>사섬시노영장도하전</t>
    <phoneticPr fontId="1" type="noConversion"/>
  </si>
  <si>
    <t>사섬시노창직</t>
    <phoneticPr fontId="1" type="noConversion"/>
  </si>
  <si>
    <t>사섬시비</t>
    <phoneticPr fontId="1" type="noConversion"/>
  </si>
  <si>
    <t>사섬시비과녀</t>
    <phoneticPr fontId="1" type="noConversion"/>
  </si>
  <si>
    <t>사재감시노</t>
    <phoneticPr fontId="1" type="noConversion"/>
  </si>
  <si>
    <t>성균시노환부</t>
    <phoneticPr fontId="1" type="noConversion"/>
  </si>
  <si>
    <t>속양녀</t>
    <phoneticPr fontId="1" type="noConversion"/>
  </si>
  <si>
    <t>속오노제</t>
    <phoneticPr fontId="1" type="noConversion"/>
  </si>
  <si>
    <t>속오노제의영고시노</t>
    <phoneticPr fontId="1" type="noConversion"/>
  </si>
  <si>
    <t>솔시노속오</t>
    <phoneticPr fontId="1" type="noConversion"/>
  </si>
  <si>
    <t>수영유황군</t>
    <phoneticPr fontId="1" type="noConversion"/>
  </si>
  <si>
    <t>수철장노제</t>
    <phoneticPr fontId="1" type="noConversion"/>
  </si>
  <si>
    <t>순영유황군</t>
    <phoneticPr fontId="1" type="noConversion"/>
  </si>
  <si>
    <t>어보노제</t>
    <phoneticPr fontId="1" type="noConversion"/>
  </si>
  <si>
    <t>의영고시노아병별포</t>
    <phoneticPr fontId="1" type="noConversion"/>
  </si>
  <si>
    <t>의영고시비</t>
    <phoneticPr fontId="1" type="noConversion"/>
  </si>
  <si>
    <t>장례원시노</t>
    <phoneticPr fontId="1" type="noConversion"/>
  </si>
  <si>
    <t>장례원시노속오</t>
    <phoneticPr fontId="1" type="noConversion"/>
  </si>
  <si>
    <t>장례원시노아병</t>
    <phoneticPr fontId="1" type="noConversion"/>
  </si>
  <si>
    <t>장례원시비</t>
    <phoneticPr fontId="1" type="noConversion"/>
  </si>
  <si>
    <t>좌병영유황군</t>
    <phoneticPr fontId="1" type="noConversion"/>
  </si>
  <si>
    <t>좌병영유황군사노</t>
    <phoneticPr fontId="1" type="noConversion"/>
  </si>
  <si>
    <t>창녕시비</t>
    <phoneticPr fontId="1" type="noConversion"/>
  </si>
  <si>
    <t>창원시비</t>
    <phoneticPr fontId="1" type="noConversion"/>
  </si>
  <si>
    <t>청도시노속오</t>
    <phoneticPr fontId="1" type="noConversion"/>
  </si>
  <si>
    <t>청도시노수어모군</t>
    <phoneticPr fontId="1" type="noConversion"/>
  </si>
  <si>
    <t>청도시노창직</t>
    <phoneticPr fontId="1" type="noConversion"/>
  </si>
  <si>
    <t>청도시비</t>
    <phoneticPr fontId="1" type="noConversion"/>
  </si>
  <si>
    <t>청도사섬시노속오</t>
    <phoneticPr fontId="1" type="noConversion"/>
  </si>
  <si>
    <t>청도사섬시노아병</t>
    <phoneticPr fontId="1" type="noConversion"/>
  </si>
  <si>
    <t>청도사섬시노아병별포</t>
    <phoneticPr fontId="1" type="noConversion"/>
  </si>
  <si>
    <t>청도사섬시노아병별포환부</t>
    <phoneticPr fontId="1" type="noConversion"/>
  </si>
  <si>
    <t>청도사섬시비</t>
    <phoneticPr fontId="1" type="noConversion"/>
  </si>
  <si>
    <t>청도사재감시노</t>
    <phoneticPr fontId="1" type="noConversion"/>
  </si>
  <si>
    <t>청도속오시노</t>
    <phoneticPr fontId="1" type="noConversion"/>
  </si>
  <si>
    <t>청도안부사섬시노병인</t>
    <phoneticPr fontId="1" type="noConversion"/>
  </si>
  <si>
    <t>청도안부사섬시노속오</t>
    <phoneticPr fontId="1" type="noConversion"/>
  </si>
  <si>
    <t>청도안부사섬시비</t>
    <phoneticPr fontId="1" type="noConversion"/>
  </si>
  <si>
    <t>청도인순부시노속오</t>
    <phoneticPr fontId="1" type="noConversion"/>
  </si>
  <si>
    <t>청도장례원시비</t>
    <phoneticPr fontId="1" type="noConversion"/>
  </si>
  <si>
    <t>청도제용감시비</t>
    <phoneticPr fontId="1" type="noConversion"/>
  </si>
  <si>
    <t>청도종친부시노속오</t>
    <phoneticPr fontId="1" type="noConversion"/>
  </si>
  <si>
    <t>총융청유황군</t>
    <phoneticPr fontId="1" type="noConversion"/>
  </si>
  <si>
    <t>항병인청도시노</t>
    <phoneticPr fontId="1" type="noConversion"/>
  </si>
  <si>
    <t>현풍안부사섬시노</t>
    <phoneticPr fontId="1" type="noConversion"/>
  </si>
  <si>
    <t>환부노제</t>
    <phoneticPr fontId="1" type="noConversion"/>
  </si>
  <si>
    <t>환부율생</t>
    <phoneticPr fontId="1" type="noConversion"/>
  </si>
  <si>
    <t>김</t>
  </si>
  <si>
    <t>김</t>
    <phoneticPr fontId="1" type="noConversion"/>
  </si>
  <si>
    <t>나</t>
    <phoneticPr fontId="1" type="noConversion"/>
  </si>
  <si>
    <t>여</t>
    <phoneticPr fontId="1" type="noConversion"/>
  </si>
  <si>
    <t>노</t>
    <phoneticPr fontId="1" type="noConversion"/>
  </si>
  <si>
    <t>유</t>
    <phoneticPr fontId="1" type="noConversion"/>
  </si>
  <si>
    <t>육</t>
    <phoneticPr fontId="1" type="noConversion"/>
  </si>
  <si>
    <t>이</t>
    <phoneticPr fontId="1" type="noConversion"/>
  </si>
  <si>
    <t>임</t>
    <phoneticPr fontId="1" type="noConversion"/>
  </si>
  <si>
    <t>심</t>
    <phoneticPr fontId="1" type="noConversion"/>
  </si>
  <si>
    <t>글순</t>
    <phoneticPr fontId="1" type="noConversion"/>
  </si>
  <si>
    <t>낸금</t>
    <phoneticPr fontId="1" type="noConversion"/>
  </si>
  <si>
    <t>낸향</t>
    <phoneticPr fontId="1" type="noConversion"/>
  </si>
  <si>
    <t>연대</t>
    <phoneticPr fontId="1" type="noConversion"/>
  </si>
  <si>
    <t>연화</t>
    <phoneticPr fontId="1" type="noConversion"/>
  </si>
  <si>
    <t>난금</t>
    <phoneticPr fontId="1" type="noConversion"/>
  </si>
  <si>
    <t>난손</t>
    <phoneticPr fontId="1" type="noConversion"/>
  </si>
  <si>
    <t>난월</t>
    <phoneticPr fontId="1" type="noConversion"/>
  </si>
  <si>
    <t>난춘</t>
    <phoneticPr fontId="1" type="noConversion"/>
  </si>
  <si>
    <t>난향</t>
    <phoneticPr fontId="1" type="noConversion"/>
  </si>
  <si>
    <t>내형</t>
    <phoneticPr fontId="1" type="noConversion"/>
  </si>
  <si>
    <t>양춘</t>
    <phoneticPr fontId="1" type="noConversion"/>
  </si>
  <si>
    <t>여옥</t>
    <phoneticPr fontId="1" type="noConversion"/>
  </si>
  <si>
    <t>연덕</t>
    <phoneticPr fontId="1" type="noConversion"/>
  </si>
  <si>
    <t>연매</t>
    <phoneticPr fontId="1" type="noConversion"/>
  </si>
  <si>
    <t>연복</t>
    <phoneticPr fontId="1" type="noConversion"/>
  </si>
  <si>
    <t>연수</t>
    <phoneticPr fontId="1" type="noConversion"/>
  </si>
  <si>
    <t>예걸</t>
    <phoneticPr fontId="1" type="noConversion"/>
  </si>
  <si>
    <t>예금</t>
    <phoneticPr fontId="1" type="noConversion"/>
  </si>
  <si>
    <t>예남</t>
  </si>
  <si>
    <t>예남</t>
    <phoneticPr fontId="1" type="noConversion"/>
  </si>
  <si>
    <t>예단</t>
    <phoneticPr fontId="1" type="noConversion"/>
  </si>
  <si>
    <t>예달</t>
    <phoneticPr fontId="1" type="noConversion"/>
  </si>
  <si>
    <t>예당</t>
    <phoneticPr fontId="1" type="noConversion"/>
  </si>
  <si>
    <t>예대</t>
    <phoneticPr fontId="1" type="noConversion"/>
  </si>
  <si>
    <t>예덕</t>
    <phoneticPr fontId="1" type="noConversion"/>
  </si>
  <si>
    <t>예발</t>
    <phoneticPr fontId="1" type="noConversion"/>
  </si>
  <si>
    <t>예방</t>
    <phoneticPr fontId="1" type="noConversion"/>
  </si>
  <si>
    <t>예백</t>
    <phoneticPr fontId="1" type="noConversion"/>
  </si>
  <si>
    <t>예봉</t>
    <phoneticPr fontId="1" type="noConversion"/>
  </si>
  <si>
    <t>예분</t>
    <phoneticPr fontId="1" type="noConversion"/>
  </si>
  <si>
    <t>예산</t>
  </si>
  <si>
    <t>예산</t>
    <phoneticPr fontId="1" type="noConversion"/>
  </si>
  <si>
    <t>예생</t>
  </si>
  <si>
    <t>예생</t>
    <phoneticPr fontId="1" type="noConversion"/>
  </si>
  <si>
    <t>예선</t>
    <phoneticPr fontId="1" type="noConversion"/>
  </si>
  <si>
    <t>예안</t>
    <phoneticPr fontId="1" type="noConversion"/>
  </si>
  <si>
    <t>예알</t>
    <phoneticPr fontId="1" type="noConversion"/>
  </si>
  <si>
    <t>예양</t>
    <phoneticPr fontId="1" type="noConversion"/>
  </si>
  <si>
    <t>예옥</t>
  </si>
  <si>
    <t>예옥</t>
    <phoneticPr fontId="1" type="noConversion"/>
  </si>
  <si>
    <t>예월</t>
    <phoneticPr fontId="1" type="noConversion"/>
  </si>
  <si>
    <t>예일</t>
    <phoneticPr fontId="1" type="noConversion"/>
  </si>
  <si>
    <t>예절</t>
    <phoneticPr fontId="1" type="noConversion"/>
  </si>
  <si>
    <t>예정</t>
    <phoneticPr fontId="1" type="noConversion"/>
  </si>
  <si>
    <t>예종례</t>
    <phoneticPr fontId="1" type="noConversion"/>
  </si>
  <si>
    <t>예진</t>
  </si>
  <si>
    <t>예진</t>
    <phoneticPr fontId="1" type="noConversion"/>
  </si>
  <si>
    <t>예춘</t>
    <phoneticPr fontId="1" type="noConversion"/>
  </si>
  <si>
    <t>예향</t>
    <phoneticPr fontId="1" type="noConversion"/>
  </si>
  <si>
    <t>예홍</t>
    <phoneticPr fontId="1" type="noConversion"/>
  </si>
  <si>
    <t>예화</t>
    <phoneticPr fontId="1" type="noConversion"/>
  </si>
  <si>
    <t>예환</t>
    <phoneticPr fontId="1" type="noConversion"/>
  </si>
  <si>
    <t>노금</t>
    <phoneticPr fontId="1" type="noConversion"/>
  </si>
  <si>
    <t>노랑</t>
  </si>
  <si>
    <t>노랑</t>
    <phoneticPr fontId="1" type="noConversion"/>
  </si>
  <si>
    <t>노선</t>
    <phoneticPr fontId="1" type="noConversion"/>
  </si>
  <si>
    <t>노을불이</t>
    <phoneticPr fontId="1" type="noConversion"/>
  </si>
  <si>
    <t>노적</t>
    <phoneticPr fontId="1" type="noConversion"/>
  </si>
  <si>
    <t>녹생</t>
    <phoneticPr fontId="1" type="noConversion"/>
  </si>
  <si>
    <t>녹선</t>
    <phoneticPr fontId="1" type="noConversion"/>
  </si>
  <si>
    <t>용립</t>
    <phoneticPr fontId="1" type="noConversion"/>
  </si>
  <si>
    <t>용백</t>
    <phoneticPr fontId="1" type="noConversion"/>
  </si>
  <si>
    <t>용서</t>
    <phoneticPr fontId="1" type="noConversion"/>
  </si>
  <si>
    <t>용이</t>
    <phoneticPr fontId="1" type="noConversion"/>
  </si>
  <si>
    <t>용일</t>
  </si>
  <si>
    <t>용일</t>
    <phoneticPr fontId="1" type="noConversion"/>
  </si>
  <si>
    <t>용학</t>
    <phoneticPr fontId="1" type="noConversion"/>
  </si>
  <si>
    <t>누거</t>
    <phoneticPr fontId="1" type="noConversion"/>
  </si>
  <si>
    <t>육금</t>
    <phoneticPr fontId="1" type="noConversion"/>
  </si>
  <si>
    <t>유월</t>
    <phoneticPr fontId="1" type="noConversion"/>
  </si>
  <si>
    <t>율진</t>
    <phoneticPr fontId="1" type="noConversion"/>
  </si>
  <si>
    <t>입</t>
    <phoneticPr fontId="1" type="noConversion"/>
  </si>
  <si>
    <t>입선</t>
    <phoneticPr fontId="1" type="noConversion"/>
  </si>
  <si>
    <t>입이</t>
  </si>
  <si>
    <t>입이</t>
    <phoneticPr fontId="1" type="noConversion"/>
  </si>
  <si>
    <t>목은상</t>
    <phoneticPr fontId="1" type="noConversion"/>
  </si>
  <si>
    <t>시월</t>
    <phoneticPr fontId="1" type="noConversion"/>
  </si>
  <si>
    <t>일은금</t>
  </si>
  <si>
    <t>일은금</t>
    <phoneticPr fontId="1" type="noConversion"/>
  </si>
  <si>
    <t>늦개</t>
    <phoneticPr fontId="1" type="noConversion"/>
  </si>
  <si>
    <t>늦금</t>
    <phoneticPr fontId="1" type="noConversion"/>
  </si>
  <si>
    <t>늦덕</t>
    <phoneticPr fontId="1" type="noConversion"/>
  </si>
  <si>
    <t>늦례</t>
    <phoneticPr fontId="1" type="noConversion"/>
  </si>
  <si>
    <t>늦산</t>
    <phoneticPr fontId="1" type="noConversion"/>
  </si>
  <si>
    <t>늦상</t>
    <phoneticPr fontId="1" type="noConversion"/>
  </si>
  <si>
    <t>늦선</t>
    <phoneticPr fontId="1" type="noConversion"/>
  </si>
  <si>
    <t>늦진</t>
    <phoneticPr fontId="1" type="noConversion"/>
  </si>
  <si>
    <t>늦춘</t>
    <phoneticPr fontId="1" type="noConversion"/>
  </si>
  <si>
    <t>잔금</t>
  </si>
  <si>
    <t>잔금</t>
    <phoneticPr fontId="1" type="noConversion"/>
  </si>
  <si>
    <t>잔남</t>
  </si>
  <si>
    <t>잔남</t>
    <phoneticPr fontId="1" type="noConversion"/>
  </si>
  <si>
    <t>잔내</t>
    <phoneticPr fontId="1" type="noConversion"/>
  </si>
  <si>
    <t>잔덕</t>
    <phoneticPr fontId="1" type="noConversion"/>
  </si>
  <si>
    <t>잔련</t>
    <phoneticPr fontId="1" type="noConversion"/>
  </si>
  <si>
    <t>잔례</t>
    <phoneticPr fontId="1" type="noConversion"/>
  </si>
  <si>
    <t>잔노미</t>
    <phoneticPr fontId="1" type="noConversion"/>
  </si>
  <si>
    <t>잔립</t>
    <phoneticPr fontId="1" type="noConversion"/>
  </si>
  <si>
    <t>잔매</t>
    <phoneticPr fontId="1" type="noConversion"/>
  </si>
  <si>
    <t>잔발</t>
    <phoneticPr fontId="1" type="noConversion"/>
  </si>
  <si>
    <t>잔봉</t>
    <phoneticPr fontId="1" type="noConversion"/>
  </si>
  <si>
    <t>잔분</t>
    <phoneticPr fontId="1" type="noConversion"/>
  </si>
  <si>
    <t>잔소사</t>
    <phoneticPr fontId="1" type="noConversion"/>
  </si>
  <si>
    <t>잔아지</t>
    <phoneticPr fontId="1" type="noConversion"/>
  </si>
  <si>
    <t>잔양</t>
    <phoneticPr fontId="1" type="noConversion"/>
  </si>
  <si>
    <t>잔옥</t>
  </si>
  <si>
    <t>잔옥</t>
    <phoneticPr fontId="1" type="noConversion"/>
  </si>
  <si>
    <t>잔월</t>
    <phoneticPr fontId="1" type="noConversion"/>
  </si>
  <si>
    <t>잔자</t>
    <phoneticPr fontId="1" type="noConversion"/>
  </si>
  <si>
    <t>잔자미</t>
    <phoneticPr fontId="1" type="noConversion"/>
  </si>
  <si>
    <t>잔조시</t>
    <phoneticPr fontId="1" type="noConversion"/>
  </si>
  <si>
    <t>잔진</t>
    <phoneticPr fontId="1" type="noConversion"/>
  </si>
  <si>
    <t>잔춘</t>
    <phoneticPr fontId="1" type="noConversion"/>
  </si>
  <si>
    <t>작별</t>
    <phoneticPr fontId="1" type="noConversion"/>
  </si>
  <si>
    <t>5X</t>
    <phoneticPr fontId="1" type="noConversion"/>
  </si>
  <si>
    <t>等6口時居</t>
    <phoneticPr fontId="1" type="noConversion"/>
  </si>
  <si>
    <t>등6구시거</t>
    <phoneticPr fontId="1" type="noConversion"/>
  </si>
  <si>
    <t>등입호</t>
    <phoneticPr fontId="1" type="noConversion"/>
  </si>
  <si>
    <t>等4口加現</t>
    <phoneticPr fontId="1" type="noConversion"/>
  </si>
  <si>
    <t>등4구가현</t>
    <phoneticPr fontId="1" type="noConversion"/>
  </si>
  <si>
    <t>等4口丙子逃亡</t>
    <phoneticPr fontId="1" type="noConversion"/>
  </si>
  <si>
    <t>등4구병자도망</t>
    <phoneticPr fontId="1" type="noConversion"/>
  </si>
  <si>
    <t>等3口加現</t>
    <phoneticPr fontId="1" type="noConversion"/>
  </si>
  <si>
    <t>등3구가현</t>
    <phoneticPr fontId="1" type="noConversion"/>
  </si>
  <si>
    <t>等3口今故</t>
    <phoneticPr fontId="1" type="noConversion"/>
  </si>
  <si>
    <t>등3구금고</t>
    <phoneticPr fontId="1" type="noConversion"/>
  </si>
  <si>
    <t>等3口己卯逃亡</t>
    <phoneticPr fontId="1" type="noConversion"/>
  </si>
  <si>
    <t>등3구기묘도망</t>
    <phoneticPr fontId="1" type="noConversion"/>
  </si>
  <si>
    <t>등3구도망</t>
    <phoneticPr fontId="1" type="noConversion"/>
  </si>
  <si>
    <t>等3口逃亡</t>
    <phoneticPr fontId="1" type="noConversion"/>
  </si>
  <si>
    <t>等3口立戶</t>
    <phoneticPr fontId="1" type="noConversion"/>
  </si>
  <si>
    <t>등3구입호</t>
    <phoneticPr fontId="1" type="noConversion"/>
  </si>
  <si>
    <t>등3구시거</t>
    <phoneticPr fontId="1" type="noConversion"/>
  </si>
  <si>
    <t>等3口時居</t>
    <phoneticPr fontId="1" type="noConversion"/>
  </si>
  <si>
    <t>等3口辛巳逃亡</t>
    <phoneticPr fontId="1" type="noConversion"/>
  </si>
  <si>
    <t>등3구신사도망</t>
    <phoneticPr fontId="1" type="noConversion"/>
  </si>
  <si>
    <t>等3口丁丑逃亡</t>
    <phoneticPr fontId="1" type="noConversion"/>
  </si>
  <si>
    <t>등3구정축도망</t>
    <phoneticPr fontId="1" type="noConversion"/>
  </si>
  <si>
    <t>等5口加現</t>
    <phoneticPr fontId="1" type="noConversion"/>
  </si>
  <si>
    <t>등5구가현</t>
    <phoneticPr fontId="1" type="noConversion"/>
  </si>
  <si>
    <t>등5구정축도망</t>
    <phoneticPr fontId="1" type="noConversion"/>
  </si>
  <si>
    <t>等5口丁丑逃亡</t>
    <phoneticPr fontId="1" type="noConversion"/>
  </si>
  <si>
    <t>等2口加現</t>
    <phoneticPr fontId="1" type="noConversion"/>
  </si>
  <si>
    <t>등2구가현</t>
    <phoneticPr fontId="1" type="noConversion"/>
  </si>
  <si>
    <t>等2口去</t>
    <phoneticPr fontId="1" type="noConversion"/>
  </si>
  <si>
    <t>등2구거</t>
    <phoneticPr fontId="1" type="noConversion"/>
  </si>
  <si>
    <t>等2口見奪</t>
    <phoneticPr fontId="1" type="noConversion"/>
  </si>
  <si>
    <t>등2구견탈</t>
    <phoneticPr fontId="1" type="noConversion"/>
  </si>
  <si>
    <t>등2구경오도망</t>
    <phoneticPr fontId="1" type="noConversion"/>
  </si>
  <si>
    <t>等2口庚午逃亡</t>
    <phoneticPr fontId="1" type="noConversion"/>
  </si>
  <si>
    <t>等2口庚辰逃亡</t>
    <phoneticPr fontId="1" type="noConversion"/>
  </si>
  <si>
    <t>등2구경진도망</t>
    <phoneticPr fontId="1" type="noConversion"/>
  </si>
  <si>
    <t>等2口今逃亡</t>
    <phoneticPr fontId="1" type="noConversion"/>
  </si>
  <si>
    <t>등2구금도망</t>
    <phoneticPr fontId="1" type="noConversion"/>
  </si>
  <si>
    <t>등2구도망</t>
    <phoneticPr fontId="1" type="noConversion"/>
  </si>
  <si>
    <t>等2口逃亡</t>
    <phoneticPr fontId="1" type="noConversion"/>
  </si>
  <si>
    <t>等2口戊子逃亡</t>
    <phoneticPr fontId="1" type="noConversion"/>
  </si>
  <si>
    <t>等2口丙子逃亡</t>
    <phoneticPr fontId="1" type="noConversion"/>
  </si>
  <si>
    <t>等2口時居</t>
    <phoneticPr fontId="1" type="noConversion"/>
  </si>
  <si>
    <t>等2口丁卯逃亡</t>
    <phoneticPr fontId="1" type="noConversion"/>
  </si>
  <si>
    <t>等2口捉去</t>
    <phoneticPr fontId="1" type="noConversion"/>
  </si>
  <si>
    <t>等3口丙午逃亡</t>
    <phoneticPr fontId="1" type="noConversion"/>
  </si>
  <si>
    <t>等7口時居</t>
    <phoneticPr fontId="1" type="noConversion"/>
  </si>
  <si>
    <t>등2구무자도망</t>
    <phoneticPr fontId="1" type="noConversion"/>
  </si>
  <si>
    <t>등2구병자도망</t>
    <phoneticPr fontId="1" type="noConversion"/>
  </si>
  <si>
    <t>등2구시거</t>
    <phoneticPr fontId="1" type="noConversion"/>
  </si>
  <si>
    <t>등2구정묘도망</t>
    <phoneticPr fontId="1" type="noConversion"/>
  </si>
  <si>
    <t>등2구착거</t>
    <phoneticPr fontId="1" type="noConversion"/>
  </si>
  <si>
    <t>등2구병오도망</t>
    <phoneticPr fontId="1" type="noConversion"/>
  </si>
  <si>
    <t>등7구시거</t>
    <phoneticPr fontId="1" type="noConversion"/>
  </si>
  <si>
    <t>입호</t>
    <phoneticPr fontId="1" type="noConversion"/>
  </si>
  <si>
    <t>별입호</t>
    <phoneticPr fontId="1" type="noConversion"/>
  </si>
  <si>
    <t>병입호</t>
    <phoneticPr fontId="1" type="noConversion"/>
  </si>
  <si>
    <t>右7口逃亡</t>
    <phoneticPr fontId="1" type="noConversion"/>
  </si>
  <si>
    <t>우7구도망</t>
    <phoneticPr fontId="1" type="noConversion"/>
  </si>
  <si>
    <t>2口加現</t>
    <phoneticPr fontId="1" type="noConversion"/>
  </si>
  <si>
    <t>2구가현</t>
    <phoneticPr fontId="1" type="noConversion"/>
  </si>
  <si>
    <t>2口逃亡</t>
    <phoneticPr fontId="1" type="noConversion"/>
  </si>
  <si>
    <t>2구도망</t>
    <phoneticPr fontId="1" type="noConversion"/>
  </si>
  <si>
    <t>2口辛巳故</t>
    <phoneticPr fontId="1" type="noConversion"/>
  </si>
  <si>
    <t>2구신사고</t>
    <phoneticPr fontId="1" type="noConversion"/>
  </si>
  <si>
    <t>2구신해도망</t>
    <phoneticPr fontId="1" type="noConversion"/>
  </si>
  <si>
    <t>2口辛亥逃亡</t>
    <phoneticPr fontId="1" type="noConversion"/>
  </si>
  <si>
    <t>2口丁丑逃亡</t>
    <phoneticPr fontId="1" type="noConversion"/>
  </si>
  <si>
    <t>2구정축도망</t>
    <phoneticPr fontId="1" type="noConversion"/>
  </si>
  <si>
    <t>개령</t>
    <phoneticPr fontId="1" type="noConversion"/>
  </si>
  <si>
    <t>京居上典</t>
    <phoneticPr fontId="1" type="noConversion"/>
  </si>
  <si>
    <t>김해</t>
    <phoneticPr fontId="1" type="noConversion"/>
  </si>
  <si>
    <t>동리김억생호</t>
    <phoneticPr fontId="1" type="noConversion"/>
  </si>
  <si>
    <t>동리김종건호</t>
    <phoneticPr fontId="1" type="noConversion"/>
  </si>
  <si>
    <t>동리김흥발호</t>
    <phoneticPr fontId="1" type="noConversion"/>
  </si>
  <si>
    <t>동리이아전호</t>
    <phoneticPr fontId="1" type="noConversion"/>
  </si>
  <si>
    <t>동리이애립호</t>
    <phoneticPr fontId="1" type="noConversion"/>
  </si>
  <si>
    <t>동리부이성발호</t>
    <phoneticPr fontId="1" type="noConversion"/>
  </si>
  <si>
    <t>영산</t>
    <phoneticPr fontId="1" type="noConversion"/>
  </si>
  <si>
    <t>용연사</t>
    <phoneticPr fontId="1" type="noConversion"/>
  </si>
  <si>
    <t>모양씨호</t>
    <phoneticPr fontId="1" type="noConversion"/>
  </si>
  <si>
    <t>부거상전이수징호</t>
    <phoneticPr fontId="1" type="noConversion"/>
  </si>
  <si>
    <t>우곡리김인발호</t>
    <phoneticPr fontId="1" type="noConversion"/>
  </si>
  <si>
    <t>시거</t>
    <phoneticPr fontId="1" type="noConversion"/>
  </si>
  <si>
    <t>도망</t>
    <phoneticPr fontId="1" type="noConversion"/>
  </si>
  <si>
    <t>全羅道金溝</t>
    <phoneticPr fontId="1" type="noConversion"/>
  </si>
  <si>
    <t>착거</t>
    <phoneticPr fontId="1" type="noConversion"/>
  </si>
  <si>
    <t>병술도망</t>
    <phoneticPr fontId="1" type="noConversion"/>
  </si>
  <si>
    <t>도망시거</t>
    <phoneticPr fontId="1" type="noConversion"/>
  </si>
  <si>
    <t>금도망</t>
    <phoneticPr fontId="1" type="noConversion"/>
  </si>
  <si>
    <t>가현</t>
    <phoneticPr fontId="1" type="noConversion"/>
  </si>
  <si>
    <t>거</t>
    <phoneticPr fontId="1" type="noConversion"/>
  </si>
  <si>
    <t>구원도망</t>
    <phoneticPr fontId="1" type="noConversion"/>
  </si>
  <si>
    <t>만경</t>
    <phoneticPr fontId="1" type="noConversion"/>
  </si>
  <si>
    <t>병자도망</t>
    <phoneticPr fontId="1" type="noConversion"/>
  </si>
  <si>
    <t>무자도망</t>
    <phoneticPr fontId="1" type="noConversion"/>
  </si>
  <si>
    <t>정묘도망</t>
    <phoneticPr fontId="1" type="noConversion"/>
  </si>
  <si>
    <t>정축도망</t>
    <phoneticPr fontId="1" type="noConversion"/>
  </si>
  <si>
    <t>견탈</t>
    <phoneticPr fontId="1" type="noConversion"/>
  </si>
  <si>
    <t>영거금진처</t>
    <phoneticPr fontId="1" type="noConversion"/>
  </si>
  <si>
    <t>경오도망</t>
    <phoneticPr fontId="1" type="noConversion"/>
  </si>
  <si>
    <t>기묘도망</t>
    <phoneticPr fontId="1" type="noConversion"/>
  </si>
  <si>
    <t>금고</t>
    <phoneticPr fontId="1" type="noConversion"/>
  </si>
  <si>
    <t>병오도망</t>
    <phoneticPr fontId="1" type="noConversion"/>
  </si>
  <si>
    <t>임오도망</t>
    <phoneticPr fontId="1" type="noConversion"/>
  </si>
  <si>
    <t>경진도망</t>
    <phoneticPr fontId="1" type="noConversion"/>
  </si>
  <si>
    <t>신사고</t>
    <phoneticPr fontId="1" type="noConversion"/>
  </si>
  <si>
    <t>신미도망</t>
    <phoneticPr fontId="1" type="noConversion"/>
  </si>
  <si>
    <t>신사도망</t>
    <phoneticPr fontId="1" type="noConversion"/>
  </si>
  <si>
    <t>경진고</t>
    <phoneticPr fontId="1" type="noConversion"/>
  </si>
  <si>
    <t>계축도망</t>
    <phoneticPr fontId="1" type="noConversion"/>
  </si>
  <si>
    <t>신해도망</t>
    <phoneticPr fontId="1" type="noConversion"/>
  </si>
  <si>
    <t>고</t>
    <phoneticPr fontId="1" type="noConversion"/>
  </si>
  <si>
    <t>영월</t>
    <phoneticPr fontId="1" type="noConversion"/>
  </si>
  <si>
    <t>나주</t>
    <phoneticPr fontId="1" type="noConversion"/>
  </si>
  <si>
    <t>양산</t>
    <phoneticPr fontId="1" type="noConversion"/>
  </si>
  <si>
    <t>여산</t>
    <phoneticPr fontId="1" type="noConversion"/>
  </si>
  <si>
    <t>여주</t>
    <phoneticPr fontId="1" type="noConversion"/>
  </si>
  <si>
    <t>영광</t>
    <phoneticPr fontId="1" type="noConversion"/>
  </si>
  <si>
    <t>용궁</t>
    <phoneticPr fontId="1" type="noConversion"/>
  </si>
  <si>
    <t>임피</t>
    <phoneticPr fontId="1" type="noConversion"/>
  </si>
  <si>
    <t>의령</t>
    <phoneticPr fontId="1" type="noConversion"/>
  </si>
  <si>
    <t>이산</t>
    <phoneticPr fontId="1" type="noConversion"/>
  </si>
  <si>
    <t>이천</t>
    <phoneticPr fontId="1" type="noConversion"/>
  </si>
  <si>
    <t>강예흥</t>
    <phoneticPr fontId="1" type="noConversion"/>
  </si>
  <si>
    <t>김광윤</t>
    <phoneticPr fontId="1" type="noConversion"/>
  </si>
  <si>
    <t>김귀천</t>
    <phoneticPr fontId="1" type="noConversion"/>
  </si>
  <si>
    <t>김남보</t>
    <phoneticPr fontId="1" type="noConversion"/>
  </si>
  <si>
    <t>김대석</t>
    <phoneticPr fontId="1" type="noConversion"/>
  </si>
  <si>
    <t>김대종</t>
    <phoneticPr fontId="1" type="noConversion"/>
  </si>
  <si>
    <t>김대춘</t>
    <phoneticPr fontId="1" type="noConversion"/>
  </si>
  <si>
    <t>김두명</t>
    <phoneticPr fontId="1" type="noConversion"/>
  </si>
  <si>
    <t>김렬</t>
    <phoneticPr fontId="1" type="noConversion"/>
  </si>
  <si>
    <t>김용해</t>
    <phoneticPr fontId="1" type="noConversion"/>
  </si>
  <si>
    <t>김만익</t>
    <phoneticPr fontId="1" type="noConversion"/>
  </si>
  <si>
    <t>김말생</t>
  </si>
  <si>
    <t>김말생</t>
    <phoneticPr fontId="1" type="noConversion"/>
  </si>
  <si>
    <t>김명상</t>
    <phoneticPr fontId="1" type="noConversion"/>
  </si>
  <si>
    <t>김명생</t>
    <phoneticPr fontId="1" type="noConversion"/>
  </si>
  <si>
    <t>김봉생</t>
    <phoneticPr fontId="1" type="noConversion"/>
  </si>
  <si>
    <t>김봉선</t>
    <phoneticPr fontId="1" type="noConversion"/>
  </si>
  <si>
    <t>김봉한</t>
    <phoneticPr fontId="1" type="noConversion"/>
  </si>
  <si>
    <t>김상립</t>
  </si>
  <si>
    <t>김상립</t>
    <phoneticPr fontId="1" type="noConversion"/>
  </si>
  <si>
    <t>김성길</t>
    <phoneticPr fontId="1" type="noConversion"/>
  </si>
  <si>
    <t>김세광</t>
    <phoneticPr fontId="1" type="noConversion"/>
  </si>
  <si>
    <t>김수</t>
    <phoneticPr fontId="1" type="noConversion"/>
  </si>
  <si>
    <t>김수억</t>
    <phoneticPr fontId="1" type="noConversion"/>
  </si>
  <si>
    <t>김억련</t>
    <phoneticPr fontId="1" type="noConversion"/>
  </si>
  <si>
    <t>김여적</t>
    <phoneticPr fontId="1" type="noConversion"/>
  </si>
  <si>
    <t>김익경</t>
    <phoneticPr fontId="1" type="noConversion"/>
  </si>
  <si>
    <t>김인립</t>
  </si>
  <si>
    <t>김인립</t>
    <phoneticPr fontId="1" type="noConversion"/>
  </si>
  <si>
    <t>김정오</t>
    <phoneticPr fontId="1" type="noConversion"/>
  </si>
  <si>
    <t>김중하</t>
    <phoneticPr fontId="1" type="noConversion"/>
  </si>
  <si>
    <t>김철군</t>
    <phoneticPr fontId="1" type="noConversion"/>
  </si>
  <si>
    <t>김청송</t>
    <phoneticPr fontId="1" type="noConversion"/>
  </si>
  <si>
    <t>김청진</t>
    <phoneticPr fontId="1" type="noConversion"/>
  </si>
  <si>
    <t>김희</t>
    <phoneticPr fontId="1" type="noConversion"/>
  </si>
  <si>
    <t>兼司僕</t>
    <phoneticPr fontId="1" type="noConversion"/>
  </si>
  <si>
    <t>여이징</t>
    <phoneticPr fontId="1" type="noConversion"/>
  </si>
  <si>
    <t>여재</t>
    <phoneticPr fontId="1" type="noConversion"/>
  </si>
  <si>
    <t>노오악</t>
    <phoneticPr fontId="1" type="noConversion"/>
  </si>
  <si>
    <t>유문추</t>
    <phoneticPr fontId="1" type="noConversion"/>
  </si>
  <si>
    <t>유성</t>
    <phoneticPr fontId="1" type="noConversion"/>
  </si>
  <si>
    <t>유의백</t>
    <phoneticPr fontId="1" type="noConversion"/>
  </si>
  <si>
    <t>유정</t>
    <phoneticPr fontId="1" type="noConversion"/>
  </si>
  <si>
    <t>이감찰</t>
    <phoneticPr fontId="1" type="noConversion"/>
  </si>
  <si>
    <t>이경욱</t>
    <phoneticPr fontId="1" type="noConversion"/>
  </si>
  <si>
    <t>이광겸</t>
    <phoneticPr fontId="1" type="noConversion"/>
  </si>
  <si>
    <t>이대신</t>
    <phoneticPr fontId="1" type="noConversion"/>
  </si>
  <si>
    <t>이대천</t>
    <phoneticPr fontId="1" type="noConversion"/>
  </si>
  <si>
    <t>이택규</t>
  </si>
  <si>
    <t>이택규</t>
    <phoneticPr fontId="1" type="noConversion"/>
  </si>
  <si>
    <t>이덕원</t>
    <phoneticPr fontId="1" type="noConversion"/>
  </si>
  <si>
    <t>이용복</t>
    <phoneticPr fontId="1" type="noConversion"/>
  </si>
  <si>
    <t>이용화</t>
    <phoneticPr fontId="1" type="noConversion"/>
  </si>
  <si>
    <t>이막석</t>
    <phoneticPr fontId="1" type="noConversion"/>
  </si>
  <si>
    <t>이만규</t>
    <phoneticPr fontId="1" type="noConversion"/>
  </si>
  <si>
    <t>이만재</t>
    <phoneticPr fontId="1" type="noConversion"/>
  </si>
  <si>
    <t>이만호</t>
    <phoneticPr fontId="1" type="noConversion"/>
  </si>
  <si>
    <t>이문상</t>
    <phoneticPr fontId="1" type="noConversion"/>
  </si>
  <si>
    <t>이문한</t>
    <phoneticPr fontId="1" type="noConversion"/>
  </si>
  <si>
    <t>이상규</t>
    <phoneticPr fontId="1" type="noConversion"/>
  </si>
  <si>
    <t>이석기</t>
    <phoneticPr fontId="1" type="noConversion"/>
  </si>
  <si>
    <t>이성득</t>
    <phoneticPr fontId="1" type="noConversion"/>
  </si>
  <si>
    <t>이성운</t>
    <phoneticPr fontId="1" type="noConversion"/>
  </si>
  <si>
    <t>이수징</t>
  </si>
  <si>
    <t>이수징</t>
    <phoneticPr fontId="1" type="noConversion"/>
  </si>
  <si>
    <t>이수태</t>
    <phoneticPr fontId="1" type="noConversion"/>
  </si>
  <si>
    <t>이시분</t>
    <phoneticPr fontId="1" type="noConversion"/>
  </si>
  <si>
    <t>이시원</t>
    <phoneticPr fontId="1" type="noConversion"/>
  </si>
  <si>
    <t>이실원</t>
    <phoneticPr fontId="1" type="noConversion"/>
  </si>
  <si>
    <t>이여감</t>
    <phoneticPr fontId="1" type="noConversion"/>
  </si>
  <si>
    <t>이여심</t>
    <phoneticPr fontId="1" type="noConversion"/>
  </si>
  <si>
    <t>이여주</t>
    <phoneticPr fontId="1" type="noConversion"/>
  </si>
  <si>
    <t>이영민</t>
    <phoneticPr fontId="1" type="noConversion"/>
  </si>
  <si>
    <t>이영필</t>
    <phoneticPr fontId="1" type="noConversion"/>
  </si>
  <si>
    <t>이의활</t>
    <phoneticPr fontId="1" type="noConversion"/>
  </si>
  <si>
    <t>이재춘</t>
    <phoneticPr fontId="1" type="noConversion"/>
  </si>
  <si>
    <t>이정준</t>
  </si>
  <si>
    <t>이정준</t>
    <phoneticPr fontId="1" type="noConversion"/>
  </si>
  <si>
    <t>이주발</t>
    <phoneticPr fontId="1" type="noConversion"/>
  </si>
  <si>
    <t>이준장</t>
    <phoneticPr fontId="1" type="noConversion"/>
  </si>
  <si>
    <t>이진</t>
    <phoneticPr fontId="1" type="noConversion"/>
  </si>
  <si>
    <t>이진발</t>
    <phoneticPr fontId="1" type="noConversion"/>
  </si>
  <si>
    <t>이진사</t>
    <phoneticPr fontId="1" type="noConversion"/>
  </si>
  <si>
    <t>이집</t>
    <phoneticPr fontId="1" type="noConversion"/>
  </si>
  <si>
    <t>이태기</t>
    <phoneticPr fontId="1" type="noConversion"/>
  </si>
  <si>
    <t>이태초</t>
    <phoneticPr fontId="1" type="noConversion"/>
  </si>
  <si>
    <t>이특</t>
    <phoneticPr fontId="1" type="noConversion"/>
  </si>
  <si>
    <t>이필무</t>
    <phoneticPr fontId="1" type="noConversion"/>
  </si>
  <si>
    <t>이필인</t>
  </si>
  <si>
    <t>이필인</t>
    <phoneticPr fontId="1" type="noConversion"/>
  </si>
  <si>
    <t>이형징</t>
  </si>
  <si>
    <t>이형징</t>
    <phoneticPr fontId="1" type="noConversion"/>
  </si>
  <si>
    <t>이후</t>
    <phoneticPr fontId="1" type="noConversion"/>
  </si>
  <si>
    <t>심솔옥</t>
    <phoneticPr fontId="1" type="noConversion"/>
  </si>
  <si>
    <t>심악지</t>
    <phoneticPr fontId="1" type="noConversion"/>
  </si>
  <si>
    <t>심한필</t>
    <phoneticPr fontId="1" type="noConversion"/>
  </si>
  <si>
    <t>심홀</t>
    <phoneticPr fontId="1" type="noConversion"/>
  </si>
  <si>
    <t>하용한</t>
    <phoneticPr fontId="1" type="noConversion"/>
  </si>
  <si>
    <t>가선대부행용양위상호군</t>
    <phoneticPr fontId="1" type="noConversion"/>
  </si>
  <si>
    <t>여절교위수훈련원판관</t>
    <phoneticPr fontId="1" type="noConversion"/>
  </si>
  <si>
    <t>노직가의대부</t>
    <phoneticPr fontId="1" type="noConversion"/>
  </si>
  <si>
    <t>노직통정대부</t>
    <phoneticPr fontId="1" type="noConversion"/>
  </si>
  <si>
    <t>용양위상호군</t>
    <phoneticPr fontId="1" type="noConversion"/>
  </si>
  <si>
    <t>승사랑예빈시봉사</t>
    <phoneticPr fontId="1" type="noConversion"/>
  </si>
  <si>
    <t>어모장군행용양위부사과</t>
    <phoneticPr fontId="1" type="noConversion"/>
  </si>
  <si>
    <t>어모장군행용양위부호군</t>
    <phoneticPr fontId="1" type="noConversion"/>
  </si>
  <si>
    <t>진위장군행용양위부사과</t>
    <phoneticPr fontId="1" type="noConversion"/>
  </si>
  <si>
    <t>륵</t>
    <phoneticPr fontId="1" type="noConversion"/>
  </si>
  <si>
    <t>김덕길</t>
    <phoneticPr fontId="1" type="noConversion"/>
  </si>
  <si>
    <t>금돌이</t>
    <phoneticPr fontId="1" type="noConversion"/>
  </si>
  <si>
    <t>김두갑</t>
    <phoneticPr fontId="1" type="noConversion"/>
  </si>
  <si>
    <t>김득례</t>
    <phoneticPr fontId="1" type="noConversion"/>
  </si>
  <si>
    <t>김득성</t>
    <phoneticPr fontId="1" type="noConversion"/>
  </si>
  <si>
    <t>김득신</t>
    <phoneticPr fontId="1" type="noConversion"/>
  </si>
  <si>
    <t>김막생</t>
  </si>
  <si>
    <t>김막생</t>
    <phoneticPr fontId="1" type="noConversion"/>
  </si>
  <si>
    <t>김명길</t>
  </si>
  <si>
    <t>김명길</t>
    <phoneticPr fontId="1" type="noConversion"/>
  </si>
  <si>
    <t>김무일</t>
    <phoneticPr fontId="1" type="noConversion"/>
  </si>
  <si>
    <t>김복립</t>
    <phoneticPr fontId="1" type="noConversion"/>
  </si>
  <si>
    <t>김석룡</t>
    <phoneticPr fontId="1" type="noConversion"/>
  </si>
  <si>
    <t>김선립</t>
  </si>
  <si>
    <t>김선립</t>
    <phoneticPr fontId="1" type="noConversion"/>
  </si>
  <si>
    <t>김선일</t>
    <phoneticPr fontId="1" type="noConversion"/>
  </si>
  <si>
    <t>김승립</t>
  </si>
  <si>
    <t>김승립</t>
    <phoneticPr fontId="1" type="noConversion"/>
  </si>
  <si>
    <t>김영립</t>
  </si>
  <si>
    <t>김영립</t>
    <phoneticPr fontId="1" type="noConversion"/>
  </si>
  <si>
    <t>김의정</t>
    <phoneticPr fontId="1" type="noConversion"/>
  </si>
  <si>
    <t>김장수</t>
  </si>
  <si>
    <t>김장수</t>
    <phoneticPr fontId="1" type="noConversion"/>
  </si>
  <si>
    <t>김팔립</t>
    <phoneticPr fontId="1" type="noConversion"/>
  </si>
  <si>
    <t>낸경</t>
    <phoneticPr fontId="1" type="noConversion"/>
  </si>
  <si>
    <t>낸산</t>
    <phoneticPr fontId="1" type="noConversion"/>
  </si>
  <si>
    <t>낸학</t>
    <phoneticPr fontId="1" type="noConversion"/>
  </si>
  <si>
    <t>염</t>
    <phoneticPr fontId="1" type="noConversion"/>
  </si>
  <si>
    <t>난량</t>
    <phoneticPr fontId="1" type="noConversion"/>
  </si>
  <si>
    <t>난복</t>
    <phoneticPr fontId="1" type="noConversion"/>
  </si>
  <si>
    <t>난생</t>
    <phoneticPr fontId="1" type="noConversion"/>
  </si>
  <si>
    <t>난세</t>
    <phoneticPr fontId="1" type="noConversion"/>
  </si>
  <si>
    <t>난이</t>
    <phoneticPr fontId="1" type="noConversion"/>
  </si>
  <si>
    <t>여길</t>
    <phoneticPr fontId="1" type="noConversion"/>
  </si>
  <si>
    <t>연산</t>
    <phoneticPr fontId="1" type="noConversion"/>
  </si>
  <si>
    <t>연억</t>
    <phoneticPr fontId="1" type="noConversion"/>
  </si>
  <si>
    <t>연이</t>
    <phoneticPr fontId="1" type="noConversion"/>
  </si>
  <si>
    <t>예득</t>
    <phoneticPr fontId="1" type="noConversion"/>
  </si>
  <si>
    <t>예립</t>
    <phoneticPr fontId="1" type="noConversion"/>
  </si>
  <si>
    <t>예민</t>
    <phoneticPr fontId="1" type="noConversion"/>
  </si>
  <si>
    <t>예운</t>
    <phoneticPr fontId="1" type="noConversion"/>
  </si>
  <si>
    <t>노기남</t>
    <phoneticPr fontId="1" type="noConversion"/>
  </si>
  <si>
    <t>녹이</t>
    <phoneticPr fontId="1" type="noConversion"/>
  </si>
  <si>
    <t>용금</t>
    <phoneticPr fontId="1" type="noConversion"/>
  </si>
  <si>
    <t>용수</t>
    <phoneticPr fontId="1" type="noConversion"/>
  </si>
  <si>
    <t>유남</t>
    <phoneticPr fontId="1" type="noConversion"/>
  </si>
  <si>
    <t>유영길</t>
    <phoneticPr fontId="1" type="noConversion"/>
  </si>
  <si>
    <t>유정생</t>
    <phoneticPr fontId="1" type="noConversion"/>
  </si>
  <si>
    <t>육인</t>
    <phoneticPr fontId="1" type="noConversion"/>
  </si>
  <si>
    <t>율란</t>
    <phoneticPr fontId="1" type="noConversion"/>
  </si>
  <si>
    <t>이개</t>
  </si>
  <si>
    <t>이개</t>
    <phoneticPr fontId="1" type="noConversion"/>
  </si>
  <si>
    <t>이대립</t>
    <phoneticPr fontId="1" type="noConversion"/>
  </si>
  <si>
    <t>이대운</t>
    <phoneticPr fontId="1" type="noConversion"/>
  </si>
  <si>
    <t>이득발</t>
    <phoneticPr fontId="1" type="noConversion"/>
  </si>
  <si>
    <t>이룡</t>
  </si>
  <si>
    <t>이룡</t>
    <phoneticPr fontId="1" type="noConversion"/>
  </si>
  <si>
    <t>이말진</t>
    <phoneticPr fontId="1" type="noConversion"/>
  </si>
  <si>
    <t>이몽길</t>
    <phoneticPr fontId="1" type="noConversion"/>
  </si>
  <si>
    <t>이무생</t>
  </si>
  <si>
    <t>이무생</t>
    <phoneticPr fontId="1" type="noConversion"/>
  </si>
  <si>
    <t>이복</t>
    <phoneticPr fontId="1" type="noConversion"/>
  </si>
  <si>
    <t>이석흥</t>
    <phoneticPr fontId="1" type="noConversion"/>
  </si>
  <si>
    <t>이성오</t>
    <phoneticPr fontId="1" type="noConversion"/>
  </si>
  <si>
    <t>이세</t>
  </si>
  <si>
    <t>이세</t>
    <phoneticPr fontId="1" type="noConversion"/>
  </si>
  <si>
    <t>이순방</t>
  </si>
  <si>
    <t>이순방</t>
    <phoneticPr fontId="1" type="noConversion"/>
  </si>
  <si>
    <t>이시엽</t>
    <phoneticPr fontId="1" type="noConversion"/>
  </si>
  <si>
    <t>이언생</t>
    <phoneticPr fontId="1" type="noConversion"/>
  </si>
  <si>
    <t>이영발</t>
  </si>
  <si>
    <t>이영발</t>
    <phoneticPr fontId="1" type="noConversion"/>
  </si>
  <si>
    <t>이인상</t>
    <phoneticPr fontId="1" type="noConversion"/>
  </si>
  <si>
    <t>이일수</t>
    <phoneticPr fontId="1" type="noConversion"/>
  </si>
  <si>
    <t>이일춘</t>
    <phoneticPr fontId="1" type="noConversion"/>
  </si>
  <si>
    <t>이임생</t>
    <phoneticPr fontId="1" type="noConversion"/>
  </si>
  <si>
    <t>이늦상</t>
  </si>
  <si>
    <t>이늦상</t>
    <phoneticPr fontId="1" type="noConversion"/>
  </si>
  <si>
    <t>이자운</t>
  </si>
  <si>
    <t>이자운</t>
    <phoneticPr fontId="1" type="noConversion"/>
  </si>
  <si>
    <t>이종개</t>
    <phoneticPr fontId="1" type="noConversion"/>
  </si>
  <si>
    <t>이준</t>
    <phoneticPr fontId="1" type="noConversion"/>
  </si>
  <si>
    <t>임옥선</t>
    <phoneticPr fontId="1" type="noConversion"/>
  </si>
  <si>
    <t>입윤립</t>
    <phoneticPr fontId="1" type="noConversion"/>
  </si>
  <si>
    <t>백예룡</t>
    <phoneticPr fontId="1" type="noConversion"/>
  </si>
  <si>
    <t>부X</t>
    <phoneticPr fontId="1" type="noConversion"/>
  </si>
  <si>
    <t>부지</t>
    <phoneticPr fontId="1" type="noConversion"/>
  </si>
  <si>
    <t>올미</t>
    <phoneticPr fontId="1" type="noConversion"/>
  </si>
  <si>
    <t>윤희열</t>
    <phoneticPr fontId="1" type="noConversion"/>
  </si>
  <si>
    <t>늦남</t>
    <phoneticPr fontId="1" type="noConversion"/>
  </si>
  <si>
    <t>잔동</t>
    <phoneticPr fontId="1" type="noConversion"/>
  </si>
  <si>
    <t>잔선</t>
    <phoneticPr fontId="1" type="noConversion"/>
  </si>
  <si>
    <t>정환</t>
    <phoneticPr fontId="1" type="noConversion"/>
  </si>
  <si>
    <t>양처</t>
    <phoneticPr fontId="1" type="noConversion"/>
  </si>
  <si>
    <t>김계옥</t>
    <phoneticPr fontId="1" type="noConversion"/>
  </si>
  <si>
    <t>김금춘</t>
    <phoneticPr fontId="1" type="noConversion"/>
  </si>
  <si>
    <t>김연매</t>
    <phoneticPr fontId="1" type="noConversion"/>
  </si>
  <si>
    <t>김막개</t>
    <phoneticPr fontId="1" type="noConversion"/>
  </si>
  <si>
    <t>김명진</t>
  </si>
  <si>
    <t>김명진</t>
    <phoneticPr fontId="1" type="noConversion"/>
  </si>
  <si>
    <t>김삼월</t>
    <phoneticPr fontId="1" type="noConversion"/>
  </si>
  <si>
    <t>김소사</t>
  </si>
  <si>
    <t>김소사</t>
    <phoneticPr fontId="1" type="noConversion"/>
  </si>
  <si>
    <t>김영진</t>
    <phoneticPr fontId="1" type="noConversion"/>
  </si>
  <si>
    <t>김춘양</t>
    <phoneticPr fontId="1" type="noConversion"/>
  </si>
  <si>
    <t>낸진</t>
    <phoneticPr fontId="1" type="noConversion"/>
  </si>
  <si>
    <t>낸춘</t>
    <phoneticPr fontId="1" type="noConversion"/>
  </si>
  <si>
    <t>난매</t>
    <phoneticPr fontId="1" type="noConversion"/>
  </si>
  <si>
    <t>난향</t>
    <phoneticPr fontId="1" type="noConversion"/>
  </si>
  <si>
    <t>양부량</t>
    <phoneticPr fontId="1" type="noConversion"/>
  </si>
  <si>
    <t>양부양</t>
    <phoneticPr fontId="1" type="noConversion"/>
  </si>
  <si>
    <t>양이</t>
    <phoneticPr fontId="1" type="noConversion"/>
  </si>
  <si>
    <t>연진</t>
    <phoneticPr fontId="1" type="noConversion"/>
  </si>
  <si>
    <t>예신</t>
    <phoneticPr fontId="1" type="noConversion"/>
  </si>
  <si>
    <t>예향</t>
    <phoneticPr fontId="1" type="noConversion"/>
  </si>
  <si>
    <t>용대</t>
    <phoneticPr fontId="1" type="noConversion"/>
  </si>
  <si>
    <t>용덕</t>
    <phoneticPr fontId="1" type="noConversion"/>
  </si>
  <si>
    <t>율음진</t>
    <phoneticPr fontId="1" type="noConversion"/>
  </si>
  <si>
    <t>이구춘</t>
    <phoneticPr fontId="1" type="noConversion"/>
  </si>
  <si>
    <t>임옥개</t>
    <phoneticPr fontId="1" type="noConversion"/>
  </si>
  <si>
    <t>입진</t>
    <phoneticPr fontId="1" type="noConversion"/>
  </si>
  <si>
    <t>박잔덕</t>
    <phoneticPr fontId="1" type="noConversion"/>
  </si>
  <si>
    <t>잔개</t>
    <phoneticPr fontId="1" type="noConversion"/>
  </si>
  <si>
    <t>잔례</t>
    <phoneticPr fontId="1" type="noConversion"/>
  </si>
  <si>
    <t>잔화</t>
    <phoneticPr fontId="1" type="noConversion"/>
  </si>
  <si>
    <t>칠금</t>
    <phoneticPr fontId="1" type="noConversion"/>
  </si>
  <si>
    <t>허농개</t>
    <phoneticPr fontId="1" type="noConversion"/>
  </si>
  <si>
    <t>6所生</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</si>
  <si>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</si>
  <si>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</si>
  <si>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</si>
  <si>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</si>
  <si>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</si>
  <si>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7所生</t>
    <phoneticPr fontId="1" type="noConversion"/>
  </si>
  <si>
    <t>행매</t>
    <phoneticPr fontId="1" type="noConversion"/>
  </si>
  <si>
    <t>대양</t>
    <phoneticPr fontId="1" type="noConversion"/>
  </si>
  <si>
    <t>승옥</t>
    <phoneticPr fontId="1" type="noConversion"/>
  </si>
  <si>
    <t>선진</t>
    <phoneticPr fontId="1" type="noConversion"/>
  </si>
  <si>
    <t>사노</t>
    <phoneticPr fontId="1" type="noConversion"/>
  </si>
  <si>
    <t>사복</t>
    <phoneticPr fontId="1" type="noConversion"/>
  </si>
  <si>
    <t>비</t>
    <phoneticPr fontId="1" type="noConversion"/>
  </si>
  <si>
    <t>옥금</t>
    <phoneticPr fontId="1" type="noConversion"/>
  </si>
  <si>
    <t>애월</t>
    <phoneticPr fontId="1" type="noConversion"/>
  </si>
  <si>
    <t>옥향</t>
    <phoneticPr fontId="1" type="noConversion"/>
  </si>
  <si>
    <t>사진</t>
    <phoneticPr fontId="1" type="noConversion"/>
  </si>
  <si>
    <t>억례</t>
    <phoneticPr fontId="1" type="noConversion"/>
  </si>
  <si>
    <t>연금</t>
    <phoneticPr fontId="1" type="noConversion"/>
  </si>
  <si>
    <t>가선대부행용위상호군</t>
    <phoneticPr fontId="1" type="noConversion"/>
  </si>
  <si>
    <t>노직가선대부</t>
    <phoneticPr fontId="1" type="noConversion"/>
  </si>
  <si>
    <t>노직가선대부동지중추부사</t>
    <phoneticPr fontId="1" type="noConversion"/>
  </si>
  <si>
    <t>병절교위용양위부사과</t>
    <phoneticPr fontId="1" type="noConversion"/>
  </si>
  <si>
    <t>선교랑예빈시별좌</t>
    <phoneticPr fontId="1" type="noConversion"/>
  </si>
  <si>
    <t>선무랑행김천도찰방</t>
    <phoneticPr fontId="1" type="noConversion"/>
  </si>
  <si>
    <t>어모장군용양위부사과</t>
    <phoneticPr fontId="1" type="noConversion"/>
  </si>
  <si>
    <t>절충장군행용양위부호군</t>
    <phoneticPr fontId="1" type="noConversion"/>
  </si>
  <si>
    <t>통정대부행용양위부사과</t>
    <phoneticPr fontId="1" type="noConversion"/>
  </si>
  <si>
    <t>王+任</t>
    <phoneticPr fontId="1" type="noConversion"/>
  </si>
  <si>
    <t>렬</t>
    <phoneticPr fontId="1" type="noConversion"/>
  </si>
  <si>
    <t>김자운</t>
    <phoneticPr fontId="1" type="noConversion"/>
  </si>
  <si>
    <t>낸개</t>
    <phoneticPr fontId="1" type="noConversion"/>
  </si>
  <si>
    <t>낙수</t>
    <phoneticPr fontId="1" type="noConversion"/>
  </si>
  <si>
    <t>난국</t>
    <phoneticPr fontId="1" type="noConversion"/>
  </si>
  <si>
    <t>난련</t>
    <phoneticPr fontId="1" type="noConversion"/>
  </si>
  <si>
    <t>난립</t>
    <phoneticPr fontId="1" type="noConversion"/>
  </si>
  <si>
    <t>난수</t>
    <phoneticPr fontId="1" type="noConversion"/>
  </si>
  <si>
    <t>내상</t>
    <phoneticPr fontId="1" type="noConversion"/>
  </si>
  <si>
    <t>양국상</t>
    <phoneticPr fontId="1" type="noConversion"/>
  </si>
  <si>
    <t>양산복</t>
    <phoneticPr fontId="1" type="noConversion"/>
  </si>
  <si>
    <t>연남</t>
    <phoneticPr fontId="1" type="noConversion"/>
  </si>
  <si>
    <t>연상</t>
    <phoneticPr fontId="1" type="noConversion"/>
  </si>
  <si>
    <t>연우</t>
    <phoneticPr fontId="1" type="noConversion"/>
  </si>
  <si>
    <t>연징</t>
    <phoneticPr fontId="1" type="noConversion"/>
  </si>
  <si>
    <t>연호</t>
    <phoneticPr fontId="1" type="noConversion"/>
  </si>
  <si>
    <t>예로</t>
    <phoneticPr fontId="1" type="noConversion"/>
  </si>
  <si>
    <t>예룡</t>
    <phoneticPr fontId="1" type="noConversion"/>
  </si>
  <si>
    <t>노룡</t>
    <phoneticPr fontId="1" type="noConversion"/>
  </si>
  <si>
    <t>녹계</t>
    <phoneticPr fontId="1" type="noConversion"/>
  </si>
  <si>
    <t>녹복</t>
    <phoneticPr fontId="1" type="noConversion"/>
  </si>
  <si>
    <t>녹지</t>
    <phoneticPr fontId="1" type="noConversion"/>
  </si>
  <si>
    <t>논경</t>
    <phoneticPr fontId="1" type="noConversion"/>
  </si>
  <si>
    <t>논상</t>
    <phoneticPr fontId="1" type="noConversion"/>
  </si>
  <si>
    <t>용남</t>
    <phoneticPr fontId="1" type="noConversion"/>
  </si>
  <si>
    <t>용업</t>
    <phoneticPr fontId="1" type="noConversion"/>
  </si>
  <si>
    <t>유사룡</t>
    <phoneticPr fontId="1" type="noConversion"/>
  </si>
  <si>
    <t>육립</t>
    <phoneticPr fontId="1" type="noConversion"/>
  </si>
  <si>
    <t>육손</t>
    <phoneticPr fontId="1" type="noConversion"/>
  </si>
  <si>
    <t>이억남</t>
    <phoneticPr fontId="1" type="noConversion"/>
  </si>
  <si>
    <t>윤입생</t>
    <phoneticPr fontId="1" type="noConversion"/>
  </si>
  <si>
    <t>잔악</t>
    <phoneticPr fontId="1" type="noConversion"/>
  </si>
  <si>
    <t>가선대부행용양위부호군</t>
    <phoneticPr fontId="1" type="noConversion"/>
  </si>
  <si>
    <t>여절교위</t>
    <phoneticPr fontId="1" type="noConversion"/>
  </si>
  <si>
    <t>예빈시참봉</t>
    <phoneticPr fontId="1" type="noConversion"/>
  </si>
  <si>
    <t>이조서리</t>
    <phoneticPr fontId="1" type="noConversion"/>
  </si>
  <si>
    <t>병절교위용양위부사과</t>
    <phoneticPr fontId="1" type="noConversion"/>
  </si>
  <si>
    <t>병절교위용위수문장</t>
    <phoneticPr fontId="1" type="noConversion"/>
  </si>
  <si>
    <t>어모장군행노강진수군첨절제사</t>
    <phoneticPr fontId="1" type="noConversion"/>
  </si>
  <si>
    <t>어모장군행노강진첨절제사</t>
    <phoneticPr fontId="1" type="noConversion"/>
  </si>
  <si>
    <t>절충장군용양위부호군</t>
    <phoneticPr fontId="1" type="noConversion"/>
  </si>
  <si>
    <t>절충장군행용양위부사정</t>
    <phoneticPr fontId="1" type="noConversion"/>
  </si>
  <si>
    <t>증자헌대부예조판서겸지경연의금부춘추관성균관사세자좌빈객통정대부수황해도관찰사겸병마수군절도사</t>
    <phoneticPr fontId="1" type="noConversion"/>
  </si>
  <si>
    <t>증통정대부승정원좌승지겸경연참찬행통훈대부군위현감안동진관병마절제도위</t>
    <phoneticPr fontId="1" type="noConversion"/>
  </si>
  <si>
    <t>낸수</t>
    <phoneticPr fontId="1" type="noConversion"/>
  </si>
  <si>
    <t>낸홍</t>
    <phoneticPr fontId="1" type="noConversion"/>
  </si>
  <si>
    <t>나종</t>
    <phoneticPr fontId="1" type="noConversion"/>
  </si>
  <si>
    <t>난성</t>
    <phoneticPr fontId="1" type="noConversion"/>
  </si>
  <si>
    <t>난숙</t>
    <phoneticPr fontId="1" type="noConversion"/>
  </si>
  <si>
    <t>난의</t>
    <phoneticPr fontId="1" type="noConversion"/>
  </si>
  <si>
    <t>양금</t>
    <phoneticPr fontId="1" type="noConversion"/>
  </si>
  <si>
    <t>양석</t>
    <phoneticPr fontId="1" type="noConversion"/>
  </si>
  <si>
    <t>여운</t>
    <phoneticPr fontId="1" type="noConversion"/>
  </si>
  <si>
    <t>연경</t>
    <phoneticPr fontId="1" type="noConversion"/>
  </si>
  <si>
    <t>연생</t>
    <phoneticPr fontId="1" type="noConversion"/>
  </si>
  <si>
    <t>노석</t>
    <phoneticPr fontId="1" type="noConversion"/>
  </si>
  <si>
    <t>노정</t>
    <phoneticPr fontId="1" type="noConversion"/>
  </si>
  <si>
    <t>이원</t>
    <phoneticPr fontId="1" type="noConversion"/>
  </si>
  <si>
    <t>이춘량</t>
  </si>
  <si>
    <t>이춘량</t>
    <phoneticPr fontId="1" type="noConversion"/>
  </si>
  <si>
    <t>입신</t>
    <phoneticPr fontId="1" type="noConversion"/>
  </si>
  <si>
    <t>늦동</t>
    <phoneticPr fontId="1" type="noConversion"/>
  </si>
  <si>
    <t>늦수</t>
    <phoneticPr fontId="1" type="noConversion"/>
  </si>
  <si>
    <t>재열</t>
    <phoneticPr fontId="1" type="noConversion"/>
  </si>
  <si>
    <t>촉</t>
    <phoneticPr fontId="1" type="noConversion"/>
  </si>
  <si>
    <t>여절교위훈련원판관</t>
    <phoneticPr fontId="1" type="noConversion"/>
  </si>
  <si>
    <t>노직가선대부증한성부우윤</t>
    <phoneticPr fontId="1" type="noConversion"/>
  </si>
  <si>
    <t>용양위부사과</t>
    <phoneticPr fontId="1" type="noConversion"/>
  </si>
  <si>
    <t>용양위부사과행수문장</t>
    <phoneticPr fontId="1" type="noConversion"/>
  </si>
  <si>
    <t>병절교위행용위부사과</t>
    <phoneticPr fontId="1" type="noConversion"/>
  </si>
  <si>
    <t>선략장군용양위부사과</t>
    <phoneticPr fontId="1" type="noConversion"/>
  </si>
  <si>
    <t>선무랑예빈시별좌</t>
    <phoneticPr fontId="1" type="noConversion"/>
  </si>
  <si>
    <t>전력부위용양위부사용</t>
    <phoneticPr fontId="1" type="noConversion"/>
  </si>
  <si>
    <t>전행찰방</t>
    <phoneticPr fontId="1" type="noConversion"/>
  </si>
  <si>
    <t>절충장군행용양위부사과</t>
    <phoneticPr fontId="1" type="noConversion"/>
  </si>
  <si>
    <t>통훈대부행남포현감</t>
    <phoneticPr fontId="1" type="noConversion"/>
  </si>
  <si>
    <t>통훈대부행예빈시첨정</t>
    <phoneticPr fontId="1" type="noConversion"/>
  </si>
  <si>
    <t>김제</t>
    <phoneticPr fontId="1" type="noConversion"/>
  </si>
  <si>
    <t>영해</t>
    <phoneticPr fontId="1" type="noConversion"/>
  </si>
  <si>
    <t>예천</t>
    <phoneticPr fontId="1" type="noConversion"/>
  </si>
  <si>
    <t>임천</t>
    <phoneticPr fontId="1" type="noConversion"/>
  </si>
  <si>
    <t>재령</t>
    <phoneticPr fontId="1" type="noConversion"/>
  </si>
  <si>
    <t>강연택</t>
    <phoneticPr fontId="1" type="noConversion"/>
  </si>
  <si>
    <t>권늦복</t>
    <phoneticPr fontId="1" type="noConversion"/>
  </si>
  <si>
    <t>권늦상</t>
    <phoneticPr fontId="1" type="noConversion"/>
  </si>
  <si>
    <t>김감미</t>
    <phoneticPr fontId="1" type="noConversion"/>
  </si>
  <si>
    <t>김개남</t>
  </si>
  <si>
    <t>김개복</t>
  </si>
  <si>
    <t>김계</t>
  </si>
  <si>
    <t>김계남</t>
  </si>
  <si>
    <t>김계생</t>
  </si>
  <si>
    <t>김계원</t>
  </si>
  <si>
    <t>김계인</t>
  </si>
  <si>
    <t>김광해</t>
  </si>
  <si>
    <t>김귀</t>
  </si>
  <si>
    <t>김귀상</t>
  </si>
  <si>
    <t>김극제</t>
  </si>
  <si>
    <t>김금례</t>
    <phoneticPr fontId="1" type="noConversion"/>
  </si>
  <si>
    <t>김금복</t>
    <phoneticPr fontId="1" type="noConversion"/>
  </si>
  <si>
    <t>김이기</t>
  </si>
  <si>
    <t>김기석</t>
  </si>
  <si>
    <t>김길생</t>
  </si>
  <si>
    <t>김남</t>
  </si>
  <si>
    <t>김남원</t>
  </si>
  <si>
    <t>김남환</t>
  </si>
  <si>
    <t>김달망</t>
  </si>
  <si>
    <t>김대원</t>
  </si>
  <si>
    <t>김대추</t>
  </si>
  <si>
    <t>김덕수</t>
  </si>
  <si>
    <t>김돌동</t>
  </si>
  <si>
    <t>김돌이</t>
  </si>
  <si>
    <t>김동춘</t>
  </si>
  <si>
    <t>김득복</t>
  </si>
  <si>
    <t>말금</t>
    <phoneticPr fontId="1" type="noConversion"/>
  </si>
  <si>
    <t>김득의</t>
  </si>
  <si>
    <t>김난금</t>
    <phoneticPr fontId="1" type="noConversion"/>
  </si>
  <si>
    <t>김난복</t>
    <phoneticPr fontId="1" type="noConversion"/>
  </si>
  <si>
    <t>김난세</t>
    <phoneticPr fontId="1" type="noConversion"/>
  </si>
  <si>
    <t>김난수</t>
    <phoneticPr fontId="1" type="noConversion"/>
  </si>
  <si>
    <t>김예금</t>
    <phoneticPr fontId="1" type="noConversion"/>
  </si>
  <si>
    <t>김노석</t>
    <phoneticPr fontId="1" type="noConversion"/>
  </si>
  <si>
    <t>김노해</t>
    <phoneticPr fontId="1" type="noConversion"/>
  </si>
  <si>
    <t>김막남</t>
  </si>
  <si>
    <t>김막동</t>
  </si>
  <si>
    <t>김막복</t>
  </si>
  <si>
    <t>김만동</t>
  </si>
  <si>
    <t>김말남</t>
  </si>
  <si>
    <t>김말돌이</t>
  </si>
  <si>
    <t>김말복</t>
  </si>
  <si>
    <t>김말석</t>
  </si>
  <si>
    <t>김말세</t>
  </si>
  <si>
    <t>김명금</t>
    <phoneticPr fontId="1" type="noConversion"/>
  </si>
  <si>
    <t>김명연</t>
  </si>
  <si>
    <t>김명철</t>
  </si>
  <si>
    <t>김명풍</t>
  </si>
  <si>
    <t>김몽길</t>
  </si>
  <si>
    <t>김몽생</t>
  </si>
  <si>
    <t>김묘화</t>
  </si>
  <si>
    <t>김무생</t>
  </si>
  <si>
    <t>김문의</t>
  </si>
  <si>
    <t>김방이</t>
  </si>
  <si>
    <t>김벽</t>
  </si>
  <si>
    <t>김복</t>
  </si>
  <si>
    <t>김복룡</t>
  </si>
  <si>
    <t>김복지</t>
  </si>
  <si>
    <t>김봉수</t>
  </si>
  <si>
    <t>김부지</t>
  </si>
  <si>
    <t>김사남</t>
  </si>
  <si>
    <t>김사일</t>
  </si>
  <si>
    <t>김산</t>
  </si>
  <si>
    <t>김산남</t>
  </si>
  <si>
    <t>김산부</t>
  </si>
  <si>
    <t>김삼변</t>
  </si>
  <si>
    <t>김생</t>
  </si>
  <si>
    <t>김서동</t>
  </si>
  <si>
    <t>김석</t>
  </si>
  <si>
    <t>김선량</t>
  </si>
  <si>
    <t>김선문</t>
  </si>
  <si>
    <t>김선백</t>
  </si>
  <si>
    <t>김설동</t>
  </si>
  <si>
    <t>김성</t>
  </si>
  <si>
    <t>김성달</t>
  </si>
  <si>
    <t>김성립</t>
  </si>
  <si>
    <t>김성일</t>
  </si>
  <si>
    <t>김성호</t>
  </si>
  <si>
    <t>김세원</t>
  </si>
  <si>
    <t>김수복</t>
  </si>
  <si>
    <t>김수생</t>
  </si>
  <si>
    <t>김수영</t>
  </si>
  <si>
    <t>김순문</t>
  </si>
  <si>
    <t>김순일</t>
  </si>
  <si>
    <t>김승남</t>
  </si>
  <si>
    <t>김승전</t>
  </si>
  <si>
    <t>김시홍</t>
  </si>
  <si>
    <t>김신민</t>
  </si>
  <si>
    <t>김신의</t>
  </si>
  <si>
    <t>김실동</t>
  </si>
  <si>
    <t>김실중</t>
  </si>
  <si>
    <t>김어둔</t>
  </si>
  <si>
    <t>김억동</t>
  </si>
  <si>
    <t>김억수</t>
  </si>
  <si>
    <t>김억천</t>
  </si>
  <si>
    <t>김언걸</t>
  </si>
  <si>
    <t>김언금</t>
    <phoneticPr fontId="1" type="noConversion"/>
  </si>
  <si>
    <t>김언련</t>
  </si>
  <si>
    <t>김언룡</t>
  </si>
  <si>
    <t>김언부</t>
  </si>
  <si>
    <t>김언수</t>
  </si>
  <si>
    <t>김언연</t>
  </si>
  <si>
    <t>김언춘</t>
  </si>
  <si>
    <t>김연년</t>
  </si>
  <si>
    <t>김연풍</t>
  </si>
  <si>
    <t>김영</t>
  </si>
  <si>
    <t>김영준</t>
  </si>
  <si>
    <t>김영해</t>
  </si>
  <si>
    <t>김옥생</t>
  </si>
  <si>
    <t>김우남</t>
  </si>
  <si>
    <t>김원로</t>
  </si>
  <si>
    <t>김원수</t>
  </si>
  <si>
    <t>김윤성</t>
  </si>
  <si>
    <t>김윤세</t>
  </si>
  <si>
    <t>김은</t>
  </si>
  <si>
    <t>김은금</t>
    <phoneticPr fontId="1" type="noConversion"/>
  </si>
  <si>
    <t>김응경</t>
  </si>
  <si>
    <t>김응금</t>
    <phoneticPr fontId="1" type="noConversion"/>
  </si>
  <si>
    <t>김응로</t>
  </si>
  <si>
    <t>김응태</t>
  </si>
  <si>
    <t>김응택</t>
  </si>
  <si>
    <t>김의수</t>
  </si>
  <si>
    <t>김이덕</t>
  </si>
  <si>
    <t>김이량</t>
  </si>
  <si>
    <t>김이홍</t>
  </si>
  <si>
    <t>김익</t>
  </si>
  <si>
    <t>김인</t>
  </si>
  <si>
    <t>김인기</t>
  </si>
  <si>
    <t>김인수</t>
  </si>
  <si>
    <t>김인학</t>
  </si>
  <si>
    <t>김일</t>
  </si>
  <si>
    <t>김일봉</t>
  </si>
  <si>
    <t>김일상</t>
  </si>
  <si>
    <t>김일생</t>
  </si>
  <si>
    <t>김자립</t>
  </si>
  <si>
    <t>김정</t>
  </si>
  <si>
    <t>김정복</t>
  </si>
  <si>
    <t>김정선</t>
  </si>
  <si>
    <t>김정일</t>
  </si>
  <si>
    <t>김종생</t>
  </si>
  <si>
    <t>김종흡</t>
  </si>
  <si>
    <t>김주원</t>
  </si>
  <si>
    <t>김준</t>
  </si>
  <si>
    <t>김준억</t>
  </si>
  <si>
    <t>김중성</t>
  </si>
  <si>
    <t>김중우</t>
  </si>
  <si>
    <t>김진</t>
  </si>
  <si>
    <t>김진문</t>
  </si>
  <si>
    <t>김진복</t>
  </si>
  <si>
    <t>김진부</t>
  </si>
  <si>
    <t>김진성</t>
  </si>
  <si>
    <t>김진세</t>
  </si>
  <si>
    <t>김진홍</t>
  </si>
  <si>
    <t>김천</t>
  </si>
  <si>
    <t>김천립</t>
  </si>
  <si>
    <t>김천상</t>
  </si>
  <si>
    <t>김천일</t>
  </si>
  <si>
    <t>김철복</t>
  </si>
  <si>
    <t>김철운</t>
  </si>
  <si>
    <t>김초산</t>
  </si>
  <si>
    <t>김춘</t>
  </si>
  <si>
    <t>김춘금</t>
    <phoneticPr fontId="1" type="noConversion"/>
  </si>
  <si>
    <t>김춘의</t>
  </si>
  <si>
    <t>김춘학</t>
  </si>
  <si>
    <t>김충남</t>
  </si>
  <si>
    <t>김태복</t>
  </si>
  <si>
    <t>김필갑</t>
  </si>
  <si>
    <t>김학</t>
  </si>
  <si>
    <t>김한필</t>
  </si>
  <si>
    <t>김허석</t>
  </si>
  <si>
    <t>김호인</t>
  </si>
  <si>
    <t>김효상</t>
  </si>
  <si>
    <t>김후중</t>
  </si>
  <si>
    <t>김희정</t>
  </si>
  <si>
    <t>金希</t>
    <phoneticPr fontId="1" type="noConversion"/>
  </si>
  <si>
    <t>내부</t>
    <phoneticPr fontId="1" type="noConversion"/>
  </si>
  <si>
    <t>양문손</t>
    <phoneticPr fontId="1" type="noConversion"/>
  </si>
  <si>
    <t>양사남</t>
    <phoneticPr fontId="1" type="noConversion"/>
  </si>
  <si>
    <t>양시백</t>
    <phoneticPr fontId="1" type="noConversion"/>
  </si>
  <si>
    <t>양응수</t>
    <phoneticPr fontId="1" type="noConversion"/>
  </si>
  <si>
    <t>양일남</t>
    <phoneticPr fontId="1" type="noConversion"/>
  </si>
  <si>
    <t>여응명</t>
    <phoneticPr fontId="1" type="noConversion"/>
  </si>
  <si>
    <t>노경흥</t>
    <phoneticPr fontId="1" type="noConversion"/>
  </si>
  <si>
    <t>노극성</t>
    <phoneticPr fontId="1" type="noConversion"/>
  </si>
  <si>
    <t>노사명</t>
    <phoneticPr fontId="1" type="noConversion"/>
  </si>
  <si>
    <t>노이</t>
    <phoneticPr fontId="1" type="noConversion"/>
  </si>
  <si>
    <t>노인업</t>
    <phoneticPr fontId="1" type="noConversion"/>
  </si>
  <si>
    <t>유대룡</t>
    <phoneticPr fontId="1" type="noConversion"/>
  </si>
  <si>
    <t>유대명</t>
    <phoneticPr fontId="1" type="noConversion"/>
  </si>
  <si>
    <t>유대생</t>
    <phoneticPr fontId="1" type="noConversion"/>
  </si>
  <si>
    <t>유명종</t>
    <phoneticPr fontId="1" type="noConversion"/>
  </si>
  <si>
    <t>유순량</t>
    <phoneticPr fontId="1" type="noConversion"/>
  </si>
  <si>
    <t>유응창</t>
    <phoneticPr fontId="1" type="noConversion"/>
  </si>
  <si>
    <t>유태정</t>
    <phoneticPr fontId="1" type="noConversion"/>
  </si>
  <si>
    <t>유한금</t>
    <phoneticPr fontId="1" type="noConversion"/>
  </si>
  <si>
    <t>유홍례</t>
    <phoneticPr fontId="1" type="noConversion"/>
  </si>
  <si>
    <t>육룡</t>
    <phoneticPr fontId="1" type="noConversion"/>
  </si>
  <si>
    <t>이감산</t>
  </si>
  <si>
    <t>이개동</t>
  </si>
  <si>
    <t>이갯동</t>
  </si>
  <si>
    <t>이검산</t>
  </si>
  <si>
    <t>이경한</t>
  </si>
  <si>
    <t>이계남</t>
  </si>
  <si>
    <t>이계상</t>
  </si>
  <si>
    <t>이계생</t>
  </si>
  <si>
    <t>이계운</t>
  </si>
  <si>
    <t>이계후</t>
  </si>
  <si>
    <t>이귀남</t>
  </si>
  <si>
    <t>이귀룡</t>
  </si>
  <si>
    <t>이금금</t>
  </si>
  <si>
    <t>이기민</t>
  </si>
  <si>
    <t>이대춘</t>
  </si>
  <si>
    <t>이덕상</t>
  </si>
  <si>
    <t>이돌금</t>
  </si>
  <si>
    <t>이돌선</t>
  </si>
  <si>
    <t>이록</t>
  </si>
  <si>
    <t>이용립</t>
  </si>
  <si>
    <t>이용립</t>
    <phoneticPr fontId="1" type="noConversion"/>
  </si>
  <si>
    <t>이용수</t>
    <phoneticPr fontId="1" type="noConversion"/>
  </si>
  <si>
    <t>이막실</t>
  </si>
  <si>
    <t>이만장</t>
  </si>
  <si>
    <t>이만한</t>
  </si>
  <si>
    <t>이말남</t>
  </si>
  <si>
    <t>이말생</t>
  </si>
  <si>
    <t>이몽윤</t>
  </si>
  <si>
    <t>이무경</t>
  </si>
  <si>
    <t>이무발</t>
  </si>
  <si>
    <t>이문식</t>
  </si>
  <si>
    <t>이발우</t>
  </si>
  <si>
    <t>이백룡</t>
    <phoneticPr fontId="1" type="noConversion"/>
  </si>
  <si>
    <t>이번</t>
  </si>
  <si>
    <t>이변생</t>
  </si>
  <si>
    <t>이봉학</t>
  </si>
  <si>
    <t>이부지</t>
  </si>
  <si>
    <t>이사남</t>
  </si>
  <si>
    <t>이생</t>
  </si>
  <si>
    <t>이석로</t>
  </si>
  <si>
    <t>이선술</t>
  </si>
  <si>
    <t>이성남</t>
  </si>
  <si>
    <t>이성립</t>
  </si>
  <si>
    <t>이성호</t>
  </si>
  <si>
    <t>이세계</t>
  </si>
  <si>
    <t>이세인</t>
  </si>
  <si>
    <t>이세지</t>
  </si>
  <si>
    <t>이세철</t>
  </si>
  <si>
    <t>이손</t>
  </si>
  <si>
    <t>이송학</t>
  </si>
  <si>
    <t>이수</t>
  </si>
  <si>
    <t>이수남</t>
  </si>
  <si>
    <t>이순원</t>
  </si>
  <si>
    <t>이승룡</t>
  </si>
  <si>
    <t>이승립</t>
  </si>
  <si>
    <t>이신회</t>
  </si>
  <si>
    <t>이언</t>
  </si>
  <si>
    <t>이언기</t>
  </si>
  <si>
    <t>이언남</t>
  </si>
  <si>
    <t>이언상</t>
  </si>
  <si>
    <t>이언윤</t>
  </si>
  <si>
    <t>이언징</t>
  </si>
  <si>
    <t>이업룡</t>
  </si>
  <si>
    <t>이연복</t>
  </si>
  <si>
    <t>이영선</t>
  </si>
  <si>
    <t>이영수</t>
  </si>
  <si>
    <t>이영실</t>
  </si>
  <si>
    <t>이올미</t>
  </si>
  <si>
    <t>이운</t>
  </si>
  <si>
    <t>이원룡</t>
  </si>
  <si>
    <t>이응남</t>
  </si>
  <si>
    <t>이응록</t>
  </si>
  <si>
    <t>이응립</t>
  </si>
  <si>
    <t>이응세</t>
  </si>
  <si>
    <t>이이주</t>
  </si>
  <si>
    <t>이인</t>
  </si>
  <si>
    <t>이인복</t>
  </si>
  <si>
    <t>이인생</t>
  </si>
  <si>
    <t>이일남</t>
  </si>
  <si>
    <t>이일진</t>
  </si>
  <si>
    <t>이장수</t>
  </si>
  <si>
    <t>이존상</t>
  </si>
  <si>
    <t>이주하</t>
  </si>
  <si>
    <t>이중흥</t>
  </si>
  <si>
    <t>이지신</t>
  </si>
  <si>
    <t>이지업</t>
  </si>
  <si>
    <t>이지형</t>
  </si>
  <si>
    <t>이진생</t>
  </si>
  <si>
    <t>이진석</t>
  </si>
  <si>
    <t>이천명</t>
  </si>
  <si>
    <t>이천복</t>
  </si>
  <si>
    <t>이천석</t>
  </si>
  <si>
    <t>이천학</t>
  </si>
  <si>
    <t>이춘금</t>
  </si>
  <si>
    <t>이춘양</t>
  </si>
  <si>
    <t>이충남</t>
  </si>
  <si>
    <t>이충로</t>
  </si>
  <si>
    <t>이필성</t>
  </si>
  <si>
    <t>이필원</t>
  </si>
  <si>
    <t>이학</t>
  </si>
  <si>
    <t>이해석</t>
  </si>
  <si>
    <t>이허기</t>
  </si>
  <si>
    <t>이호</t>
  </si>
  <si>
    <t>이호립</t>
  </si>
  <si>
    <t>이홍립</t>
  </si>
  <si>
    <t>이환</t>
  </si>
  <si>
    <t>이후면</t>
  </si>
  <si>
    <t>이후생</t>
  </si>
  <si>
    <t>이희남</t>
  </si>
  <si>
    <t>이희춘</t>
  </si>
  <si>
    <t>임대립</t>
    <phoneticPr fontId="1" type="noConversion"/>
  </si>
  <si>
    <t>임막례</t>
    <phoneticPr fontId="1" type="noConversion"/>
  </si>
  <si>
    <t>임명득</t>
    <phoneticPr fontId="1" type="noConversion"/>
  </si>
  <si>
    <t>임문</t>
    <phoneticPr fontId="1" type="noConversion"/>
  </si>
  <si>
    <t>임세</t>
    <phoneticPr fontId="1" type="noConversion"/>
  </si>
  <si>
    <t>임수운</t>
    <phoneticPr fontId="1" type="noConversion"/>
  </si>
  <si>
    <t>임억명</t>
    <phoneticPr fontId="1" type="noConversion"/>
  </si>
  <si>
    <t>임억용</t>
    <phoneticPr fontId="1" type="noConversion"/>
  </si>
  <si>
    <t>임언해</t>
    <phoneticPr fontId="1" type="noConversion"/>
  </si>
  <si>
    <t>임정복</t>
    <phoneticPr fontId="1" type="noConversion"/>
  </si>
  <si>
    <t>임환</t>
    <phoneticPr fontId="1" type="noConversion"/>
  </si>
  <si>
    <t>문복립</t>
    <phoneticPr fontId="1" type="noConversion"/>
  </si>
  <si>
    <t>박여주</t>
    <phoneticPr fontId="1" type="noConversion"/>
  </si>
  <si>
    <t>박난복</t>
    <phoneticPr fontId="1" type="noConversion"/>
  </si>
  <si>
    <t>박양옥</t>
    <phoneticPr fontId="1" type="noConversion"/>
  </si>
  <si>
    <t>박연상</t>
    <phoneticPr fontId="1" type="noConversion"/>
  </si>
  <si>
    <t>박연석</t>
    <phoneticPr fontId="1" type="noConversion"/>
  </si>
  <si>
    <t>박예봉</t>
    <phoneticPr fontId="1" type="noConversion"/>
  </si>
  <si>
    <t>박예업</t>
    <phoneticPr fontId="1" type="noConversion"/>
  </si>
  <si>
    <t>박늦생</t>
    <phoneticPr fontId="1" type="noConversion"/>
  </si>
  <si>
    <t>배늦동</t>
    <phoneticPr fontId="1" type="noConversion"/>
  </si>
  <si>
    <t>변예민</t>
    <phoneticPr fontId="1" type="noConversion"/>
  </si>
  <si>
    <t>변잔상</t>
    <phoneticPr fontId="1" type="noConversion"/>
  </si>
  <si>
    <t>서늦금</t>
    <phoneticPr fontId="1" type="noConversion"/>
  </si>
  <si>
    <t>오열문</t>
    <phoneticPr fontId="1" type="noConversion"/>
  </si>
  <si>
    <t>늦복</t>
    <phoneticPr fontId="1" type="noConversion"/>
  </si>
  <si>
    <t>정륵</t>
    <phoneticPr fontId="1" type="noConversion"/>
  </si>
  <si>
    <t>정예남</t>
    <phoneticPr fontId="1" type="noConversion"/>
  </si>
  <si>
    <t>정용복</t>
    <phoneticPr fontId="1" type="noConversion"/>
  </si>
  <si>
    <t>정유열</t>
    <phoneticPr fontId="1" type="noConversion"/>
  </si>
  <si>
    <t>정원복</t>
    <phoneticPr fontId="1" type="noConversion"/>
  </si>
  <si>
    <t>정늦금</t>
    <phoneticPr fontId="1" type="noConversion"/>
  </si>
  <si>
    <t>정늦남</t>
    <phoneticPr fontId="1" type="noConversion"/>
  </si>
  <si>
    <t>최연내</t>
    <phoneticPr fontId="1" type="noConversion"/>
  </si>
  <si>
    <t>심명</t>
    <phoneticPr fontId="1" type="noConversion"/>
  </si>
  <si>
    <t>심중</t>
    <phoneticPr fontId="1" type="noConversion"/>
  </si>
  <si>
    <t>심거금</t>
    <phoneticPr fontId="1" type="noConversion"/>
  </si>
  <si>
    <t>戶內位相</t>
    <phoneticPr fontId="1" type="noConversion"/>
  </si>
  <si>
    <t>戶內位相(原)其妻</t>
    <phoneticPr fontId="1" type="noConversion"/>
  </si>
  <si>
    <t>釜洞里</t>
    <phoneticPr fontId="1" type="noConversion"/>
  </si>
  <si>
    <t>고며리</t>
    <phoneticPr fontId="1" type="noConversion"/>
  </si>
  <si>
    <t>오리원리</t>
    <phoneticPr fontId="1" type="noConversion"/>
  </si>
  <si>
    <t>금곡리</t>
    <phoneticPr fontId="1" type="noConversion"/>
  </si>
  <si>
    <t>지곡리</t>
    <phoneticPr fontId="1" type="noConversion"/>
  </si>
  <si>
    <t>원정점리</t>
    <phoneticPr fontId="1" type="noConversion"/>
  </si>
  <si>
    <t>지촌리</t>
    <phoneticPr fontId="1" type="noConversion"/>
  </si>
  <si>
    <t>남산리</t>
    <phoneticPr fontId="1" type="noConversion"/>
  </si>
  <si>
    <t>방지리</t>
    <phoneticPr fontId="1" type="noConversion"/>
  </si>
  <si>
    <t>나립리</t>
    <phoneticPr fontId="1" type="noConversion"/>
  </si>
  <si>
    <t>진읍리</t>
    <phoneticPr fontId="1" type="noConversion"/>
  </si>
  <si>
    <t>석교리</t>
    <phoneticPr fontId="1" type="noConversion"/>
  </si>
  <si>
    <t>우산리</t>
    <phoneticPr fontId="1" type="noConversion"/>
  </si>
  <si>
    <t>송동리</t>
    <phoneticPr fontId="1" type="noConversion"/>
  </si>
  <si>
    <t>저대리</t>
    <phoneticPr fontId="1" type="noConversion"/>
  </si>
  <si>
    <t>송지서리</t>
    <phoneticPr fontId="1" type="noConversion"/>
  </si>
  <si>
    <t>신촌리</t>
    <phoneticPr fontId="1" type="noConversion"/>
  </si>
  <si>
    <t>유산리</t>
    <phoneticPr fontId="1" type="noConversion"/>
  </si>
  <si>
    <t>현내리</t>
    <phoneticPr fontId="1" type="noConversion"/>
  </si>
  <si>
    <t>우곡리</t>
    <phoneticPr fontId="1" type="noConversion"/>
  </si>
  <si>
    <t>장기리</t>
    <phoneticPr fontId="1" type="noConversion"/>
  </si>
  <si>
    <t>수철리</t>
    <phoneticPr fontId="1" type="noConversion"/>
  </si>
  <si>
    <t>외월배리</t>
    <phoneticPr fontId="1" type="noConversion"/>
  </si>
  <si>
    <t>성재리</t>
    <phoneticPr fontId="1" type="noConversion"/>
  </si>
  <si>
    <t>삼</t>
    <phoneticPr fontId="1" type="noConversion"/>
  </si>
  <si>
    <t>거양</t>
    <phoneticPr fontId="1" type="noConversion"/>
  </si>
  <si>
    <t>거덕</t>
    <phoneticPr fontId="1" type="noConversion"/>
  </si>
  <si>
    <t>의복</t>
    <phoneticPr fontId="1" type="noConversion"/>
  </si>
  <si>
    <t>수복</t>
    <phoneticPr fontId="1" type="noConversion"/>
  </si>
  <si>
    <t>복립</t>
    <phoneticPr fontId="1" type="noConversion"/>
  </si>
  <si>
    <t>이복춘</t>
    <phoneticPr fontId="1" type="noConversion"/>
  </si>
  <si>
    <t>복형</t>
    <phoneticPr fontId="1" type="noConversion"/>
  </si>
  <si>
    <t>경주안부시노아병별포</t>
    <phoneticPr fontId="1" type="noConversion"/>
  </si>
  <si>
    <t>경주안부사섬시노어영군</t>
    <phoneticPr fontId="1" type="noConversion"/>
  </si>
  <si>
    <t>제용감시노병인</t>
    <phoneticPr fontId="1" type="noConversion"/>
  </si>
  <si>
    <t>밀양안부사재감시노속오</t>
    <phoneticPr fontId="1" type="noConversion"/>
  </si>
  <si>
    <t>제용감시노</t>
    <phoneticPr fontId="1" type="noConversion"/>
  </si>
  <si>
    <t>택규</t>
  </si>
  <si>
    <t>귀택</t>
  </si>
  <si>
    <t>기택</t>
  </si>
  <si>
    <t>택립</t>
  </si>
  <si>
    <t>운택</t>
  </si>
  <si>
    <t>원택</t>
  </si>
  <si>
    <t>인택</t>
  </si>
  <si>
    <t>줏부리</t>
    <phoneticPr fontId="1" type="noConversion"/>
  </si>
  <si>
    <t>文儀哲</t>
  </si>
  <si>
    <t>문의철</t>
  </si>
  <si>
    <t>黃自仲</t>
  </si>
  <si>
    <t>황자중</t>
  </si>
  <si>
    <t>鄭時重</t>
  </si>
  <si>
    <t>정시중</t>
  </si>
  <si>
    <t>鄭再守</t>
  </si>
  <si>
    <t>정재수</t>
  </si>
  <si>
    <t>金謹仲</t>
  </si>
  <si>
    <t>김근중</t>
  </si>
  <si>
    <t>文尙進</t>
  </si>
  <si>
    <t>문상진</t>
  </si>
  <si>
    <t>金興彔</t>
  </si>
  <si>
    <t>김흥록</t>
  </si>
  <si>
    <t>李是贊</t>
  </si>
  <si>
    <t>이시찬</t>
  </si>
  <si>
    <t>趙今鶴</t>
  </si>
  <si>
    <t>조금학</t>
  </si>
  <si>
    <t>白信敏</t>
  </si>
  <si>
    <t>백신민</t>
  </si>
  <si>
    <t>芮武先</t>
  </si>
  <si>
    <t>예무선</t>
  </si>
  <si>
    <t>魯英克</t>
  </si>
  <si>
    <t>노영극</t>
  </si>
  <si>
    <t>金海先</t>
  </si>
  <si>
    <t>김해선</t>
  </si>
  <si>
    <t>崔公好</t>
  </si>
  <si>
    <t>최공호</t>
  </si>
  <si>
    <t>李守日</t>
  </si>
  <si>
    <t>이수일</t>
  </si>
  <si>
    <t>정오룡</t>
  </si>
  <si>
    <t>姜天文</t>
  </si>
  <si>
    <t>강천문</t>
  </si>
  <si>
    <t>林貴男</t>
  </si>
  <si>
    <t>임귀남</t>
  </si>
  <si>
    <t>曺命息</t>
  </si>
  <si>
    <t>조명식</t>
  </si>
  <si>
    <t>박예남</t>
  </si>
  <si>
    <t>許元業</t>
  </si>
  <si>
    <t>허원업</t>
  </si>
  <si>
    <t>김만룡</t>
  </si>
  <si>
    <t>楊用和</t>
  </si>
  <si>
    <t>양용화</t>
  </si>
  <si>
    <t>洪仁發</t>
  </si>
  <si>
    <t>홍인발</t>
  </si>
  <si>
    <t>李廷發</t>
  </si>
  <si>
    <t>이정발</t>
  </si>
  <si>
    <t>金順益</t>
  </si>
  <si>
    <t>김순익</t>
  </si>
  <si>
    <t>金順巾</t>
  </si>
  <si>
    <t>김순건</t>
  </si>
  <si>
    <t>金雲發</t>
  </si>
  <si>
    <t>김운발</t>
  </si>
  <si>
    <t>孟厚儀</t>
  </si>
  <si>
    <t>맹후의</t>
  </si>
  <si>
    <t>金永乞</t>
  </si>
  <si>
    <t>김영걸</t>
  </si>
  <si>
    <t>尹順先</t>
  </si>
  <si>
    <t>윤순선</t>
  </si>
  <si>
    <t>孟守光</t>
  </si>
  <si>
    <t>맹수광</t>
  </si>
  <si>
    <t>安斗還</t>
  </si>
  <si>
    <t>안두환</t>
  </si>
  <si>
    <t>金背必</t>
  </si>
  <si>
    <t>김배필</t>
  </si>
  <si>
    <t>尹仁迪</t>
  </si>
  <si>
    <t>윤인적</t>
  </si>
  <si>
    <t>朴厚邑種</t>
  </si>
  <si>
    <t>박후읍종</t>
  </si>
  <si>
    <t>許進</t>
  </si>
  <si>
    <t>허진</t>
  </si>
  <si>
    <t>尹上日</t>
  </si>
  <si>
    <t>윤상일</t>
  </si>
  <si>
    <t>許海益</t>
  </si>
  <si>
    <t>허해익</t>
  </si>
  <si>
    <t>金明漢</t>
  </si>
  <si>
    <t>김명한</t>
  </si>
  <si>
    <t>金仁儀</t>
  </si>
  <si>
    <t>김인의</t>
  </si>
  <si>
    <t>許海民</t>
  </si>
  <si>
    <t>허해민</t>
  </si>
  <si>
    <t>姜昌憲</t>
  </si>
  <si>
    <t>강창헌</t>
  </si>
  <si>
    <t>金山伊</t>
  </si>
  <si>
    <t>김산이</t>
  </si>
  <si>
    <t>李永好</t>
  </si>
  <si>
    <t>이영호</t>
  </si>
  <si>
    <t>鄭好明</t>
  </si>
  <si>
    <t>정호명</t>
  </si>
  <si>
    <t>崔尙雲</t>
  </si>
  <si>
    <t>최상운</t>
  </si>
  <si>
    <t>金成敏</t>
  </si>
  <si>
    <t>김성민</t>
  </si>
  <si>
    <t>李以先</t>
  </si>
  <si>
    <t>이이선</t>
  </si>
  <si>
    <t>徐命宗</t>
  </si>
  <si>
    <t>서명종</t>
  </si>
  <si>
    <t>韓益信</t>
  </si>
  <si>
    <t>한익신</t>
  </si>
  <si>
    <t>黃永漢</t>
  </si>
  <si>
    <t>황영한</t>
  </si>
  <si>
    <t>姜振弘</t>
  </si>
  <si>
    <t>강진홍</t>
  </si>
  <si>
    <t>尹無之</t>
  </si>
  <si>
    <t>윤무지</t>
  </si>
  <si>
    <t>張命吉</t>
  </si>
  <si>
    <t>장명길</t>
  </si>
  <si>
    <t>徐大存</t>
  </si>
  <si>
    <t>서대존</t>
  </si>
  <si>
    <t>이계득</t>
  </si>
  <si>
    <t>金松鶴</t>
  </si>
  <si>
    <t>김송학</t>
  </si>
  <si>
    <t>黃己良</t>
  </si>
  <si>
    <t>황기량</t>
  </si>
  <si>
    <t>許壬先</t>
  </si>
  <si>
    <t>허임선</t>
  </si>
  <si>
    <t>禹召史</t>
  </si>
  <si>
    <t>우소사</t>
  </si>
  <si>
    <t>許雙信</t>
  </si>
  <si>
    <t>허쌍신</t>
  </si>
  <si>
    <t>朴戒民</t>
  </si>
  <si>
    <t>박계민</t>
  </si>
  <si>
    <t>金辛烈</t>
  </si>
  <si>
    <t>김신렬</t>
  </si>
  <si>
    <t>姜仁善</t>
  </si>
  <si>
    <t>강인선</t>
  </si>
  <si>
    <t>姜在天</t>
  </si>
  <si>
    <t>강재천</t>
  </si>
  <si>
    <t>金進安</t>
  </si>
  <si>
    <t>김진안</t>
  </si>
  <si>
    <t>韓應龍</t>
  </si>
  <si>
    <t>한응룡</t>
  </si>
  <si>
    <t>洪有達</t>
  </si>
  <si>
    <t>홍유달</t>
  </si>
  <si>
    <t>金時太</t>
  </si>
  <si>
    <t>김시태</t>
  </si>
  <si>
    <t>전종원</t>
  </si>
  <si>
    <t>金景雲</t>
  </si>
  <si>
    <t>김경운</t>
  </si>
  <si>
    <t>全宗海</t>
  </si>
  <si>
    <t>전종해</t>
  </si>
  <si>
    <t>金儀方</t>
  </si>
  <si>
    <t>김의방</t>
  </si>
  <si>
    <t>李時明</t>
  </si>
  <si>
    <t>이시명</t>
  </si>
  <si>
    <t>蔣命漢</t>
  </si>
  <si>
    <t>장명한</t>
  </si>
  <si>
    <t>朴致雲</t>
  </si>
  <si>
    <t>박치운</t>
  </si>
  <si>
    <t>蔣命達</t>
  </si>
  <si>
    <t>장명달</t>
  </si>
  <si>
    <t>李斗文</t>
  </si>
  <si>
    <t>이두문</t>
  </si>
  <si>
    <t>金順章</t>
  </si>
  <si>
    <t>김순장</t>
  </si>
  <si>
    <t>趙氏</t>
  </si>
  <si>
    <t>조씨</t>
  </si>
  <si>
    <t>金先方</t>
  </si>
  <si>
    <t>김선방</t>
  </si>
  <si>
    <t>金信元</t>
  </si>
  <si>
    <t>김신원</t>
  </si>
  <si>
    <t>김흥발</t>
  </si>
  <si>
    <t>朴忠敏</t>
  </si>
  <si>
    <t>全宗屹</t>
  </si>
  <si>
    <t>전종흘</t>
  </si>
  <si>
    <t>金斗善</t>
  </si>
  <si>
    <t>김두선</t>
  </si>
  <si>
    <t>金振昌</t>
  </si>
  <si>
    <t>김진창</t>
  </si>
  <si>
    <t>金俊達</t>
  </si>
  <si>
    <t>김준달</t>
  </si>
  <si>
    <t>金成發</t>
  </si>
  <si>
    <t>김성발</t>
  </si>
  <si>
    <t>蔣命哲</t>
  </si>
  <si>
    <t>장명철</t>
  </si>
  <si>
    <t>李廷華</t>
  </si>
  <si>
    <t>이정화</t>
  </si>
  <si>
    <t>蔣時迪</t>
  </si>
  <si>
    <t>장시적</t>
  </si>
  <si>
    <t>朴克俊</t>
  </si>
  <si>
    <t>박극준</t>
  </si>
  <si>
    <t>朴戒云</t>
  </si>
  <si>
    <t>박계운</t>
  </si>
  <si>
    <t>蔣萬老</t>
  </si>
  <si>
    <t>장만로</t>
  </si>
  <si>
    <t>朱石生</t>
  </si>
  <si>
    <t>주석생</t>
  </si>
  <si>
    <t>김진방</t>
  </si>
  <si>
    <t>洪自昌</t>
  </si>
  <si>
    <t>홍자창</t>
  </si>
  <si>
    <t>金弘達</t>
  </si>
  <si>
    <t>김홍달</t>
  </si>
  <si>
    <t>高應發</t>
  </si>
  <si>
    <t>고응발</t>
  </si>
  <si>
    <t>고예발</t>
  </si>
  <si>
    <t>이기봉</t>
  </si>
  <si>
    <t>郭億民</t>
  </si>
  <si>
    <t>곽억민</t>
  </si>
  <si>
    <t>徐厚先</t>
  </si>
  <si>
    <t>서후선</t>
  </si>
  <si>
    <t>嚴每今</t>
  </si>
  <si>
    <t>엄매금</t>
  </si>
  <si>
    <t>黃命發</t>
  </si>
  <si>
    <t>황명발</t>
  </si>
  <si>
    <t>金成老</t>
  </si>
  <si>
    <t>김성로</t>
  </si>
  <si>
    <t>權山立</t>
  </si>
  <si>
    <t>권산립</t>
  </si>
  <si>
    <t>이아전</t>
  </si>
  <si>
    <t>金樑</t>
  </si>
  <si>
    <t>김양</t>
  </si>
  <si>
    <t>金必壽</t>
  </si>
  <si>
    <t>김필수</t>
  </si>
  <si>
    <t>黃鶴</t>
  </si>
  <si>
    <t>황학</t>
  </si>
  <si>
    <t>曺時安</t>
  </si>
  <si>
    <t>조시안</t>
  </si>
  <si>
    <t>高義哲</t>
  </si>
  <si>
    <t>고의철</t>
  </si>
  <si>
    <t>李貴進</t>
  </si>
  <si>
    <t>이귀진</t>
  </si>
  <si>
    <t>高世伯</t>
  </si>
  <si>
    <t>고세백</t>
  </si>
  <si>
    <t>曺時萬</t>
  </si>
  <si>
    <t>조시만</t>
  </si>
  <si>
    <t>趙重乞</t>
  </si>
  <si>
    <t>조중걸</t>
  </si>
  <si>
    <t>金光老</t>
  </si>
  <si>
    <t>김광로</t>
  </si>
  <si>
    <t>李還日</t>
  </si>
  <si>
    <t>이환일</t>
  </si>
  <si>
    <t>趙尙</t>
  </si>
  <si>
    <t>조상</t>
  </si>
  <si>
    <t>유억룡</t>
  </si>
  <si>
    <t>김계후</t>
  </si>
  <si>
    <t>李唜立</t>
  </si>
  <si>
    <t>이말립</t>
  </si>
  <si>
    <t>呂東俊</t>
  </si>
  <si>
    <t>여동준</t>
  </si>
  <si>
    <t>呂熙俊</t>
  </si>
  <si>
    <t>여희준</t>
  </si>
  <si>
    <t>金己奉</t>
  </si>
  <si>
    <t>김기봉</t>
  </si>
  <si>
    <t>趙業</t>
  </si>
  <si>
    <t>조업</t>
  </si>
  <si>
    <t>趙甲生</t>
  </si>
  <si>
    <t>조갑생</t>
  </si>
  <si>
    <t>金乭連</t>
  </si>
  <si>
    <t>김돌련</t>
  </si>
  <si>
    <t>金乭立</t>
  </si>
  <si>
    <t>김돌립</t>
  </si>
  <si>
    <t>孫順必</t>
  </si>
  <si>
    <t>손순필</t>
  </si>
  <si>
    <t>趙德哲</t>
  </si>
  <si>
    <t>조덕철</t>
  </si>
  <si>
    <t>尹正方</t>
  </si>
  <si>
    <t>윤정방</t>
  </si>
  <si>
    <t>李永立</t>
  </si>
  <si>
    <t>이영립</t>
  </si>
  <si>
    <t>李螢徵</t>
  </si>
  <si>
    <t>曺活</t>
  </si>
  <si>
    <t>조활</t>
  </si>
  <si>
    <t>金萬生</t>
  </si>
  <si>
    <t>김만생</t>
  </si>
  <si>
    <t>朴尙徵</t>
  </si>
  <si>
    <t>박상징</t>
  </si>
  <si>
    <t>金暐</t>
  </si>
  <si>
    <t>김위</t>
  </si>
  <si>
    <t>金仲伯</t>
  </si>
  <si>
    <t>김중백</t>
  </si>
  <si>
    <t>朴振載</t>
  </si>
  <si>
    <t>박진재</t>
  </si>
  <si>
    <t>孫仁乞</t>
  </si>
  <si>
    <t>손인걸</t>
  </si>
  <si>
    <t>高日生</t>
  </si>
  <si>
    <t>고일생</t>
  </si>
  <si>
    <t>全奉己</t>
  </si>
  <si>
    <t>전봉기</t>
  </si>
  <si>
    <t>李愛立</t>
  </si>
  <si>
    <t>이애립</t>
  </si>
  <si>
    <t>孫仁汗</t>
  </si>
  <si>
    <t>손인한</t>
  </si>
  <si>
    <t>표용학</t>
  </si>
  <si>
    <t>秋日花</t>
  </si>
  <si>
    <t>芮氏</t>
  </si>
  <si>
    <t>예씨</t>
  </si>
  <si>
    <t>李愛先</t>
  </si>
  <si>
    <t>이애선</t>
  </si>
  <si>
    <t>朴夢徵</t>
  </si>
  <si>
    <t>박몽징</t>
  </si>
  <si>
    <t>金唜白</t>
  </si>
  <si>
    <t>김말백</t>
  </si>
  <si>
    <t>金先</t>
  </si>
  <si>
    <t>김선</t>
  </si>
  <si>
    <t>김갯동</t>
  </si>
  <si>
    <t>李必華</t>
  </si>
  <si>
    <t>이필화</t>
  </si>
  <si>
    <t>朴斗先</t>
  </si>
  <si>
    <t>박두선</t>
  </si>
  <si>
    <t>尹貴白</t>
  </si>
  <si>
    <t>윤귀백</t>
  </si>
  <si>
    <t>李時華</t>
  </si>
  <si>
    <t>이시화</t>
  </si>
  <si>
    <t>金淡沙里</t>
  </si>
  <si>
    <t>김담사리</t>
  </si>
  <si>
    <t>宋召史</t>
  </si>
  <si>
    <t>송소사</t>
  </si>
  <si>
    <t>朴斗千</t>
  </si>
  <si>
    <t>박두천</t>
  </si>
  <si>
    <t>정용립</t>
  </si>
  <si>
    <t>朴次先</t>
  </si>
  <si>
    <t>박차선</t>
  </si>
  <si>
    <t>金白只</t>
  </si>
  <si>
    <t>김백지</t>
  </si>
  <si>
    <t>金白連</t>
  </si>
  <si>
    <t>김백련</t>
  </si>
  <si>
    <t>朴己立</t>
  </si>
  <si>
    <t>박기립</t>
  </si>
  <si>
    <t>金自海</t>
  </si>
  <si>
    <t>김자해</t>
  </si>
  <si>
    <t>文儀仁</t>
  </si>
  <si>
    <t>문의인</t>
  </si>
  <si>
    <t>金進儀</t>
  </si>
  <si>
    <t>김진의</t>
  </si>
  <si>
    <t>文漢卿</t>
  </si>
  <si>
    <t>문한경</t>
  </si>
  <si>
    <t>孫昌輝</t>
  </si>
  <si>
    <t>손창휘</t>
  </si>
  <si>
    <t>孫承先</t>
  </si>
  <si>
    <t>손승선</t>
  </si>
  <si>
    <t>孫昌碩</t>
  </si>
  <si>
    <t>손창석</t>
  </si>
  <si>
    <t>鄭召史</t>
  </si>
  <si>
    <t>정소사</t>
  </si>
  <si>
    <t>金時日</t>
  </si>
  <si>
    <t>김시일</t>
  </si>
  <si>
    <t>文汗昌</t>
  </si>
  <si>
    <t>문한창</t>
  </si>
  <si>
    <t>文漢秋</t>
  </si>
  <si>
    <t>문한추</t>
  </si>
  <si>
    <t>鄭有乞</t>
  </si>
  <si>
    <t>정유걸</t>
  </si>
  <si>
    <t>文光老</t>
  </si>
  <si>
    <t>문광로</t>
  </si>
  <si>
    <t>李召史</t>
  </si>
  <si>
    <t>이소사</t>
  </si>
  <si>
    <t>文儀逸</t>
  </si>
  <si>
    <t>문의일</t>
  </si>
  <si>
    <t>金進元</t>
  </si>
  <si>
    <t>김진원</t>
  </si>
  <si>
    <t>이희원</t>
  </si>
  <si>
    <t>鄭有慶</t>
  </si>
  <si>
    <t>정유경</t>
  </si>
  <si>
    <t>朴承柳</t>
  </si>
  <si>
    <t>박승류</t>
  </si>
  <si>
    <t>朴進江</t>
  </si>
  <si>
    <t>河月梅</t>
  </si>
  <si>
    <t>하월매</t>
  </si>
  <si>
    <t>芮翊周</t>
  </si>
  <si>
    <t>예익주</t>
  </si>
  <si>
    <t>芮敬信</t>
  </si>
  <si>
    <t>예경신</t>
  </si>
  <si>
    <t>芮元周</t>
  </si>
  <si>
    <t>예원주</t>
  </si>
  <si>
    <t>白厚仁</t>
  </si>
  <si>
    <t>백후인</t>
  </si>
  <si>
    <t>魯成道</t>
  </si>
  <si>
    <t>노성도</t>
  </si>
  <si>
    <t>魯永信</t>
  </si>
  <si>
    <t>노영신</t>
  </si>
  <si>
    <t>千仁厚</t>
  </si>
  <si>
    <t>천인후</t>
  </si>
  <si>
    <t>徐仁奉</t>
  </si>
  <si>
    <t>서인봉</t>
  </si>
  <si>
    <t>芮世馨</t>
  </si>
  <si>
    <t>예세형</t>
  </si>
  <si>
    <t>芮以俊</t>
  </si>
  <si>
    <t>예이준</t>
  </si>
  <si>
    <t>芮重馨</t>
  </si>
  <si>
    <t>예중형</t>
  </si>
  <si>
    <t>千希迪</t>
  </si>
  <si>
    <t>천희적</t>
  </si>
  <si>
    <t>윤의룡</t>
  </si>
  <si>
    <t>全守京</t>
  </si>
  <si>
    <t>전수경</t>
  </si>
  <si>
    <t>千順京</t>
  </si>
  <si>
    <t>천순경</t>
  </si>
  <si>
    <t>玄大生</t>
  </si>
  <si>
    <t>현대생</t>
  </si>
  <si>
    <t>安以奉</t>
  </si>
  <si>
    <t>안이봉</t>
  </si>
  <si>
    <t>郭重成</t>
  </si>
  <si>
    <t>곽중성</t>
  </si>
  <si>
    <t>千仁先</t>
  </si>
  <si>
    <t>천인선</t>
  </si>
  <si>
    <t>安以先</t>
  </si>
  <si>
    <t>안이선</t>
  </si>
  <si>
    <t>千雲俊</t>
  </si>
  <si>
    <t>천운준</t>
  </si>
  <si>
    <t>成太傑</t>
  </si>
  <si>
    <t>성태걸</t>
  </si>
  <si>
    <t>千云白</t>
  </si>
  <si>
    <t>천운백</t>
  </si>
  <si>
    <t>盧戒得</t>
  </si>
  <si>
    <t>노계득</t>
  </si>
  <si>
    <t>成世傑</t>
  </si>
  <si>
    <t>성세걸</t>
  </si>
  <si>
    <t>林召史</t>
  </si>
  <si>
    <t>임소사</t>
  </si>
  <si>
    <t>金好生</t>
  </si>
  <si>
    <t>김호생</t>
  </si>
  <si>
    <t>千雲迪</t>
  </si>
  <si>
    <t>천운적</t>
  </si>
  <si>
    <t>裵昌</t>
  </si>
  <si>
    <t>배창</t>
  </si>
  <si>
    <t>朴熙昌</t>
  </si>
  <si>
    <t>박희창</t>
  </si>
  <si>
    <t>成世達</t>
  </si>
  <si>
    <t>성세달</t>
  </si>
  <si>
    <t>成世重</t>
  </si>
  <si>
    <t>성세중</t>
  </si>
  <si>
    <t>千有迪</t>
  </si>
  <si>
    <t>천유적</t>
  </si>
  <si>
    <t>千萬甲</t>
  </si>
  <si>
    <t>천만갑</t>
  </si>
  <si>
    <t>박청룡</t>
  </si>
  <si>
    <t>玄召史</t>
  </si>
  <si>
    <t>현소사</t>
  </si>
  <si>
    <t>郭正右</t>
  </si>
  <si>
    <t>곽정우</t>
  </si>
  <si>
    <t>郭是仲</t>
  </si>
  <si>
    <t>곽시중</t>
  </si>
  <si>
    <t>朴奉日</t>
  </si>
  <si>
    <t>박봉일</t>
  </si>
  <si>
    <t>朴士立</t>
  </si>
  <si>
    <t>박사립</t>
  </si>
  <si>
    <t>姜守望</t>
  </si>
  <si>
    <t>강수망</t>
  </si>
  <si>
    <t>朴枝亨</t>
  </si>
  <si>
    <t>박지형</t>
  </si>
  <si>
    <t>朴進貴</t>
  </si>
  <si>
    <t>박진귀</t>
  </si>
  <si>
    <t>裵尙進</t>
  </si>
  <si>
    <t>배상진</t>
  </si>
  <si>
    <t>朴永民</t>
  </si>
  <si>
    <t>裵尙右</t>
  </si>
  <si>
    <t>배상우</t>
  </si>
  <si>
    <t>朴仁石</t>
  </si>
  <si>
    <t>박인석</t>
  </si>
  <si>
    <t>朴世乞</t>
  </si>
  <si>
    <t>박세걸</t>
  </si>
  <si>
    <t>朴之漢</t>
  </si>
  <si>
    <t>박지한</t>
  </si>
  <si>
    <t>鄭乭無致</t>
  </si>
  <si>
    <t>정돌무치</t>
  </si>
  <si>
    <t>郭己云</t>
  </si>
  <si>
    <t>곽기운</t>
  </si>
  <si>
    <t>朴振明</t>
  </si>
  <si>
    <t>박진명</t>
  </si>
  <si>
    <t>朴仁宅</t>
  </si>
  <si>
    <t>박인택</t>
  </si>
  <si>
    <t>郭仁發</t>
  </si>
  <si>
    <t>곽인발</t>
  </si>
  <si>
    <t>裵有世</t>
  </si>
  <si>
    <t>배유세</t>
  </si>
  <si>
    <t>朴振民</t>
  </si>
  <si>
    <t>박진민</t>
  </si>
  <si>
    <t>朴信元</t>
  </si>
  <si>
    <t>박신원</t>
  </si>
  <si>
    <t>金己光</t>
  </si>
  <si>
    <t>김기광</t>
  </si>
  <si>
    <t>林玉上</t>
  </si>
  <si>
    <t>임옥상</t>
  </si>
  <si>
    <t>申莫男</t>
  </si>
  <si>
    <t>신막남</t>
  </si>
  <si>
    <t>秦以謙</t>
  </si>
  <si>
    <t>진이겸</t>
  </si>
  <si>
    <t>金哲云</t>
  </si>
  <si>
    <t>許七立</t>
  </si>
  <si>
    <t>허칠립</t>
  </si>
  <si>
    <t>許善邦</t>
  </si>
  <si>
    <t>朱守碩</t>
  </si>
  <si>
    <t>주수석</t>
  </si>
  <si>
    <t>許應上</t>
  </si>
  <si>
    <t>허응상</t>
  </si>
  <si>
    <t>許億立</t>
  </si>
  <si>
    <t>허억립</t>
  </si>
  <si>
    <t>鄭仁先</t>
  </si>
  <si>
    <t>정인선</t>
  </si>
  <si>
    <t>許富元</t>
  </si>
  <si>
    <t>허부원</t>
  </si>
  <si>
    <t>許承業</t>
  </si>
  <si>
    <t>허승업</t>
  </si>
  <si>
    <t>姜召史</t>
  </si>
  <si>
    <t>강소사</t>
  </si>
  <si>
    <t>許仁發</t>
  </si>
  <si>
    <t>허인발</t>
  </si>
  <si>
    <t>金宗建</t>
  </si>
  <si>
    <t>김종건</t>
  </si>
  <si>
    <t>朴文佐</t>
  </si>
  <si>
    <t>박문좌</t>
  </si>
  <si>
    <t>許召史</t>
  </si>
  <si>
    <t>허소사</t>
  </si>
  <si>
    <t>朴明月</t>
  </si>
  <si>
    <t>박명월</t>
  </si>
  <si>
    <t>金成業</t>
  </si>
  <si>
    <t>김성업</t>
  </si>
  <si>
    <t>崔光日</t>
  </si>
  <si>
    <t>최광일</t>
  </si>
  <si>
    <t>許奉日</t>
  </si>
  <si>
    <t>허봉일</t>
  </si>
  <si>
    <t>許先發</t>
  </si>
  <si>
    <t>허선발</t>
  </si>
  <si>
    <t>許命業</t>
  </si>
  <si>
    <t>허명업</t>
  </si>
  <si>
    <t>許儀發</t>
  </si>
  <si>
    <t>허의발</t>
  </si>
  <si>
    <t>車民發</t>
  </si>
  <si>
    <t>차민발</t>
  </si>
  <si>
    <t>黃從申</t>
  </si>
  <si>
    <t>황종신</t>
  </si>
  <si>
    <t>鄭仁萬</t>
  </si>
  <si>
    <t>정인만</t>
  </si>
  <si>
    <t>유양</t>
  </si>
  <si>
    <t>高克明</t>
  </si>
  <si>
    <t>고극명</t>
  </si>
  <si>
    <t>金丁立</t>
  </si>
  <si>
    <t>김정립</t>
  </si>
  <si>
    <t>崔應汗</t>
  </si>
  <si>
    <t>최응한</t>
  </si>
  <si>
    <t>黃日先</t>
  </si>
  <si>
    <t>황일선</t>
  </si>
  <si>
    <t>裵永彔</t>
  </si>
  <si>
    <t>배영록</t>
  </si>
  <si>
    <t>李順方</t>
  </si>
  <si>
    <t>黃己連</t>
  </si>
  <si>
    <t>황기련</t>
  </si>
  <si>
    <t>高日先</t>
  </si>
  <si>
    <t>고일선</t>
  </si>
  <si>
    <t>黃廷業</t>
  </si>
  <si>
    <t>황정업</t>
  </si>
  <si>
    <t>黃件里金</t>
  </si>
  <si>
    <t>황건리금</t>
  </si>
  <si>
    <t>宋若海</t>
  </si>
  <si>
    <t>송약해</t>
  </si>
  <si>
    <t>高應明</t>
  </si>
  <si>
    <t>고응명</t>
  </si>
  <si>
    <t>高萬一</t>
  </si>
  <si>
    <t>고만일</t>
  </si>
  <si>
    <t>卞召史</t>
  </si>
  <si>
    <t>변소사</t>
  </si>
  <si>
    <t>高氏</t>
  </si>
  <si>
    <t>고씨</t>
  </si>
  <si>
    <t>崔莫男</t>
  </si>
  <si>
    <t>최막남</t>
  </si>
  <si>
    <t>黃俊永</t>
  </si>
  <si>
    <t>황준영</t>
  </si>
  <si>
    <t>朴大石</t>
  </si>
  <si>
    <t>박대석</t>
  </si>
  <si>
    <t>崔莫立</t>
  </si>
  <si>
    <t>최막립</t>
  </si>
  <si>
    <t>崔命達</t>
  </si>
  <si>
    <t>최명달</t>
  </si>
  <si>
    <t>李成發</t>
  </si>
  <si>
    <t>이성발</t>
  </si>
  <si>
    <t>孫命代</t>
  </si>
  <si>
    <t>손명대</t>
  </si>
  <si>
    <t>金彦男</t>
  </si>
  <si>
    <t>김언남</t>
  </si>
  <si>
    <t>朴戒先</t>
  </si>
  <si>
    <t>박계선</t>
  </si>
  <si>
    <t>吳丑生</t>
  </si>
  <si>
    <t>오축생</t>
  </si>
  <si>
    <t>鄭正春</t>
  </si>
  <si>
    <t>정정춘</t>
  </si>
  <si>
    <t>吳應卓</t>
  </si>
  <si>
    <t>오응탁</t>
  </si>
  <si>
    <t>高萬里</t>
  </si>
  <si>
    <t>고만리</t>
  </si>
  <si>
    <t>金日億</t>
  </si>
  <si>
    <t>김일억</t>
  </si>
  <si>
    <t>朴仲善</t>
  </si>
  <si>
    <t>박중선</t>
  </si>
  <si>
    <t>高振明</t>
  </si>
  <si>
    <t>고진명</t>
  </si>
  <si>
    <t>崔氏</t>
  </si>
  <si>
    <t>최씨</t>
  </si>
  <si>
    <t>梁氏</t>
  </si>
  <si>
    <t>양씨</t>
  </si>
  <si>
    <t>柳德奉</t>
  </si>
  <si>
    <t>유덕봉</t>
  </si>
  <si>
    <t>崔挺</t>
  </si>
  <si>
    <t>최정</t>
  </si>
  <si>
    <t>박승룡</t>
  </si>
  <si>
    <t>崔上元</t>
  </si>
  <si>
    <t>최상원</t>
  </si>
  <si>
    <t>張日命</t>
  </si>
  <si>
    <t>장일명</t>
  </si>
  <si>
    <t>朴唜立</t>
  </si>
  <si>
    <t>박말립</t>
  </si>
  <si>
    <t>朴貴先</t>
  </si>
  <si>
    <t>박귀선</t>
  </si>
  <si>
    <t>金益先</t>
  </si>
  <si>
    <t>김익선</t>
  </si>
  <si>
    <t>金永建</t>
  </si>
  <si>
    <t>김영건</t>
  </si>
  <si>
    <t>金宗漢</t>
  </si>
  <si>
    <t>김종한</t>
  </si>
  <si>
    <t>金宗學</t>
  </si>
  <si>
    <t>김종학</t>
  </si>
  <si>
    <t>金億生</t>
  </si>
  <si>
    <t>김억생</t>
  </si>
  <si>
    <t>卞仁柱</t>
  </si>
  <si>
    <t>변인주</t>
  </si>
  <si>
    <t>權貴先</t>
  </si>
  <si>
    <t>권귀선</t>
  </si>
  <si>
    <t>卞延江</t>
  </si>
  <si>
    <t>변연강</t>
  </si>
  <si>
    <t>李吾生</t>
  </si>
  <si>
    <t>이오생</t>
  </si>
  <si>
    <t>金元宗</t>
  </si>
  <si>
    <t>김원종</t>
  </si>
  <si>
    <t>朴夢先</t>
  </si>
  <si>
    <t>박몽선</t>
  </si>
  <si>
    <t>卞仁白</t>
  </si>
  <si>
    <t>변인백</t>
  </si>
  <si>
    <t>卞戒宗</t>
  </si>
  <si>
    <t>변계종</t>
  </si>
  <si>
    <t>崔士敏</t>
  </si>
  <si>
    <t>卞延見</t>
  </si>
  <si>
    <t>변연견</t>
  </si>
  <si>
    <t>卞英晃</t>
  </si>
  <si>
    <t>변영황</t>
  </si>
  <si>
    <t>卞貴晃</t>
  </si>
  <si>
    <t>변귀황</t>
  </si>
  <si>
    <t>卞雲晃</t>
  </si>
  <si>
    <t>변운황</t>
  </si>
  <si>
    <t>강시룡</t>
  </si>
  <si>
    <t>朴代雲</t>
  </si>
  <si>
    <t>박대운</t>
  </si>
  <si>
    <t>卞有丁</t>
  </si>
  <si>
    <t>변유정</t>
  </si>
  <si>
    <t>卞有發</t>
  </si>
  <si>
    <t>변유발</t>
  </si>
  <si>
    <t>卞愛發</t>
  </si>
  <si>
    <t>변애발</t>
  </si>
  <si>
    <t>崔士日</t>
  </si>
  <si>
    <t>최사일</t>
  </si>
  <si>
    <t>鄭毛哲</t>
  </si>
  <si>
    <t>정모철</t>
  </si>
  <si>
    <t>卞先右</t>
  </si>
  <si>
    <t>변선우</t>
  </si>
  <si>
    <t>卞仁昌</t>
  </si>
  <si>
    <t>변인창</t>
  </si>
  <si>
    <t>卞仁生</t>
  </si>
  <si>
    <t>변인생</t>
  </si>
  <si>
    <t>卞宗</t>
  </si>
  <si>
    <t>변종</t>
  </si>
  <si>
    <t>卞目上</t>
  </si>
  <si>
    <t>변목은상</t>
  </si>
  <si>
    <t>朴儀仁</t>
  </si>
  <si>
    <t>박의인</t>
  </si>
  <si>
    <t>朴進永</t>
  </si>
  <si>
    <t>박진영</t>
  </si>
  <si>
    <t>鄭時宗</t>
  </si>
  <si>
    <t>정시종</t>
  </si>
  <si>
    <t>卞大宗</t>
  </si>
  <si>
    <t>변대종</t>
  </si>
  <si>
    <t>卞仁俊</t>
  </si>
  <si>
    <t>변인준</t>
  </si>
  <si>
    <t>金學堅</t>
  </si>
  <si>
    <t>김학견</t>
  </si>
  <si>
    <t>金順京</t>
  </si>
  <si>
    <t>김순경</t>
  </si>
  <si>
    <t>李延業</t>
  </si>
  <si>
    <t>이연업</t>
  </si>
  <si>
    <t>姜先右</t>
  </si>
  <si>
    <t>강선우</t>
  </si>
  <si>
    <t>鄭時亨</t>
  </si>
  <si>
    <t>정시형</t>
  </si>
  <si>
    <t>鄭仁上</t>
  </si>
  <si>
    <t>정인상</t>
  </si>
  <si>
    <t>申得先</t>
  </si>
  <si>
    <t>신득선</t>
  </si>
  <si>
    <t>金時英</t>
  </si>
  <si>
    <t>김시영</t>
  </si>
  <si>
    <t>卞延擇</t>
  </si>
  <si>
    <t>변연택</t>
  </si>
  <si>
    <t>卞仁乞</t>
  </si>
  <si>
    <t>변인걸</t>
  </si>
  <si>
    <t>朴之永</t>
  </si>
  <si>
    <t>박지영</t>
  </si>
  <si>
    <t>金崇男</t>
  </si>
  <si>
    <t>김숭남</t>
  </si>
  <si>
    <t>卞孝日</t>
  </si>
  <si>
    <t>변효일</t>
  </si>
  <si>
    <t>裵命先</t>
  </si>
  <si>
    <t>배명선</t>
  </si>
  <si>
    <t>卞延哲</t>
  </si>
  <si>
    <t>변연철</t>
  </si>
  <si>
    <t>李世伯</t>
  </si>
  <si>
    <t>이세백</t>
  </si>
  <si>
    <t>卞先哲</t>
  </si>
  <si>
    <t>변선철</t>
  </si>
  <si>
    <t>卞㐎順</t>
  </si>
  <si>
    <t>변글순</t>
  </si>
  <si>
    <t>朴承安</t>
  </si>
  <si>
    <t>박승안</t>
  </si>
  <si>
    <t>兪今金</t>
  </si>
  <si>
    <t>유금금</t>
  </si>
  <si>
    <t>兪占</t>
  </si>
  <si>
    <t>유점</t>
  </si>
  <si>
    <t>兪哲金</t>
  </si>
  <si>
    <t>유철금</t>
  </si>
  <si>
    <t>兪先儀</t>
  </si>
  <si>
    <t>유선의</t>
  </si>
  <si>
    <t>兪進先</t>
  </si>
  <si>
    <t>유진선</t>
  </si>
  <si>
    <t>兪銀金</t>
  </si>
  <si>
    <t>유은금</t>
  </si>
  <si>
    <t>裵信立</t>
  </si>
  <si>
    <t>배신립</t>
  </si>
  <si>
    <t>裵順望</t>
  </si>
  <si>
    <t>배순망</t>
  </si>
  <si>
    <t>韓世翊</t>
  </si>
  <si>
    <t>한세익</t>
  </si>
  <si>
    <t>陳萬重</t>
  </si>
  <si>
    <t>진만중</t>
  </si>
  <si>
    <t>高順慶</t>
  </si>
  <si>
    <t>고순경</t>
  </si>
  <si>
    <t>朴命特</t>
  </si>
  <si>
    <t>박명특</t>
  </si>
  <si>
    <t>高順永</t>
  </si>
  <si>
    <t>고순영</t>
  </si>
  <si>
    <t>崔億申</t>
  </si>
  <si>
    <t>최억신</t>
  </si>
  <si>
    <t>卞海迪</t>
  </si>
  <si>
    <t>변해적</t>
  </si>
  <si>
    <t>卞斗上</t>
  </si>
  <si>
    <t>변두상</t>
  </si>
  <si>
    <t>仇石天</t>
  </si>
  <si>
    <t>구석천</t>
  </si>
  <si>
    <t>張自立</t>
  </si>
  <si>
    <t>장자립</t>
  </si>
  <si>
    <t>김후생</t>
  </si>
  <si>
    <t>張君生</t>
  </si>
  <si>
    <t>장군생</t>
  </si>
  <si>
    <t/>
  </si>
  <si>
    <t>宋廷汗</t>
  </si>
  <si>
    <t>송정한</t>
  </si>
  <si>
    <t>兪乭金</t>
  </si>
  <si>
    <t>유돌금</t>
  </si>
  <si>
    <t>兪仁奉</t>
  </si>
  <si>
    <t>유인봉</t>
  </si>
  <si>
    <t>兪元</t>
  </si>
  <si>
    <t>張貴仁</t>
  </si>
  <si>
    <t>장귀인</t>
  </si>
  <si>
    <t>張黃日</t>
  </si>
  <si>
    <t>장황일</t>
  </si>
  <si>
    <t>장예일</t>
  </si>
  <si>
    <t>張時同</t>
  </si>
  <si>
    <t>장시동</t>
  </si>
  <si>
    <t>朴㖋同</t>
  </si>
  <si>
    <t>박갯동</t>
  </si>
  <si>
    <t>仇時男</t>
  </si>
  <si>
    <t>구시남</t>
  </si>
  <si>
    <t>張汗乞</t>
  </si>
  <si>
    <t>장한걸</t>
  </si>
  <si>
    <t>高太達</t>
  </si>
  <si>
    <t>고태달</t>
  </si>
  <si>
    <t>黃上</t>
  </si>
  <si>
    <t>황상</t>
  </si>
  <si>
    <t>崔億奉</t>
  </si>
  <si>
    <t>최억봉</t>
  </si>
  <si>
    <t>宋進巾</t>
  </si>
  <si>
    <t>송진건</t>
  </si>
  <si>
    <t>吳儀昌</t>
  </si>
  <si>
    <t>오의창</t>
  </si>
  <si>
    <t>尹自成</t>
  </si>
  <si>
    <t>윤자성</t>
  </si>
  <si>
    <t>김예선</t>
  </si>
  <si>
    <t>郭應哲</t>
  </si>
  <si>
    <t>곽응철</t>
  </si>
  <si>
    <t>朴命好</t>
  </si>
  <si>
    <t>박명호</t>
  </si>
  <si>
    <t>張草萬</t>
  </si>
  <si>
    <t>장초만</t>
  </si>
  <si>
    <t>仇乙立</t>
  </si>
  <si>
    <t>구을립</t>
  </si>
  <si>
    <t>卞德民</t>
  </si>
  <si>
    <t>변덕민</t>
  </si>
  <si>
    <t>朴己上</t>
  </si>
  <si>
    <t>卞仁迪</t>
  </si>
  <si>
    <t>변인적</t>
  </si>
  <si>
    <t>김예봉</t>
  </si>
  <si>
    <t>崔戒上</t>
  </si>
  <si>
    <t>최계상</t>
  </si>
  <si>
    <t>朴進良</t>
  </si>
  <si>
    <t>박진량</t>
  </si>
  <si>
    <t>金仁白</t>
  </si>
  <si>
    <t>김인백</t>
  </si>
  <si>
    <t>張己安</t>
  </si>
  <si>
    <t>장기안</t>
  </si>
  <si>
    <t>金仁發</t>
  </si>
  <si>
    <t>김인발</t>
  </si>
  <si>
    <t>崔每上</t>
  </si>
  <si>
    <t>최매상</t>
  </si>
  <si>
    <t>鄭再昌</t>
  </si>
  <si>
    <t>정재창</t>
  </si>
  <si>
    <t>玄太弘</t>
  </si>
  <si>
    <t>현태홍</t>
  </si>
  <si>
    <t>都希稷</t>
  </si>
  <si>
    <t>도희직</t>
  </si>
  <si>
    <t>金今先</t>
  </si>
  <si>
    <t>김금선</t>
  </si>
  <si>
    <t>鄭武延</t>
  </si>
  <si>
    <t>정무연</t>
  </si>
  <si>
    <t>朴振發</t>
  </si>
  <si>
    <t>박진발</t>
  </si>
  <si>
    <t>成以大</t>
  </si>
  <si>
    <t>성이대</t>
  </si>
  <si>
    <t>成夏鳴</t>
  </si>
  <si>
    <t>성하명</t>
  </si>
  <si>
    <t>金氏</t>
  </si>
  <si>
    <t>김씨</t>
  </si>
  <si>
    <t>金莫右</t>
  </si>
  <si>
    <t>김막우</t>
  </si>
  <si>
    <t>金石之</t>
  </si>
  <si>
    <t>김석지</t>
  </si>
  <si>
    <t>玄禹珩</t>
  </si>
  <si>
    <t>현우형</t>
  </si>
  <si>
    <t>鄭命發</t>
  </si>
  <si>
    <t>정명발</t>
  </si>
  <si>
    <t>玄太初</t>
  </si>
  <si>
    <t>현태초</t>
  </si>
  <si>
    <t>陳召史</t>
  </si>
  <si>
    <t>金儀發</t>
  </si>
  <si>
    <t>김의발</t>
  </si>
  <si>
    <t>鄭世發</t>
  </si>
  <si>
    <t>정세발</t>
  </si>
  <si>
    <t>鄭泰基</t>
  </si>
  <si>
    <t>정태기</t>
  </si>
  <si>
    <t>鄭以和</t>
  </si>
  <si>
    <t>정이화</t>
  </si>
  <si>
    <t>尹立</t>
  </si>
  <si>
    <t>윤입</t>
  </si>
  <si>
    <t>金日山</t>
  </si>
  <si>
    <t>김일산</t>
  </si>
  <si>
    <t>鄭德</t>
  </si>
  <si>
    <t>장옥룡</t>
  </si>
  <si>
    <t>徐云發</t>
  </si>
  <si>
    <t>서운발</t>
  </si>
  <si>
    <t>韓時元</t>
  </si>
  <si>
    <t>한시원</t>
  </si>
  <si>
    <t>鄭己日</t>
  </si>
  <si>
    <t>정기일</t>
  </si>
  <si>
    <t>許莫立</t>
  </si>
  <si>
    <t>허막립</t>
  </si>
  <si>
    <t>李正元</t>
  </si>
  <si>
    <t>이정원</t>
  </si>
  <si>
    <t>한예남</t>
  </si>
  <si>
    <t>郭汝桂</t>
  </si>
  <si>
    <t>곽여계</t>
  </si>
  <si>
    <t>徐守命</t>
  </si>
  <si>
    <t>서수명</t>
  </si>
  <si>
    <t>金戒立</t>
  </si>
  <si>
    <t>김계립</t>
  </si>
  <si>
    <t>徐立</t>
  </si>
  <si>
    <t>서입</t>
  </si>
  <si>
    <t>金仁善</t>
  </si>
  <si>
    <t>김인선</t>
  </si>
  <si>
    <t>金唜上</t>
  </si>
  <si>
    <t>김말상</t>
  </si>
  <si>
    <t>朴道上</t>
  </si>
  <si>
    <t>박도상</t>
  </si>
  <si>
    <t>金時元</t>
  </si>
  <si>
    <t>김시원</t>
  </si>
  <si>
    <t>鄭玉男</t>
  </si>
  <si>
    <t>정옥남</t>
  </si>
  <si>
    <t>徐順伊</t>
  </si>
  <si>
    <t>서순이</t>
  </si>
  <si>
    <t>張日介</t>
  </si>
  <si>
    <t>장일개</t>
  </si>
  <si>
    <t>장한룡</t>
  </si>
  <si>
    <t>李先伊</t>
  </si>
  <si>
    <t>이선이</t>
  </si>
  <si>
    <t>徐士命</t>
  </si>
  <si>
    <t>서사명</t>
  </si>
  <si>
    <t>李成達</t>
  </si>
  <si>
    <t>이성달</t>
  </si>
  <si>
    <t>李述</t>
  </si>
  <si>
    <t>이술</t>
  </si>
  <si>
    <t>黃乭命</t>
  </si>
  <si>
    <t>황돌명</t>
  </si>
  <si>
    <t>黃是男</t>
  </si>
  <si>
    <t>황시남</t>
  </si>
  <si>
    <t>李戒孫</t>
  </si>
  <si>
    <t>이계손</t>
  </si>
  <si>
    <t>李戒奉</t>
  </si>
  <si>
    <t>이계봉</t>
  </si>
  <si>
    <t>李命哲</t>
  </si>
  <si>
    <t>이명철</t>
  </si>
  <si>
    <t>李廷業</t>
  </si>
  <si>
    <t>이정업</t>
  </si>
  <si>
    <t>李有京</t>
  </si>
  <si>
    <t>이유경</t>
  </si>
  <si>
    <t>徐璋</t>
  </si>
  <si>
    <t>서장</t>
  </si>
  <si>
    <t>朴信尙</t>
  </si>
  <si>
    <t>박신상</t>
  </si>
  <si>
    <t>朴進白</t>
  </si>
  <si>
    <t>박진백</t>
  </si>
  <si>
    <t>高命昌</t>
  </si>
  <si>
    <t>고명창</t>
  </si>
  <si>
    <t>朴松業</t>
  </si>
  <si>
    <t>박송업</t>
  </si>
  <si>
    <t>朴松迪</t>
  </si>
  <si>
    <t>박송적</t>
  </si>
  <si>
    <t>卞仁得</t>
  </si>
  <si>
    <t>변인득</t>
  </si>
  <si>
    <t>高命先</t>
  </si>
  <si>
    <t>고명선</t>
  </si>
  <si>
    <t>成太巾</t>
  </si>
  <si>
    <t>성태건</t>
  </si>
  <si>
    <t>朴者未</t>
  </si>
  <si>
    <t>박자미</t>
  </si>
  <si>
    <t>朴時江</t>
  </si>
  <si>
    <t>박시강</t>
  </si>
  <si>
    <t>高命申</t>
  </si>
  <si>
    <t>고명신</t>
  </si>
  <si>
    <t>朱進京</t>
  </si>
  <si>
    <t>주진경</t>
  </si>
  <si>
    <t>金乭先</t>
  </si>
  <si>
    <t>김돌선</t>
  </si>
  <si>
    <t>金孝生</t>
  </si>
  <si>
    <t>김효생</t>
  </si>
  <si>
    <t>金</t>
    <phoneticPr fontId="1" type="noConversion"/>
  </si>
  <si>
    <t>박</t>
    <phoneticPr fontId="1" type="noConversion"/>
  </si>
  <si>
    <t>朴</t>
    <phoneticPr fontId="1" type="noConversion"/>
  </si>
  <si>
    <t>成</t>
    <phoneticPr fontId="1" type="noConversion"/>
  </si>
  <si>
    <t>성</t>
    <phoneticPr fontId="1" type="noConversion"/>
  </si>
  <si>
    <t>卞</t>
    <phoneticPr fontId="1" type="noConversion"/>
  </si>
  <si>
    <t>변</t>
    <phoneticPr fontId="1" type="noConversion"/>
  </si>
  <si>
    <t>成世直</t>
  </si>
  <si>
    <t>성세직</t>
  </si>
  <si>
    <t>卞成俊</t>
  </si>
  <si>
    <t>변성준</t>
  </si>
  <si>
    <t>김예홍</t>
  </si>
  <si>
    <t>朴千石</t>
  </si>
  <si>
    <t>박천석</t>
  </si>
  <si>
    <t>聲云</t>
    <phoneticPr fontId="1" type="noConversion"/>
  </si>
  <si>
    <t>문의철</t>
    <phoneticPr fontId="1" type="noConversion"/>
  </si>
  <si>
    <t>李聲云</t>
    <phoneticPr fontId="1" type="noConversion"/>
  </si>
  <si>
    <t>世伯</t>
    <phoneticPr fontId="1" type="noConversion"/>
  </si>
  <si>
    <t>崔世伯</t>
    <phoneticPr fontId="1" type="noConversion"/>
  </si>
  <si>
    <t>延宗</t>
    <phoneticPr fontId="1" type="noConversion"/>
  </si>
  <si>
    <t>卞延宗</t>
    <phoneticPr fontId="1" type="noConversion"/>
  </si>
  <si>
    <t>최세백</t>
    <phoneticPr fontId="1" type="noConversion"/>
  </si>
  <si>
    <t>변연종</t>
    <phoneticPr fontId="1" type="noConversion"/>
  </si>
  <si>
    <t>양인거사용천사마방직</t>
    <phoneticPr fontId="1" type="noConversion"/>
  </si>
  <si>
    <t>어모장군전력부위겸사복</t>
    <phoneticPr fontId="1" type="noConversion"/>
  </si>
  <si>
    <t>김열</t>
    <phoneticPr fontId="1" type="noConversion"/>
  </si>
  <si>
    <t>김영</t>
    <phoneticPr fontId="1" type="noConversion"/>
  </si>
  <si>
    <t>김유</t>
    <phoneticPr fontId="1" type="noConversion"/>
  </si>
  <si>
    <t>명진</t>
    <phoneticPr fontId="1" type="noConversion"/>
  </si>
  <si>
    <t>돌례</t>
    <phoneticPr fontId="1" type="noConversion"/>
  </si>
  <si>
    <t>일춘</t>
    <phoneticPr fontId="1" type="noConversion"/>
  </si>
  <si>
    <t>(原)率子汗奉改名摠戎廳硫黃軍許允達</t>
    <phoneticPr fontId="1" type="noConversion"/>
  </si>
  <si>
    <t>父母上同, (原)加現父母上同時居淸道</t>
    <phoneticPr fontId="1" type="noConversion"/>
  </si>
  <si>
    <r>
      <rPr>
        <sz val="10"/>
        <rFont val="MS Gothic"/>
        <family val="3"/>
        <charset val="128"/>
      </rPr>
      <t>礼</t>
    </r>
    <r>
      <rPr>
        <sz val="10"/>
        <rFont val="돋움"/>
        <family val="3"/>
        <charset val="129"/>
      </rPr>
      <t>男</t>
    </r>
  </si>
  <si>
    <r>
      <t>鄭</t>
    </r>
    <r>
      <rPr>
        <sz val="10"/>
        <rFont val="MS Gothic"/>
        <family val="3"/>
        <charset val="128"/>
      </rPr>
      <t>礼</t>
    </r>
    <r>
      <rPr>
        <sz val="10"/>
        <rFont val="돋움"/>
        <family val="3"/>
        <charset val="129"/>
      </rPr>
      <t>男</t>
    </r>
  </si>
  <si>
    <r>
      <rPr>
        <sz val="10"/>
        <rFont val="MS Gothic"/>
        <family val="3"/>
        <charset val="128"/>
      </rPr>
      <t>宝</t>
    </r>
    <r>
      <rPr>
        <sz val="10"/>
        <rFont val="돋움"/>
        <family val="3"/>
        <charset val="129"/>
      </rPr>
      <t>金</t>
    </r>
  </si>
  <si>
    <r>
      <rPr>
        <sz val="10"/>
        <rFont val="MS Gothic"/>
        <family val="3"/>
        <charset val="128"/>
      </rPr>
      <t>礼</t>
    </r>
    <r>
      <rPr>
        <sz val="10"/>
        <rFont val="돋움"/>
        <family val="3"/>
        <charset val="129"/>
      </rPr>
      <t>日</t>
    </r>
  </si>
  <si>
    <r>
      <t>儀</t>
    </r>
    <r>
      <rPr>
        <sz val="10"/>
        <color rgb="FF000000"/>
        <rFont val="새바탕"/>
        <family val="1"/>
        <charset val="129"/>
      </rPr>
      <t>竜</t>
    </r>
  </si>
  <si>
    <r>
      <rPr>
        <sz val="10"/>
        <rFont val="MS Gothic"/>
        <family val="3"/>
        <charset val="128"/>
      </rPr>
      <t>竜</t>
    </r>
    <r>
      <rPr>
        <sz val="10"/>
        <rFont val="돋움"/>
        <family val="3"/>
        <charset val="129"/>
      </rPr>
      <t>金</t>
    </r>
  </si>
  <si>
    <r>
      <t>鄭五</t>
    </r>
    <r>
      <rPr>
        <sz val="10"/>
        <color rgb="FF000000"/>
        <rFont val="새바탕"/>
        <family val="1"/>
        <charset val="129"/>
      </rPr>
      <t>竜</t>
    </r>
  </si>
  <si>
    <r>
      <rPr>
        <sz val="10"/>
        <rFont val="MS Gothic"/>
        <family val="3"/>
        <charset val="128"/>
      </rPr>
      <t>竜</t>
    </r>
    <r>
      <rPr>
        <sz val="10"/>
        <rFont val="돋움"/>
        <family val="3"/>
        <charset val="129"/>
      </rPr>
      <t>伊</t>
    </r>
  </si>
  <si>
    <r>
      <rPr>
        <sz val="10"/>
        <rFont val="NSimSun"/>
        <family val="3"/>
        <charset val="134"/>
      </rPr>
      <t>旕</t>
    </r>
    <r>
      <rPr>
        <sz val="10"/>
        <rFont val="돋움"/>
        <family val="3"/>
        <charset val="129"/>
      </rPr>
      <t>同</t>
    </r>
  </si>
  <si>
    <r>
      <t>古</t>
    </r>
    <r>
      <rPr>
        <sz val="10"/>
        <rFont val="NSimSun"/>
        <family val="3"/>
        <charset val="134"/>
      </rPr>
      <t>旀</t>
    </r>
    <r>
      <rPr>
        <sz val="10"/>
        <rFont val="돋움"/>
        <family val="3"/>
        <charset val="129"/>
      </rPr>
      <t>里</t>
    </r>
  </si>
  <si>
    <r>
      <t>古</t>
    </r>
    <r>
      <rPr>
        <sz val="10"/>
        <rFont val="새바탕"/>
        <family val="1"/>
        <charset val="129"/>
      </rPr>
      <t>旀</t>
    </r>
    <r>
      <rPr>
        <sz val="10"/>
        <rFont val="돋움"/>
        <family val="3"/>
        <charset val="129"/>
      </rPr>
      <t>里</t>
    </r>
  </si>
  <si>
    <r>
      <rPr>
        <sz val="10"/>
        <color rgb="FF000000"/>
        <rFont val="새바탕"/>
        <family val="1"/>
        <charset val="129"/>
      </rPr>
      <t>礼</t>
    </r>
    <r>
      <rPr>
        <sz val="10"/>
        <color rgb="FF000000"/>
        <rFont val="돋움"/>
        <family val="3"/>
        <charset val="129"/>
      </rPr>
      <t>眞</t>
    </r>
  </si>
  <si>
    <r>
      <rPr>
        <sz val="10"/>
        <rFont val="MS Gothic"/>
        <family val="3"/>
        <charset val="128"/>
      </rPr>
      <t>礼</t>
    </r>
    <r>
      <rPr>
        <sz val="10"/>
        <rFont val="돋움"/>
        <family val="3"/>
        <charset val="129"/>
      </rPr>
      <t>眞</t>
    </r>
  </si>
  <si>
    <r>
      <rPr>
        <sz val="10"/>
        <rFont val="MS Gothic"/>
        <family val="3"/>
        <charset val="128"/>
      </rPr>
      <t>礼</t>
    </r>
    <r>
      <rPr>
        <sz val="10"/>
        <rFont val="돋움"/>
        <family val="3"/>
        <charset val="129"/>
      </rPr>
      <t>達</t>
    </r>
  </si>
  <si>
    <r>
      <rPr>
        <sz val="10"/>
        <rFont val="MS Gothic"/>
        <family val="3"/>
        <charset val="128"/>
      </rPr>
      <t>礼</t>
    </r>
    <r>
      <rPr>
        <sz val="10"/>
        <rFont val="돋움"/>
        <family val="3"/>
        <charset val="129"/>
      </rPr>
      <t>乞</t>
    </r>
  </si>
  <si>
    <r>
      <t>朴</t>
    </r>
    <r>
      <rPr>
        <sz val="10"/>
        <color rgb="FF000000"/>
        <rFont val="새바탕"/>
        <family val="1"/>
        <charset val="129"/>
      </rPr>
      <t>礼</t>
    </r>
    <r>
      <rPr>
        <sz val="10"/>
        <color rgb="FF000000"/>
        <rFont val="돋움"/>
        <family val="3"/>
        <charset val="129"/>
      </rPr>
      <t>男</t>
    </r>
  </si>
  <si>
    <r>
      <rPr>
        <sz val="10"/>
        <rFont val="MS Gothic"/>
        <family val="3"/>
        <charset val="128"/>
      </rPr>
      <t>乱</t>
    </r>
    <r>
      <rPr>
        <sz val="10"/>
        <rFont val="돋움"/>
        <family val="3"/>
        <charset val="129"/>
      </rPr>
      <t>春</t>
    </r>
  </si>
  <si>
    <r>
      <rPr>
        <sz val="10"/>
        <rFont val="MS Gothic"/>
        <family val="3"/>
        <charset val="128"/>
      </rPr>
      <t>乱</t>
    </r>
    <r>
      <rPr>
        <sz val="10"/>
        <rFont val="돋움"/>
        <family val="3"/>
        <charset val="129"/>
      </rPr>
      <t>孫</t>
    </r>
  </si>
  <si>
    <r>
      <t>金萬</t>
    </r>
    <r>
      <rPr>
        <sz val="10"/>
        <color rgb="FF000000"/>
        <rFont val="새바탕"/>
        <family val="1"/>
        <charset val="129"/>
      </rPr>
      <t>竜</t>
    </r>
  </si>
  <si>
    <r>
      <rPr>
        <sz val="10"/>
        <rFont val="NSimSun"/>
        <family val="3"/>
        <charset val="134"/>
      </rPr>
      <t>乺</t>
    </r>
    <r>
      <rPr>
        <sz val="10"/>
        <rFont val="돋움"/>
        <family val="3"/>
        <charset val="129"/>
      </rPr>
      <t>同</t>
    </r>
  </si>
  <si>
    <r>
      <t>李</t>
    </r>
    <r>
      <rPr>
        <sz val="10"/>
        <rFont val="MS Gothic"/>
        <family val="3"/>
        <charset val="128"/>
      </rPr>
      <t>竜</t>
    </r>
    <r>
      <rPr>
        <sz val="10"/>
        <rFont val="돋움"/>
        <family val="3"/>
        <charset val="129"/>
      </rPr>
      <t>華</t>
    </r>
  </si>
  <si>
    <r>
      <rPr>
        <sz val="10"/>
        <rFont val="MS Gothic"/>
        <family val="3"/>
        <charset val="128"/>
      </rPr>
      <t>礼</t>
    </r>
    <r>
      <rPr>
        <sz val="10"/>
        <rFont val="돋움"/>
        <family val="3"/>
        <charset val="129"/>
      </rPr>
      <t>花</t>
    </r>
  </si>
  <si>
    <r>
      <rPr>
        <sz val="10"/>
        <rFont val="MS Gothic"/>
        <family val="3"/>
        <charset val="128"/>
      </rPr>
      <t>礼</t>
    </r>
    <r>
      <rPr>
        <sz val="10"/>
        <rFont val="돋움"/>
        <family val="3"/>
        <charset val="129"/>
      </rPr>
      <t>玉</t>
    </r>
  </si>
  <si>
    <r>
      <rPr>
        <sz val="10"/>
        <rFont val="MS Gothic"/>
        <family val="3"/>
        <charset val="128"/>
      </rPr>
      <t>乱</t>
    </r>
    <r>
      <rPr>
        <sz val="10"/>
        <rFont val="돋움"/>
        <family val="3"/>
        <charset val="129"/>
      </rPr>
      <t>香</t>
    </r>
  </si>
  <si>
    <r>
      <rPr>
        <sz val="10"/>
        <rFont val="MS Gothic"/>
        <family val="3"/>
        <charset val="128"/>
      </rPr>
      <t>礼</t>
    </r>
    <r>
      <rPr>
        <sz val="10"/>
        <rFont val="돋움"/>
        <family val="3"/>
        <charset val="129"/>
      </rPr>
      <t>春</t>
    </r>
  </si>
  <si>
    <r>
      <t>李</t>
    </r>
    <r>
      <rPr>
        <sz val="10"/>
        <rFont val="MS Gothic"/>
        <family val="3"/>
        <charset val="128"/>
      </rPr>
      <t>竜</t>
    </r>
    <r>
      <rPr>
        <sz val="10"/>
        <rFont val="돋움"/>
        <family val="3"/>
        <charset val="129"/>
      </rPr>
      <t>卜</t>
    </r>
  </si>
  <si>
    <r>
      <rPr>
        <sz val="10"/>
        <rFont val="MS Gothic"/>
        <family val="3"/>
        <charset val="128"/>
      </rPr>
      <t>乱</t>
    </r>
    <r>
      <rPr>
        <sz val="10"/>
        <rFont val="돋움"/>
        <family val="3"/>
        <charset val="129"/>
      </rPr>
      <t>叔</t>
    </r>
  </si>
  <si>
    <r>
      <rPr>
        <sz val="10"/>
        <rFont val="MS Gothic"/>
        <family val="3"/>
        <charset val="128"/>
      </rPr>
      <t>礼</t>
    </r>
    <r>
      <rPr>
        <sz val="10"/>
        <rFont val="돋움"/>
        <family val="3"/>
        <charset val="129"/>
      </rPr>
      <t>今</t>
    </r>
  </si>
  <si>
    <r>
      <t>甲</t>
    </r>
    <r>
      <rPr>
        <sz val="10"/>
        <color rgb="FF000000"/>
        <rFont val="새바탕"/>
        <family val="1"/>
        <charset val="129"/>
      </rPr>
      <t>竜</t>
    </r>
  </si>
  <si>
    <r>
      <rPr>
        <sz val="10"/>
        <rFont val="MS Gothic"/>
        <family val="3"/>
        <charset val="128"/>
      </rPr>
      <t>乱</t>
    </r>
    <r>
      <rPr>
        <sz val="10"/>
        <rFont val="돋움"/>
        <family val="3"/>
        <charset val="129"/>
      </rPr>
      <t>良</t>
    </r>
  </si>
  <si>
    <r>
      <rPr>
        <sz val="10"/>
        <rFont val="MS Gothic"/>
        <family val="3"/>
        <charset val="128"/>
      </rPr>
      <t>礼</t>
    </r>
    <r>
      <rPr>
        <sz val="10"/>
        <rFont val="돋움"/>
        <family val="3"/>
        <charset val="129"/>
      </rPr>
      <t>生</t>
    </r>
  </si>
  <si>
    <r>
      <rPr>
        <sz val="10"/>
        <rFont val="MS Gothic"/>
        <family val="3"/>
        <charset val="128"/>
      </rPr>
      <t>礼</t>
    </r>
    <r>
      <rPr>
        <sz val="10"/>
        <rFont val="돋움"/>
        <family val="3"/>
        <charset val="129"/>
      </rPr>
      <t>龍</t>
    </r>
  </si>
  <si>
    <r>
      <rPr>
        <sz val="10"/>
        <rFont val="NSimSun"/>
        <family val="3"/>
        <charset val="134"/>
      </rPr>
      <t>旕</t>
    </r>
    <r>
      <rPr>
        <sz val="10"/>
        <rFont val="돋움"/>
        <family val="3"/>
        <charset val="129"/>
      </rPr>
      <t>介</t>
    </r>
  </si>
  <si>
    <r>
      <rPr>
        <sz val="10"/>
        <rFont val="NSimSun"/>
        <family val="3"/>
        <charset val="134"/>
      </rPr>
      <t>乺</t>
    </r>
    <r>
      <rPr>
        <sz val="10"/>
        <rFont val="돋움"/>
        <family val="3"/>
        <charset val="129"/>
      </rPr>
      <t>立</t>
    </r>
  </si>
  <si>
    <r>
      <rPr>
        <sz val="10"/>
        <color rgb="FF000000"/>
        <rFont val="새바탕"/>
        <family val="1"/>
        <charset val="129"/>
      </rPr>
      <t>礼</t>
    </r>
    <r>
      <rPr>
        <sz val="10"/>
        <color rgb="FF000000"/>
        <rFont val="돋움"/>
        <family val="3"/>
        <charset val="129"/>
      </rPr>
      <t>山</t>
    </r>
  </si>
  <si>
    <r>
      <rPr>
        <sz val="10"/>
        <rFont val="MS Gothic"/>
        <family val="3"/>
        <charset val="128"/>
      </rPr>
      <t>礼</t>
    </r>
    <r>
      <rPr>
        <sz val="10"/>
        <rFont val="돋움"/>
        <family val="3"/>
        <charset val="129"/>
      </rPr>
      <t>山</t>
    </r>
  </si>
  <si>
    <r>
      <t>全宗</t>
    </r>
    <r>
      <rPr>
        <sz val="10"/>
        <color rgb="FF000000"/>
        <rFont val="새바탕"/>
        <family val="1"/>
        <charset val="129"/>
      </rPr>
      <t>远</t>
    </r>
  </si>
  <si>
    <r>
      <rPr>
        <sz val="10"/>
        <rFont val="MS Gothic"/>
        <family val="3"/>
        <charset val="128"/>
      </rPr>
      <t>宝</t>
    </r>
    <r>
      <rPr>
        <sz val="10"/>
        <rFont val="돋움"/>
        <family val="3"/>
        <charset val="129"/>
      </rPr>
      <t>日</t>
    </r>
  </si>
  <si>
    <r>
      <rPr>
        <sz val="10"/>
        <rFont val="MS Gothic"/>
        <family val="3"/>
        <charset val="128"/>
      </rPr>
      <t>竜</t>
    </r>
    <r>
      <rPr>
        <sz val="10"/>
        <rFont val="돋움"/>
        <family val="3"/>
        <charset val="129"/>
      </rPr>
      <t>守</t>
    </r>
  </si>
  <si>
    <r>
      <rPr>
        <sz val="10"/>
        <rFont val="MS Gothic"/>
        <family val="3"/>
        <charset val="128"/>
      </rPr>
      <t>礼</t>
    </r>
    <r>
      <rPr>
        <sz val="10"/>
        <rFont val="돋움"/>
        <family val="3"/>
        <charset val="129"/>
      </rPr>
      <t>分</t>
    </r>
  </si>
  <si>
    <r>
      <t>從</t>
    </r>
    <r>
      <rPr>
        <sz val="10"/>
        <color rgb="FF000000"/>
        <rFont val="새바탕"/>
        <family val="1"/>
        <charset val="129"/>
      </rPr>
      <t>礼</t>
    </r>
  </si>
  <si>
    <r>
      <rPr>
        <sz val="10"/>
        <rFont val="MS Gothic"/>
        <family val="3"/>
        <charset val="128"/>
      </rPr>
      <t>乱</t>
    </r>
    <r>
      <rPr>
        <sz val="10"/>
        <rFont val="돋움"/>
        <family val="3"/>
        <charset val="129"/>
      </rPr>
      <t>卜</t>
    </r>
  </si>
  <si>
    <r>
      <rPr>
        <sz val="10"/>
        <rFont val="NSimSun"/>
        <family val="3"/>
        <charset val="134"/>
      </rPr>
      <t>旕</t>
    </r>
    <r>
      <rPr>
        <sz val="10"/>
        <rFont val="돋움"/>
        <family val="3"/>
        <charset val="129"/>
      </rPr>
      <t>山</t>
    </r>
  </si>
  <si>
    <r>
      <t>金</t>
    </r>
    <r>
      <rPr>
        <sz val="10"/>
        <rFont val="MS Gothic"/>
        <family val="3"/>
        <charset val="128"/>
      </rPr>
      <t>乱</t>
    </r>
    <r>
      <rPr>
        <sz val="10"/>
        <rFont val="돋움"/>
        <family val="3"/>
        <charset val="129"/>
      </rPr>
      <t>福</t>
    </r>
  </si>
  <si>
    <r>
      <t>高</t>
    </r>
    <r>
      <rPr>
        <sz val="10"/>
        <color rgb="FF000000"/>
        <rFont val="새바탕"/>
        <family val="1"/>
        <charset val="129"/>
      </rPr>
      <t>礼</t>
    </r>
    <r>
      <rPr>
        <sz val="10"/>
        <color rgb="FF000000"/>
        <rFont val="돋움"/>
        <family val="3"/>
        <charset val="129"/>
      </rPr>
      <t>發</t>
    </r>
  </si>
  <si>
    <r>
      <rPr>
        <sz val="10"/>
        <rFont val="MS Gothic"/>
        <family val="3"/>
        <charset val="128"/>
      </rPr>
      <t>礼</t>
    </r>
    <r>
      <rPr>
        <sz val="10"/>
        <rFont val="돋움"/>
        <family val="3"/>
        <charset val="129"/>
      </rPr>
      <t>發</t>
    </r>
  </si>
  <si>
    <r>
      <rPr>
        <sz val="10"/>
        <rFont val="MS Gothic"/>
        <family val="3"/>
        <charset val="128"/>
      </rPr>
      <t>礼</t>
    </r>
    <r>
      <rPr>
        <sz val="10"/>
        <rFont val="돋움"/>
        <family val="3"/>
        <charset val="129"/>
      </rPr>
      <t>月</t>
    </r>
  </si>
  <si>
    <r>
      <rPr>
        <sz val="10"/>
        <rFont val="NSimSun"/>
        <family val="3"/>
        <charset val="134"/>
      </rPr>
      <t>旕</t>
    </r>
    <r>
      <rPr>
        <sz val="10"/>
        <rFont val="돋움"/>
        <family val="3"/>
        <charset val="129"/>
      </rPr>
      <t>男</t>
    </r>
  </si>
  <si>
    <r>
      <rPr>
        <sz val="10"/>
        <rFont val="MS Gothic"/>
        <family val="3"/>
        <charset val="128"/>
      </rPr>
      <t>乱</t>
    </r>
    <r>
      <rPr>
        <sz val="10"/>
        <rFont val="돋움"/>
        <family val="3"/>
        <charset val="129"/>
      </rPr>
      <t>每</t>
    </r>
  </si>
  <si>
    <r>
      <rPr>
        <sz val="10"/>
        <rFont val="NSimSun"/>
        <family val="3"/>
        <charset val="134"/>
      </rPr>
      <t>旕</t>
    </r>
    <r>
      <rPr>
        <sz val="10"/>
        <rFont val="돋움"/>
        <family val="3"/>
        <charset val="129"/>
      </rPr>
      <t>之</t>
    </r>
  </si>
  <si>
    <r>
      <t>李</t>
    </r>
    <r>
      <rPr>
        <sz val="10"/>
        <color rgb="FF000000"/>
        <rFont val="새바탕"/>
        <family val="1"/>
        <charset val="129"/>
      </rPr>
      <t>竜</t>
    </r>
    <r>
      <rPr>
        <sz val="10"/>
        <color rgb="FF000000"/>
        <rFont val="돋움"/>
        <family val="3"/>
        <charset val="129"/>
      </rPr>
      <t>立</t>
    </r>
  </si>
  <si>
    <r>
      <rPr>
        <sz val="10"/>
        <rFont val="MS Gothic"/>
        <family val="3"/>
        <charset val="128"/>
      </rPr>
      <t>竜</t>
    </r>
    <r>
      <rPr>
        <sz val="10"/>
        <rFont val="돋움"/>
        <family val="3"/>
        <charset val="129"/>
      </rPr>
      <t>立</t>
    </r>
  </si>
  <si>
    <r>
      <rPr>
        <sz val="10"/>
        <rFont val="NSimSun"/>
        <family val="3"/>
        <charset val="134"/>
      </rPr>
      <t>旕</t>
    </r>
    <r>
      <rPr>
        <sz val="10"/>
        <rFont val="돋움"/>
        <family val="3"/>
        <charset val="129"/>
      </rPr>
      <t>進</t>
    </r>
  </si>
  <si>
    <r>
      <rPr>
        <sz val="10"/>
        <rFont val="MS Gothic"/>
        <family val="3"/>
        <charset val="128"/>
      </rPr>
      <t>冾</t>
    </r>
    <r>
      <rPr>
        <sz val="10"/>
        <rFont val="돋움"/>
        <family val="3"/>
        <charset val="129"/>
      </rPr>
      <t>春</t>
    </r>
  </si>
  <si>
    <r>
      <rPr>
        <sz val="10"/>
        <rFont val="MS Gothic"/>
        <family val="3"/>
        <charset val="128"/>
      </rPr>
      <t>竜</t>
    </r>
    <r>
      <rPr>
        <sz val="10"/>
        <rFont val="돋움"/>
        <family val="3"/>
        <charset val="129"/>
      </rPr>
      <t>業</t>
    </r>
  </si>
  <si>
    <r>
      <t>金</t>
    </r>
    <r>
      <rPr>
        <sz val="10"/>
        <rFont val="MS Gothic"/>
        <family val="3"/>
        <charset val="128"/>
      </rPr>
      <t>乱</t>
    </r>
    <r>
      <rPr>
        <sz val="10"/>
        <rFont val="돋움"/>
        <family val="3"/>
        <charset val="129"/>
      </rPr>
      <t>守</t>
    </r>
  </si>
  <si>
    <r>
      <t>朴</t>
    </r>
    <r>
      <rPr>
        <sz val="10"/>
        <rFont val="MS Gothic"/>
        <family val="3"/>
        <charset val="128"/>
      </rPr>
      <t>乱</t>
    </r>
    <r>
      <rPr>
        <sz val="10"/>
        <rFont val="돋움"/>
        <family val="3"/>
        <charset val="129"/>
      </rPr>
      <t>卜</t>
    </r>
  </si>
  <si>
    <r>
      <rPr>
        <sz val="10"/>
        <rFont val="MS Gothic"/>
        <family val="3"/>
        <charset val="128"/>
      </rPr>
      <t>礼</t>
    </r>
    <r>
      <rPr>
        <sz val="10"/>
        <rFont val="돋움"/>
        <family val="3"/>
        <charset val="129"/>
      </rPr>
      <t>香</t>
    </r>
  </si>
  <si>
    <r>
      <t>李</t>
    </r>
    <r>
      <rPr>
        <sz val="10"/>
        <rFont val="MS Gothic"/>
        <family val="3"/>
        <charset val="128"/>
      </rPr>
      <t>竜</t>
    </r>
    <r>
      <rPr>
        <sz val="10"/>
        <rFont val="돋움"/>
        <family val="3"/>
        <charset val="129"/>
      </rPr>
      <t>守</t>
    </r>
  </si>
  <si>
    <r>
      <t>禹</t>
    </r>
    <r>
      <rPr>
        <sz val="10"/>
        <rFont val="MS Gothic"/>
        <family val="3"/>
        <charset val="128"/>
      </rPr>
      <t>継</t>
    </r>
    <r>
      <rPr>
        <sz val="10"/>
        <rFont val="돋움"/>
        <family val="3"/>
        <charset val="129"/>
      </rPr>
      <t>宗</t>
    </r>
  </si>
  <si>
    <r>
      <rPr>
        <sz val="10"/>
        <rFont val="MS Gothic"/>
        <family val="3"/>
        <charset val="128"/>
      </rPr>
      <t>礼</t>
    </r>
    <r>
      <rPr>
        <sz val="10"/>
        <rFont val="돋움"/>
        <family val="3"/>
        <charset val="129"/>
      </rPr>
      <t>申</t>
    </r>
  </si>
  <si>
    <r>
      <rPr>
        <sz val="10"/>
        <rFont val="NSimSun"/>
        <family val="3"/>
        <charset val="134"/>
      </rPr>
      <t>旕</t>
    </r>
    <r>
      <rPr>
        <sz val="10"/>
        <rFont val="돋움"/>
        <family val="3"/>
        <charset val="129"/>
      </rPr>
      <t>金</t>
    </r>
  </si>
  <si>
    <r>
      <t>柳億</t>
    </r>
    <r>
      <rPr>
        <sz val="10"/>
        <color rgb="FF000000"/>
        <rFont val="새바탕"/>
        <family val="1"/>
        <charset val="129"/>
      </rPr>
      <t>竜</t>
    </r>
  </si>
  <si>
    <r>
      <rPr>
        <sz val="10"/>
        <rFont val="MS Gothic"/>
        <family val="3"/>
        <charset val="128"/>
      </rPr>
      <t>礼</t>
    </r>
    <r>
      <rPr>
        <sz val="10"/>
        <rFont val="돋움"/>
        <family val="3"/>
        <charset val="129"/>
      </rPr>
      <t>丹</t>
    </r>
  </si>
  <si>
    <r>
      <rPr>
        <sz val="10"/>
        <rFont val="MS Gothic"/>
        <family val="3"/>
        <charset val="128"/>
      </rPr>
      <t>乱</t>
    </r>
    <r>
      <rPr>
        <sz val="10"/>
        <rFont val="돋움"/>
        <family val="3"/>
        <charset val="129"/>
      </rPr>
      <t>生</t>
    </r>
  </si>
  <si>
    <r>
      <rPr>
        <sz val="10"/>
        <rFont val="MS Gothic"/>
        <family val="3"/>
        <charset val="128"/>
      </rPr>
      <t>乱</t>
    </r>
    <r>
      <rPr>
        <sz val="10"/>
        <rFont val="돋움"/>
        <family val="3"/>
        <charset val="129"/>
      </rPr>
      <t>儀</t>
    </r>
  </si>
  <si>
    <r>
      <rPr>
        <sz val="10"/>
        <rFont val="MS Gothic"/>
        <family val="3"/>
        <charset val="128"/>
      </rPr>
      <t>温</t>
    </r>
    <r>
      <rPr>
        <sz val="10"/>
        <rFont val="돋움"/>
        <family val="3"/>
        <charset val="129"/>
      </rPr>
      <t>生</t>
    </r>
  </si>
  <si>
    <r>
      <rPr>
        <sz val="10"/>
        <rFont val="MS Gothic"/>
        <family val="3"/>
        <charset val="128"/>
      </rPr>
      <t>礼</t>
    </r>
    <r>
      <rPr>
        <sz val="10"/>
        <rFont val="돋움"/>
        <family val="3"/>
        <charset val="129"/>
      </rPr>
      <t>得</t>
    </r>
  </si>
  <si>
    <r>
      <t>李</t>
    </r>
    <r>
      <rPr>
        <sz val="10"/>
        <rFont val="MS Gothic"/>
        <family val="3"/>
        <charset val="128"/>
      </rPr>
      <t>竜</t>
    </r>
    <r>
      <rPr>
        <sz val="10"/>
        <rFont val="돋움"/>
        <family val="3"/>
        <charset val="129"/>
      </rPr>
      <t>壽</t>
    </r>
  </si>
  <si>
    <r>
      <t>玉</t>
    </r>
    <r>
      <rPr>
        <sz val="10"/>
        <color rgb="FF000000"/>
        <rFont val="새바탕"/>
        <family val="1"/>
        <charset val="129"/>
      </rPr>
      <t>竜</t>
    </r>
  </si>
  <si>
    <r>
      <rPr>
        <sz val="10"/>
        <rFont val="MS Gothic"/>
        <family val="3"/>
        <charset val="128"/>
      </rPr>
      <t>鉄</t>
    </r>
    <r>
      <rPr>
        <sz val="10"/>
        <rFont val="돋움"/>
        <family val="3"/>
        <charset val="129"/>
      </rPr>
      <t>伊</t>
    </r>
  </si>
  <si>
    <r>
      <rPr>
        <sz val="10"/>
        <rFont val="MS Gothic"/>
        <family val="3"/>
        <charset val="128"/>
      </rPr>
      <t>礼</t>
    </r>
    <r>
      <rPr>
        <sz val="10"/>
        <rFont val="돋움"/>
        <family val="3"/>
        <charset val="129"/>
      </rPr>
      <t>堂</t>
    </r>
  </si>
  <si>
    <r>
      <t>宣敎郞</t>
    </r>
    <r>
      <rPr>
        <sz val="10"/>
        <rFont val="MS Gothic"/>
        <family val="3"/>
        <charset val="128"/>
      </rPr>
      <t>礼</t>
    </r>
    <r>
      <rPr>
        <sz val="10"/>
        <rFont val="돋움"/>
        <family val="3"/>
        <charset val="129"/>
      </rPr>
      <t>賓寺別坐</t>
    </r>
  </si>
  <si>
    <r>
      <t>朴振</t>
    </r>
    <r>
      <rPr>
        <sz val="10"/>
        <color rgb="FF000000"/>
        <rFont val="새바탕"/>
        <family val="1"/>
        <charset val="129"/>
      </rPr>
      <t>羾</t>
    </r>
  </si>
  <si>
    <r>
      <t>表</t>
    </r>
    <r>
      <rPr>
        <sz val="10"/>
        <rFont val="MS Gothic"/>
        <family val="3"/>
        <charset val="128"/>
      </rPr>
      <t>竜</t>
    </r>
    <r>
      <rPr>
        <sz val="10"/>
        <rFont val="돋움"/>
        <family val="3"/>
        <charset val="129"/>
      </rPr>
      <t>鶴</t>
    </r>
  </si>
  <si>
    <r>
      <t>表</t>
    </r>
    <r>
      <rPr>
        <sz val="10"/>
        <color rgb="FF000000"/>
        <rFont val="새바탕"/>
        <family val="1"/>
        <charset val="129"/>
      </rPr>
      <t>竜</t>
    </r>
    <r>
      <rPr>
        <sz val="10"/>
        <color rgb="FF000000"/>
        <rFont val="돋움"/>
        <family val="3"/>
        <charset val="129"/>
      </rPr>
      <t>鶴</t>
    </r>
  </si>
  <si>
    <r>
      <rPr>
        <sz val="10"/>
        <rFont val="MS Gothic"/>
        <family val="3"/>
        <charset val="128"/>
      </rPr>
      <t>竜</t>
    </r>
    <r>
      <rPr>
        <sz val="10"/>
        <rFont val="돋움"/>
        <family val="3"/>
        <charset val="129"/>
      </rPr>
      <t>鶴</t>
    </r>
  </si>
  <si>
    <r>
      <rPr>
        <sz val="10"/>
        <rFont val="MS Gothic"/>
        <family val="3"/>
        <charset val="128"/>
      </rPr>
      <t>竜</t>
    </r>
    <r>
      <rPr>
        <sz val="10"/>
        <rFont val="돋움"/>
        <family val="3"/>
        <charset val="129"/>
      </rPr>
      <t>白</t>
    </r>
  </si>
  <si>
    <r>
      <rPr>
        <sz val="10"/>
        <rFont val="MS Gothic"/>
        <family val="3"/>
        <charset val="128"/>
      </rPr>
      <t>礼</t>
    </r>
    <r>
      <rPr>
        <sz val="10"/>
        <rFont val="돋움"/>
        <family val="3"/>
        <charset val="129"/>
      </rPr>
      <t>還</t>
    </r>
  </si>
  <si>
    <r>
      <rPr>
        <sz val="10"/>
        <rFont val="MS Gothic"/>
        <family val="3"/>
        <charset val="128"/>
      </rPr>
      <t>礼</t>
    </r>
    <r>
      <rPr>
        <sz val="10"/>
        <rFont val="돋움"/>
        <family val="3"/>
        <charset val="129"/>
      </rPr>
      <t>陽</t>
    </r>
  </si>
  <si>
    <r>
      <rPr>
        <sz val="10"/>
        <rFont val="MS Gothic"/>
        <family val="3"/>
        <charset val="128"/>
      </rPr>
      <t>礼</t>
    </r>
    <r>
      <rPr>
        <sz val="10"/>
        <rFont val="돋움"/>
        <family val="3"/>
        <charset val="129"/>
      </rPr>
      <t>屳</t>
    </r>
  </si>
  <si>
    <r>
      <rPr>
        <sz val="10"/>
        <rFont val="MS Gothic"/>
        <family val="3"/>
        <charset val="128"/>
      </rPr>
      <t>礼</t>
    </r>
    <r>
      <rPr>
        <sz val="10"/>
        <rFont val="돋움"/>
        <family val="3"/>
        <charset val="129"/>
      </rPr>
      <t>從</t>
    </r>
    <r>
      <rPr>
        <sz val="10"/>
        <rFont val="MS Gothic"/>
        <family val="3"/>
        <charset val="128"/>
      </rPr>
      <t>礼</t>
    </r>
  </si>
  <si>
    <r>
      <rPr>
        <sz val="10"/>
        <rFont val="MS Gothic"/>
        <family val="3"/>
        <charset val="128"/>
      </rPr>
      <t>礼</t>
    </r>
    <r>
      <rPr>
        <sz val="10"/>
        <rFont val="돋움"/>
        <family val="3"/>
        <charset val="129"/>
      </rPr>
      <t>老</t>
    </r>
  </si>
  <si>
    <r>
      <rPr>
        <sz val="10"/>
        <rFont val="MS Gothic"/>
        <family val="3"/>
        <charset val="128"/>
      </rPr>
      <t>乱</t>
    </r>
    <r>
      <rPr>
        <sz val="10"/>
        <rFont val="돋움"/>
        <family val="3"/>
        <charset val="129"/>
      </rPr>
      <t>伊</t>
    </r>
  </si>
  <si>
    <r>
      <t>鄭</t>
    </r>
    <r>
      <rPr>
        <sz val="10"/>
        <color rgb="FF000000"/>
        <rFont val="새바탕"/>
        <family val="1"/>
        <charset val="129"/>
      </rPr>
      <t>竜</t>
    </r>
    <r>
      <rPr>
        <sz val="10"/>
        <color rgb="FF000000"/>
        <rFont val="돋움"/>
        <family val="3"/>
        <charset val="129"/>
      </rPr>
      <t>立</t>
    </r>
  </si>
  <si>
    <r>
      <rPr>
        <sz val="10"/>
        <rFont val="MS Gothic"/>
        <family val="3"/>
        <charset val="128"/>
      </rPr>
      <t>礼</t>
    </r>
    <r>
      <rPr>
        <sz val="10"/>
        <rFont val="돋움"/>
        <family val="3"/>
        <charset val="129"/>
      </rPr>
      <t>封</t>
    </r>
  </si>
  <si>
    <r>
      <rPr>
        <sz val="10"/>
        <rFont val="MS Gothic"/>
        <family val="3"/>
        <charset val="128"/>
      </rPr>
      <t>礼</t>
    </r>
    <r>
      <rPr>
        <sz val="10"/>
        <rFont val="돋움"/>
        <family val="3"/>
        <charset val="129"/>
      </rPr>
      <t>安</t>
    </r>
  </si>
  <si>
    <r>
      <rPr>
        <sz val="10"/>
        <rFont val="MS Gothic"/>
        <family val="3"/>
        <charset val="128"/>
      </rPr>
      <t>礼</t>
    </r>
    <r>
      <rPr>
        <sz val="10"/>
        <rFont val="돋움"/>
        <family val="3"/>
        <charset val="129"/>
      </rPr>
      <t>南</t>
    </r>
  </si>
  <si>
    <r>
      <rPr>
        <sz val="10"/>
        <rFont val="MS Gothic"/>
        <family val="3"/>
        <charset val="128"/>
      </rPr>
      <t>乱</t>
    </r>
    <r>
      <rPr>
        <sz val="10"/>
        <rFont val="돋움"/>
        <family val="3"/>
        <charset val="129"/>
      </rPr>
      <t>今</t>
    </r>
  </si>
  <si>
    <r>
      <t>騎</t>
    </r>
    <r>
      <rPr>
        <sz val="10"/>
        <rFont val="NSimSun"/>
        <family val="3"/>
        <charset val="134"/>
      </rPr>
      <t>歨</t>
    </r>
    <r>
      <rPr>
        <sz val="10"/>
        <rFont val="돋움"/>
        <family val="3"/>
        <charset val="129"/>
      </rPr>
      <t>束伍別隊</t>
    </r>
  </si>
  <si>
    <r>
      <t>기</t>
    </r>
    <r>
      <rPr>
        <sz val="10"/>
        <rFont val="NSimSun"/>
        <family val="3"/>
        <charset val="134"/>
      </rPr>
      <t>歨</t>
    </r>
    <r>
      <rPr>
        <sz val="10"/>
        <rFont val="돋움"/>
        <family val="3"/>
        <charset val="129"/>
      </rPr>
      <t>속오별대</t>
    </r>
  </si>
  <si>
    <r>
      <rPr>
        <sz val="10"/>
        <rFont val="MS Gothic"/>
        <family val="3"/>
        <charset val="128"/>
      </rPr>
      <t>国</t>
    </r>
    <r>
      <rPr>
        <sz val="10"/>
        <rFont val="돋움"/>
        <family val="3"/>
        <charset val="129"/>
      </rPr>
      <t>賢</t>
    </r>
  </si>
  <si>
    <r>
      <t>尹儀</t>
    </r>
    <r>
      <rPr>
        <sz val="10"/>
        <color rgb="FF000000"/>
        <rFont val="새바탕"/>
        <family val="1"/>
        <charset val="129"/>
      </rPr>
      <t>竜</t>
    </r>
  </si>
  <si>
    <r>
      <t>德</t>
    </r>
    <r>
      <rPr>
        <sz val="10"/>
        <color rgb="FF000000"/>
        <rFont val="새바탕"/>
        <family val="1"/>
        <charset val="129"/>
      </rPr>
      <t>竜</t>
    </r>
  </si>
  <si>
    <r>
      <rPr>
        <sz val="10"/>
        <color rgb="FF000000"/>
        <rFont val="새바탕"/>
        <family val="1"/>
        <charset val="129"/>
      </rPr>
      <t>竜</t>
    </r>
    <r>
      <rPr>
        <sz val="10"/>
        <color rgb="FF000000"/>
        <rFont val="돋움"/>
        <family val="3"/>
        <charset val="129"/>
      </rPr>
      <t>日</t>
    </r>
  </si>
  <si>
    <r>
      <t>私奴丑</t>
    </r>
    <r>
      <rPr>
        <sz val="10"/>
        <rFont val="MS Gothic"/>
        <family val="3"/>
        <charset val="128"/>
      </rPr>
      <t>竜</t>
    </r>
    <r>
      <rPr>
        <sz val="10"/>
        <rFont val="돋움"/>
        <family val="3"/>
        <charset val="129"/>
      </rPr>
      <t>故代子</t>
    </r>
  </si>
  <si>
    <r>
      <rPr>
        <sz val="10"/>
        <rFont val="MS Gothic"/>
        <family val="3"/>
        <charset val="128"/>
      </rPr>
      <t>竜</t>
    </r>
    <r>
      <rPr>
        <sz val="10"/>
        <rFont val="돋움"/>
        <family val="3"/>
        <charset val="129"/>
      </rPr>
      <t>日</t>
    </r>
  </si>
  <si>
    <r>
      <rPr>
        <sz val="10"/>
        <rFont val="MS Gothic"/>
        <family val="3"/>
        <charset val="128"/>
      </rPr>
      <t>礼</t>
    </r>
    <r>
      <rPr>
        <sz val="10"/>
        <rFont val="돋움"/>
        <family val="3"/>
        <charset val="129"/>
      </rPr>
      <t>進</t>
    </r>
  </si>
  <si>
    <r>
      <t>前行</t>
    </r>
    <r>
      <rPr>
        <sz val="10"/>
        <rFont val="NSimSun"/>
        <family val="3"/>
        <charset val="134"/>
      </rPr>
      <t>詧</t>
    </r>
    <r>
      <rPr>
        <sz val="10"/>
        <rFont val="돋움"/>
        <family val="3"/>
        <charset val="129"/>
      </rPr>
      <t>訪</t>
    </r>
  </si>
  <si>
    <r>
      <rPr>
        <sz val="10"/>
        <rFont val="MS Gothic"/>
        <family val="3"/>
        <charset val="128"/>
      </rPr>
      <t>乱</t>
    </r>
    <r>
      <rPr>
        <sz val="10"/>
        <rFont val="돋움"/>
        <family val="3"/>
        <charset val="129"/>
      </rPr>
      <t>世</t>
    </r>
  </si>
  <si>
    <r>
      <rPr>
        <sz val="10"/>
        <rFont val="MS Gothic"/>
        <family val="3"/>
        <charset val="128"/>
      </rPr>
      <t>乱</t>
    </r>
    <r>
      <rPr>
        <sz val="10"/>
        <rFont val="돋움"/>
        <family val="3"/>
        <charset val="129"/>
      </rPr>
      <t>連</t>
    </r>
  </si>
  <si>
    <r>
      <t>金</t>
    </r>
    <r>
      <rPr>
        <sz val="10"/>
        <rFont val="MS Gothic"/>
        <family val="3"/>
        <charset val="128"/>
      </rPr>
      <t>乱</t>
    </r>
    <r>
      <rPr>
        <sz val="10"/>
        <rFont val="돋움"/>
        <family val="3"/>
        <charset val="129"/>
      </rPr>
      <t>世</t>
    </r>
  </si>
  <si>
    <r>
      <t>朴靑</t>
    </r>
    <r>
      <rPr>
        <sz val="10"/>
        <color rgb="FF000000"/>
        <rFont val="새바탕"/>
        <family val="1"/>
        <charset val="129"/>
      </rPr>
      <t>竜</t>
    </r>
  </si>
  <si>
    <r>
      <rPr>
        <sz val="10"/>
        <rFont val="NSimSun"/>
        <family val="3"/>
        <charset val="134"/>
      </rPr>
      <t>乺</t>
    </r>
    <r>
      <rPr>
        <sz val="10"/>
        <rFont val="돋움"/>
        <family val="3"/>
        <charset val="129"/>
      </rPr>
      <t>今</t>
    </r>
  </si>
  <si>
    <r>
      <rPr>
        <sz val="10"/>
        <rFont val="MS Gothic"/>
        <family val="3"/>
        <charset val="128"/>
      </rPr>
      <t>継</t>
    </r>
    <r>
      <rPr>
        <sz val="10"/>
        <rFont val="돋움"/>
        <family val="3"/>
        <charset val="129"/>
      </rPr>
      <t>生</t>
    </r>
  </si>
  <si>
    <r>
      <t>鄭</t>
    </r>
    <r>
      <rPr>
        <sz val="10"/>
        <rFont val="NSimSun"/>
        <family val="3"/>
        <charset val="134"/>
      </rPr>
      <t>氵</t>
    </r>
    <r>
      <rPr>
        <sz val="10"/>
        <rFont val="돋움"/>
        <family val="3"/>
        <charset val="129"/>
      </rPr>
      <t>+</t>
    </r>
    <r>
      <rPr>
        <sz val="10"/>
        <rFont val="MS Gothic"/>
        <family val="3"/>
        <charset val="128"/>
      </rPr>
      <t>仂</t>
    </r>
    <phoneticPr fontId="1" type="noConversion"/>
  </si>
  <si>
    <r>
      <t>應</t>
    </r>
    <r>
      <rPr>
        <sz val="10"/>
        <color rgb="FF000000"/>
        <rFont val="새바탕"/>
        <family val="1"/>
        <charset val="129"/>
      </rPr>
      <t>竜</t>
    </r>
  </si>
  <si>
    <r>
      <t>早</t>
    </r>
    <r>
      <rPr>
        <sz val="10"/>
        <color rgb="FF000000"/>
        <rFont val="새바탕"/>
        <family val="1"/>
        <charset val="129"/>
      </rPr>
      <t>礼</t>
    </r>
  </si>
  <si>
    <r>
      <rPr>
        <sz val="10"/>
        <color rgb="FF000000"/>
        <rFont val="새바탕"/>
        <family val="1"/>
        <charset val="129"/>
      </rPr>
      <t>礼</t>
    </r>
    <r>
      <rPr>
        <sz val="10"/>
        <color rgb="FF000000"/>
        <rFont val="돋움"/>
        <family val="3"/>
        <charset val="129"/>
      </rPr>
      <t>男</t>
    </r>
  </si>
  <si>
    <r>
      <t>朴</t>
    </r>
    <r>
      <rPr>
        <sz val="10"/>
        <rFont val="MS Gothic"/>
        <family val="3"/>
        <charset val="128"/>
      </rPr>
      <t>礼</t>
    </r>
    <r>
      <rPr>
        <sz val="10"/>
        <rFont val="돋움"/>
        <family val="3"/>
        <charset val="129"/>
      </rPr>
      <t>奉</t>
    </r>
  </si>
  <si>
    <r>
      <rPr>
        <sz val="10"/>
        <rFont val="MS Gothic"/>
        <family val="3"/>
        <charset val="128"/>
      </rPr>
      <t>竜</t>
    </r>
    <r>
      <rPr>
        <sz val="10"/>
        <rFont val="돋움"/>
        <family val="3"/>
        <charset val="129"/>
      </rPr>
      <t>代</t>
    </r>
  </si>
  <si>
    <r>
      <rPr>
        <sz val="10"/>
        <rFont val="MS Gothic"/>
        <family val="3"/>
        <charset val="128"/>
      </rPr>
      <t>礼</t>
    </r>
    <r>
      <rPr>
        <sz val="10"/>
        <rFont val="돋움"/>
        <family val="3"/>
        <charset val="129"/>
      </rPr>
      <t>立</t>
    </r>
  </si>
  <si>
    <r>
      <rPr>
        <sz val="10"/>
        <rFont val="MS Gothic"/>
        <family val="3"/>
        <charset val="128"/>
      </rPr>
      <t>礼</t>
    </r>
    <r>
      <rPr>
        <sz val="10"/>
        <rFont val="돋움"/>
        <family val="3"/>
        <charset val="129"/>
      </rPr>
      <t>化</t>
    </r>
  </si>
  <si>
    <r>
      <rPr>
        <sz val="10"/>
        <rFont val="MS Gothic"/>
        <family val="3"/>
        <charset val="128"/>
      </rPr>
      <t>礼</t>
    </r>
    <r>
      <rPr>
        <sz val="10"/>
        <rFont val="돋움"/>
        <family val="3"/>
        <charset val="129"/>
      </rPr>
      <t>珍</t>
    </r>
  </si>
  <si>
    <r>
      <rPr>
        <sz val="10"/>
        <rFont val="MS Gothic"/>
        <family val="3"/>
        <charset val="128"/>
      </rPr>
      <t>宝</t>
    </r>
    <r>
      <rPr>
        <sz val="10"/>
        <rFont val="돋움"/>
        <family val="3"/>
        <charset val="129"/>
      </rPr>
      <t>玉</t>
    </r>
  </si>
  <si>
    <r>
      <rPr>
        <sz val="10"/>
        <rFont val="MS Gothic"/>
        <family val="3"/>
        <charset val="128"/>
      </rPr>
      <t>礼</t>
    </r>
    <r>
      <rPr>
        <sz val="10"/>
        <rFont val="돋움"/>
        <family val="3"/>
        <charset val="129"/>
      </rPr>
      <t>方</t>
    </r>
  </si>
  <si>
    <r>
      <rPr>
        <sz val="10"/>
        <rFont val="MS Gothic"/>
        <family val="3"/>
        <charset val="128"/>
      </rPr>
      <t>礼</t>
    </r>
    <r>
      <rPr>
        <sz val="10"/>
        <rFont val="돋움"/>
        <family val="3"/>
        <charset val="129"/>
      </rPr>
      <t>謁</t>
    </r>
  </si>
  <si>
    <r>
      <rPr>
        <sz val="10"/>
        <rFont val="MS Gothic"/>
        <family val="3"/>
        <charset val="128"/>
      </rPr>
      <t>礼</t>
    </r>
    <r>
      <rPr>
        <sz val="10"/>
        <rFont val="돋움"/>
        <family val="3"/>
        <charset val="129"/>
      </rPr>
      <t>先</t>
    </r>
  </si>
  <si>
    <r>
      <rPr>
        <sz val="10"/>
        <color rgb="FF000000"/>
        <rFont val="새바탕"/>
        <family val="1"/>
        <charset val="129"/>
      </rPr>
      <t>礼</t>
    </r>
    <r>
      <rPr>
        <sz val="10"/>
        <color rgb="FF000000"/>
        <rFont val="돋움"/>
        <family val="3"/>
        <charset val="129"/>
      </rPr>
      <t>玉</t>
    </r>
  </si>
  <si>
    <r>
      <t>命</t>
    </r>
    <r>
      <rPr>
        <sz val="10"/>
        <color rgb="FF000000"/>
        <rFont val="새바탕"/>
        <family val="1"/>
        <charset val="129"/>
      </rPr>
      <t>礼</t>
    </r>
  </si>
  <si>
    <r>
      <rPr>
        <sz val="10"/>
        <rFont val="MS Gothic"/>
        <family val="3"/>
        <charset val="128"/>
      </rPr>
      <t>礼</t>
    </r>
    <r>
      <rPr>
        <sz val="10"/>
        <rFont val="돋움"/>
        <family val="3"/>
        <charset val="129"/>
      </rPr>
      <t>代</t>
    </r>
  </si>
  <si>
    <r>
      <rPr>
        <sz val="10"/>
        <rFont val="MS Gothic"/>
        <family val="3"/>
        <charset val="128"/>
      </rPr>
      <t>竜</t>
    </r>
    <r>
      <rPr>
        <sz val="10"/>
        <rFont val="돋움"/>
        <family val="3"/>
        <charset val="129"/>
      </rPr>
      <t>德</t>
    </r>
  </si>
  <si>
    <r>
      <t>朴</t>
    </r>
    <r>
      <rPr>
        <sz val="10"/>
        <rFont val="MS Gothic"/>
        <family val="3"/>
        <charset val="128"/>
      </rPr>
      <t>礼</t>
    </r>
    <r>
      <rPr>
        <sz val="10"/>
        <rFont val="돋움"/>
        <family val="3"/>
        <charset val="129"/>
      </rPr>
      <t>葉</t>
    </r>
  </si>
  <si>
    <r>
      <t>辛</t>
    </r>
    <r>
      <rPr>
        <sz val="10"/>
        <rFont val="MS Gothic"/>
        <family val="3"/>
        <charset val="128"/>
      </rPr>
      <t>継</t>
    </r>
    <r>
      <rPr>
        <sz val="10"/>
        <rFont val="돋움"/>
        <family val="3"/>
        <charset val="129"/>
      </rPr>
      <t>瑢</t>
    </r>
  </si>
  <si>
    <r>
      <rPr>
        <sz val="10"/>
        <rFont val="MS Gothic"/>
        <family val="3"/>
        <charset val="128"/>
      </rPr>
      <t>乱</t>
    </r>
    <r>
      <rPr>
        <sz val="10"/>
        <rFont val="돋움"/>
        <family val="3"/>
        <charset val="129"/>
      </rPr>
      <t>守</t>
    </r>
  </si>
  <si>
    <r>
      <rPr>
        <sz val="10"/>
        <rFont val="MS Gothic"/>
        <family val="3"/>
        <charset val="128"/>
      </rPr>
      <t>礼</t>
    </r>
    <r>
      <rPr>
        <sz val="10"/>
        <rFont val="돋움"/>
        <family val="3"/>
        <charset val="129"/>
      </rPr>
      <t>貞</t>
    </r>
  </si>
  <si>
    <r>
      <t>士</t>
    </r>
    <r>
      <rPr>
        <sz val="10"/>
        <rFont val="MS Gothic"/>
        <family val="3"/>
        <charset val="128"/>
      </rPr>
      <t>礼</t>
    </r>
    <r>
      <rPr>
        <sz val="10"/>
        <rFont val="돋움"/>
        <family val="3"/>
        <charset val="129"/>
      </rPr>
      <t>不喩命進</t>
    </r>
  </si>
  <si>
    <r>
      <t>同面古</t>
    </r>
    <r>
      <rPr>
        <sz val="10"/>
        <rFont val="NSimSun"/>
        <family val="3"/>
        <charset val="134"/>
      </rPr>
      <t>旀</t>
    </r>
    <r>
      <rPr>
        <sz val="10"/>
        <rFont val="돋움"/>
        <family val="3"/>
        <charset val="129"/>
      </rPr>
      <t>里河尙立戶</t>
    </r>
  </si>
  <si>
    <r>
      <t>河</t>
    </r>
    <r>
      <rPr>
        <sz val="10"/>
        <rFont val="MS Gothic"/>
        <family val="3"/>
        <charset val="128"/>
      </rPr>
      <t>竜</t>
    </r>
    <r>
      <rPr>
        <sz val="10"/>
        <rFont val="돋움"/>
        <family val="3"/>
        <charset val="129"/>
      </rPr>
      <t>漢</t>
    </r>
  </si>
  <si>
    <r>
      <rPr>
        <sz val="10"/>
        <rFont val="MS Gothic"/>
        <family val="3"/>
        <charset val="128"/>
      </rPr>
      <t>乱</t>
    </r>
    <r>
      <rPr>
        <sz val="10"/>
        <rFont val="돋움"/>
        <family val="3"/>
        <charset val="129"/>
      </rPr>
      <t>福</t>
    </r>
  </si>
  <si>
    <r>
      <t>金</t>
    </r>
    <r>
      <rPr>
        <sz val="10"/>
        <rFont val="MS Gothic"/>
        <family val="3"/>
        <charset val="128"/>
      </rPr>
      <t>竜</t>
    </r>
    <r>
      <rPr>
        <sz val="10"/>
        <rFont val="돋움"/>
        <family val="3"/>
        <charset val="129"/>
      </rPr>
      <t>亥</t>
    </r>
  </si>
  <si>
    <r>
      <rPr>
        <sz val="10"/>
        <rFont val="MS Gothic"/>
        <family val="3"/>
        <charset val="128"/>
      </rPr>
      <t>竜</t>
    </r>
    <r>
      <rPr>
        <sz val="10"/>
        <rFont val="돋움"/>
        <family val="3"/>
        <charset val="129"/>
      </rPr>
      <t>南</t>
    </r>
  </si>
  <si>
    <r>
      <rPr>
        <sz val="10"/>
        <rFont val="MS Gothic"/>
        <family val="3"/>
        <charset val="128"/>
      </rPr>
      <t>礼</t>
    </r>
    <r>
      <rPr>
        <sz val="10"/>
        <rFont val="돋움"/>
        <family val="3"/>
        <charset val="129"/>
      </rPr>
      <t>云</t>
    </r>
  </si>
  <si>
    <r>
      <t>七</t>
    </r>
    <r>
      <rPr>
        <sz val="10"/>
        <color rgb="FF000000"/>
        <rFont val="새바탕"/>
        <family val="1"/>
        <charset val="129"/>
      </rPr>
      <t>竜</t>
    </r>
  </si>
  <si>
    <r>
      <rPr>
        <sz val="10"/>
        <rFont val="NSimSun"/>
        <family val="3"/>
        <charset val="134"/>
      </rPr>
      <t>旕</t>
    </r>
    <r>
      <rPr>
        <sz val="10"/>
        <rFont val="돋움"/>
        <family val="3"/>
        <charset val="129"/>
      </rPr>
      <t>眞</t>
    </r>
  </si>
  <si>
    <r>
      <rPr>
        <sz val="10"/>
        <rFont val="NSimSun"/>
        <family val="3"/>
        <charset val="134"/>
      </rPr>
      <t>旕</t>
    </r>
    <r>
      <rPr>
        <sz val="10"/>
        <rFont val="돋움"/>
        <family val="3"/>
        <charset val="129"/>
      </rPr>
      <t>每</t>
    </r>
  </si>
  <si>
    <r>
      <rPr>
        <sz val="10"/>
        <rFont val="MS Gothic"/>
        <family val="3"/>
        <charset val="128"/>
      </rPr>
      <t>継</t>
    </r>
    <r>
      <rPr>
        <sz val="10"/>
        <rFont val="돋움"/>
        <family val="3"/>
        <charset val="129"/>
      </rPr>
      <t>弘</t>
    </r>
  </si>
  <si>
    <r>
      <t>前</t>
    </r>
    <r>
      <rPr>
        <sz val="10"/>
        <rFont val="NSimSun"/>
        <family val="3"/>
        <charset val="134"/>
      </rPr>
      <t>旀</t>
    </r>
    <r>
      <rPr>
        <sz val="10"/>
        <rFont val="돋움"/>
        <family val="3"/>
        <charset val="129"/>
      </rPr>
      <t>助項僉使</t>
    </r>
  </si>
  <si>
    <r>
      <t>朴承</t>
    </r>
    <r>
      <rPr>
        <sz val="10"/>
        <color rgb="FF000000"/>
        <rFont val="새바탕"/>
        <family val="1"/>
        <charset val="129"/>
      </rPr>
      <t>竜</t>
    </r>
  </si>
  <si>
    <r>
      <rPr>
        <sz val="10"/>
        <rFont val="MS Gothic"/>
        <family val="3"/>
        <charset val="128"/>
      </rPr>
      <t>乱</t>
    </r>
    <r>
      <rPr>
        <sz val="10"/>
        <rFont val="돋움"/>
        <family val="3"/>
        <charset val="129"/>
      </rPr>
      <t>月</t>
    </r>
  </si>
  <si>
    <r>
      <rPr>
        <sz val="10"/>
        <rFont val="MS Gothic"/>
        <family val="3"/>
        <charset val="128"/>
      </rPr>
      <t>竜</t>
    </r>
    <r>
      <rPr>
        <sz val="10"/>
        <rFont val="돋움"/>
        <family val="3"/>
        <charset val="129"/>
      </rPr>
      <t>男</t>
    </r>
  </si>
  <si>
    <r>
      <rPr>
        <sz val="10"/>
        <rFont val="MS Gothic"/>
        <family val="3"/>
        <charset val="128"/>
      </rPr>
      <t>礼</t>
    </r>
    <r>
      <rPr>
        <sz val="10"/>
        <rFont val="돋움"/>
        <family val="3"/>
        <charset val="129"/>
      </rPr>
      <t>白</t>
    </r>
  </si>
  <si>
    <r>
      <t>姜時</t>
    </r>
    <r>
      <rPr>
        <sz val="10"/>
        <color rgb="FF000000"/>
        <rFont val="새바탕"/>
        <family val="1"/>
        <charset val="129"/>
      </rPr>
      <t>竜</t>
    </r>
  </si>
  <si>
    <r>
      <rPr>
        <sz val="10"/>
        <rFont val="MS Gothic"/>
        <family val="3"/>
        <charset val="128"/>
      </rPr>
      <t>礼</t>
    </r>
    <r>
      <rPr>
        <sz val="10"/>
        <rFont val="돋움"/>
        <family val="3"/>
        <charset val="129"/>
      </rPr>
      <t>民</t>
    </r>
  </si>
  <si>
    <r>
      <t>卞</t>
    </r>
    <r>
      <rPr>
        <sz val="10"/>
        <rFont val="MS Gothic"/>
        <family val="3"/>
        <charset val="128"/>
      </rPr>
      <t>礼</t>
    </r>
    <r>
      <rPr>
        <sz val="10"/>
        <rFont val="돋움"/>
        <family val="3"/>
        <charset val="129"/>
      </rPr>
      <t>民</t>
    </r>
  </si>
  <si>
    <r>
      <t>朴</t>
    </r>
    <r>
      <rPr>
        <sz val="10"/>
        <rFont val="MS Gothic"/>
        <family val="3"/>
        <charset val="128"/>
      </rPr>
      <t>礼</t>
    </r>
    <r>
      <rPr>
        <sz val="10"/>
        <rFont val="돋움"/>
        <family val="3"/>
        <charset val="129"/>
      </rPr>
      <t>業</t>
    </r>
  </si>
  <si>
    <r>
      <rPr>
        <sz val="10"/>
        <rFont val="MS Gothic"/>
        <family val="3"/>
        <charset val="128"/>
      </rPr>
      <t>乱</t>
    </r>
    <r>
      <rPr>
        <sz val="10"/>
        <rFont val="돋움"/>
        <family val="3"/>
        <charset val="129"/>
      </rPr>
      <t>水</t>
    </r>
  </si>
  <si>
    <r>
      <t>朴</t>
    </r>
    <r>
      <rPr>
        <sz val="10"/>
        <rFont val="NSimSun"/>
        <family val="3"/>
        <charset val="134"/>
      </rPr>
      <t>旕</t>
    </r>
    <r>
      <rPr>
        <sz val="10"/>
        <rFont val="돋움"/>
        <family val="3"/>
        <charset val="129"/>
      </rPr>
      <t>金</t>
    </r>
  </si>
  <si>
    <r>
      <t>李</t>
    </r>
    <r>
      <rPr>
        <sz val="10"/>
        <rFont val="MS Gothic"/>
        <family val="3"/>
        <charset val="128"/>
      </rPr>
      <t>竜</t>
    </r>
    <r>
      <rPr>
        <sz val="10"/>
        <rFont val="돋움"/>
        <family val="3"/>
        <charset val="129"/>
      </rPr>
      <t>立</t>
    </r>
  </si>
  <si>
    <r>
      <rPr>
        <sz val="10"/>
        <rFont val="MS Gothic"/>
        <family val="3"/>
        <charset val="128"/>
      </rPr>
      <t>乱</t>
    </r>
    <r>
      <rPr>
        <sz val="10"/>
        <rFont val="돋움"/>
        <family val="3"/>
        <charset val="129"/>
      </rPr>
      <t>立</t>
    </r>
  </si>
  <si>
    <r>
      <t>驛保金</t>
    </r>
    <r>
      <rPr>
        <sz val="10"/>
        <rFont val="MS Gothic"/>
        <family val="3"/>
        <charset val="128"/>
      </rPr>
      <t>礼</t>
    </r>
    <r>
      <rPr>
        <sz val="10"/>
        <rFont val="돋움"/>
        <family val="3"/>
        <charset val="129"/>
      </rPr>
      <t>弘</t>
    </r>
  </si>
  <si>
    <r>
      <t>金</t>
    </r>
    <r>
      <rPr>
        <sz val="10"/>
        <color rgb="FF000000"/>
        <rFont val="새바탕"/>
        <family val="1"/>
        <charset val="129"/>
      </rPr>
      <t>礼</t>
    </r>
    <r>
      <rPr>
        <sz val="10"/>
        <color rgb="FF000000"/>
        <rFont val="돋움"/>
        <family val="3"/>
        <charset val="129"/>
      </rPr>
      <t>弘</t>
    </r>
  </si>
  <si>
    <r>
      <rPr>
        <sz val="10"/>
        <rFont val="MS Gothic"/>
        <family val="3"/>
        <charset val="128"/>
      </rPr>
      <t>礼</t>
    </r>
    <r>
      <rPr>
        <sz val="10"/>
        <rFont val="돋움"/>
        <family val="3"/>
        <charset val="129"/>
      </rPr>
      <t>弘</t>
    </r>
  </si>
  <si>
    <r>
      <t>鄭</t>
    </r>
    <r>
      <rPr>
        <sz val="10"/>
        <rFont val="MS Gothic"/>
        <family val="3"/>
        <charset val="128"/>
      </rPr>
      <t>竜</t>
    </r>
    <r>
      <rPr>
        <sz val="10"/>
        <rFont val="돋움"/>
        <family val="3"/>
        <charset val="129"/>
      </rPr>
      <t>卜</t>
    </r>
  </si>
  <si>
    <r>
      <rPr>
        <sz val="10"/>
        <rFont val="MS Gothic"/>
        <family val="3"/>
        <charset val="128"/>
      </rPr>
      <t>礼</t>
    </r>
    <r>
      <rPr>
        <sz val="10"/>
        <rFont val="돋움"/>
        <family val="3"/>
        <charset val="129"/>
      </rPr>
      <t>奉</t>
    </r>
  </si>
  <si>
    <r>
      <rPr>
        <sz val="10"/>
        <rFont val="MS Gothic"/>
        <family val="3"/>
        <charset val="128"/>
      </rPr>
      <t>礼</t>
    </r>
    <r>
      <rPr>
        <sz val="10"/>
        <rFont val="돋움"/>
        <family val="3"/>
        <charset val="129"/>
      </rPr>
      <t>節</t>
    </r>
  </si>
  <si>
    <r>
      <t>石</t>
    </r>
    <r>
      <rPr>
        <sz val="10"/>
        <color rgb="FF000000"/>
        <rFont val="새바탕"/>
        <family val="1"/>
        <charset val="129"/>
      </rPr>
      <t>竜</t>
    </r>
  </si>
  <si>
    <r>
      <t>金</t>
    </r>
    <r>
      <rPr>
        <sz val="10"/>
        <rFont val="MS Gothic"/>
        <family val="3"/>
        <charset val="128"/>
      </rPr>
      <t>乱</t>
    </r>
    <r>
      <rPr>
        <sz val="10"/>
        <rFont val="돋움"/>
        <family val="3"/>
        <charset val="129"/>
      </rPr>
      <t>金</t>
    </r>
  </si>
  <si>
    <r>
      <t>張</t>
    </r>
    <r>
      <rPr>
        <sz val="10"/>
        <color rgb="FF000000"/>
        <rFont val="새바탕"/>
        <family val="1"/>
        <charset val="129"/>
      </rPr>
      <t>礼</t>
    </r>
    <r>
      <rPr>
        <sz val="10"/>
        <color rgb="FF000000"/>
        <rFont val="돋움"/>
        <family val="3"/>
        <charset val="129"/>
      </rPr>
      <t>日</t>
    </r>
  </si>
  <si>
    <r>
      <t>金</t>
    </r>
    <r>
      <rPr>
        <sz val="10"/>
        <color rgb="FF000000"/>
        <rFont val="새바탕"/>
        <family val="1"/>
        <charset val="129"/>
      </rPr>
      <t>礼</t>
    </r>
    <r>
      <rPr>
        <sz val="10"/>
        <color rgb="FF000000"/>
        <rFont val="돋움"/>
        <family val="3"/>
        <charset val="129"/>
      </rPr>
      <t>先</t>
    </r>
  </si>
  <si>
    <r>
      <t>金</t>
    </r>
    <r>
      <rPr>
        <sz val="10"/>
        <color rgb="FF000000"/>
        <rFont val="새바탕"/>
        <family val="1"/>
        <charset val="129"/>
      </rPr>
      <t>礼</t>
    </r>
    <r>
      <rPr>
        <sz val="10"/>
        <color rgb="FF000000"/>
        <rFont val="돋움"/>
        <family val="3"/>
        <charset val="129"/>
      </rPr>
      <t>奉</t>
    </r>
  </si>
  <si>
    <r>
      <t>姜</t>
    </r>
    <r>
      <rPr>
        <sz val="10"/>
        <rFont val="MS Gothic"/>
        <family val="3"/>
        <charset val="128"/>
      </rPr>
      <t>礼</t>
    </r>
    <r>
      <rPr>
        <sz val="10"/>
        <rFont val="돋움"/>
        <family val="3"/>
        <charset val="129"/>
      </rPr>
      <t>興</t>
    </r>
  </si>
  <si>
    <r>
      <rPr>
        <sz val="10"/>
        <rFont val="NSimSun"/>
        <family val="3"/>
        <charset val="134"/>
      </rPr>
      <t>氵</t>
    </r>
    <r>
      <rPr>
        <sz val="10"/>
        <rFont val="돋움"/>
        <family val="3"/>
        <charset val="129"/>
      </rPr>
      <t>+</t>
    </r>
    <r>
      <rPr>
        <sz val="10"/>
        <rFont val="MS Gothic"/>
        <family val="3"/>
        <charset val="128"/>
      </rPr>
      <t>仂</t>
    </r>
    <phoneticPr fontId="1" type="noConversion"/>
  </si>
  <si>
    <r>
      <rPr>
        <sz val="10"/>
        <rFont val="NSimSun"/>
        <family val="3"/>
        <charset val="134"/>
      </rPr>
      <t>亻</t>
    </r>
    <r>
      <rPr>
        <sz val="10"/>
        <rFont val="돋움"/>
        <family val="3"/>
        <charset val="129"/>
      </rPr>
      <t>+烈</t>
    </r>
    <phoneticPr fontId="1" type="noConversion"/>
  </si>
  <si>
    <r>
      <rPr>
        <sz val="10"/>
        <rFont val="MS Gothic"/>
        <family val="3"/>
        <charset val="128"/>
      </rPr>
      <t>継</t>
    </r>
    <r>
      <rPr>
        <sz val="10"/>
        <rFont val="돋움"/>
        <family val="3"/>
        <charset val="129"/>
      </rPr>
      <t>述</t>
    </r>
  </si>
  <si>
    <r>
      <t>鄭</t>
    </r>
    <r>
      <rPr>
        <sz val="10"/>
        <rFont val="NSimSun"/>
        <family val="3"/>
        <charset val="134"/>
      </rPr>
      <t>氵</t>
    </r>
    <r>
      <rPr>
        <sz val="10"/>
        <rFont val="돋움"/>
        <family val="3"/>
        <charset val="129"/>
      </rPr>
      <t>+</t>
    </r>
    <r>
      <rPr>
        <sz val="10"/>
        <rFont val="MS Gothic"/>
        <family val="3"/>
        <charset val="128"/>
      </rPr>
      <t>仂</t>
    </r>
    <phoneticPr fontId="1" type="noConversion"/>
  </si>
  <si>
    <r>
      <rPr>
        <sz val="10"/>
        <rFont val="MS Gothic"/>
        <family val="3"/>
        <charset val="128"/>
      </rPr>
      <t>乱</t>
    </r>
    <r>
      <rPr>
        <sz val="10"/>
        <rFont val="돋움"/>
        <family val="3"/>
        <charset val="129"/>
      </rPr>
      <t>金</t>
    </r>
  </si>
  <si>
    <r>
      <rPr>
        <sz val="10"/>
        <rFont val="MS Gothic"/>
        <family val="3"/>
        <charset val="128"/>
      </rPr>
      <t>礼</t>
    </r>
    <r>
      <rPr>
        <sz val="10"/>
        <rFont val="돋움"/>
        <family val="3"/>
        <charset val="129"/>
      </rPr>
      <t>德</t>
    </r>
  </si>
  <si>
    <r>
      <rPr>
        <sz val="10"/>
        <rFont val="NSimSun"/>
        <family val="3"/>
        <charset val="134"/>
      </rPr>
      <t>旕</t>
    </r>
    <r>
      <rPr>
        <sz val="10"/>
        <rFont val="돋움"/>
        <family val="3"/>
        <charset val="129"/>
      </rPr>
      <t>德</t>
    </r>
  </si>
  <si>
    <r>
      <t>私奴</t>
    </r>
    <r>
      <rPr>
        <sz val="10"/>
        <rFont val="MS Gothic"/>
        <family val="3"/>
        <charset val="128"/>
      </rPr>
      <t>礼</t>
    </r>
    <r>
      <rPr>
        <sz val="10"/>
        <rFont val="돋움"/>
        <family val="3"/>
        <charset val="129"/>
      </rPr>
      <t>生</t>
    </r>
  </si>
  <si>
    <r>
      <rPr>
        <sz val="10"/>
        <color rgb="FF000000"/>
        <rFont val="새바탕"/>
        <family val="1"/>
        <charset val="129"/>
      </rPr>
      <t>礼</t>
    </r>
    <r>
      <rPr>
        <sz val="10"/>
        <color rgb="FF000000"/>
        <rFont val="돋움"/>
        <family val="3"/>
        <charset val="129"/>
      </rPr>
      <t>生</t>
    </r>
  </si>
  <si>
    <r>
      <t>金</t>
    </r>
    <r>
      <rPr>
        <sz val="10"/>
        <rFont val="MS Gothic"/>
        <family val="3"/>
        <charset val="128"/>
      </rPr>
      <t>継</t>
    </r>
    <r>
      <rPr>
        <sz val="10"/>
        <rFont val="돋움"/>
        <family val="3"/>
        <charset val="129"/>
      </rPr>
      <t>南</t>
    </r>
  </si>
  <si>
    <r>
      <rPr>
        <sz val="10"/>
        <rFont val="MS Gothic"/>
        <family val="3"/>
        <charset val="128"/>
      </rPr>
      <t>宝</t>
    </r>
    <r>
      <rPr>
        <sz val="10"/>
        <rFont val="돋움"/>
        <family val="3"/>
        <charset val="129"/>
      </rPr>
      <t>今</t>
    </r>
  </si>
  <si>
    <r>
      <t>金</t>
    </r>
    <r>
      <rPr>
        <sz val="10"/>
        <rFont val="MS Gothic"/>
        <family val="3"/>
        <charset val="128"/>
      </rPr>
      <t>礼</t>
    </r>
    <r>
      <rPr>
        <sz val="10"/>
        <rFont val="돋움"/>
        <family val="3"/>
        <charset val="129"/>
      </rPr>
      <t>金</t>
    </r>
  </si>
  <si>
    <r>
      <t>蔣玉</t>
    </r>
    <r>
      <rPr>
        <sz val="10"/>
        <color rgb="FF000000"/>
        <rFont val="새바탕"/>
        <family val="1"/>
        <charset val="129"/>
      </rPr>
      <t>竜</t>
    </r>
  </si>
  <si>
    <r>
      <t>韓</t>
    </r>
    <r>
      <rPr>
        <sz val="10"/>
        <color rgb="FF000000"/>
        <rFont val="새바탕"/>
        <family val="1"/>
        <charset val="129"/>
      </rPr>
      <t>礼</t>
    </r>
    <r>
      <rPr>
        <sz val="10"/>
        <color rgb="FF000000"/>
        <rFont val="돋움"/>
        <family val="3"/>
        <charset val="129"/>
      </rPr>
      <t>男</t>
    </r>
  </si>
  <si>
    <r>
      <rPr>
        <sz val="10"/>
        <rFont val="NSimSun"/>
        <family val="3"/>
        <charset val="134"/>
      </rPr>
      <t>旕</t>
    </r>
    <r>
      <rPr>
        <sz val="10"/>
        <rFont val="돋움"/>
        <family val="3"/>
        <charset val="129"/>
      </rPr>
      <t>卜</t>
    </r>
  </si>
  <si>
    <r>
      <t>張汗</t>
    </r>
    <r>
      <rPr>
        <sz val="10"/>
        <color rgb="FF000000"/>
        <rFont val="새바탕"/>
        <family val="1"/>
        <charset val="129"/>
      </rPr>
      <t>竜</t>
    </r>
  </si>
  <si>
    <r>
      <rPr>
        <sz val="10"/>
        <rFont val="NSimSun"/>
        <family val="3"/>
        <charset val="134"/>
      </rPr>
      <t>旕</t>
    </r>
    <r>
      <rPr>
        <sz val="10"/>
        <rFont val="돋움"/>
        <family val="3"/>
        <charset val="129"/>
      </rPr>
      <t>今</t>
    </r>
  </si>
  <si>
    <t>備考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</si>
</sst>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8"/>
      <name val="돋움"/>
      <family val="3"/>
      <charset val="129"/>
    </font>
    <font>
      <sz val="10"/>
      <name val="MS Gothic"/>
      <family val="3"/>
      <charset val="128"/>
    </font>
    <font>
      <sz val="10"/>
      <name val="NSimSun"/>
      <family val="3"/>
      <charset val="134"/>
    </font>
    <font>
      <sz val="10"/>
      <name val="맑은 고딕 Semilight"/>
      <family val="3"/>
      <charset val="129"/>
    </font>
    <font>
      <sz val="10"/>
      <color rgb="FF000000"/>
      <name val="새바탕"/>
      <family val="1"/>
      <charset val="129"/>
    </font>
    <font>
      <sz val="10"/>
      <name val="새바탕"/>
      <family val="1"/>
      <charset val="129"/>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top"/>
    </xf>
    <xf numFmtId="0" fontId="9" fillId="2" borderId="0" xfId="0" applyFont="1" applyFill="1" applyAlignment="1">
      <alignment horizontal="center" vertical="top"/>
    </xf>
    <xf numFmtId="0" fontId="10" fillId="2" borderId="0" xfId="0" applyFont="1" applyFill="1" applyAlignment="1">
      <alignment horizontal="center" vertical="top" wrapText="1"/>
    </xf>
    <xf numFmtId="0" fontId="9"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469"/>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3" customWidth="1"/>
    <col min="2" max="2" width="4.5703125" style="2" customWidth="1"/>
    <col min="3" max="4" width="8.5703125" style="2" customWidth="1"/>
    <col min="5" max="5" width="4.5703125" style="2" customWidth="1"/>
    <col min="6" max="6" width="4.5703125" style="1" customWidth="1"/>
    <col min="7" max="8" width="6.5703125" style="1" customWidth="1"/>
    <col min="9" max="9" width="3.5703125" style="1" customWidth="1"/>
    <col min="10" max="11" width="10.5703125" style="1" customWidth="1"/>
    <col min="12" max="12" width="3.5703125" style="1" customWidth="1"/>
    <col min="13" max="14" width="9.5703125" style="2"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6" customFormat="1" ht="13.5" customHeight="1">
      <c r="A1" s="4" t="s">
        <v>0</v>
      </c>
      <c r="B1" s="5" t="s">
        <v>12258</v>
      </c>
      <c r="C1" s="5" t="s">
        <v>12259</v>
      </c>
      <c r="D1" s="5" t="s">
        <v>12260</v>
      </c>
      <c r="E1" s="5" t="s">
        <v>12261</v>
      </c>
      <c r="F1" s="6" t="s">
        <v>1</v>
      </c>
      <c r="G1" s="6" t="s">
        <v>2</v>
      </c>
      <c r="H1" s="6" t="s">
        <v>6971</v>
      </c>
      <c r="I1" s="6" t="s">
        <v>3</v>
      </c>
      <c r="J1" s="6" t="s">
        <v>4</v>
      </c>
      <c r="K1" s="6" t="s">
        <v>7076</v>
      </c>
      <c r="L1" s="6" t="s">
        <v>5</v>
      </c>
      <c r="M1" s="5" t="s">
        <v>12262</v>
      </c>
      <c r="N1" s="5" t="s">
        <v>12263</v>
      </c>
      <c r="O1" s="6" t="s">
        <v>6</v>
      </c>
      <c r="P1" s="6" t="s">
        <v>7077</v>
      </c>
      <c r="Q1" s="6" t="s">
        <v>7</v>
      </c>
      <c r="R1" s="6" t="s">
        <v>7099</v>
      </c>
      <c r="S1" s="6" t="s">
        <v>13480</v>
      </c>
      <c r="T1" s="6" t="s">
        <v>7194</v>
      </c>
      <c r="U1" s="6" t="s">
        <v>8</v>
      </c>
      <c r="V1" s="6" t="s">
        <v>7580</v>
      </c>
      <c r="W1" s="6" t="s">
        <v>9</v>
      </c>
      <c r="X1" s="6" t="s">
        <v>7590</v>
      </c>
      <c r="Y1" s="6" t="s">
        <v>10</v>
      </c>
      <c r="Z1" s="6" t="s">
        <v>9531</v>
      </c>
      <c r="AA1" s="6" t="s">
        <v>11</v>
      </c>
      <c r="AB1" s="6" t="s">
        <v>8792</v>
      </c>
      <c r="AC1" s="6" t="s">
        <v>12</v>
      </c>
      <c r="AD1" s="6" t="s">
        <v>13</v>
      </c>
      <c r="AE1" s="6" t="s">
        <v>9629</v>
      </c>
      <c r="AF1" s="6" t="s">
        <v>14</v>
      </c>
      <c r="AG1" s="6" t="s">
        <v>9695</v>
      </c>
      <c r="AH1" s="6" t="s">
        <v>15</v>
      </c>
      <c r="AI1" s="6" t="s">
        <v>9801</v>
      </c>
      <c r="AJ1" s="6" t="s">
        <v>16</v>
      </c>
      <c r="AK1" s="6" t="s">
        <v>9802</v>
      </c>
      <c r="AL1" s="6" t="s">
        <v>17</v>
      </c>
      <c r="AM1" s="6" t="s">
        <v>9869</v>
      </c>
      <c r="AN1" s="6" t="s">
        <v>18</v>
      </c>
      <c r="AO1" s="6" t="s">
        <v>9889</v>
      </c>
      <c r="AP1" s="6" t="s">
        <v>19</v>
      </c>
      <c r="AQ1" s="6" t="s">
        <v>9908</v>
      </c>
      <c r="AR1" s="6" t="s">
        <v>20</v>
      </c>
      <c r="AS1" s="6" t="s">
        <v>10066</v>
      </c>
      <c r="AT1" s="6" t="s">
        <v>21</v>
      </c>
      <c r="AU1" s="6" t="s">
        <v>10116</v>
      </c>
      <c r="AV1" s="6" t="s">
        <v>22</v>
      </c>
      <c r="AW1" s="6" t="s">
        <v>10670</v>
      </c>
      <c r="AX1" s="6" t="s">
        <v>23</v>
      </c>
      <c r="AY1" s="6" t="s">
        <v>10672</v>
      </c>
      <c r="AZ1" s="6" t="s">
        <v>24</v>
      </c>
      <c r="BA1" s="6" t="s">
        <v>10674</v>
      </c>
      <c r="BB1" s="6" t="s">
        <v>25</v>
      </c>
      <c r="BC1" s="6" t="s">
        <v>10678</v>
      </c>
      <c r="BD1" s="6" t="s">
        <v>26</v>
      </c>
      <c r="BE1" s="6" t="s">
        <v>10815</v>
      </c>
      <c r="BF1" s="6" t="s">
        <v>27</v>
      </c>
      <c r="BG1" s="6" t="s">
        <v>28</v>
      </c>
      <c r="BH1" s="6" t="s">
        <v>10858</v>
      </c>
      <c r="BI1" s="6" t="s">
        <v>29</v>
      </c>
      <c r="BJ1" s="6" t="s">
        <v>11226</v>
      </c>
      <c r="BK1" s="6" t="s">
        <v>30</v>
      </c>
      <c r="BL1" s="6" t="s">
        <v>11301</v>
      </c>
      <c r="BM1" s="6" t="s">
        <v>31</v>
      </c>
      <c r="BN1" s="6" t="s">
        <v>11643</v>
      </c>
      <c r="BO1" s="6" t="s">
        <v>32</v>
      </c>
      <c r="BP1" s="6" t="s">
        <v>11670</v>
      </c>
      <c r="BQ1" s="6" t="s">
        <v>33</v>
      </c>
      <c r="BR1" s="6" t="s">
        <v>12235</v>
      </c>
      <c r="BS1" s="6" t="s">
        <v>34</v>
      </c>
      <c r="BT1" s="6" t="s">
        <v>12257</v>
      </c>
      <c r="BU1" s="6" t="s">
        <v>14675</v>
      </c>
    </row>
    <row r="2" spans="1:73" ht="13.5" customHeight="1">
      <c r="A2" s="3" t="str">
        <f>HYPERLINK("http://kyu.snu.ac.kr/sdhj/index.jsp?type=hj/GK14658_00IH_0001_0167.jpg","1702_각북면_167")</f>
        <v>1702_각북면_167</v>
      </c>
      <c r="B2" s="2">
        <v>1702</v>
      </c>
      <c r="C2" s="2" t="s">
        <v>12340</v>
      </c>
      <c r="D2" s="2" t="s">
        <v>12341</v>
      </c>
      <c r="E2" s="2">
        <v>1</v>
      </c>
      <c r="F2" s="1">
        <v>1</v>
      </c>
      <c r="G2" s="1" t="s">
        <v>13482</v>
      </c>
      <c r="H2" s="1" t="s">
        <v>12339</v>
      </c>
      <c r="I2" s="1">
        <v>1</v>
      </c>
      <c r="J2" s="1" t="s">
        <v>12410</v>
      </c>
      <c r="K2" s="1" t="s">
        <v>7075</v>
      </c>
      <c r="L2" s="1">
        <v>1</v>
      </c>
      <c r="M2" s="2" t="s">
        <v>13527</v>
      </c>
      <c r="N2" s="2" t="s">
        <v>14478</v>
      </c>
      <c r="T2" s="1" t="s">
        <v>12411</v>
      </c>
      <c r="U2" s="1" t="s">
        <v>35</v>
      </c>
      <c r="V2" s="1" t="s">
        <v>7231</v>
      </c>
      <c r="W2" s="1" t="s">
        <v>36</v>
      </c>
      <c r="X2" s="1" t="s">
        <v>7582</v>
      </c>
      <c r="Y2" s="1" t="s">
        <v>37</v>
      </c>
      <c r="Z2" s="1" t="s">
        <v>9286</v>
      </c>
      <c r="AC2" s="1">
        <v>67</v>
      </c>
      <c r="AD2" s="1" t="s">
        <v>38</v>
      </c>
      <c r="AE2" s="1" t="s">
        <v>9620</v>
      </c>
      <c r="AJ2" s="1" t="s">
        <v>16</v>
      </c>
      <c r="AK2" s="1" t="s">
        <v>9802</v>
      </c>
      <c r="AL2" s="1" t="s">
        <v>39</v>
      </c>
      <c r="AM2" s="1" t="s">
        <v>9850</v>
      </c>
      <c r="AT2" s="1" t="s">
        <v>40</v>
      </c>
      <c r="AU2" s="1" t="s">
        <v>9899</v>
      </c>
      <c r="AV2" s="1" t="s">
        <v>41</v>
      </c>
      <c r="AW2" s="1" t="s">
        <v>8394</v>
      </c>
      <c r="BG2" s="1" t="s">
        <v>42</v>
      </c>
      <c r="BH2" s="1" t="s">
        <v>10068</v>
      </c>
      <c r="BI2" s="1" t="s">
        <v>43</v>
      </c>
      <c r="BJ2" s="1" t="s">
        <v>11064</v>
      </c>
      <c r="BK2" s="1" t="s">
        <v>42</v>
      </c>
      <c r="BL2" s="1" t="s">
        <v>10068</v>
      </c>
      <c r="BM2" s="1" t="s">
        <v>44</v>
      </c>
      <c r="BN2" s="1" t="s">
        <v>9269</v>
      </c>
      <c r="BO2" s="1" t="s">
        <v>45</v>
      </c>
      <c r="BP2" s="1" t="s">
        <v>10082</v>
      </c>
      <c r="BQ2" s="1" t="s">
        <v>46</v>
      </c>
      <c r="BR2" s="1" t="s">
        <v>12234</v>
      </c>
      <c r="BS2" s="1" t="s">
        <v>47</v>
      </c>
      <c r="BT2" s="1" t="s">
        <v>9810</v>
      </c>
    </row>
    <row r="3" spans="1:73" ht="13.5" customHeight="1">
      <c r="A3" s="3" t="str">
        <f>HYPERLINK("http://kyu.snu.ac.kr/sdhj/index.jsp?type=hj/GK14658_00IH_0001_0167.jpg","1702_각북면_167")</f>
        <v>1702_각북면_167</v>
      </c>
      <c r="B3" s="2">
        <v>1702</v>
      </c>
      <c r="C3" s="2" t="s">
        <v>12340</v>
      </c>
      <c r="D3" s="2" t="s">
        <v>12341</v>
      </c>
      <c r="E3" s="2">
        <v>2</v>
      </c>
      <c r="F3" s="1">
        <v>1</v>
      </c>
      <c r="G3" s="1" t="s">
        <v>12337</v>
      </c>
      <c r="H3" s="1" t="s">
        <v>12338</v>
      </c>
      <c r="I3" s="1">
        <v>1</v>
      </c>
      <c r="L3" s="1">
        <v>1</v>
      </c>
      <c r="M3" s="2" t="s">
        <v>13527</v>
      </c>
      <c r="N3" s="2" t="s">
        <v>13528</v>
      </c>
      <c r="S3" s="1" t="s">
        <v>48</v>
      </c>
      <c r="T3" s="1" t="s">
        <v>6371</v>
      </c>
      <c r="W3" s="1" t="s">
        <v>49</v>
      </c>
      <c r="X3" s="1" t="s">
        <v>7592</v>
      </c>
      <c r="Y3" s="1" t="s">
        <v>50</v>
      </c>
      <c r="Z3" s="1" t="s">
        <v>7639</v>
      </c>
      <c r="AC3" s="1">
        <v>60</v>
      </c>
      <c r="AD3" s="1" t="s">
        <v>51</v>
      </c>
      <c r="AE3" s="1" t="s">
        <v>9627</v>
      </c>
      <c r="AJ3" s="1" t="s">
        <v>16</v>
      </c>
      <c r="AK3" s="1" t="s">
        <v>9802</v>
      </c>
      <c r="AL3" s="1" t="s">
        <v>52</v>
      </c>
      <c r="AM3" s="1" t="s">
        <v>9722</v>
      </c>
      <c r="AT3" s="1" t="s">
        <v>53</v>
      </c>
      <c r="AU3" s="1" t="s">
        <v>7419</v>
      </c>
      <c r="AV3" s="1" t="s">
        <v>14496</v>
      </c>
      <c r="AW3" s="1" t="s">
        <v>12563</v>
      </c>
      <c r="BG3" s="1" t="s">
        <v>54</v>
      </c>
      <c r="BH3" s="1" t="s">
        <v>7267</v>
      </c>
      <c r="BI3" s="1" t="s">
        <v>55</v>
      </c>
      <c r="BJ3" s="1" t="s">
        <v>10391</v>
      </c>
      <c r="BK3" s="1" t="s">
        <v>56</v>
      </c>
      <c r="BL3" s="1" t="s">
        <v>10844</v>
      </c>
      <c r="BM3" s="1" t="s">
        <v>57</v>
      </c>
      <c r="BN3" s="1" t="s">
        <v>11011</v>
      </c>
      <c r="BO3" s="1" t="s">
        <v>53</v>
      </c>
      <c r="BP3" s="1" t="s">
        <v>7419</v>
      </c>
      <c r="BQ3" s="1" t="s">
        <v>58</v>
      </c>
      <c r="BR3" s="1" t="s">
        <v>12233</v>
      </c>
      <c r="BS3" s="1" t="s">
        <v>52</v>
      </c>
      <c r="BT3" s="1" t="s">
        <v>9722</v>
      </c>
    </row>
    <row r="4" spans="1:73" ht="13.5" customHeight="1">
      <c r="A4" s="3" t="str">
        <f>HYPERLINK("http://kyu.snu.ac.kr/sdhj/index.jsp?type=hj/GK14658_00IH_0001_0167.jpg","1702_각북면_167")</f>
        <v>1702_각북면_167</v>
      </c>
      <c r="B4" s="2">
        <v>1702</v>
      </c>
      <c r="C4" s="2" t="s">
        <v>12340</v>
      </c>
      <c r="D4" s="2" t="s">
        <v>12341</v>
      </c>
      <c r="E4" s="2">
        <v>3</v>
      </c>
      <c r="F4" s="1">
        <v>1</v>
      </c>
      <c r="G4" s="1" t="s">
        <v>12337</v>
      </c>
      <c r="H4" s="1" t="s">
        <v>12338</v>
      </c>
      <c r="I4" s="1">
        <v>1</v>
      </c>
      <c r="L4" s="1">
        <v>1</v>
      </c>
      <c r="M4" s="2" t="s">
        <v>13527</v>
      </c>
      <c r="N4" s="2" t="s">
        <v>13528</v>
      </c>
      <c r="S4" s="1" t="s">
        <v>59</v>
      </c>
      <c r="T4" s="1" t="s">
        <v>7105</v>
      </c>
      <c r="Y4" s="1" t="s">
        <v>60</v>
      </c>
      <c r="Z4" s="1" t="s">
        <v>9414</v>
      </c>
      <c r="AF4" s="1" t="s">
        <v>61</v>
      </c>
      <c r="AG4" s="1" t="s">
        <v>9638</v>
      </c>
      <c r="AH4" s="1" t="s">
        <v>62</v>
      </c>
      <c r="AI4" s="1" t="s">
        <v>9800</v>
      </c>
    </row>
    <row r="5" spans="1:73" ht="13.5" customHeight="1">
      <c r="A5" s="3" t="str">
        <f>HYPERLINK("http://kyu.snu.ac.kr/sdhj/index.jsp?type=hj/GK14658_00IH_0001_0167.jpg","1702_각북면_167")</f>
        <v>1702_각북면_167</v>
      </c>
      <c r="B5" s="2">
        <v>1702</v>
      </c>
      <c r="C5" s="2" t="s">
        <v>12340</v>
      </c>
      <c r="D5" s="2" t="s">
        <v>12341</v>
      </c>
      <c r="E5" s="2">
        <v>4</v>
      </c>
      <c r="F5" s="1">
        <v>1</v>
      </c>
      <c r="G5" s="1" t="s">
        <v>12337</v>
      </c>
      <c r="H5" s="1" t="s">
        <v>12338</v>
      </c>
      <c r="I5" s="1">
        <v>1</v>
      </c>
      <c r="L5" s="1">
        <v>1</v>
      </c>
      <c r="M5" s="2" t="s">
        <v>13527</v>
      </c>
      <c r="N5" s="2" t="s">
        <v>13528</v>
      </c>
      <c r="S5" s="1" t="s">
        <v>63</v>
      </c>
      <c r="T5" s="1" t="s">
        <v>1196</v>
      </c>
      <c r="Y5" s="1" t="s">
        <v>12264</v>
      </c>
      <c r="Z5" s="1" t="s">
        <v>12646</v>
      </c>
      <c r="AF5" s="1" t="s">
        <v>61</v>
      </c>
      <c r="AG5" s="1" t="s">
        <v>9638</v>
      </c>
      <c r="AH5" s="1" t="s">
        <v>64</v>
      </c>
      <c r="AI5" s="1" t="s">
        <v>9799</v>
      </c>
    </row>
    <row r="6" spans="1:73" ht="13.5" customHeight="1">
      <c r="A6" s="3" t="str">
        <f>HYPERLINK("http://kyu.snu.ac.kr/sdhj/index.jsp?type=hj/GK14658_00IH_0001_0167.jpg","1702_각북면_167")</f>
        <v>1702_각북면_167</v>
      </c>
      <c r="B6" s="2">
        <v>1702</v>
      </c>
      <c r="C6" s="2" t="s">
        <v>12340</v>
      </c>
      <c r="D6" s="2" t="s">
        <v>12341</v>
      </c>
      <c r="E6" s="2">
        <v>5</v>
      </c>
      <c r="F6" s="1">
        <v>1</v>
      </c>
      <c r="G6" s="1" t="s">
        <v>12337</v>
      </c>
      <c r="H6" s="1" t="s">
        <v>12338</v>
      </c>
      <c r="I6" s="1">
        <v>1</v>
      </c>
      <c r="L6" s="1">
        <v>1</v>
      </c>
      <c r="M6" s="2" t="s">
        <v>13527</v>
      </c>
      <c r="N6" s="2" t="s">
        <v>13528</v>
      </c>
      <c r="S6" s="1" t="s">
        <v>65</v>
      </c>
      <c r="T6" s="1" t="s">
        <v>7107</v>
      </c>
      <c r="U6" s="1" t="s">
        <v>66</v>
      </c>
      <c r="V6" s="1" t="s">
        <v>7208</v>
      </c>
      <c r="Y6" s="1" t="s">
        <v>67</v>
      </c>
      <c r="Z6" s="1" t="s">
        <v>9282</v>
      </c>
      <c r="AC6" s="1">
        <v>21</v>
      </c>
      <c r="AD6" s="1" t="s">
        <v>68</v>
      </c>
      <c r="AE6" s="1" t="s">
        <v>7705</v>
      </c>
      <c r="AF6" s="1" t="s">
        <v>69</v>
      </c>
      <c r="AG6" s="1" t="s">
        <v>9650</v>
      </c>
      <c r="AH6" s="1" t="s">
        <v>70</v>
      </c>
      <c r="AI6" s="1" t="s">
        <v>9798</v>
      </c>
    </row>
    <row r="7" spans="1:73" ht="13.5" customHeight="1">
      <c r="A7" s="3" t="str">
        <f>HYPERLINK("http://kyu.snu.ac.kr/sdhj/index.jsp?type=hj/GK14658_00IH_0001_0167.jpg","1702_각북면_167")</f>
        <v>1702_각북면_167</v>
      </c>
      <c r="B7" s="2">
        <v>1702</v>
      </c>
      <c r="C7" s="2" t="s">
        <v>12340</v>
      </c>
      <c r="D7" s="2" t="s">
        <v>12341</v>
      </c>
      <c r="E7" s="2">
        <v>6</v>
      </c>
      <c r="F7" s="1">
        <v>1</v>
      </c>
      <c r="G7" s="1" t="s">
        <v>12337</v>
      </c>
      <c r="H7" s="1" t="s">
        <v>12338</v>
      </c>
      <c r="I7" s="1">
        <v>1</v>
      </c>
      <c r="L7" s="1">
        <v>1</v>
      </c>
      <c r="M7" s="2" t="s">
        <v>13527</v>
      </c>
      <c r="N7" s="2" t="s">
        <v>13528</v>
      </c>
      <c r="S7" s="1" t="s">
        <v>63</v>
      </c>
      <c r="T7" s="1" t="s">
        <v>1196</v>
      </c>
      <c r="Y7" s="1" t="s">
        <v>50</v>
      </c>
      <c r="Z7" s="1" t="s">
        <v>7639</v>
      </c>
      <c r="AC7" s="1">
        <v>12</v>
      </c>
      <c r="AD7" s="1" t="s">
        <v>71</v>
      </c>
      <c r="AE7" s="1" t="s">
        <v>9611</v>
      </c>
    </row>
    <row r="8" spans="1:73" ht="13.5" customHeight="1">
      <c r="A8" s="3" t="str">
        <f>HYPERLINK("http://kyu.snu.ac.kr/sdhj/index.jsp?type=hj/GK14658_00IH_0001_0167.jpg","1702_각북면_167")</f>
        <v>1702_각북면_167</v>
      </c>
      <c r="B8" s="2">
        <v>1702</v>
      </c>
      <c r="C8" s="2" t="s">
        <v>12340</v>
      </c>
      <c r="D8" s="2" t="s">
        <v>12341</v>
      </c>
      <c r="E8" s="2">
        <v>7</v>
      </c>
      <c r="F8" s="1">
        <v>1</v>
      </c>
      <c r="G8" s="1" t="s">
        <v>12337</v>
      </c>
      <c r="H8" s="1" t="s">
        <v>12338</v>
      </c>
      <c r="I8" s="1">
        <v>1</v>
      </c>
      <c r="L8" s="1">
        <v>1</v>
      </c>
      <c r="M8" s="2" t="s">
        <v>13527</v>
      </c>
      <c r="N8" s="2" t="s">
        <v>13528</v>
      </c>
      <c r="S8" s="1" t="s">
        <v>65</v>
      </c>
      <c r="T8" s="1" t="s">
        <v>7107</v>
      </c>
      <c r="Y8" s="1" t="s">
        <v>72</v>
      </c>
      <c r="Z8" s="1" t="s">
        <v>8253</v>
      </c>
      <c r="AF8" s="1" t="s">
        <v>73</v>
      </c>
      <c r="AG8" s="1" t="s">
        <v>9661</v>
      </c>
    </row>
    <row r="9" spans="1:73" ht="13.5" customHeight="1">
      <c r="A9" s="3" t="str">
        <f>HYPERLINK("http://kyu.snu.ac.kr/sdhj/index.jsp?type=hj/GK14658_00IH_0001_0167.jpg","1702_각북면_167")</f>
        <v>1702_각북면_167</v>
      </c>
      <c r="B9" s="2">
        <v>1702</v>
      </c>
      <c r="C9" s="2" t="s">
        <v>12340</v>
      </c>
      <c r="D9" s="2" t="s">
        <v>12341</v>
      </c>
      <c r="E9" s="2">
        <v>8</v>
      </c>
      <c r="F9" s="1">
        <v>1</v>
      </c>
      <c r="G9" s="1" t="s">
        <v>12337</v>
      </c>
      <c r="H9" s="1" t="s">
        <v>12338</v>
      </c>
      <c r="I9" s="1">
        <v>1</v>
      </c>
      <c r="L9" s="1">
        <v>2</v>
      </c>
      <c r="M9" s="2" t="s">
        <v>5849</v>
      </c>
      <c r="N9" s="2" t="s">
        <v>10713</v>
      </c>
      <c r="T9" s="1" t="s">
        <v>12411</v>
      </c>
      <c r="U9" s="1" t="s">
        <v>74</v>
      </c>
      <c r="V9" s="1" t="s">
        <v>7237</v>
      </c>
      <c r="W9" s="1" t="s">
        <v>75</v>
      </c>
      <c r="X9" s="1" t="s">
        <v>7603</v>
      </c>
      <c r="Y9" s="1" t="s">
        <v>50</v>
      </c>
      <c r="Z9" s="1" t="s">
        <v>7639</v>
      </c>
      <c r="AC9" s="1">
        <v>58</v>
      </c>
      <c r="AD9" s="1" t="s">
        <v>76</v>
      </c>
      <c r="AE9" s="1" t="s">
        <v>9574</v>
      </c>
      <c r="AJ9" s="1" t="s">
        <v>16</v>
      </c>
      <c r="AK9" s="1" t="s">
        <v>9802</v>
      </c>
      <c r="AL9" s="1" t="s">
        <v>77</v>
      </c>
      <c r="AM9" s="1" t="s">
        <v>9805</v>
      </c>
      <c r="AT9" s="1" t="s">
        <v>35</v>
      </c>
      <c r="AU9" s="1" t="s">
        <v>7231</v>
      </c>
      <c r="AV9" s="1" t="s">
        <v>78</v>
      </c>
      <c r="AW9" s="1" t="s">
        <v>10664</v>
      </c>
      <c r="BG9" s="1" t="s">
        <v>53</v>
      </c>
      <c r="BH9" s="1" t="s">
        <v>7419</v>
      </c>
      <c r="BI9" s="1" t="s">
        <v>79</v>
      </c>
      <c r="BJ9" s="1" t="s">
        <v>10420</v>
      </c>
      <c r="BK9" s="1" t="s">
        <v>54</v>
      </c>
      <c r="BL9" s="1" t="s">
        <v>7267</v>
      </c>
      <c r="BM9" s="1" t="s">
        <v>80</v>
      </c>
      <c r="BN9" s="1" t="s">
        <v>10297</v>
      </c>
      <c r="BO9" s="1" t="s">
        <v>53</v>
      </c>
      <c r="BP9" s="1" t="s">
        <v>7419</v>
      </c>
      <c r="BQ9" s="1" t="s">
        <v>81</v>
      </c>
      <c r="BR9" s="1" t="s">
        <v>12232</v>
      </c>
      <c r="BS9" s="1" t="s">
        <v>82</v>
      </c>
      <c r="BT9" s="1" t="s">
        <v>9699</v>
      </c>
    </row>
    <row r="10" spans="1:73" ht="13.5" customHeight="1">
      <c r="A10" s="3" t="str">
        <f>HYPERLINK("http://kyu.snu.ac.kr/sdhj/index.jsp?type=hj/GK14658_00IH_0001_0167.jpg","1702_각북면_167")</f>
        <v>1702_각북면_167</v>
      </c>
      <c r="B10" s="2">
        <v>1702</v>
      </c>
      <c r="C10" s="2" t="s">
        <v>12340</v>
      </c>
      <c r="D10" s="2" t="s">
        <v>12341</v>
      </c>
      <c r="E10" s="2">
        <v>9</v>
      </c>
      <c r="F10" s="1">
        <v>1</v>
      </c>
      <c r="G10" s="1" t="s">
        <v>12337</v>
      </c>
      <c r="H10" s="1" t="s">
        <v>12338</v>
      </c>
      <c r="I10" s="1">
        <v>1</v>
      </c>
      <c r="L10" s="1">
        <v>2</v>
      </c>
      <c r="M10" s="2" t="s">
        <v>5849</v>
      </c>
      <c r="N10" s="2" t="s">
        <v>10713</v>
      </c>
      <c r="S10" s="1" t="s">
        <v>59</v>
      </c>
      <c r="T10" s="1" t="s">
        <v>7105</v>
      </c>
      <c r="Y10" s="1" t="s">
        <v>12264</v>
      </c>
      <c r="Z10" s="1" t="s">
        <v>12646</v>
      </c>
      <c r="AC10" s="1">
        <v>18</v>
      </c>
      <c r="AD10" s="1" t="s">
        <v>83</v>
      </c>
      <c r="AE10" s="1" t="s">
        <v>9607</v>
      </c>
    </row>
    <row r="11" spans="1:73" ht="13.5" customHeight="1">
      <c r="A11" s="3" t="str">
        <f>HYPERLINK("http://kyu.snu.ac.kr/sdhj/index.jsp?type=hj/GK14658_00IH_0001_0167.jpg","1702_각북면_167")</f>
        <v>1702_각북면_167</v>
      </c>
      <c r="B11" s="2">
        <v>1702</v>
      </c>
      <c r="C11" s="2" t="s">
        <v>12340</v>
      </c>
      <c r="D11" s="2" t="s">
        <v>12341</v>
      </c>
      <c r="E11" s="2">
        <v>10</v>
      </c>
      <c r="F11" s="1">
        <v>1</v>
      </c>
      <c r="G11" s="1" t="s">
        <v>12337</v>
      </c>
      <c r="H11" s="1" t="s">
        <v>12338</v>
      </c>
      <c r="I11" s="1">
        <v>1</v>
      </c>
      <c r="L11" s="1">
        <v>2</v>
      </c>
      <c r="M11" s="2" t="s">
        <v>5849</v>
      </c>
      <c r="N11" s="2" t="s">
        <v>10713</v>
      </c>
      <c r="S11" s="1" t="s">
        <v>63</v>
      </c>
      <c r="T11" s="1" t="s">
        <v>1196</v>
      </c>
      <c r="Y11" s="1" t="s">
        <v>84</v>
      </c>
      <c r="Z11" s="1" t="s">
        <v>8488</v>
      </c>
      <c r="AC11" s="1">
        <v>14</v>
      </c>
      <c r="AD11" s="1" t="s">
        <v>85</v>
      </c>
      <c r="AE11" s="1" t="s">
        <v>9590</v>
      </c>
    </row>
    <row r="12" spans="1:73" ht="13.5" customHeight="1">
      <c r="A12" s="3" t="str">
        <f>HYPERLINK("http://kyu.snu.ac.kr/sdhj/index.jsp?type=hj/GK14658_00IH_0001_0167.jpg","1702_각북면_167")</f>
        <v>1702_각북면_167</v>
      </c>
      <c r="B12" s="2">
        <v>1702</v>
      </c>
      <c r="C12" s="2" t="s">
        <v>12340</v>
      </c>
      <c r="D12" s="2" t="s">
        <v>12341</v>
      </c>
      <c r="E12" s="2">
        <v>11</v>
      </c>
      <c r="F12" s="1">
        <v>1</v>
      </c>
      <c r="G12" s="1" t="s">
        <v>12337</v>
      </c>
      <c r="H12" s="1" t="s">
        <v>12338</v>
      </c>
      <c r="I12" s="1">
        <v>1</v>
      </c>
      <c r="L12" s="1">
        <v>2</v>
      </c>
      <c r="M12" s="2" t="s">
        <v>5849</v>
      </c>
      <c r="N12" s="2" t="s">
        <v>10713</v>
      </c>
      <c r="S12" s="1" t="s">
        <v>86</v>
      </c>
      <c r="T12" s="1" t="s">
        <v>7100</v>
      </c>
      <c r="U12" s="1" t="s">
        <v>66</v>
      </c>
      <c r="V12" s="1" t="s">
        <v>7208</v>
      </c>
      <c r="Y12" s="1" t="s">
        <v>87</v>
      </c>
      <c r="Z12" s="1" t="s">
        <v>9563</v>
      </c>
      <c r="AC12" s="1">
        <v>22</v>
      </c>
      <c r="AD12" s="1" t="s">
        <v>88</v>
      </c>
      <c r="AE12" s="1" t="s">
        <v>9613</v>
      </c>
      <c r="AF12" s="1" t="s">
        <v>89</v>
      </c>
      <c r="AG12" s="1" t="s">
        <v>9633</v>
      </c>
    </row>
    <row r="13" spans="1:73" ht="13.5" customHeight="1">
      <c r="A13" s="3" t="str">
        <f>HYPERLINK("http://kyu.snu.ac.kr/sdhj/index.jsp?type=hj/GK14658_00IH_0001_0167.jpg","1702_각북면_167")</f>
        <v>1702_각북면_167</v>
      </c>
      <c r="B13" s="2">
        <v>1702</v>
      </c>
      <c r="C13" s="2" t="s">
        <v>12340</v>
      </c>
      <c r="D13" s="2" t="s">
        <v>12341</v>
      </c>
      <c r="E13" s="2">
        <v>12</v>
      </c>
      <c r="F13" s="1">
        <v>1</v>
      </c>
      <c r="G13" s="1" t="s">
        <v>12337</v>
      </c>
      <c r="H13" s="1" t="s">
        <v>12338</v>
      </c>
      <c r="I13" s="1">
        <v>1</v>
      </c>
      <c r="L13" s="1">
        <v>3</v>
      </c>
      <c r="M13" s="2" t="s">
        <v>5849</v>
      </c>
      <c r="N13" s="2" t="s">
        <v>10713</v>
      </c>
      <c r="Q13" s="1" t="s">
        <v>91</v>
      </c>
      <c r="R13" s="1" t="s">
        <v>12421</v>
      </c>
      <c r="T13" s="1" t="s">
        <v>12411</v>
      </c>
      <c r="U13" s="1" t="s">
        <v>74</v>
      </c>
      <c r="V13" s="1" t="s">
        <v>7237</v>
      </c>
      <c r="W13" s="1" t="s">
        <v>75</v>
      </c>
      <c r="X13" s="1" t="s">
        <v>7603</v>
      </c>
      <c r="Y13" s="1" t="s">
        <v>50</v>
      </c>
      <c r="Z13" s="1" t="s">
        <v>7639</v>
      </c>
      <c r="AC13" s="1">
        <v>53</v>
      </c>
      <c r="AD13" s="1" t="s">
        <v>92</v>
      </c>
      <c r="AE13" s="1" t="s">
        <v>9608</v>
      </c>
      <c r="AJ13" s="1" t="s">
        <v>16</v>
      </c>
      <c r="AK13" s="1" t="s">
        <v>9802</v>
      </c>
      <c r="AL13" s="1" t="s">
        <v>77</v>
      </c>
      <c r="AM13" s="1" t="s">
        <v>9805</v>
      </c>
      <c r="AT13" s="1" t="s">
        <v>53</v>
      </c>
      <c r="AU13" s="1" t="s">
        <v>7419</v>
      </c>
      <c r="AV13" s="1" t="s">
        <v>93</v>
      </c>
      <c r="AW13" s="1" t="s">
        <v>7772</v>
      </c>
      <c r="BG13" s="1" t="s">
        <v>53</v>
      </c>
      <c r="BH13" s="1" t="s">
        <v>7419</v>
      </c>
      <c r="BI13" s="1" t="s">
        <v>94</v>
      </c>
      <c r="BJ13" s="1" t="s">
        <v>12928</v>
      </c>
      <c r="BK13" s="1" t="s">
        <v>53</v>
      </c>
      <c r="BL13" s="1" t="s">
        <v>7419</v>
      </c>
      <c r="BM13" s="1" t="s">
        <v>95</v>
      </c>
      <c r="BN13" s="1" t="s">
        <v>11328</v>
      </c>
      <c r="BO13" s="1" t="s">
        <v>53</v>
      </c>
      <c r="BP13" s="1" t="s">
        <v>7419</v>
      </c>
      <c r="BQ13" s="1" t="s">
        <v>96</v>
      </c>
      <c r="BR13" s="1" t="s">
        <v>11709</v>
      </c>
      <c r="BS13" s="1" t="s">
        <v>97</v>
      </c>
      <c r="BT13" s="1" t="s">
        <v>9820</v>
      </c>
    </row>
    <row r="14" spans="1:73" ht="13.5" customHeight="1">
      <c r="A14" s="3" t="str">
        <f>HYPERLINK("http://kyu.snu.ac.kr/sdhj/index.jsp?type=hj/GK14658_00IH_0001_0167.jpg","1702_각북면_167")</f>
        <v>1702_각북면_167</v>
      </c>
      <c r="B14" s="2">
        <v>1702</v>
      </c>
      <c r="C14" s="2" t="s">
        <v>12340</v>
      </c>
      <c r="D14" s="2" t="s">
        <v>12341</v>
      </c>
      <c r="E14" s="2">
        <v>13</v>
      </c>
      <c r="F14" s="1">
        <v>1</v>
      </c>
      <c r="G14" s="1" t="s">
        <v>12337</v>
      </c>
      <c r="H14" s="1" t="s">
        <v>12338</v>
      </c>
      <c r="I14" s="1">
        <v>1</v>
      </c>
      <c r="L14" s="1">
        <v>3</v>
      </c>
      <c r="M14" s="2" t="s">
        <v>5849</v>
      </c>
      <c r="N14" s="2" t="s">
        <v>10713</v>
      </c>
      <c r="S14" s="1" t="s">
        <v>86</v>
      </c>
      <c r="T14" s="1" t="s">
        <v>7100</v>
      </c>
      <c r="Y14" s="1" t="s">
        <v>98</v>
      </c>
      <c r="Z14" s="1" t="s">
        <v>7785</v>
      </c>
      <c r="AF14" s="1" t="s">
        <v>99</v>
      </c>
      <c r="AG14" s="1" t="s">
        <v>9637</v>
      </c>
      <c r="AH14" s="1" t="s">
        <v>100</v>
      </c>
      <c r="AI14" s="1" t="s">
        <v>9797</v>
      </c>
    </row>
    <row r="15" spans="1:73" ht="13.5" customHeight="1">
      <c r="A15" s="3" t="str">
        <f>HYPERLINK("http://kyu.snu.ac.kr/sdhj/index.jsp?type=hj/GK14658_00IH_0001_0167.jpg","1702_각북면_167")</f>
        <v>1702_각북면_167</v>
      </c>
      <c r="B15" s="2">
        <v>1702</v>
      </c>
      <c r="C15" s="2" t="s">
        <v>12340</v>
      </c>
      <c r="D15" s="2" t="s">
        <v>12341</v>
      </c>
      <c r="E15" s="2">
        <v>14</v>
      </c>
      <c r="F15" s="1">
        <v>1</v>
      </c>
      <c r="G15" s="1" t="s">
        <v>12337</v>
      </c>
      <c r="H15" s="1" t="s">
        <v>12338</v>
      </c>
      <c r="I15" s="1">
        <v>1</v>
      </c>
      <c r="L15" s="1">
        <v>3</v>
      </c>
      <c r="M15" s="2" t="s">
        <v>5849</v>
      </c>
      <c r="N15" s="2" t="s">
        <v>10713</v>
      </c>
      <c r="S15" s="1" t="s">
        <v>101</v>
      </c>
      <c r="T15" s="1" t="s">
        <v>7129</v>
      </c>
      <c r="Y15" s="1" t="s">
        <v>102</v>
      </c>
      <c r="Z15" s="1" t="s">
        <v>9562</v>
      </c>
      <c r="AC15" s="1">
        <v>20</v>
      </c>
      <c r="AD15" s="1" t="s">
        <v>103</v>
      </c>
      <c r="AE15" s="1" t="s">
        <v>9580</v>
      </c>
    </row>
    <row r="16" spans="1:73" ht="13.5" customHeight="1">
      <c r="A16" s="3" t="str">
        <f>HYPERLINK("http://kyu.snu.ac.kr/sdhj/index.jsp?type=hj/GK14658_00IH_0001_0167.jpg","1702_각북면_167")</f>
        <v>1702_각북면_167</v>
      </c>
      <c r="B16" s="2">
        <v>1702</v>
      </c>
      <c r="C16" s="2" t="s">
        <v>12340</v>
      </c>
      <c r="D16" s="2" t="s">
        <v>12341</v>
      </c>
      <c r="E16" s="2">
        <v>15</v>
      </c>
      <c r="F16" s="1">
        <v>1</v>
      </c>
      <c r="G16" s="1" t="s">
        <v>12337</v>
      </c>
      <c r="H16" s="1" t="s">
        <v>12338</v>
      </c>
      <c r="I16" s="1">
        <v>1</v>
      </c>
      <c r="L16" s="1">
        <v>3</v>
      </c>
      <c r="M16" s="2" t="s">
        <v>5849</v>
      </c>
      <c r="N16" s="2" t="s">
        <v>10713</v>
      </c>
      <c r="S16" s="1" t="s">
        <v>63</v>
      </c>
      <c r="T16" s="1" t="s">
        <v>1196</v>
      </c>
      <c r="Y16" s="1" t="s">
        <v>104</v>
      </c>
      <c r="Z16" s="1" t="s">
        <v>9561</v>
      </c>
      <c r="AC16" s="1">
        <v>14</v>
      </c>
      <c r="AD16" s="1" t="s">
        <v>85</v>
      </c>
      <c r="AE16" s="1" t="s">
        <v>9590</v>
      </c>
    </row>
    <row r="17" spans="1:72" ht="13.5" customHeight="1">
      <c r="A17" s="3" t="str">
        <f>HYPERLINK("http://kyu.snu.ac.kr/sdhj/index.jsp?type=hj/GK14658_00IH_0001_0167.jpg","1702_각북면_167")</f>
        <v>1702_각북면_167</v>
      </c>
      <c r="B17" s="2">
        <v>1702</v>
      </c>
      <c r="C17" s="2" t="s">
        <v>12340</v>
      </c>
      <c r="D17" s="2" t="s">
        <v>12341</v>
      </c>
      <c r="E17" s="2">
        <v>16</v>
      </c>
      <c r="F17" s="1">
        <v>1</v>
      </c>
      <c r="G17" s="1" t="s">
        <v>12337</v>
      </c>
      <c r="H17" s="1" t="s">
        <v>12338</v>
      </c>
      <c r="I17" s="1">
        <v>1</v>
      </c>
      <c r="L17" s="1">
        <v>3</v>
      </c>
      <c r="M17" s="2" t="s">
        <v>5849</v>
      </c>
      <c r="N17" s="2" t="s">
        <v>10713</v>
      </c>
      <c r="S17" s="1" t="s">
        <v>63</v>
      </c>
      <c r="T17" s="1" t="s">
        <v>1196</v>
      </c>
      <c r="Y17" s="1" t="s">
        <v>105</v>
      </c>
      <c r="Z17" s="1" t="s">
        <v>7819</v>
      </c>
      <c r="AC17" s="1">
        <v>11</v>
      </c>
      <c r="AD17" s="1" t="s">
        <v>106</v>
      </c>
      <c r="AE17" s="1" t="s">
        <v>9614</v>
      </c>
    </row>
    <row r="18" spans="1:72" ht="13.5" customHeight="1">
      <c r="A18" s="3" t="str">
        <f>HYPERLINK("http://kyu.snu.ac.kr/sdhj/index.jsp?type=hj/GK14658_00IH_0001_0167.jpg","1702_각북면_167")</f>
        <v>1702_각북면_167</v>
      </c>
      <c r="B18" s="2">
        <v>1702</v>
      </c>
      <c r="C18" s="2" t="s">
        <v>12340</v>
      </c>
      <c r="D18" s="2" t="s">
        <v>12341</v>
      </c>
      <c r="E18" s="2">
        <v>17</v>
      </c>
      <c r="F18" s="1">
        <v>1</v>
      </c>
      <c r="G18" s="1" t="s">
        <v>12337</v>
      </c>
      <c r="H18" s="1" t="s">
        <v>12338</v>
      </c>
      <c r="I18" s="1">
        <v>1</v>
      </c>
      <c r="L18" s="1">
        <v>4</v>
      </c>
      <c r="M18" s="2" t="s">
        <v>3104</v>
      </c>
      <c r="N18" s="2" t="s">
        <v>12993</v>
      </c>
      <c r="T18" s="1" t="s">
        <v>12411</v>
      </c>
      <c r="U18" s="1" t="s">
        <v>74</v>
      </c>
      <c r="V18" s="1" t="s">
        <v>7237</v>
      </c>
      <c r="W18" s="1" t="s">
        <v>107</v>
      </c>
      <c r="X18" s="1" t="s">
        <v>12534</v>
      </c>
      <c r="Y18" s="1" t="s">
        <v>50</v>
      </c>
      <c r="Z18" s="1" t="s">
        <v>7639</v>
      </c>
      <c r="AC18" s="1">
        <v>64</v>
      </c>
      <c r="AD18" s="1" t="s">
        <v>108</v>
      </c>
      <c r="AE18" s="1" t="s">
        <v>9597</v>
      </c>
      <c r="AJ18" s="1" t="s">
        <v>16</v>
      </c>
      <c r="AK18" s="1" t="s">
        <v>9802</v>
      </c>
      <c r="AL18" s="1" t="s">
        <v>109</v>
      </c>
      <c r="AM18" s="1" t="s">
        <v>9809</v>
      </c>
      <c r="AT18" s="1" t="s">
        <v>110</v>
      </c>
      <c r="AU18" s="1" t="s">
        <v>7218</v>
      </c>
      <c r="AV18" s="1" t="s">
        <v>111</v>
      </c>
      <c r="AW18" s="1" t="s">
        <v>10493</v>
      </c>
      <c r="BG18" s="1" t="s">
        <v>110</v>
      </c>
      <c r="BH18" s="1" t="s">
        <v>7218</v>
      </c>
      <c r="BI18" s="1" t="s">
        <v>112</v>
      </c>
      <c r="BJ18" s="1" t="s">
        <v>11225</v>
      </c>
      <c r="BM18" s="1" t="s">
        <v>113</v>
      </c>
      <c r="BN18" s="1" t="s">
        <v>11546</v>
      </c>
      <c r="BO18" s="1" t="s">
        <v>110</v>
      </c>
      <c r="BP18" s="1" t="s">
        <v>7218</v>
      </c>
      <c r="BQ18" s="1" t="s">
        <v>114</v>
      </c>
      <c r="BR18" s="1" t="s">
        <v>12231</v>
      </c>
      <c r="BS18" s="1" t="s">
        <v>115</v>
      </c>
      <c r="BT18" s="1" t="s">
        <v>9784</v>
      </c>
    </row>
    <row r="19" spans="1:72" ht="13.5" customHeight="1">
      <c r="A19" s="3" t="str">
        <f>HYPERLINK("http://kyu.snu.ac.kr/sdhj/index.jsp?type=hj/GK14658_00IH_0001_0167.jpg","1702_각북면_167")</f>
        <v>1702_각북면_167</v>
      </c>
      <c r="B19" s="2">
        <v>1702</v>
      </c>
      <c r="C19" s="2" t="s">
        <v>12340</v>
      </c>
      <c r="D19" s="2" t="s">
        <v>12341</v>
      </c>
      <c r="E19" s="2">
        <v>18</v>
      </c>
      <c r="F19" s="1">
        <v>1</v>
      </c>
      <c r="G19" s="1" t="s">
        <v>12337</v>
      </c>
      <c r="H19" s="1" t="s">
        <v>12338</v>
      </c>
      <c r="I19" s="1">
        <v>1</v>
      </c>
      <c r="L19" s="1">
        <v>5</v>
      </c>
      <c r="M19" s="2" t="s">
        <v>1932</v>
      </c>
      <c r="N19" s="2" t="s">
        <v>13211</v>
      </c>
      <c r="T19" s="1" t="s">
        <v>12411</v>
      </c>
      <c r="U19" s="1" t="s">
        <v>116</v>
      </c>
      <c r="V19" s="1" t="s">
        <v>7203</v>
      </c>
      <c r="W19" s="1" t="s">
        <v>107</v>
      </c>
      <c r="X19" s="1" t="s">
        <v>12534</v>
      </c>
      <c r="Y19" s="1" t="s">
        <v>117</v>
      </c>
      <c r="Z19" s="1" t="s">
        <v>7743</v>
      </c>
      <c r="AC19" s="1">
        <v>63</v>
      </c>
      <c r="AD19" s="1" t="s">
        <v>118</v>
      </c>
      <c r="AE19" s="1" t="s">
        <v>8076</v>
      </c>
      <c r="AJ19" s="1" t="s">
        <v>16</v>
      </c>
      <c r="AK19" s="1" t="s">
        <v>9802</v>
      </c>
      <c r="AL19" s="1" t="s">
        <v>109</v>
      </c>
      <c r="AM19" s="1" t="s">
        <v>9809</v>
      </c>
      <c r="AT19" s="1" t="s">
        <v>53</v>
      </c>
      <c r="AU19" s="1" t="s">
        <v>7419</v>
      </c>
      <c r="AV19" s="1" t="s">
        <v>119</v>
      </c>
      <c r="AW19" s="1" t="s">
        <v>10669</v>
      </c>
      <c r="BG19" s="1" t="s">
        <v>53</v>
      </c>
      <c r="BH19" s="1" t="s">
        <v>7419</v>
      </c>
      <c r="BI19" s="1" t="s">
        <v>6708</v>
      </c>
      <c r="BJ19" s="1" t="s">
        <v>11224</v>
      </c>
      <c r="BK19" s="1" t="s">
        <v>120</v>
      </c>
      <c r="BL19" s="1" t="s">
        <v>10824</v>
      </c>
      <c r="BM19" s="1" t="s">
        <v>121</v>
      </c>
      <c r="BN19" s="1" t="s">
        <v>11642</v>
      </c>
      <c r="BO19" s="1" t="s">
        <v>53</v>
      </c>
      <c r="BP19" s="1" t="s">
        <v>7419</v>
      </c>
      <c r="BQ19" s="1" t="s">
        <v>122</v>
      </c>
      <c r="BR19" s="1" t="s">
        <v>12230</v>
      </c>
      <c r="BS19" s="1" t="s">
        <v>123</v>
      </c>
      <c r="BT19" s="1" t="s">
        <v>9821</v>
      </c>
    </row>
    <row r="20" spans="1:72" ht="13.5" customHeight="1">
      <c r="A20" s="3" t="str">
        <f>HYPERLINK("http://kyu.snu.ac.kr/sdhj/index.jsp?type=hj/GK14658_00IH_0001_0167.jpg","1702_각북면_167")</f>
        <v>1702_각북면_167</v>
      </c>
      <c r="B20" s="2">
        <v>1702</v>
      </c>
      <c r="C20" s="2" t="s">
        <v>12340</v>
      </c>
      <c r="D20" s="2" t="s">
        <v>12341</v>
      </c>
      <c r="E20" s="2">
        <v>19</v>
      </c>
      <c r="F20" s="1">
        <v>1</v>
      </c>
      <c r="G20" s="1" t="s">
        <v>12337</v>
      </c>
      <c r="H20" s="1" t="s">
        <v>12338</v>
      </c>
      <c r="I20" s="1">
        <v>1</v>
      </c>
      <c r="L20" s="1">
        <v>5</v>
      </c>
      <c r="M20" s="2" t="s">
        <v>1932</v>
      </c>
      <c r="N20" s="2" t="s">
        <v>13211</v>
      </c>
      <c r="S20" s="1" t="s">
        <v>48</v>
      </c>
      <c r="T20" s="1" t="s">
        <v>6371</v>
      </c>
      <c r="U20" s="1" t="s">
        <v>124</v>
      </c>
      <c r="V20" s="1" t="s">
        <v>12451</v>
      </c>
      <c r="W20" s="1" t="s">
        <v>125</v>
      </c>
      <c r="X20" s="1" t="s">
        <v>7621</v>
      </c>
      <c r="Y20" s="1" t="s">
        <v>50</v>
      </c>
      <c r="Z20" s="1" t="s">
        <v>7639</v>
      </c>
      <c r="AC20" s="1">
        <v>48</v>
      </c>
      <c r="AD20" s="1" t="s">
        <v>126</v>
      </c>
      <c r="AE20" s="1" t="s">
        <v>9617</v>
      </c>
      <c r="AJ20" s="1" t="s">
        <v>16</v>
      </c>
      <c r="AK20" s="1" t="s">
        <v>9802</v>
      </c>
      <c r="AL20" s="1" t="s">
        <v>127</v>
      </c>
      <c r="AM20" s="1" t="s">
        <v>9844</v>
      </c>
      <c r="AT20" s="1" t="s">
        <v>128</v>
      </c>
      <c r="AU20" s="1" t="s">
        <v>7258</v>
      </c>
      <c r="AV20" s="1" t="s">
        <v>129</v>
      </c>
      <c r="AW20" s="1" t="s">
        <v>9389</v>
      </c>
      <c r="BG20" s="1" t="s">
        <v>53</v>
      </c>
      <c r="BH20" s="1" t="s">
        <v>7419</v>
      </c>
      <c r="BI20" s="1" t="s">
        <v>130</v>
      </c>
      <c r="BJ20" s="1" t="s">
        <v>8841</v>
      </c>
      <c r="BK20" s="1" t="s">
        <v>131</v>
      </c>
      <c r="BL20" s="1" t="s">
        <v>7342</v>
      </c>
      <c r="BM20" s="1" t="s">
        <v>132</v>
      </c>
      <c r="BN20" s="1" t="s">
        <v>8534</v>
      </c>
      <c r="BO20" s="1" t="s">
        <v>53</v>
      </c>
      <c r="BP20" s="1" t="s">
        <v>7419</v>
      </c>
      <c r="BQ20" s="1" t="s">
        <v>133</v>
      </c>
      <c r="BR20" s="1" t="s">
        <v>13381</v>
      </c>
      <c r="BS20" s="1" t="s">
        <v>109</v>
      </c>
      <c r="BT20" s="1" t="s">
        <v>9809</v>
      </c>
    </row>
    <row r="21" spans="1:72" ht="13.5" customHeight="1">
      <c r="A21" s="3" t="str">
        <f>HYPERLINK("http://kyu.snu.ac.kr/sdhj/index.jsp?type=hj/GK14658_00IH_0001_0167.jpg","1702_각북면_167")</f>
        <v>1702_각북면_167</v>
      </c>
      <c r="B21" s="2">
        <v>1702</v>
      </c>
      <c r="C21" s="2" t="s">
        <v>12340</v>
      </c>
      <c r="D21" s="2" t="s">
        <v>12341</v>
      </c>
      <c r="E21" s="2">
        <v>20</v>
      </c>
      <c r="F21" s="1">
        <v>1</v>
      </c>
      <c r="G21" s="1" t="s">
        <v>12337</v>
      </c>
      <c r="H21" s="1" t="s">
        <v>12338</v>
      </c>
      <c r="I21" s="1">
        <v>1</v>
      </c>
      <c r="L21" s="1">
        <v>5</v>
      </c>
      <c r="M21" s="2" t="s">
        <v>1932</v>
      </c>
      <c r="N21" s="2" t="s">
        <v>13211</v>
      </c>
      <c r="S21" s="1" t="s">
        <v>59</v>
      </c>
      <c r="T21" s="1" t="s">
        <v>7105</v>
      </c>
      <c r="Y21" s="1" t="s">
        <v>6709</v>
      </c>
      <c r="Z21" s="1" t="s">
        <v>9560</v>
      </c>
      <c r="AC21" s="1">
        <v>28</v>
      </c>
      <c r="AD21" s="1" t="s">
        <v>134</v>
      </c>
      <c r="AE21" s="1" t="s">
        <v>9616</v>
      </c>
    </row>
    <row r="22" spans="1:72" ht="13.5" customHeight="1">
      <c r="A22" s="3" t="str">
        <f>HYPERLINK("http://kyu.snu.ac.kr/sdhj/index.jsp?type=hj/GK14658_00IH_0001_0167.jpg","1702_각북면_167")</f>
        <v>1702_각북면_167</v>
      </c>
      <c r="B22" s="2">
        <v>1702</v>
      </c>
      <c r="C22" s="2" t="s">
        <v>12340</v>
      </c>
      <c r="D22" s="2" t="s">
        <v>12341</v>
      </c>
      <c r="E22" s="2">
        <v>21</v>
      </c>
      <c r="F22" s="1">
        <v>1</v>
      </c>
      <c r="G22" s="1" t="s">
        <v>12337</v>
      </c>
      <c r="H22" s="1" t="s">
        <v>12338</v>
      </c>
      <c r="I22" s="1">
        <v>1</v>
      </c>
      <c r="L22" s="1">
        <v>5</v>
      </c>
      <c r="M22" s="2" t="s">
        <v>1932</v>
      </c>
      <c r="N22" s="2" t="s">
        <v>13211</v>
      </c>
      <c r="S22" s="1" t="s">
        <v>63</v>
      </c>
      <c r="T22" s="1" t="s">
        <v>1196</v>
      </c>
      <c r="Y22" s="1" t="s">
        <v>50</v>
      </c>
      <c r="Z22" s="1" t="s">
        <v>7639</v>
      </c>
      <c r="AC22" s="1">
        <v>9</v>
      </c>
      <c r="AD22" s="1" t="s">
        <v>135</v>
      </c>
      <c r="AE22" s="1" t="s">
        <v>9604</v>
      </c>
    </row>
    <row r="23" spans="1:72" ht="13.5" customHeight="1">
      <c r="A23" s="3" t="str">
        <f>HYPERLINK("http://kyu.snu.ac.kr/sdhj/index.jsp?type=hj/GK14658_00IH_0001_0167.jpg","1702_각북면_167")</f>
        <v>1702_각북면_167</v>
      </c>
      <c r="B23" s="2">
        <v>1702</v>
      </c>
      <c r="C23" s="2" t="s">
        <v>12340</v>
      </c>
      <c r="D23" s="2" t="s">
        <v>12341</v>
      </c>
      <c r="E23" s="2">
        <v>22</v>
      </c>
      <c r="F23" s="1">
        <v>1</v>
      </c>
      <c r="G23" s="1" t="s">
        <v>12337</v>
      </c>
      <c r="H23" s="1" t="s">
        <v>12338</v>
      </c>
      <c r="I23" s="1">
        <v>1</v>
      </c>
      <c r="L23" s="1">
        <v>5</v>
      </c>
      <c r="M23" s="2" t="s">
        <v>1932</v>
      </c>
      <c r="N23" s="2" t="s">
        <v>13211</v>
      </c>
      <c r="T23" s="1" t="s">
        <v>12432</v>
      </c>
      <c r="U23" s="1" t="s">
        <v>136</v>
      </c>
      <c r="V23" s="1" t="s">
        <v>7247</v>
      </c>
      <c r="Y23" s="1" t="s">
        <v>137</v>
      </c>
      <c r="Z23" s="1" t="s">
        <v>9559</v>
      </c>
      <c r="AC23" s="1">
        <v>51</v>
      </c>
      <c r="AD23" s="1" t="s">
        <v>138</v>
      </c>
      <c r="AE23" s="1" t="s">
        <v>9593</v>
      </c>
      <c r="AF23" s="1" t="s">
        <v>139</v>
      </c>
      <c r="AG23" s="1" t="s">
        <v>9647</v>
      </c>
      <c r="AH23" s="1" t="s">
        <v>140</v>
      </c>
      <c r="AI23" s="1" t="s">
        <v>9796</v>
      </c>
    </row>
    <row r="24" spans="1:72" ht="13.5" customHeight="1">
      <c r="A24" s="3" t="str">
        <f>HYPERLINK("http://kyu.snu.ac.kr/sdhj/index.jsp?type=hj/GK14658_00IH_0001_0167.jpg","1702_각북면_167")</f>
        <v>1702_각북면_167</v>
      </c>
      <c r="B24" s="2">
        <v>1702</v>
      </c>
      <c r="C24" s="2" t="s">
        <v>12340</v>
      </c>
      <c r="D24" s="2" t="s">
        <v>12341</v>
      </c>
      <c r="E24" s="2">
        <v>23</v>
      </c>
      <c r="F24" s="1">
        <v>1</v>
      </c>
      <c r="G24" s="1" t="s">
        <v>12337</v>
      </c>
      <c r="H24" s="1" t="s">
        <v>12338</v>
      </c>
      <c r="I24" s="1">
        <v>1</v>
      </c>
      <c r="L24" s="1">
        <v>5</v>
      </c>
      <c r="M24" s="2" t="s">
        <v>1932</v>
      </c>
      <c r="N24" s="2" t="s">
        <v>13211</v>
      </c>
      <c r="S24" s="1" t="s">
        <v>141</v>
      </c>
      <c r="T24" s="1" t="s">
        <v>7114</v>
      </c>
      <c r="U24" s="1" t="s">
        <v>142</v>
      </c>
      <c r="V24" s="1" t="s">
        <v>7579</v>
      </c>
      <c r="Y24" s="1" t="s">
        <v>143</v>
      </c>
      <c r="Z24" s="1" t="s">
        <v>8299</v>
      </c>
      <c r="AC24" s="1">
        <v>51</v>
      </c>
      <c r="AD24" s="1" t="s">
        <v>138</v>
      </c>
      <c r="AE24" s="1" t="s">
        <v>9593</v>
      </c>
      <c r="AF24" s="1" t="s">
        <v>89</v>
      </c>
      <c r="AG24" s="1" t="s">
        <v>9633</v>
      </c>
    </row>
    <row r="25" spans="1:72" ht="13.5" customHeight="1">
      <c r="A25" s="3" t="str">
        <f>HYPERLINK("http://kyu.snu.ac.kr/sdhj/index.jsp?type=hj/GK14658_00IH_0001_0167.jpg","1702_각북면_167")</f>
        <v>1702_각북면_167</v>
      </c>
      <c r="B25" s="2">
        <v>1702</v>
      </c>
      <c r="C25" s="2" t="s">
        <v>12340</v>
      </c>
      <c r="D25" s="2" t="s">
        <v>12341</v>
      </c>
      <c r="E25" s="2">
        <v>24</v>
      </c>
      <c r="F25" s="1">
        <v>1</v>
      </c>
      <c r="G25" s="1" t="s">
        <v>12337</v>
      </c>
      <c r="H25" s="1" t="s">
        <v>12338</v>
      </c>
      <c r="I25" s="1">
        <v>2</v>
      </c>
      <c r="J25" s="1" t="s">
        <v>144</v>
      </c>
      <c r="K25" s="1" t="s">
        <v>7074</v>
      </c>
      <c r="L25" s="1">
        <v>1</v>
      </c>
      <c r="M25" s="2" t="s">
        <v>13529</v>
      </c>
      <c r="N25" s="2" t="s">
        <v>13530</v>
      </c>
      <c r="T25" s="1" t="s">
        <v>12411</v>
      </c>
      <c r="U25" s="1" t="s">
        <v>145</v>
      </c>
      <c r="V25" s="1" t="s">
        <v>7380</v>
      </c>
      <c r="W25" s="1" t="s">
        <v>146</v>
      </c>
      <c r="X25" s="1" t="s">
        <v>7595</v>
      </c>
      <c r="Y25" s="1" t="s">
        <v>147</v>
      </c>
      <c r="Z25" s="1" t="s">
        <v>9558</v>
      </c>
      <c r="AC25" s="1">
        <v>37</v>
      </c>
      <c r="AD25" s="1" t="s">
        <v>148</v>
      </c>
      <c r="AE25" s="1" t="s">
        <v>9581</v>
      </c>
      <c r="AJ25" s="1" t="s">
        <v>16</v>
      </c>
      <c r="AK25" s="1" t="s">
        <v>9802</v>
      </c>
      <c r="AL25" s="1" t="s">
        <v>149</v>
      </c>
      <c r="AM25" s="1" t="s">
        <v>9830</v>
      </c>
      <c r="AT25" s="1" t="s">
        <v>53</v>
      </c>
      <c r="AU25" s="1" t="s">
        <v>7419</v>
      </c>
      <c r="AV25" s="1" t="s">
        <v>150</v>
      </c>
      <c r="AW25" s="1" t="s">
        <v>8290</v>
      </c>
      <c r="BG25" s="1" t="s">
        <v>53</v>
      </c>
      <c r="BH25" s="1" t="s">
        <v>7419</v>
      </c>
      <c r="BI25" s="1" t="s">
        <v>151</v>
      </c>
      <c r="BJ25" s="1" t="s">
        <v>8802</v>
      </c>
      <c r="BK25" s="1" t="s">
        <v>152</v>
      </c>
      <c r="BL25" s="1" t="s">
        <v>10072</v>
      </c>
      <c r="BM25" s="1" t="s">
        <v>153</v>
      </c>
      <c r="BN25" s="1" t="s">
        <v>10255</v>
      </c>
      <c r="BO25" s="1" t="s">
        <v>110</v>
      </c>
      <c r="BP25" s="1" t="s">
        <v>7218</v>
      </c>
      <c r="BQ25" s="1" t="s">
        <v>154</v>
      </c>
      <c r="BR25" s="1" t="s">
        <v>13232</v>
      </c>
      <c r="BS25" s="1" t="s">
        <v>109</v>
      </c>
      <c r="BT25" s="1" t="s">
        <v>9809</v>
      </c>
    </row>
    <row r="26" spans="1:72" ht="13.5" customHeight="1">
      <c r="A26" s="3" t="str">
        <f>HYPERLINK("http://kyu.snu.ac.kr/sdhj/index.jsp?type=hj/GK14658_00IH_0001_0167.jpg","1702_각북면_167")</f>
        <v>1702_각북면_167</v>
      </c>
      <c r="B26" s="2">
        <v>1702</v>
      </c>
      <c r="C26" s="2" t="s">
        <v>12340</v>
      </c>
      <c r="D26" s="2" t="s">
        <v>12341</v>
      </c>
      <c r="E26" s="2">
        <v>25</v>
      </c>
      <c r="F26" s="1">
        <v>1</v>
      </c>
      <c r="G26" s="1" t="s">
        <v>12337</v>
      </c>
      <c r="H26" s="1" t="s">
        <v>12338</v>
      </c>
      <c r="I26" s="1">
        <v>2</v>
      </c>
      <c r="L26" s="1">
        <v>1</v>
      </c>
      <c r="M26" s="2" t="s">
        <v>13529</v>
      </c>
      <c r="N26" s="2" t="s">
        <v>13530</v>
      </c>
      <c r="S26" s="1" t="s">
        <v>48</v>
      </c>
      <c r="T26" s="1" t="s">
        <v>6371</v>
      </c>
      <c r="U26" s="1" t="s">
        <v>124</v>
      </c>
      <c r="V26" s="1" t="s">
        <v>12451</v>
      </c>
      <c r="W26" s="1" t="s">
        <v>155</v>
      </c>
      <c r="X26" s="1" t="s">
        <v>7600</v>
      </c>
      <c r="Y26" s="1" t="s">
        <v>50</v>
      </c>
      <c r="Z26" s="1" t="s">
        <v>7639</v>
      </c>
      <c r="AC26" s="1">
        <v>42</v>
      </c>
      <c r="AD26" s="1" t="s">
        <v>156</v>
      </c>
      <c r="AE26" s="1" t="s">
        <v>9618</v>
      </c>
      <c r="AJ26" s="1" t="s">
        <v>16</v>
      </c>
      <c r="AK26" s="1" t="s">
        <v>9802</v>
      </c>
      <c r="AL26" s="1" t="s">
        <v>157</v>
      </c>
      <c r="AM26" s="1" t="s">
        <v>9714</v>
      </c>
      <c r="AT26" s="1" t="s">
        <v>158</v>
      </c>
      <c r="AU26" s="1" t="s">
        <v>7299</v>
      </c>
      <c r="AV26" s="1" t="s">
        <v>14496</v>
      </c>
      <c r="AW26" s="1" t="s">
        <v>12563</v>
      </c>
      <c r="BG26" s="1" t="s">
        <v>159</v>
      </c>
      <c r="BH26" s="1" t="s">
        <v>7202</v>
      </c>
      <c r="BI26" s="1" t="s">
        <v>160</v>
      </c>
      <c r="BJ26" s="1" t="s">
        <v>8887</v>
      </c>
      <c r="BK26" s="1" t="s">
        <v>159</v>
      </c>
      <c r="BL26" s="1" t="s">
        <v>7202</v>
      </c>
      <c r="BM26" s="1" t="s">
        <v>161</v>
      </c>
      <c r="BN26" s="1" t="s">
        <v>12928</v>
      </c>
      <c r="BO26" s="1" t="s">
        <v>110</v>
      </c>
      <c r="BP26" s="1" t="s">
        <v>7218</v>
      </c>
      <c r="BQ26" s="1" t="s">
        <v>162</v>
      </c>
      <c r="BR26" s="1" t="s">
        <v>13203</v>
      </c>
      <c r="BS26" s="1" t="s">
        <v>163</v>
      </c>
      <c r="BT26" s="1" t="s">
        <v>12731</v>
      </c>
    </row>
    <row r="27" spans="1:72" ht="13.5" customHeight="1">
      <c r="A27" s="3" t="str">
        <f>HYPERLINK("http://kyu.snu.ac.kr/sdhj/index.jsp?type=hj/GK14658_00IH_0001_0167.jpg","1702_각북면_167")</f>
        <v>1702_각북면_167</v>
      </c>
      <c r="B27" s="2">
        <v>1702</v>
      </c>
      <c r="C27" s="2" t="s">
        <v>12340</v>
      </c>
      <c r="D27" s="2" t="s">
        <v>12341</v>
      </c>
      <c r="E27" s="2">
        <v>26</v>
      </c>
      <c r="F27" s="1">
        <v>1</v>
      </c>
      <c r="G27" s="1" t="s">
        <v>12337</v>
      </c>
      <c r="H27" s="1" t="s">
        <v>12338</v>
      </c>
      <c r="I27" s="1">
        <v>2</v>
      </c>
      <c r="L27" s="1">
        <v>1</v>
      </c>
      <c r="M27" s="2" t="s">
        <v>13529</v>
      </c>
      <c r="N27" s="2" t="s">
        <v>13530</v>
      </c>
      <c r="S27" s="1" t="s">
        <v>59</v>
      </c>
      <c r="T27" s="1" t="s">
        <v>7105</v>
      </c>
      <c r="Y27" s="1" t="s">
        <v>164</v>
      </c>
      <c r="Z27" s="1" t="s">
        <v>9557</v>
      </c>
      <c r="AC27" s="1">
        <v>20</v>
      </c>
      <c r="AD27" s="1" t="s">
        <v>103</v>
      </c>
      <c r="AE27" s="1" t="s">
        <v>9580</v>
      </c>
    </row>
    <row r="28" spans="1:72" ht="13.5" customHeight="1">
      <c r="A28" s="3" t="str">
        <f>HYPERLINK("http://kyu.snu.ac.kr/sdhj/index.jsp?type=hj/GK14658_00IH_0001_0167.jpg","1702_각북면_167")</f>
        <v>1702_각북면_167</v>
      </c>
      <c r="B28" s="2">
        <v>1702</v>
      </c>
      <c r="C28" s="2" t="s">
        <v>12340</v>
      </c>
      <c r="D28" s="2" t="s">
        <v>12341</v>
      </c>
      <c r="E28" s="2">
        <v>27</v>
      </c>
      <c r="F28" s="1">
        <v>1</v>
      </c>
      <c r="G28" s="1" t="s">
        <v>12337</v>
      </c>
      <c r="H28" s="1" t="s">
        <v>12338</v>
      </c>
      <c r="I28" s="1">
        <v>2</v>
      </c>
      <c r="L28" s="1">
        <v>1</v>
      </c>
      <c r="M28" s="2" t="s">
        <v>13529</v>
      </c>
      <c r="N28" s="2" t="s">
        <v>13530</v>
      </c>
      <c r="S28" s="1" t="s">
        <v>63</v>
      </c>
      <c r="T28" s="1" t="s">
        <v>1196</v>
      </c>
      <c r="Y28" s="1" t="s">
        <v>165</v>
      </c>
      <c r="Z28" s="1" t="s">
        <v>9556</v>
      </c>
      <c r="AC28" s="1">
        <v>11</v>
      </c>
      <c r="AD28" s="1" t="s">
        <v>106</v>
      </c>
      <c r="AE28" s="1" t="s">
        <v>9614</v>
      </c>
    </row>
    <row r="29" spans="1:72" ht="13.5" customHeight="1">
      <c r="A29" s="3" t="str">
        <f>HYPERLINK("http://kyu.snu.ac.kr/sdhj/index.jsp?type=hj/GK14658_00IH_0001_0167.jpg","1702_각북면_167")</f>
        <v>1702_각북면_167</v>
      </c>
      <c r="B29" s="2">
        <v>1702</v>
      </c>
      <c r="C29" s="2" t="s">
        <v>12340</v>
      </c>
      <c r="D29" s="2" t="s">
        <v>12341</v>
      </c>
      <c r="E29" s="2">
        <v>28</v>
      </c>
      <c r="F29" s="1">
        <v>1</v>
      </c>
      <c r="G29" s="1" t="s">
        <v>12337</v>
      </c>
      <c r="H29" s="1" t="s">
        <v>12338</v>
      </c>
      <c r="I29" s="1">
        <v>2</v>
      </c>
      <c r="L29" s="1">
        <v>1</v>
      </c>
      <c r="M29" s="2" t="s">
        <v>13529</v>
      </c>
      <c r="N29" s="2" t="s">
        <v>13530</v>
      </c>
      <c r="S29" s="1" t="s">
        <v>65</v>
      </c>
      <c r="T29" s="1" t="s">
        <v>7107</v>
      </c>
      <c r="U29" s="1" t="s">
        <v>166</v>
      </c>
      <c r="V29" s="1" t="s">
        <v>7276</v>
      </c>
      <c r="Y29" s="1" t="s">
        <v>167</v>
      </c>
      <c r="Z29" s="1" t="s">
        <v>9555</v>
      </c>
      <c r="AC29" s="1">
        <v>9</v>
      </c>
      <c r="AD29" s="1" t="s">
        <v>135</v>
      </c>
      <c r="AE29" s="1" t="s">
        <v>9604</v>
      </c>
    </row>
    <row r="30" spans="1:72" ht="13.5" customHeight="1">
      <c r="A30" s="3" t="str">
        <f>HYPERLINK("http://kyu.snu.ac.kr/sdhj/index.jsp?type=hj/GK14658_00IH_0001_0167.jpg","1702_각북면_167")</f>
        <v>1702_각북면_167</v>
      </c>
      <c r="B30" s="2">
        <v>1702</v>
      </c>
      <c r="C30" s="2" t="s">
        <v>12340</v>
      </c>
      <c r="D30" s="2" t="s">
        <v>12341</v>
      </c>
      <c r="E30" s="2">
        <v>29</v>
      </c>
      <c r="F30" s="1">
        <v>1</v>
      </c>
      <c r="G30" s="1" t="s">
        <v>12337</v>
      </c>
      <c r="H30" s="1" t="s">
        <v>12338</v>
      </c>
      <c r="I30" s="1">
        <v>2</v>
      </c>
      <c r="L30" s="1">
        <v>1</v>
      </c>
      <c r="M30" s="2" t="s">
        <v>13529</v>
      </c>
      <c r="N30" s="2" t="s">
        <v>13530</v>
      </c>
      <c r="S30" s="1" t="s">
        <v>63</v>
      </c>
      <c r="T30" s="1" t="s">
        <v>1196</v>
      </c>
      <c r="Y30" s="1" t="s">
        <v>168</v>
      </c>
      <c r="Z30" s="1" t="s">
        <v>9127</v>
      </c>
      <c r="AC30" s="1">
        <v>2</v>
      </c>
      <c r="AD30" s="1" t="s">
        <v>169</v>
      </c>
      <c r="AE30" s="1" t="s">
        <v>9589</v>
      </c>
      <c r="AF30" s="1" t="s">
        <v>89</v>
      </c>
      <c r="AG30" s="1" t="s">
        <v>9633</v>
      </c>
    </row>
    <row r="31" spans="1:72" ht="13.5" customHeight="1">
      <c r="A31" s="3" t="str">
        <f>HYPERLINK("http://kyu.snu.ac.kr/sdhj/index.jsp?type=hj/GK14658_00IH_0001_0167.jpg","1702_각북면_167")</f>
        <v>1702_각북면_167</v>
      </c>
      <c r="B31" s="2">
        <v>1702</v>
      </c>
      <c r="C31" s="2" t="s">
        <v>12340</v>
      </c>
      <c r="D31" s="2" t="s">
        <v>12341</v>
      </c>
      <c r="E31" s="2">
        <v>30</v>
      </c>
      <c r="F31" s="1">
        <v>1</v>
      </c>
      <c r="G31" s="1" t="s">
        <v>12337</v>
      </c>
      <c r="H31" s="1" t="s">
        <v>12338</v>
      </c>
      <c r="I31" s="1">
        <v>2</v>
      </c>
      <c r="L31" s="1">
        <v>1</v>
      </c>
      <c r="M31" s="2" t="s">
        <v>13529</v>
      </c>
      <c r="N31" s="2" t="s">
        <v>13530</v>
      </c>
      <c r="S31" s="1" t="s">
        <v>63</v>
      </c>
      <c r="T31" s="1" t="s">
        <v>1196</v>
      </c>
      <c r="Y31" s="1" t="s">
        <v>168</v>
      </c>
      <c r="Z31" s="1" t="s">
        <v>9127</v>
      </c>
      <c r="AF31" s="1" t="s">
        <v>170</v>
      </c>
      <c r="AG31" s="1" t="s">
        <v>9630</v>
      </c>
    </row>
    <row r="32" spans="1:72" ht="13.5" customHeight="1">
      <c r="A32" s="3" t="str">
        <f>HYPERLINK("http://kyu.snu.ac.kr/sdhj/index.jsp?type=hj/GK14658_00IH_0001_0167.jpg","1702_각북면_167")</f>
        <v>1702_각북면_167</v>
      </c>
      <c r="B32" s="2">
        <v>1702</v>
      </c>
      <c r="C32" s="2" t="s">
        <v>12340</v>
      </c>
      <c r="D32" s="2" t="s">
        <v>12341</v>
      </c>
      <c r="E32" s="2">
        <v>31</v>
      </c>
      <c r="F32" s="1">
        <v>1</v>
      </c>
      <c r="G32" s="1" t="s">
        <v>12337</v>
      </c>
      <c r="H32" s="1" t="s">
        <v>12338</v>
      </c>
      <c r="I32" s="1">
        <v>2</v>
      </c>
      <c r="L32" s="1">
        <v>1</v>
      </c>
      <c r="M32" s="2" t="s">
        <v>13529</v>
      </c>
      <c r="N32" s="2" t="s">
        <v>13530</v>
      </c>
      <c r="S32" s="1" t="s">
        <v>63</v>
      </c>
      <c r="T32" s="1" t="s">
        <v>1196</v>
      </c>
      <c r="Y32" s="1" t="s">
        <v>171</v>
      </c>
      <c r="Z32" s="1" t="s">
        <v>8068</v>
      </c>
      <c r="AC32" s="1">
        <v>5</v>
      </c>
      <c r="AD32" s="1" t="s">
        <v>172</v>
      </c>
      <c r="AE32" s="1" t="s">
        <v>9579</v>
      </c>
    </row>
    <row r="33" spans="1:72" ht="13.5" customHeight="1">
      <c r="A33" s="3" t="str">
        <f>HYPERLINK("http://kyu.snu.ac.kr/sdhj/index.jsp?type=hj/GK14658_00IH_0001_0167.jpg","1702_각북면_167")</f>
        <v>1702_각북면_167</v>
      </c>
      <c r="B33" s="2">
        <v>1702</v>
      </c>
      <c r="C33" s="2" t="s">
        <v>12340</v>
      </c>
      <c r="D33" s="2" t="s">
        <v>12341</v>
      </c>
      <c r="E33" s="2">
        <v>32</v>
      </c>
      <c r="F33" s="1">
        <v>1</v>
      </c>
      <c r="G33" s="1" t="s">
        <v>12337</v>
      </c>
      <c r="H33" s="1" t="s">
        <v>12338</v>
      </c>
      <c r="I33" s="1">
        <v>2</v>
      </c>
      <c r="L33" s="1">
        <v>2</v>
      </c>
      <c r="M33" s="2" t="s">
        <v>13531</v>
      </c>
      <c r="N33" s="2" t="s">
        <v>13532</v>
      </c>
      <c r="T33" s="1" t="s">
        <v>12411</v>
      </c>
      <c r="U33" s="1" t="s">
        <v>173</v>
      </c>
      <c r="V33" s="1" t="s">
        <v>7249</v>
      </c>
      <c r="W33" s="1" t="s">
        <v>49</v>
      </c>
      <c r="X33" s="1" t="s">
        <v>7592</v>
      </c>
      <c r="Y33" s="1" t="s">
        <v>174</v>
      </c>
      <c r="Z33" s="1" t="s">
        <v>8848</v>
      </c>
      <c r="AC33" s="1">
        <v>42</v>
      </c>
      <c r="AD33" s="1" t="s">
        <v>175</v>
      </c>
      <c r="AE33" s="1" t="s">
        <v>9621</v>
      </c>
      <c r="AJ33" s="1" t="s">
        <v>16</v>
      </c>
      <c r="AK33" s="1" t="s">
        <v>9802</v>
      </c>
      <c r="AL33" s="1" t="s">
        <v>123</v>
      </c>
      <c r="AM33" s="1" t="s">
        <v>9821</v>
      </c>
      <c r="AT33" s="1" t="s">
        <v>42</v>
      </c>
      <c r="AU33" s="1" t="s">
        <v>10068</v>
      </c>
      <c r="AV33" s="1" t="s">
        <v>176</v>
      </c>
      <c r="AW33" s="1" t="s">
        <v>10270</v>
      </c>
      <c r="BG33" s="1" t="s">
        <v>177</v>
      </c>
      <c r="BH33" s="1" t="s">
        <v>10827</v>
      </c>
      <c r="BI33" s="1" t="s">
        <v>178</v>
      </c>
      <c r="BJ33" s="1" t="s">
        <v>10952</v>
      </c>
      <c r="BK33" s="1" t="s">
        <v>179</v>
      </c>
      <c r="BL33" s="1" t="s">
        <v>13087</v>
      </c>
      <c r="BM33" s="1" t="s">
        <v>180</v>
      </c>
      <c r="BN33" s="1" t="s">
        <v>10186</v>
      </c>
      <c r="BO33" s="1" t="s">
        <v>42</v>
      </c>
      <c r="BP33" s="1" t="s">
        <v>10068</v>
      </c>
      <c r="BQ33" s="1" t="s">
        <v>181</v>
      </c>
      <c r="BR33" s="1" t="s">
        <v>11814</v>
      </c>
      <c r="BS33" s="1" t="s">
        <v>109</v>
      </c>
      <c r="BT33" s="1" t="s">
        <v>9809</v>
      </c>
    </row>
    <row r="34" spans="1:72" ht="13.5" customHeight="1">
      <c r="A34" s="3" t="str">
        <f>HYPERLINK("http://kyu.snu.ac.kr/sdhj/index.jsp?type=hj/GK14658_00IH_0001_0167.jpg","1702_각북면_167")</f>
        <v>1702_각북면_167</v>
      </c>
      <c r="B34" s="2">
        <v>1702</v>
      </c>
      <c r="C34" s="2" t="s">
        <v>12340</v>
      </c>
      <c r="D34" s="2" t="s">
        <v>12341</v>
      </c>
      <c r="E34" s="2">
        <v>33</v>
      </c>
      <c r="F34" s="1">
        <v>1</v>
      </c>
      <c r="G34" s="1" t="s">
        <v>12337</v>
      </c>
      <c r="H34" s="1" t="s">
        <v>12338</v>
      </c>
      <c r="I34" s="1">
        <v>2</v>
      </c>
      <c r="L34" s="1">
        <v>2</v>
      </c>
      <c r="M34" s="2" t="s">
        <v>13531</v>
      </c>
      <c r="N34" s="2" t="s">
        <v>13532</v>
      </c>
      <c r="S34" s="1" t="s">
        <v>48</v>
      </c>
      <c r="T34" s="1" t="s">
        <v>6371</v>
      </c>
      <c r="W34" s="1" t="s">
        <v>182</v>
      </c>
      <c r="X34" s="1" t="s">
        <v>7599</v>
      </c>
      <c r="Y34" s="1" t="s">
        <v>183</v>
      </c>
      <c r="Z34" s="1" t="s">
        <v>7691</v>
      </c>
      <c r="AC34" s="1">
        <v>32</v>
      </c>
      <c r="AD34" s="1" t="s">
        <v>184</v>
      </c>
      <c r="AE34" s="1" t="s">
        <v>9609</v>
      </c>
      <c r="AJ34" s="1" t="s">
        <v>185</v>
      </c>
      <c r="AK34" s="1" t="s">
        <v>9803</v>
      </c>
      <c r="AL34" s="1" t="s">
        <v>186</v>
      </c>
      <c r="AM34" s="1" t="s">
        <v>9712</v>
      </c>
      <c r="AT34" s="1" t="s">
        <v>187</v>
      </c>
      <c r="AU34" s="1" t="s">
        <v>7369</v>
      </c>
      <c r="AV34" s="1" t="s">
        <v>188</v>
      </c>
      <c r="AW34" s="1" t="s">
        <v>10668</v>
      </c>
      <c r="BG34" s="1" t="s">
        <v>42</v>
      </c>
      <c r="BH34" s="1" t="s">
        <v>10068</v>
      </c>
      <c r="BI34" s="1" t="s">
        <v>189</v>
      </c>
      <c r="BJ34" s="1" t="s">
        <v>8554</v>
      </c>
      <c r="BK34" s="1" t="s">
        <v>187</v>
      </c>
      <c r="BL34" s="1" t="s">
        <v>7369</v>
      </c>
      <c r="BM34" s="1" t="s">
        <v>190</v>
      </c>
      <c r="BN34" s="1" t="s">
        <v>7592</v>
      </c>
      <c r="BO34" s="1" t="s">
        <v>54</v>
      </c>
      <c r="BP34" s="1" t="s">
        <v>7267</v>
      </c>
      <c r="BQ34" s="1" t="s">
        <v>191</v>
      </c>
      <c r="BR34" s="1" t="s">
        <v>12229</v>
      </c>
      <c r="BS34" s="1" t="s">
        <v>82</v>
      </c>
      <c r="BT34" s="1" t="s">
        <v>9699</v>
      </c>
    </row>
    <row r="35" spans="1:72" ht="13.5" customHeight="1">
      <c r="A35" s="3" t="str">
        <f>HYPERLINK("http://kyu.snu.ac.kr/sdhj/index.jsp?type=hj/GK14658_00IH_0001_0167.jpg","1702_각북면_167")</f>
        <v>1702_각북면_167</v>
      </c>
      <c r="B35" s="2">
        <v>1702</v>
      </c>
      <c r="C35" s="2" t="s">
        <v>12340</v>
      </c>
      <c r="D35" s="2" t="s">
        <v>12341</v>
      </c>
      <c r="E35" s="2">
        <v>34</v>
      </c>
      <c r="F35" s="1">
        <v>1</v>
      </c>
      <c r="G35" s="1" t="s">
        <v>12337</v>
      </c>
      <c r="H35" s="1" t="s">
        <v>12338</v>
      </c>
      <c r="I35" s="1">
        <v>2</v>
      </c>
      <c r="L35" s="1">
        <v>2</v>
      </c>
      <c r="M35" s="2" t="s">
        <v>13531</v>
      </c>
      <c r="N35" s="2" t="s">
        <v>13532</v>
      </c>
      <c r="S35" s="1" t="s">
        <v>59</v>
      </c>
      <c r="T35" s="1" t="s">
        <v>7105</v>
      </c>
      <c r="AC35" s="1">
        <v>15</v>
      </c>
      <c r="AD35" s="1" t="s">
        <v>192</v>
      </c>
      <c r="AE35" s="1" t="s">
        <v>7704</v>
      </c>
      <c r="AF35" s="1" t="s">
        <v>89</v>
      </c>
      <c r="AG35" s="1" t="s">
        <v>9633</v>
      </c>
    </row>
    <row r="36" spans="1:72" ht="13.5" customHeight="1">
      <c r="A36" s="3" t="str">
        <f>HYPERLINK("http://kyu.snu.ac.kr/sdhj/index.jsp?type=hj/GK14658_00IH_0001_0167.jpg","1702_각북면_167")</f>
        <v>1702_각북면_167</v>
      </c>
      <c r="B36" s="2">
        <v>1702</v>
      </c>
      <c r="C36" s="2" t="s">
        <v>12340</v>
      </c>
      <c r="D36" s="2" t="s">
        <v>12341</v>
      </c>
      <c r="E36" s="2">
        <v>35</v>
      </c>
      <c r="F36" s="1">
        <v>1</v>
      </c>
      <c r="G36" s="1" t="s">
        <v>12337</v>
      </c>
      <c r="H36" s="1" t="s">
        <v>12338</v>
      </c>
      <c r="I36" s="1">
        <v>2</v>
      </c>
      <c r="L36" s="1">
        <v>2</v>
      </c>
      <c r="M36" s="2" t="s">
        <v>13531</v>
      </c>
      <c r="N36" s="2" t="s">
        <v>13532</v>
      </c>
      <c r="T36" s="1" t="s">
        <v>12432</v>
      </c>
      <c r="U36" s="1" t="s">
        <v>12431</v>
      </c>
      <c r="V36" s="1" t="s">
        <v>7265</v>
      </c>
      <c r="Y36" s="1" t="s">
        <v>193</v>
      </c>
      <c r="Z36" s="1" t="s">
        <v>9554</v>
      </c>
      <c r="AG36" s="1" t="s">
        <v>12743</v>
      </c>
      <c r="AI36" s="1" t="s">
        <v>9730</v>
      </c>
    </row>
    <row r="37" spans="1:72" ht="13.5" customHeight="1">
      <c r="A37" s="3" t="str">
        <f>HYPERLINK("http://kyu.snu.ac.kr/sdhj/index.jsp?type=hj/GK14658_00IH_0001_0167.jpg","1702_각북면_167")</f>
        <v>1702_각북면_167</v>
      </c>
      <c r="B37" s="2">
        <v>1702</v>
      </c>
      <c r="C37" s="2" t="s">
        <v>12340</v>
      </c>
      <c r="D37" s="2" t="s">
        <v>12341</v>
      </c>
      <c r="E37" s="2">
        <v>36</v>
      </c>
      <c r="F37" s="1">
        <v>1</v>
      </c>
      <c r="G37" s="1" t="s">
        <v>12337</v>
      </c>
      <c r="H37" s="1" t="s">
        <v>12338</v>
      </c>
      <c r="I37" s="1">
        <v>2</v>
      </c>
      <c r="L37" s="1">
        <v>2</v>
      </c>
      <c r="M37" s="2" t="s">
        <v>13531</v>
      </c>
      <c r="N37" s="2" t="s">
        <v>13532</v>
      </c>
      <c r="T37" s="1" t="s">
        <v>12432</v>
      </c>
      <c r="Y37" s="1" t="s">
        <v>194</v>
      </c>
      <c r="Z37" s="1" t="s">
        <v>8830</v>
      </c>
      <c r="AG37" s="1" t="s">
        <v>12743</v>
      </c>
      <c r="AI37" s="1" t="s">
        <v>9730</v>
      </c>
    </row>
    <row r="38" spans="1:72" ht="13.5" customHeight="1">
      <c r="A38" s="3" t="str">
        <f>HYPERLINK("http://kyu.snu.ac.kr/sdhj/index.jsp?type=hj/GK14658_00IH_0001_0167.jpg","1702_각북면_167")</f>
        <v>1702_각북면_167</v>
      </c>
      <c r="B38" s="2">
        <v>1702</v>
      </c>
      <c r="C38" s="2" t="s">
        <v>12340</v>
      </c>
      <c r="D38" s="2" t="s">
        <v>12341</v>
      </c>
      <c r="E38" s="2">
        <v>37</v>
      </c>
      <c r="F38" s="1">
        <v>1</v>
      </c>
      <c r="G38" s="1" t="s">
        <v>12337</v>
      </c>
      <c r="H38" s="1" t="s">
        <v>12338</v>
      </c>
      <c r="I38" s="1">
        <v>2</v>
      </c>
      <c r="L38" s="1">
        <v>2</v>
      </c>
      <c r="M38" s="2" t="s">
        <v>13531</v>
      </c>
      <c r="N38" s="2" t="s">
        <v>13532</v>
      </c>
      <c r="T38" s="1" t="s">
        <v>12432</v>
      </c>
      <c r="Y38" s="1" t="s">
        <v>195</v>
      </c>
      <c r="Z38" s="1" t="s">
        <v>7965</v>
      </c>
      <c r="AG38" s="1" t="s">
        <v>12743</v>
      </c>
      <c r="AI38" s="1" t="s">
        <v>9730</v>
      </c>
    </row>
    <row r="39" spans="1:72" ht="13.5" customHeight="1">
      <c r="A39" s="3" t="str">
        <f>HYPERLINK("http://kyu.snu.ac.kr/sdhj/index.jsp?type=hj/GK14658_00IH_0001_0167.jpg","1702_각북면_167")</f>
        <v>1702_각북면_167</v>
      </c>
      <c r="B39" s="2">
        <v>1702</v>
      </c>
      <c r="C39" s="2" t="s">
        <v>12340</v>
      </c>
      <c r="D39" s="2" t="s">
        <v>12341</v>
      </c>
      <c r="E39" s="2">
        <v>38</v>
      </c>
      <c r="F39" s="1">
        <v>1</v>
      </c>
      <c r="G39" s="1" t="s">
        <v>12337</v>
      </c>
      <c r="H39" s="1" t="s">
        <v>12338</v>
      </c>
      <c r="I39" s="1">
        <v>2</v>
      </c>
      <c r="L39" s="1">
        <v>2</v>
      </c>
      <c r="M39" s="2" t="s">
        <v>13531</v>
      </c>
      <c r="N39" s="2" t="s">
        <v>13532</v>
      </c>
      <c r="T39" s="1" t="s">
        <v>12432</v>
      </c>
      <c r="U39" s="1" t="s">
        <v>196</v>
      </c>
      <c r="V39" s="1" t="s">
        <v>7214</v>
      </c>
      <c r="Y39" s="1" t="s">
        <v>197</v>
      </c>
      <c r="Z39" s="1" t="s">
        <v>8444</v>
      </c>
      <c r="AG39" s="1" t="s">
        <v>12743</v>
      </c>
      <c r="AI39" s="1" t="s">
        <v>9730</v>
      </c>
    </row>
    <row r="40" spans="1:72" ht="13.5" customHeight="1">
      <c r="A40" s="3" t="str">
        <f>HYPERLINK("http://kyu.snu.ac.kr/sdhj/index.jsp?type=hj/GK14658_00IH_0001_0167.jpg","1702_각북면_167")</f>
        <v>1702_각북면_167</v>
      </c>
      <c r="B40" s="2">
        <v>1702</v>
      </c>
      <c r="C40" s="2" t="s">
        <v>12340</v>
      </c>
      <c r="D40" s="2" t="s">
        <v>12341</v>
      </c>
      <c r="E40" s="2">
        <v>39</v>
      </c>
      <c r="F40" s="1">
        <v>1</v>
      </c>
      <c r="G40" s="1" t="s">
        <v>12337</v>
      </c>
      <c r="H40" s="1" t="s">
        <v>12338</v>
      </c>
      <c r="I40" s="1">
        <v>2</v>
      </c>
      <c r="L40" s="1">
        <v>2</v>
      </c>
      <c r="M40" s="2" t="s">
        <v>13531</v>
      </c>
      <c r="N40" s="2" t="s">
        <v>13532</v>
      </c>
      <c r="T40" s="1" t="s">
        <v>12432</v>
      </c>
      <c r="Y40" s="1" t="s">
        <v>6710</v>
      </c>
      <c r="Z40" s="1" t="s">
        <v>8435</v>
      </c>
      <c r="AG40" s="1" t="s">
        <v>12743</v>
      </c>
      <c r="AI40" s="1" t="s">
        <v>9730</v>
      </c>
    </row>
    <row r="41" spans="1:72" ht="13.5" customHeight="1">
      <c r="A41" s="3" t="str">
        <f>HYPERLINK("http://kyu.snu.ac.kr/sdhj/index.jsp?type=hj/GK14658_00IH_0001_0167.jpg","1702_각북면_167")</f>
        <v>1702_각북면_167</v>
      </c>
      <c r="B41" s="2">
        <v>1702</v>
      </c>
      <c r="C41" s="2" t="s">
        <v>12340</v>
      </c>
      <c r="D41" s="2" t="s">
        <v>12341</v>
      </c>
      <c r="E41" s="2">
        <v>40</v>
      </c>
      <c r="F41" s="1">
        <v>1</v>
      </c>
      <c r="G41" s="1" t="s">
        <v>12337</v>
      </c>
      <c r="H41" s="1" t="s">
        <v>12338</v>
      </c>
      <c r="I41" s="1">
        <v>2</v>
      </c>
      <c r="L41" s="1">
        <v>2</v>
      </c>
      <c r="M41" s="2" t="s">
        <v>13531</v>
      </c>
      <c r="N41" s="2" t="s">
        <v>13532</v>
      </c>
      <c r="T41" s="1" t="s">
        <v>12432</v>
      </c>
      <c r="Y41" s="1" t="s">
        <v>198</v>
      </c>
      <c r="Z41" s="1" t="s">
        <v>8641</v>
      </c>
      <c r="AF41" s="1" t="s">
        <v>12659</v>
      </c>
      <c r="AG41" s="1" t="s">
        <v>12660</v>
      </c>
      <c r="AH41" s="1" t="s">
        <v>199</v>
      </c>
      <c r="AI41" s="1" t="s">
        <v>9730</v>
      </c>
    </row>
    <row r="42" spans="1:72" ht="13.5" customHeight="1">
      <c r="A42" s="3" t="str">
        <f>HYPERLINK("http://kyu.snu.ac.kr/sdhj/index.jsp?type=hj/GK14658_00IH_0001_0167.jpg","1702_각북면_167")</f>
        <v>1702_각북면_167</v>
      </c>
      <c r="B42" s="2">
        <v>1702</v>
      </c>
      <c r="C42" s="2" t="s">
        <v>12340</v>
      </c>
      <c r="D42" s="2" t="s">
        <v>12341</v>
      </c>
      <c r="E42" s="2">
        <v>41</v>
      </c>
      <c r="F42" s="1">
        <v>1</v>
      </c>
      <c r="G42" s="1" t="s">
        <v>12337</v>
      </c>
      <c r="H42" s="1" t="s">
        <v>12338</v>
      </c>
      <c r="I42" s="1">
        <v>2</v>
      </c>
      <c r="L42" s="1">
        <v>2</v>
      </c>
      <c r="M42" s="2" t="s">
        <v>13531</v>
      </c>
      <c r="N42" s="2" t="s">
        <v>13532</v>
      </c>
      <c r="S42" s="1" t="s">
        <v>200</v>
      </c>
      <c r="T42" s="1" t="s">
        <v>12436</v>
      </c>
      <c r="U42" s="1" t="s">
        <v>173</v>
      </c>
      <c r="V42" s="1" t="s">
        <v>7249</v>
      </c>
      <c r="W42" s="1" t="s">
        <v>49</v>
      </c>
      <c r="X42" s="1" t="s">
        <v>7592</v>
      </c>
      <c r="Y42" s="1" t="s">
        <v>201</v>
      </c>
      <c r="Z42" s="1" t="s">
        <v>8304</v>
      </c>
      <c r="AG42" s="1" t="s">
        <v>12714</v>
      </c>
    </row>
    <row r="43" spans="1:72" ht="13.5" customHeight="1">
      <c r="A43" s="3" t="str">
        <f>HYPERLINK("http://kyu.snu.ac.kr/sdhj/index.jsp?type=hj/GK14658_00IH_0001_0167.jpg","1702_각북면_167")</f>
        <v>1702_각북면_167</v>
      </c>
      <c r="B43" s="2">
        <v>1702</v>
      </c>
      <c r="C43" s="2" t="s">
        <v>12340</v>
      </c>
      <c r="D43" s="2" t="s">
        <v>12341</v>
      </c>
      <c r="E43" s="2">
        <v>42</v>
      </c>
      <c r="F43" s="1">
        <v>1</v>
      </c>
      <c r="G43" s="1" t="s">
        <v>12337</v>
      </c>
      <c r="H43" s="1" t="s">
        <v>12338</v>
      </c>
      <c r="I43" s="1">
        <v>2</v>
      </c>
      <c r="L43" s="1">
        <v>2</v>
      </c>
      <c r="M43" s="2" t="s">
        <v>13531</v>
      </c>
      <c r="N43" s="2" t="s">
        <v>13532</v>
      </c>
      <c r="S43" s="1" t="s">
        <v>12429</v>
      </c>
      <c r="T43" s="1" t="s">
        <v>7138</v>
      </c>
      <c r="W43" s="1" t="s">
        <v>202</v>
      </c>
      <c r="X43" s="1" t="s">
        <v>7588</v>
      </c>
      <c r="Y43" s="1" t="s">
        <v>183</v>
      </c>
      <c r="Z43" s="1" t="s">
        <v>7691</v>
      </c>
      <c r="AF43" s="1" t="s">
        <v>203</v>
      </c>
      <c r="AG43" s="1" t="s">
        <v>12715</v>
      </c>
    </row>
    <row r="44" spans="1:72" ht="13.5" customHeight="1">
      <c r="A44" s="3" t="str">
        <f>HYPERLINK("http://kyu.snu.ac.kr/sdhj/index.jsp?type=hj/GK14658_00IH_0001_0167.jpg","1702_각북면_167")</f>
        <v>1702_각북면_167</v>
      </c>
      <c r="B44" s="2">
        <v>1702</v>
      </c>
      <c r="C44" s="2" t="s">
        <v>12340</v>
      </c>
      <c r="D44" s="2" t="s">
        <v>12341</v>
      </c>
      <c r="E44" s="2">
        <v>43</v>
      </c>
      <c r="F44" s="1">
        <v>1</v>
      </c>
      <c r="G44" s="1" t="s">
        <v>12337</v>
      </c>
      <c r="H44" s="1" t="s">
        <v>12338</v>
      </c>
      <c r="I44" s="1">
        <v>2</v>
      </c>
      <c r="L44" s="1">
        <v>3</v>
      </c>
      <c r="M44" s="2" t="s">
        <v>205</v>
      </c>
      <c r="N44" s="2" t="s">
        <v>7886</v>
      </c>
      <c r="T44" s="1" t="s">
        <v>12411</v>
      </c>
      <c r="U44" s="1" t="s">
        <v>204</v>
      </c>
      <c r="V44" s="1" t="s">
        <v>7252</v>
      </c>
      <c r="Y44" s="1" t="s">
        <v>205</v>
      </c>
      <c r="Z44" s="1" t="s">
        <v>7886</v>
      </c>
      <c r="AC44" s="1">
        <v>70</v>
      </c>
      <c r="AD44" s="1" t="s">
        <v>206</v>
      </c>
      <c r="AE44" s="1" t="s">
        <v>9619</v>
      </c>
      <c r="AJ44" s="1" t="s">
        <v>16</v>
      </c>
      <c r="AK44" s="1" t="s">
        <v>9802</v>
      </c>
      <c r="AL44" s="1" t="s">
        <v>207</v>
      </c>
      <c r="AM44" s="1" t="s">
        <v>9868</v>
      </c>
      <c r="AN44" s="1" t="s">
        <v>208</v>
      </c>
      <c r="AO44" s="1" t="s">
        <v>7116</v>
      </c>
      <c r="AP44" s="1" t="s">
        <v>209</v>
      </c>
      <c r="AQ44" s="1" t="s">
        <v>7250</v>
      </c>
      <c r="AR44" s="1" t="s">
        <v>210</v>
      </c>
      <c r="AS44" s="1" t="s">
        <v>10006</v>
      </c>
      <c r="AT44" s="1" t="s">
        <v>211</v>
      </c>
      <c r="AU44" s="1" t="s">
        <v>7199</v>
      </c>
      <c r="AV44" s="1" t="s">
        <v>212</v>
      </c>
      <c r="AW44" s="1" t="s">
        <v>10378</v>
      </c>
      <c r="BB44" s="1" t="s">
        <v>213</v>
      </c>
      <c r="BC44" s="1" t="s">
        <v>7282</v>
      </c>
      <c r="BD44" s="1" t="s">
        <v>214</v>
      </c>
      <c r="BE44" s="1" t="s">
        <v>10712</v>
      </c>
      <c r="BG44" s="1" t="s">
        <v>211</v>
      </c>
      <c r="BH44" s="1" t="s">
        <v>7199</v>
      </c>
      <c r="BI44" s="1" t="s">
        <v>215</v>
      </c>
      <c r="BJ44" s="1" t="s">
        <v>8060</v>
      </c>
      <c r="BM44" s="1" t="s">
        <v>216</v>
      </c>
      <c r="BN44" s="1" t="s">
        <v>10138</v>
      </c>
      <c r="BQ44" s="1" t="s">
        <v>217</v>
      </c>
      <c r="BR44" s="1" t="s">
        <v>12228</v>
      </c>
    </row>
    <row r="45" spans="1:72" ht="13.5" customHeight="1">
      <c r="A45" s="3" t="str">
        <f>HYPERLINK("http://kyu.snu.ac.kr/sdhj/index.jsp?type=hj/GK14658_00IH_0001_0167.jpg","1702_각북면_167")</f>
        <v>1702_각북면_167</v>
      </c>
      <c r="B45" s="2">
        <v>1702</v>
      </c>
      <c r="C45" s="2" t="s">
        <v>12340</v>
      </c>
      <c r="D45" s="2" t="s">
        <v>12341</v>
      </c>
      <c r="E45" s="2">
        <v>44</v>
      </c>
      <c r="F45" s="1">
        <v>1</v>
      </c>
      <c r="G45" s="1" t="s">
        <v>12337</v>
      </c>
      <c r="H45" s="1" t="s">
        <v>12338</v>
      </c>
      <c r="I45" s="1">
        <v>2</v>
      </c>
      <c r="L45" s="1">
        <v>3</v>
      </c>
      <c r="M45" s="2" t="s">
        <v>205</v>
      </c>
      <c r="N45" s="2" t="s">
        <v>7886</v>
      </c>
      <c r="S45" s="1" t="s">
        <v>59</v>
      </c>
      <c r="T45" s="1" t="s">
        <v>7105</v>
      </c>
      <c r="Y45" s="1" t="s">
        <v>218</v>
      </c>
      <c r="Z45" s="1" t="s">
        <v>8644</v>
      </c>
      <c r="AC45" s="1">
        <v>24</v>
      </c>
      <c r="AD45" s="1" t="s">
        <v>219</v>
      </c>
      <c r="AE45" s="1" t="s">
        <v>9587</v>
      </c>
    </row>
    <row r="46" spans="1:72" ht="13.5" customHeight="1">
      <c r="A46" s="3" t="str">
        <f>HYPERLINK("http://kyu.snu.ac.kr/sdhj/index.jsp?type=hj/GK14658_00IH_0001_0167.jpg","1702_각북면_167")</f>
        <v>1702_각북면_167</v>
      </c>
      <c r="B46" s="2">
        <v>1702</v>
      </c>
      <c r="C46" s="2" t="s">
        <v>12340</v>
      </c>
      <c r="D46" s="2" t="s">
        <v>12341</v>
      </c>
      <c r="E46" s="2">
        <v>45</v>
      </c>
      <c r="F46" s="1">
        <v>1</v>
      </c>
      <c r="G46" s="1" t="s">
        <v>12337</v>
      </c>
      <c r="H46" s="1" t="s">
        <v>12338</v>
      </c>
      <c r="I46" s="1">
        <v>2</v>
      </c>
      <c r="L46" s="1">
        <v>3</v>
      </c>
      <c r="M46" s="2" t="s">
        <v>205</v>
      </c>
      <c r="N46" s="2" t="s">
        <v>7886</v>
      </c>
      <c r="S46" s="1" t="s">
        <v>220</v>
      </c>
      <c r="T46" s="1" t="s">
        <v>7113</v>
      </c>
      <c r="U46" s="1" t="s">
        <v>221</v>
      </c>
      <c r="V46" s="1" t="s">
        <v>7578</v>
      </c>
      <c r="Y46" s="1" t="s">
        <v>222</v>
      </c>
      <c r="Z46" s="1" t="s">
        <v>8273</v>
      </c>
      <c r="AC46" s="1">
        <v>33</v>
      </c>
      <c r="AD46" s="1" t="s">
        <v>223</v>
      </c>
      <c r="AE46" s="1" t="s">
        <v>9596</v>
      </c>
    </row>
    <row r="47" spans="1:72" ht="13.5" customHeight="1">
      <c r="A47" s="3" t="str">
        <f>HYPERLINK("http://kyu.snu.ac.kr/sdhj/index.jsp?type=hj/GK14658_00IH_0001_0167.jpg","1702_각북면_167")</f>
        <v>1702_각북면_167</v>
      </c>
      <c r="B47" s="2">
        <v>1702</v>
      </c>
      <c r="C47" s="2" t="s">
        <v>12340</v>
      </c>
      <c r="D47" s="2" t="s">
        <v>12341</v>
      </c>
      <c r="E47" s="2">
        <v>46</v>
      </c>
      <c r="F47" s="1">
        <v>1</v>
      </c>
      <c r="G47" s="1" t="s">
        <v>12337</v>
      </c>
      <c r="H47" s="1" t="s">
        <v>12338</v>
      </c>
      <c r="I47" s="1">
        <v>2</v>
      </c>
      <c r="L47" s="1">
        <v>4</v>
      </c>
      <c r="M47" s="2" t="s">
        <v>13533</v>
      </c>
      <c r="N47" s="2" t="s">
        <v>13534</v>
      </c>
      <c r="Q47" s="1" t="s">
        <v>224</v>
      </c>
      <c r="R47" s="1" t="s">
        <v>7098</v>
      </c>
      <c r="T47" s="1" t="s">
        <v>12411</v>
      </c>
      <c r="U47" s="1" t="s">
        <v>173</v>
      </c>
      <c r="V47" s="1" t="s">
        <v>7249</v>
      </c>
      <c r="W47" s="1" t="s">
        <v>49</v>
      </c>
      <c r="X47" s="1" t="s">
        <v>7592</v>
      </c>
      <c r="Y47" s="1" t="s">
        <v>225</v>
      </c>
      <c r="Z47" s="1" t="s">
        <v>9553</v>
      </c>
      <c r="AC47" s="1">
        <v>40</v>
      </c>
      <c r="AD47" s="1" t="s">
        <v>226</v>
      </c>
      <c r="AE47" s="1" t="s">
        <v>9573</v>
      </c>
      <c r="AJ47" s="1" t="s">
        <v>16</v>
      </c>
      <c r="AK47" s="1" t="s">
        <v>9802</v>
      </c>
      <c r="AL47" s="1" t="s">
        <v>227</v>
      </c>
      <c r="AM47" s="1" t="s">
        <v>9813</v>
      </c>
      <c r="AT47" s="1" t="s">
        <v>42</v>
      </c>
      <c r="AU47" s="1" t="s">
        <v>10068</v>
      </c>
      <c r="AV47" s="1" t="s">
        <v>228</v>
      </c>
      <c r="AW47" s="1" t="s">
        <v>10667</v>
      </c>
      <c r="BG47" s="1" t="s">
        <v>229</v>
      </c>
      <c r="BH47" s="1" t="s">
        <v>13046</v>
      </c>
      <c r="BI47" s="1" t="s">
        <v>230</v>
      </c>
      <c r="BJ47" s="1" t="s">
        <v>11223</v>
      </c>
      <c r="BK47" s="1" t="s">
        <v>231</v>
      </c>
      <c r="BL47" s="1" t="s">
        <v>11300</v>
      </c>
      <c r="BM47" s="1" t="s">
        <v>232</v>
      </c>
      <c r="BN47" s="1" t="s">
        <v>11514</v>
      </c>
      <c r="BO47" s="1" t="s">
        <v>177</v>
      </c>
      <c r="BP47" s="1" t="s">
        <v>10827</v>
      </c>
      <c r="BQ47" s="1" t="s">
        <v>233</v>
      </c>
      <c r="BR47" s="1" t="s">
        <v>12227</v>
      </c>
      <c r="BS47" s="1" t="s">
        <v>123</v>
      </c>
      <c r="BT47" s="1" t="s">
        <v>9821</v>
      </c>
    </row>
    <row r="48" spans="1:72" ht="13.5" customHeight="1">
      <c r="A48" s="3" t="str">
        <f>HYPERLINK("http://kyu.snu.ac.kr/sdhj/index.jsp?type=hj/GK14658_00IH_0001_0167.jpg","1702_각북면_167")</f>
        <v>1702_각북면_167</v>
      </c>
      <c r="B48" s="2">
        <v>1702</v>
      </c>
      <c r="C48" s="2" t="s">
        <v>12340</v>
      </c>
      <c r="D48" s="2" t="s">
        <v>12341</v>
      </c>
      <c r="E48" s="2">
        <v>47</v>
      </c>
      <c r="F48" s="1">
        <v>1</v>
      </c>
      <c r="G48" s="1" t="s">
        <v>12337</v>
      </c>
      <c r="H48" s="1" t="s">
        <v>12338</v>
      </c>
      <c r="I48" s="1">
        <v>2</v>
      </c>
      <c r="L48" s="1">
        <v>4</v>
      </c>
      <c r="M48" s="2" t="s">
        <v>13533</v>
      </c>
      <c r="N48" s="2" t="s">
        <v>13534</v>
      </c>
      <c r="S48" s="1" t="s">
        <v>48</v>
      </c>
      <c r="T48" s="1" t="s">
        <v>6371</v>
      </c>
      <c r="W48" s="1" t="s">
        <v>234</v>
      </c>
      <c r="X48" s="1" t="s">
        <v>7617</v>
      </c>
      <c r="Y48" s="1" t="s">
        <v>183</v>
      </c>
      <c r="Z48" s="1" t="s">
        <v>7691</v>
      </c>
      <c r="AC48" s="1">
        <v>40</v>
      </c>
      <c r="AD48" s="1" t="s">
        <v>226</v>
      </c>
      <c r="AE48" s="1" t="s">
        <v>9573</v>
      </c>
      <c r="AJ48" s="1" t="s">
        <v>185</v>
      </c>
      <c r="AK48" s="1" t="s">
        <v>9803</v>
      </c>
      <c r="AL48" s="1" t="s">
        <v>235</v>
      </c>
      <c r="AM48" s="1" t="s">
        <v>12777</v>
      </c>
      <c r="AT48" s="1" t="s">
        <v>236</v>
      </c>
      <c r="AU48" s="1" t="s">
        <v>12887</v>
      </c>
      <c r="AV48" s="1" t="s">
        <v>237</v>
      </c>
      <c r="AW48" s="1" t="s">
        <v>13509</v>
      </c>
      <c r="BG48" s="1" t="s">
        <v>238</v>
      </c>
      <c r="BH48" s="1" t="s">
        <v>10832</v>
      </c>
      <c r="BI48" s="1" t="s">
        <v>239</v>
      </c>
      <c r="BJ48" s="1" t="s">
        <v>9566</v>
      </c>
      <c r="BK48" s="1" t="s">
        <v>42</v>
      </c>
      <c r="BL48" s="1" t="s">
        <v>10068</v>
      </c>
      <c r="BM48" s="1" t="s">
        <v>240</v>
      </c>
      <c r="BN48" s="1" t="s">
        <v>11641</v>
      </c>
      <c r="BO48" s="1" t="s">
        <v>241</v>
      </c>
      <c r="BP48" s="1" t="s">
        <v>7531</v>
      </c>
      <c r="BQ48" s="1" t="s">
        <v>242</v>
      </c>
      <c r="BR48" s="1" t="s">
        <v>12226</v>
      </c>
      <c r="BS48" s="1" t="s">
        <v>199</v>
      </c>
      <c r="BT48" s="1" t="s">
        <v>9730</v>
      </c>
    </row>
    <row r="49" spans="1:57" ht="13.5" customHeight="1">
      <c r="A49" s="3" t="str">
        <f>HYPERLINK("http://kyu.snu.ac.kr/sdhj/index.jsp?type=hj/GK14658_00IH_0001_0167.jpg","1702_각북면_167")</f>
        <v>1702_각북면_167</v>
      </c>
      <c r="B49" s="2">
        <v>1702</v>
      </c>
      <c r="C49" s="2" t="s">
        <v>12340</v>
      </c>
      <c r="D49" s="2" t="s">
        <v>12341</v>
      </c>
      <c r="E49" s="2">
        <v>48</v>
      </c>
      <c r="F49" s="1">
        <v>1</v>
      </c>
      <c r="G49" s="1" t="s">
        <v>12337</v>
      </c>
      <c r="H49" s="1" t="s">
        <v>12338</v>
      </c>
      <c r="I49" s="1">
        <v>2</v>
      </c>
      <c r="L49" s="1">
        <v>4</v>
      </c>
      <c r="M49" s="2" t="s">
        <v>13533</v>
      </c>
      <c r="N49" s="2" t="s">
        <v>13534</v>
      </c>
      <c r="S49" s="1" t="s">
        <v>243</v>
      </c>
      <c r="T49" s="1" t="s">
        <v>7193</v>
      </c>
      <c r="W49" s="1" t="s">
        <v>202</v>
      </c>
      <c r="X49" s="1" t="s">
        <v>7588</v>
      </c>
      <c r="Y49" s="1" t="s">
        <v>183</v>
      </c>
      <c r="Z49" s="1" t="s">
        <v>7691</v>
      </c>
      <c r="AC49" s="1">
        <v>29</v>
      </c>
      <c r="AD49" s="1" t="s">
        <v>244</v>
      </c>
      <c r="AE49" s="1" t="s">
        <v>9577</v>
      </c>
      <c r="AJ49" s="1" t="s">
        <v>185</v>
      </c>
      <c r="AK49" s="1" t="s">
        <v>9803</v>
      </c>
      <c r="AL49" s="1" t="s">
        <v>199</v>
      </c>
      <c r="AM49" s="1" t="s">
        <v>9730</v>
      </c>
    </row>
    <row r="50" spans="1:57" ht="13.5" customHeight="1">
      <c r="A50" s="3" t="str">
        <f>HYPERLINK("http://kyu.snu.ac.kr/sdhj/index.jsp?type=hj/GK14658_00IH_0001_0167.jpg","1702_각북면_167")</f>
        <v>1702_각북면_167</v>
      </c>
      <c r="B50" s="2">
        <v>1702</v>
      </c>
      <c r="C50" s="2" t="s">
        <v>12340</v>
      </c>
      <c r="D50" s="2" t="s">
        <v>12341</v>
      </c>
      <c r="E50" s="2">
        <v>49</v>
      </c>
      <c r="F50" s="1">
        <v>1</v>
      </c>
      <c r="G50" s="1" t="s">
        <v>12337</v>
      </c>
      <c r="H50" s="1" t="s">
        <v>12338</v>
      </c>
      <c r="I50" s="1">
        <v>2</v>
      </c>
      <c r="L50" s="1">
        <v>4</v>
      </c>
      <c r="M50" s="2" t="s">
        <v>13533</v>
      </c>
      <c r="N50" s="2" t="s">
        <v>13534</v>
      </c>
      <c r="S50" s="1" t="s">
        <v>63</v>
      </c>
      <c r="T50" s="1" t="s">
        <v>1196</v>
      </c>
      <c r="AC50" s="1">
        <v>11</v>
      </c>
      <c r="AD50" s="1" t="s">
        <v>106</v>
      </c>
      <c r="AE50" s="1" t="s">
        <v>9614</v>
      </c>
    </row>
    <row r="51" spans="1:57" ht="13.5" customHeight="1">
      <c r="A51" s="3" t="str">
        <f>HYPERLINK("http://kyu.snu.ac.kr/sdhj/index.jsp?type=hj/GK14658_00IH_0001_0167.jpg","1702_각북면_167")</f>
        <v>1702_각북면_167</v>
      </c>
      <c r="B51" s="2">
        <v>1702</v>
      </c>
      <c r="C51" s="2" t="s">
        <v>12340</v>
      </c>
      <c r="D51" s="2" t="s">
        <v>12341</v>
      </c>
      <c r="E51" s="2">
        <v>50</v>
      </c>
      <c r="F51" s="1">
        <v>1</v>
      </c>
      <c r="G51" s="1" t="s">
        <v>12337</v>
      </c>
      <c r="H51" s="1" t="s">
        <v>12338</v>
      </c>
      <c r="I51" s="1">
        <v>2</v>
      </c>
      <c r="L51" s="1">
        <v>4</v>
      </c>
      <c r="M51" s="2" t="s">
        <v>13533</v>
      </c>
      <c r="N51" s="2" t="s">
        <v>13534</v>
      </c>
      <c r="S51" s="1" t="s">
        <v>63</v>
      </c>
      <c r="T51" s="1" t="s">
        <v>1196</v>
      </c>
      <c r="AC51" s="1">
        <v>9</v>
      </c>
      <c r="AD51" s="1" t="s">
        <v>135</v>
      </c>
      <c r="AE51" s="1" t="s">
        <v>9604</v>
      </c>
    </row>
    <row r="52" spans="1:57" ht="13.5" customHeight="1">
      <c r="A52" s="3" t="str">
        <f>HYPERLINK("http://kyu.snu.ac.kr/sdhj/index.jsp?type=hj/GK14658_00IH_0001_0167.jpg","1702_각북면_167")</f>
        <v>1702_각북면_167</v>
      </c>
      <c r="B52" s="2">
        <v>1702</v>
      </c>
      <c r="C52" s="2" t="s">
        <v>12340</v>
      </c>
      <c r="D52" s="2" t="s">
        <v>12341</v>
      </c>
      <c r="E52" s="2">
        <v>51</v>
      </c>
      <c r="F52" s="1">
        <v>1</v>
      </c>
      <c r="G52" s="1" t="s">
        <v>12337</v>
      </c>
      <c r="H52" s="1" t="s">
        <v>12338</v>
      </c>
      <c r="I52" s="1">
        <v>2</v>
      </c>
      <c r="L52" s="1">
        <v>4</v>
      </c>
      <c r="M52" s="2" t="s">
        <v>13533</v>
      </c>
      <c r="N52" s="2" t="s">
        <v>13534</v>
      </c>
      <c r="S52" s="1" t="s">
        <v>63</v>
      </c>
      <c r="T52" s="1" t="s">
        <v>1196</v>
      </c>
      <c r="AC52" s="1">
        <v>6</v>
      </c>
      <c r="AD52" s="1" t="s">
        <v>246</v>
      </c>
      <c r="AE52" s="1" t="s">
        <v>9600</v>
      </c>
      <c r="AF52" s="1" t="s">
        <v>89</v>
      </c>
      <c r="AG52" s="1" t="s">
        <v>9633</v>
      </c>
    </row>
    <row r="53" spans="1:57" ht="13.5" customHeight="1">
      <c r="A53" s="3" t="str">
        <f>HYPERLINK("http://kyu.snu.ac.kr/sdhj/index.jsp?type=hj/GK14658_00IH_0001_0167.jpg","1702_각북면_167")</f>
        <v>1702_각북면_167</v>
      </c>
      <c r="B53" s="2">
        <v>1702</v>
      </c>
      <c r="C53" s="2" t="s">
        <v>12340</v>
      </c>
      <c r="D53" s="2" t="s">
        <v>12341</v>
      </c>
      <c r="E53" s="2">
        <v>52</v>
      </c>
      <c r="F53" s="1">
        <v>1</v>
      </c>
      <c r="G53" s="1" t="s">
        <v>12337</v>
      </c>
      <c r="H53" s="1" t="s">
        <v>12338</v>
      </c>
      <c r="I53" s="1">
        <v>2</v>
      </c>
      <c r="L53" s="1">
        <v>4</v>
      </c>
      <c r="M53" s="2" t="s">
        <v>13533</v>
      </c>
      <c r="N53" s="2" t="s">
        <v>13534</v>
      </c>
      <c r="T53" s="1" t="s">
        <v>12432</v>
      </c>
      <c r="U53" s="1" t="s">
        <v>196</v>
      </c>
      <c r="V53" s="1" t="s">
        <v>7214</v>
      </c>
      <c r="Y53" s="1" t="s">
        <v>247</v>
      </c>
      <c r="Z53" s="1" t="s">
        <v>8180</v>
      </c>
      <c r="AC53" s="1">
        <v>29</v>
      </c>
      <c r="AD53" s="1" t="s">
        <v>244</v>
      </c>
      <c r="AE53" s="1" t="s">
        <v>9577</v>
      </c>
      <c r="AT53" s="1" t="s">
        <v>211</v>
      </c>
      <c r="AU53" s="1" t="s">
        <v>7199</v>
      </c>
      <c r="AV53" s="1" t="s">
        <v>248</v>
      </c>
      <c r="AW53" s="1" t="s">
        <v>10194</v>
      </c>
      <c r="BB53" s="1" t="s">
        <v>213</v>
      </c>
      <c r="BC53" s="1" t="s">
        <v>7282</v>
      </c>
      <c r="BD53" s="1" t="s">
        <v>205</v>
      </c>
      <c r="BE53" s="1" t="s">
        <v>7886</v>
      </c>
    </row>
    <row r="54" spans="1:57" ht="13.5" customHeight="1">
      <c r="A54" s="3" t="str">
        <f>HYPERLINK("http://kyu.snu.ac.kr/sdhj/index.jsp?type=hj/GK14658_00IH_0001_0168.jpg","1702_각북면_168")</f>
        <v>1702_각북면_168</v>
      </c>
      <c r="B54" s="2">
        <v>1702</v>
      </c>
      <c r="C54" s="2" t="s">
        <v>12340</v>
      </c>
      <c r="D54" s="2" t="s">
        <v>12341</v>
      </c>
      <c r="E54" s="2">
        <v>53</v>
      </c>
      <c r="F54" s="1">
        <v>1</v>
      </c>
      <c r="G54" s="1" t="s">
        <v>12337</v>
      </c>
      <c r="H54" s="1" t="s">
        <v>12338</v>
      </c>
      <c r="I54" s="1">
        <v>2</v>
      </c>
      <c r="L54" s="1">
        <v>4</v>
      </c>
      <c r="M54" s="2" t="s">
        <v>13533</v>
      </c>
      <c r="N54" s="2" t="s">
        <v>13534</v>
      </c>
      <c r="T54" s="1" t="s">
        <v>12432</v>
      </c>
      <c r="U54" s="1" t="s">
        <v>136</v>
      </c>
      <c r="V54" s="1" t="s">
        <v>7247</v>
      </c>
      <c r="Y54" s="1" t="s">
        <v>249</v>
      </c>
      <c r="Z54" s="1" t="s">
        <v>8062</v>
      </c>
      <c r="AC54" s="1">
        <v>9</v>
      </c>
      <c r="AD54" s="1" t="s">
        <v>135</v>
      </c>
      <c r="AE54" s="1" t="s">
        <v>9604</v>
      </c>
      <c r="AT54" s="1" t="s">
        <v>250</v>
      </c>
      <c r="AU54" s="1" t="s">
        <v>10073</v>
      </c>
      <c r="AV54" s="1" t="s">
        <v>251</v>
      </c>
      <c r="AW54" s="1" t="s">
        <v>8162</v>
      </c>
      <c r="BB54" s="1" t="s">
        <v>213</v>
      </c>
      <c r="BC54" s="1" t="s">
        <v>7282</v>
      </c>
      <c r="BD54" s="1" t="s">
        <v>247</v>
      </c>
      <c r="BE54" s="1" t="s">
        <v>8180</v>
      </c>
    </row>
    <row r="55" spans="1:57" ht="13.5" customHeight="1">
      <c r="A55" s="3" t="str">
        <f>HYPERLINK("http://kyu.snu.ac.kr/sdhj/index.jsp?type=hj/GK14658_00IH_0001_0168.jpg","1702_각북면_168")</f>
        <v>1702_각북면_168</v>
      </c>
      <c r="B55" s="2">
        <v>1702</v>
      </c>
      <c r="C55" s="2" t="s">
        <v>12340</v>
      </c>
      <c r="D55" s="2" t="s">
        <v>12341</v>
      </c>
      <c r="E55" s="2">
        <v>54</v>
      </c>
      <c r="F55" s="1">
        <v>1</v>
      </c>
      <c r="G55" s="1" t="s">
        <v>12337</v>
      </c>
      <c r="H55" s="1" t="s">
        <v>12338</v>
      </c>
      <c r="I55" s="1">
        <v>2</v>
      </c>
      <c r="L55" s="1">
        <v>4</v>
      </c>
      <c r="M55" s="2" t="s">
        <v>13533</v>
      </c>
      <c r="N55" s="2" t="s">
        <v>13534</v>
      </c>
      <c r="T55" s="1" t="s">
        <v>12432</v>
      </c>
      <c r="U55" s="1" t="s">
        <v>136</v>
      </c>
      <c r="V55" s="1" t="s">
        <v>7247</v>
      </c>
      <c r="Y55" s="1" t="s">
        <v>252</v>
      </c>
      <c r="Z55" s="1" t="s">
        <v>9552</v>
      </c>
      <c r="AC55" s="1">
        <v>30</v>
      </c>
      <c r="AD55" s="1" t="s">
        <v>253</v>
      </c>
      <c r="AE55" s="1" t="s">
        <v>8091</v>
      </c>
      <c r="AF55" s="1" t="s">
        <v>254</v>
      </c>
      <c r="AG55" s="1" t="s">
        <v>9639</v>
      </c>
      <c r="AT55" s="1" t="s">
        <v>211</v>
      </c>
      <c r="AU55" s="1" t="s">
        <v>7199</v>
      </c>
      <c r="AV55" s="1" t="s">
        <v>255</v>
      </c>
      <c r="AW55" s="1" t="s">
        <v>10666</v>
      </c>
      <c r="BB55" s="1" t="s">
        <v>213</v>
      </c>
      <c r="BC55" s="1" t="s">
        <v>7282</v>
      </c>
      <c r="BD55" s="1" t="s">
        <v>256</v>
      </c>
      <c r="BE55" s="1" t="s">
        <v>9236</v>
      </c>
    </row>
    <row r="56" spans="1:57" ht="13.5" customHeight="1">
      <c r="A56" s="3" t="str">
        <f>HYPERLINK("http://kyu.snu.ac.kr/sdhj/index.jsp?type=hj/GK14658_00IH_0001_0168.jpg","1702_각북면_168")</f>
        <v>1702_각북면_168</v>
      </c>
      <c r="B56" s="2">
        <v>1702</v>
      </c>
      <c r="C56" s="2" t="s">
        <v>12340</v>
      </c>
      <c r="D56" s="2" t="s">
        <v>12341</v>
      </c>
      <c r="E56" s="2">
        <v>55</v>
      </c>
      <c r="F56" s="1">
        <v>1</v>
      </c>
      <c r="G56" s="1" t="s">
        <v>12337</v>
      </c>
      <c r="H56" s="1" t="s">
        <v>12338</v>
      </c>
      <c r="I56" s="1">
        <v>2</v>
      </c>
      <c r="L56" s="1">
        <v>4</v>
      </c>
      <c r="M56" s="2" t="s">
        <v>13533</v>
      </c>
      <c r="N56" s="2" t="s">
        <v>13534</v>
      </c>
      <c r="T56" s="1" t="s">
        <v>12432</v>
      </c>
      <c r="U56" s="1" t="s">
        <v>257</v>
      </c>
      <c r="V56" s="1" t="s">
        <v>7373</v>
      </c>
      <c r="Y56" s="1" t="s">
        <v>251</v>
      </c>
      <c r="Z56" s="1" t="s">
        <v>8162</v>
      </c>
      <c r="AC56" s="1">
        <v>35</v>
      </c>
      <c r="AD56" s="1" t="s">
        <v>258</v>
      </c>
      <c r="AE56" s="1" t="s">
        <v>9601</v>
      </c>
      <c r="AT56" s="1" t="s">
        <v>259</v>
      </c>
      <c r="AU56" s="1" t="s">
        <v>12452</v>
      </c>
      <c r="AV56" s="1" t="s">
        <v>260</v>
      </c>
      <c r="AW56" s="1" t="s">
        <v>10665</v>
      </c>
      <c r="BB56" s="1" t="s">
        <v>261</v>
      </c>
      <c r="BC56" s="1" t="s">
        <v>7197</v>
      </c>
      <c r="BD56" s="1" t="s">
        <v>262</v>
      </c>
      <c r="BE56" s="1" t="s">
        <v>8068</v>
      </c>
    </row>
    <row r="57" spans="1:57" ht="13.5" customHeight="1">
      <c r="A57" s="3" t="str">
        <f>HYPERLINK("http://kyu.snu.ac.kr/sdhj/index.jsp?type=hj/GK14658_00IH_0001_0168.jpg","1702_각북면_168")</f>
        <v>1702_각북면_168</v>
      </c>
      <c r="B57" s="2">
        <v>1702</v>
      </c>
      <c r="C57" s="2" t="s">
        <v>12340</v>
      </c>
      <c r="D57" s="2" t="s">
        <v>12341</v>
      </c>
      <c r="E57" s="2">
        <v>56</v>
      </c>
      <c r="F57" s="1">
        <v>1</v>
      </c>
      <c r="G57" s="1" t="s">
        <v>12337</v>
      </c>
      <c r="H57" s="1" t="s">
        <v>12338</v>
      </c>
      <c r="I57" s="1">
        <v>2</v>
      </c>
      <c r="L57" s="1">
        <v>4</v>
      </c>
      <c r="M57" s="2" t="s">
        <v>13533</v>
      </c>
      <c r="N57" s="2" t="s">
        <v>13534</v>
      </c>
      <c r="T57" s="1" t="s">
        <v>12432</v>
      </c>
      <c r="U57" s="1" t="s">
        <v>196</v>
      </c>
      <c r="V57" s="1" t="s">
        <v>7214</v>
      </c>
      <c r="Y57" s="1" t="s">
        <v>263</v>
      </c>
      <c r="Z57" s="1" t="s">
        <v>9114</v>
      </c>
      <c r="AC57" s="1">
        <v>25</v>
      </c>
      <c r="AD57" s="1" t="s">
        <v>264</v>
      </c>
      <c r="AE57" s="1" t="s">
        <v>9588</v>
      </c>
      <c r="AT57" s="1" t="s">
        <v>211</v>
      </c>
      <c r="AU57" s="1" t="s">
        <v>7199</v>
      </c>
      <c r="AV57" s="1" t="s">
        <v>248</v>
      </c>
      <c r="AW57" s="1" t="s">
        <v>10194</v>
      </c>
      <c r="BB57" s="1" t="s">
        <v>213</v>
      </c>
      <c r="BC57" s="1" t="s">
        <v>7282</v>
      </c>
      <c r="BD57" s="1" t="s">
        <v>205</v>
      </c>
      <c r="BE57" s="1" t="s">
        <v>7886</v>
      </c>
    </row>
    <row r="58" spans="1:57" ht="13.5" customHeight="1">
      <c r="A58" s="3" t="str">
        <f>HYPERLINK("http://kyu.snu.ac.kr/sdhj/index.jsp?type=hj/GK14658_00IH_0001_0168.jpg","1702_각북면_168")</f>
        <v>1702_각북면_168</v>
      </c>
      <c r="B58" s="2">
        <v>1702</v>
      </c>
      <c r="C58" s="2" t="s">
        <v>12340</v>
      </c>
      <c r="D58" s="2" t="s">
        <v>12341</v>
      </c>
      <c r="E58" s="2">
        <v>57</v>
      </c>
      <c r="F58" s="1">
        <v>1</v>
      </c>
      <c r="G58" s="1" t="s">
        <v>12337</v>
      </c>
      <c r="H58" s="1" t="s">
        <v>12338</v>
      </c>
      <c r="I58" s="1">
        <v>2</v>
      </c>
      <c r="L58" s="1">
        <v>4</v>
      </c>
      <c r="M58" s="2" t="s">
        <v>13533</v>
      </c>
      <c r="N58" s="2" t="s">
        <v>13534</v>
      </c>
      <c r="T58" s="1" t="s">
        <v>12432</v>
      </c>
      <c r="U58" s="1" t="s">
        <v>136</v>
      </c>
      <c r="V58" s="1" t="s">
        <v>7247</v>
      </c>
      <c r="Y58" s="1" t="s">
        <v>265</v>
      </c>
      <c r="Z58" s="1" t="s">
        <v>8284</v>
      </c>
      <c r="AC58" s="1">
        <v>25</v>
      </c>
      <c r="AD58" s="1" t="s">
        <v>264</v>
      </c>
      <c r="AE58" s="1" t="s">
        <v>9588</v>
      </c>
      <c r="AG58" s="1" t="s">
        <v>12744</v>
      </c>
    </row>
    <row r="59" spans="1:57" ht="13.5" customHeight="1">
      <c r="A59" s="3" t="str">
        <f>HYPERLINK("http://kyu.snu.ac.kr/sdhj/index.jsp?type=hj/GK14658_00IH_0001_0168.jpg","1702_각북면_168")</f>
        <v>1702_각북면_168</v>
      </c>
      <c r="B59" s="2">
        <v>1702</v>
      </c>
      <c r="C59" s="2" t="s">
        <v>12340</v>
      </c>
      <c r="D59" s="2" t="s">
        <v>12341</v>
      </c>
      <c r="E59" s="2">
        <v>58</v>
      </c>
      <c r="F59" s="1">
        <v>1</v>
      </c>
      <c r="G59" s="1" t="s">
        <v>12337</v>
      </c>
      <c r="H59" s="1" t="s">
        <v>12338</v>
      </c>
      <c r="I59" s="1">
        <v>2</v>
      </c>
      <c r="L59" s="1">
        <v>4</v>
      </c>
      <c r="M59" s="2" t="s">
        <v>13533</v>
      </c>
      <c r="N59" s="2" t="s">
        <v>13534</v>
      </c>
      <c r="T59" s="1" t="s">
        <v>12432</v>
      </c>
      <c r="U59" s="1" t="s">
        <v>196</v>
      </c>
      <c r="V59" s="1" t="s">
        <v>7214</v>
      </c>
      <c r="Y59" s="1" t="s">
        <v>6711</v>
      </c>
      <c r="Z59" s="1" t="s">
        <v>8657</v>
      </c>
      <c r="AC59" s="1">
        <v>52</v>
      </c>
      <c r="AD59" s="1" t="s">
        <v>266</v>
      </c>
      <c r="AE59" s="1" t="s">
        <v>9586</v>
      </c>
      <c r="AF59" s="1" t="s">
        <v>12699</v>
      </c>
      <c r="AG59" s="1" t="s">
        <v>12698</v>
      </c>
    </row>
    <row r="60" spans="1:57" ht="13.5" customHeight="1">
      <c r="A60" s="3" t="str">
        <f>HYPERLINK("http://kyu.snu.ac.kr/sdhj/index.jsp?type=hj/GK14658_00IH_0001_0168.jpg","1702_각북면_168")</f>
        <v>1702_각북면_168</v>
      </c>
      <c r="B60" s="2">
        <v>1702</v>
      </c>
      <c r="C60" s="2" t="s">
        <v>12340</v>
      </c>
      <c r="D60" s="2" t="s">
        <v>12341</v>
      </c>
      <c r="E60" s="2">
        <v>59</v>
      </c>
      <c r="F60" s="1">
        <v>1</v>
      </c>
      <c r="G60" s="1" t="s">
        <v>12337</v>
      </c>
      <c r="H60" s="1" t="s">
        <v>12338</v>
      </c>
      <c r="I60" s="1">
        <v>2</v>
      </c>
      <c r="L60" s="1">
        <v>4</v>
      </c>
      <c r="M60" s="2" t="s">
        <v>13533</v>
      </c>
      <c r="N60" s="2" t="s">
        <v>13534</v>
      </c>
      <c r="T60" s="1" t="s">
        <v>12432</v>
      </c>
      <c r="U60" s="1" t="s">
        <v>196</v>
      </c>
      <c r="V60" s="1" t="s">
        <v>7214</v>
      </c>
      <c r="Y60" s="1" t="s">
        <v>12265</v>
      </c>
      <c r="Z60" s="1" t="s">
        <v>12545</v>
      </c>
      <c r="AG60" s="1" t="s">
        <v>12743</v>
      </c>
      <c r="AI60" s="1" t="s">
        <v>9795</v>
      </c>
    </row>
    <row r="61" spans="1:57" ht="13.5" customHeight="1">
      <c r="A61" s="3" t="str">
        <f>HYPERLINK("http://kyu.snu.ac.kr/sdhj/index.jsp?type=hj/GK14658_00IH_0001_0168.jpg","1702_각북면_168")</f>
        <v>1702_각북면_168</v>
      </c>
      <c r="B61" s="2">
        <v>1702</v>
      </c>
      <c r="C61" s="2" t="s">
        <v>12340</v>
      </c>
      <c r="D61" s="2" t="s">
        <v>12341</v>
      </c>
      <c r="E61" s="2">
        <v>60</v>
      </c>
      <c r="F61" s="1">
        <v>1</v>
      </c>
      <c r="G61" s="1" t="s">
        <v>12337</v>
      </c>
      <c r="H61" s="1" t="s">
        <v>12338</v>
      </c>
      <c r="I61" s="1">
        <v>2</v>
      </c>
      <c r="L61" s="1">
        <v>4</v>
      </c>
      <c r="M61" s="2" t="s">
        <v>13533</v>
      </c>
      <c r="N61" s="2" t="s">
        <v>13534</v>
      </c>
      <c r="T61" s="1" t="s">
        <v>12432</v>
      </c>
      <c r="U61" s="1" t="s">
        <v>196</v>
      </c>
      <c r="V61" s="1" t="s">
        <v>7214</v>
      </c>
      <c r="Y61" s="1" t="s">
        <v>267</v>
      </c>
      <c r="Z61" s="1" t="s">
        <v>7679</v>
      </c>
      <c r="AG61" s="1" t="s">
        <v>12743</v>
      </c>
      <c r="AI61" s="1" t="s">
        <v>9795</v>
      </c>
    </row>
    <row r="62" spans="1:57" ht="13.5" customHeight="1">
      <c r="A62" s="3" t="str">
        <f>HYPERLINK("http://kyu.snu.ac.kr/sdhj/index.jsp?type=hj/GK14658_00IH_0001_0168.jpg","1702_각북면_168")</f>
        <v>1702_각북면_168</v>
      </c>
      <c r="B62" s="2">
        <v>1702</v>
      </c>
      <c r="C62" s="2" t="s">
        <v>12340</v>
      </c>
      <c r="D62" s="2" t="s">
        <v>12341</v>
      </c>
      <c r="E62" s="2">
        <v>61</v>
      </c>
      <c r="F62" s="1">
        <v>1</v>
      </c>
      <c r="G62" s="1" t="s">
        <v>12337</v>
      </c>
      <c r="H62" s="1" t="s">
        <v>12338</v>
      </c>
      <c r="I62" s="1">
        <v>2</v>
      </c>
      <c r="L62" s="1">
        <v>4</v>
      </c>
      <c r="M62" s="2" t="s">
        <v>13533</v>
      </c>
      <c r="N62" s="2" t="s">
        <v>13534</v>
      </c>
      <c r="T62" s="1" t="s">
        <v>12432</v>
      </c>
      <c r="U62" s="1" t="s">
        <v>196</v>
      </c>
      <c r="V62" s="1" t="s">
        <v>7214</v>
      </c>
      <c r="Y62" s="1" t="s">
        <v>268</v>
      </c>
      <c r="Z62" s="1" t="s">
        <v>7842</v>
      </c>
      <c r="AF62" s="1" t="s">
        <v>12677</v>
      </c>
      <c r="AG62" s="1" t="s">
        <v>12676</v>
      </c>
      <c r="AH62" s="1" t="s">
        <v>12745</v>
      </c>
      <c r="AI62" s="1" t="s">
        <v>9795</v>
      </c>
    </row>
    <row r="63" spans="1:57" ht="13.5" customHeight="1">
      <c r="A63" s="3" t="str">
        <f>HYPERLINK("http://kyu.snu.ac.kr/sdhj/index.jsp?type=hj/GK14658_00IH_0001_0168.jpg","1702_각북면_168")</f>
        <v>1702_각북면_168</v>
      </c>
      <c r="B63" s="2">
        <v>1702</v>
      </c>
      <c r="C63" s="2" t="s">
        <v>12340</v>
      </c>
      <c r="D63" s="2" t="s">
        <v>12341</v>
      </c>
      <c r="E63" s="2">
        <v>62</v>
      </c>
      <c r="F63" s="1">
        <v>1</v>
      </c>
      <c r="G63" s="1" t="s">
        <v>12337</v>
      </c>
      <c r="H63" s="1" t="s">
        <v>12338</v>
      </c>
      <c r="I63" s="1">
        <v>2</v>
      </c>
      <c r="L63" s="1">
        <v>4</v>
      </c>
      <c r="M63" s="2" t="s">
        <v>13533</v>
      </c>
      <c r="N63" s="2" t="s">
        <v>13534</v>
      </c>
      <c r="T63" s="1" t="s">
        <v>12432</v>
      </c>
      <c r="U63" s="1" t="s">
        <v>196</v>
      </c>
      <c r="V63" s="1" t="s">
        <v>7214</v>
      </c>
      <c r="Y63" s="1" t="s">
        <v>269</v>
      </c>
      <c r="Z63" s="1" t="s">
        <v>7723</v>
      </c>
      <c r="AG63" s="1" t="s">
        <v>12743</v>
      </c>
      <c r="AI63" s="1" t="s">
        <v>9794</v>
      </c>
    </row>
    <row r="64" spans="1:57" ht="13.5" customHeight="1">
      <c r="A64" s="3" t="str">
        <f>HYPERLINK("http://kyu.snu.ac.kr/sdhj/index.jsp?type=hj/GK14658_00IH_0001_0168.jpg","1702_각북면_168")</f>
        <v>1702_각북면_168</v>
      </c>
      <c r="B64" s="2">
        <v>1702</v>
      </c>
      <c r="C64" s="2" t="s">
        <v>12340</v>
      </c>
      <c r="D64" s="2" t="s">
        <v>12341</v>
      </c>
      <c r="E64" s="2">
        <v>63</v>
      </c>
      <c r="F64" s="1">
        <v>1</v>
      </c>
      <c r="G64" s="1" t="s">
        <v>12337</v>
      </c>
      <c r="H64" s="1" t="s">
        <v>12338</v>
      </c>
      <c r="I64" s="1">
        <v>2</v>
      </c>
      <c r="L64" s="1">
        <v>4</v>
      </c>
      <c r="M64" s="2" t="s">
        <v>13533</v>
      </c>
      <c r="N64" s="2" t="s">
        <v>13534</v>
      </c>
      <c r="T64" s="1" t="s">
        <v>12432</v>
      </c>
      <c r="U64" s="1" t="s">
        <v>196</v>
      </c>
      <c r="V64" s="1" t="s">
        <v>7214</v>
      </c>
      <c r="Y64" s="1" t="s">
        <v>270</v>
      </c>
      <c r="Z64" s="1" t="s">
        <v>9335</v>
      </c>
      <c r="AG64" s="1" t="s">
        <v>12743</v>
      </c>
      <c r="AI64" s="1" t="s">
        <v>9794</v>
      </c>
    </row>
    <row r="65" spans="1:73" ht="13.5" customHeight="1">
      <c r="A65" s="3" t="str">
        <f>HYPERLINK("http://kyu.snu.ac.kr/sdhj/index.jsp?type=hj/GK14658_00IH_0001_0168.jpg","1702_각북면_168")</f>
        <v>1702_각북면_168</v>
      </c>
      <c r="B65" s="2">
        <v>1702</v>
      </c>
      <c r="C65" s="2" t="s">
        <v>12340</v>
      </c>
      <c r="D65" s="2" t="s">
        <v>12341</v>
      </c>
      <c r="E65" s="2">
        <v>64</v>
      </c>
      <c r="F65" s="1">
        <v>1</v>
      </c>
      <c r="G65" s="1" t="s">
        <v>12337</v>
      </c>
      <c r="H65" s="1" t="s">
        <v>12338</v>
      </c>
      <c r="I65" s="1">
        <v>2</v>
      </c>
      <c r="L65" s="1">
        <v>4</v>
      </c>
      <c r="M65" s="2" t="s">
        <v>13533</v>
      </c>
      <c r="N65" s="2" t="s">
        <v>13534</v>
      </c>
      <c r="T65" s="1" t="s">
        <v>12432</v>
      </c>
      <c r="U65" s="1" t="s">
        <v>196</v>
      </c>
      <c r="V65" s="1" t="s">
        <v>7214</v>
      </c>
      <c r="Y65" s="1" t="s">
        <v>6712</v>
      </c>
      <c r="Z65" s="1" t="s">
        <v>7995</v>
      </c>
      <c r="AF65" s="1" t="s">
        <v>12677</v>
      </c>
      <c r="AG65" s="1" t="s">
        <v>12676</v>
      </c>
      <c r="AH65" s="1" t="s">
        <v>271</v>
      </c>
      <c r="AI65" s="1" t="s">
        <v>9794</v>
      </c>
    </row>
    <row r="66" spans="1:73" ht="13.5" customHeight="1">
      <c r="A66" s="3" t="str">
        <f>HYPERLINK("http://kyu.snu.ac.kr/sdhj/index.jsp?type=hj/GK14658_00IH_0001_0168.jpg","1702_각북면_168")</f>
        <v>1702_각북면_168</v>
      </c>
      <c r="B66" s="2">
        <v>1702</v>
      </c>
      <c r="C66" s="2" t="s">
        <v>12340</v>
      </c>
      <c r="D66" s="2" t="s">
        <v>12341</v>
      </c>
      <c r="E66" s="2">
        <v>65</v>
      </c>
      <c r="F66" s="1">
        <v>1</v>
      </c>
      <c r="G66" s="1" t="s">
        <v>12337</v>
      </c>
      <c r="H66" s="1" t="s">
        <v>12338</v>
      </c>
      <c r="I66" s="1">
        <v>2</v>
      </c>
      <c r="L66" s="1">
        <v>4</v>
      </c>
      <c r="M66" s="2" t="s">
        <v>13533</v>
      </c>
      <c r="N66" s="2" t="s">
        <v>13534</v>
      </c>
      <c r="T66" s="1" t="s">
        <v>12432</v>
      </c>
      <c r="U66" s="1" t="s">
        <v>136</v>
      </c>
      <c r="V66" s="1" t="s">
        <v>7247</v>
      </c>
      <c r="Y66" s="1" t="s">
        <v>6713</v>
      </c>
      <c r="Z66" s="1" t="s">
        <v>7859</v>
      </c>
      <c r="AC66" s="1">
        <v>64</v>
      </c>
      <c r="AD66" s="1" t="s">
        <v>108</v>
      </c>
      <c r="AE66" s="1" t="s">
        <v>9597</v>
      </c>
    </row>
    <row r="67" spans="1:73" ht="13.5" customHeight="1">
      <c r="A67" s="3" t="str">
        <f>HYPERLINK("http://kyu.snu.ac.kr/sdhj/index.jsp?type=hj/GK14658_00IH_0001_0168.jpg","1702_각북면_168")</f>
        <v>1702_각북면_168</v>
      </c>
      <c r="B67" s="2">
        <v>1702</v>
      </c>
      <c r="C67" s="2" t="s">
        <v>12340</v>
      </c>
      <c r="D67" s="2" t="s">
        <v>12341</v>
      </c>
      <c r="E67" s="2">
        <v>66</v>
      </c>
      <c r="F67" s="1">
        <v>1</v>
      </c>
      <c r="G67" s="1" t="s">
        <v>12337</v>
      </c>
      <c r="H67" s="1" t="s">
        <v>12338</v>
      </c>
      <c r="I67" s="1">
        <v>2</v>
      </c>
      <c r="L67" s="1">
        <v>4</v>
      </c>
      <c r="M67" s="2" t="s">
        <v>13533</v>
      </c>
      <c r="N67" s="2" t="s">
        <v>13534</v>
      </c>
      <c r="T67" s="1" t="s">
        <v>12432</v>
      </c>
      <c r="U67" s="1" t="s">
        <v>196</v>
      </c>
      <c r="V67" s="1" t="s">
        <v>7214</v>
      </c>
      <c r="Y67" s="1" t="s">
        <v>272</v>
      </c>
      <c r="Z67" s="1" t="s">
        <v>9503</v>
      </c>
      <c r="AC67" s="1">
        <v>28</v>
      </c>
      <c r="AD67" s="1" t="s">
        <v>134</v>
      </c>
      <c r="AE67" s="1" t="s">
        <v>9616</v>
      </c>
      <c r="AF67" s="1" t="s">
        <v>254</v>
      </c>
      <c r="AG67" s="1" t="s">
        <v>9639</v>
      </c>
    </row>
    <row r="68" spans="1:73" ht="13.5" customHeight="1">
      <c r="A68" s="3" t="str">
        <f>HYPERLINK("http://kyu.snu.ac.kr/sdhj/index.jsp?type=hj/GK14658_00IH_0001_0168.jpg","1702_각북면_168")</f>
        <v>1702_각북면_168</v>
      </c>
      <c r="B68" s="2">
        <v>1702</v>
      </c>
      <c r="C68" s="2" t="s">
        <v>12340</v>
      </c>
      <c r="D68" s="2" t="s">
        <v>12341</v>
      </c>
      <c r="E68" s="2">
        <v>67</v>
      </c>
      <c r="F68" s="1">
        <v>1</v>
      </c>
      <c r="G68" s="1" t="s">
        <v>12337</v>
      </c>
      <c r="H68" s="1" t="s">
        <v>12338</v>
      </c>
      <c r="I68" s="1">
        <v>2</v>
      </c>
      <c r="L68" s="1">
        <v>4</v>
      </c>
      <c r="M68" s="2" t="s">
        <v>13533</v>
      </c>
      <c r="N68" s="2" t="s">
        <v>13534</v>
      </c>
      <c r="T68" s="1" t="s">
        <v>12432</v>
      </c>
      <c r="U68" s="1" t="s">
        <v>196</v>
      </c>
      <c r="V68" s="1" t="s">
        <v>7214</v>
      </c>
      <c r="Y68" s="1" t="s">
        <v>6714</v>
      </c>
      <c r="Z68" s="1" t="s">
        <v>7973</v>
      </c>
      <c r="AC68" s="1">
        <v>16</v>
      </c>
      <c r="AD68" s="1" t="s">
        <v>273</v>
      </c>
      <c r="AE68" s="1" t="s">
        <v>9602</v>
      </c>
      <c r="AT68" s="1" t="s">
        <v>211</v>
      </c>
      <c r="AU68" s="1" t="s">
        <v>7199</v>
      </c>
      <c r="AV68" s="1" t="s">
        <v>274</v>
      </c>
      <c r="AW68" s="1" t="s">
        <v>8910</v>
      </c>
      <c r="BB68" s="1" t="s">
        <v>213</v>
      </c>
      <c r="BC68" s="1" t="s">
        <v>7282</v>
      </c>
      <c r="BD68" s="1" t="s">
        <v>275</v>
      </c>
      <c r="BE68" s="1" t="s">
        <v>10814</v>
      </c>
    </row>
    <row r="69" spans="1:73" ht="13.5" customHeight="1">
      <c r="A69" s="3" t="str">
        <f>HYPERLINK("http://kyu.snu.ac.kr/sdhj/index.jsp?type=hj/GK14658_00IH_0001_0168.jpg","1702_각북면_168")</f>
        <v>1702_각북면_168</v>
      </c>
      <c r="B69" s="2">
        <v>1702</v>
      </c>
      <c r="C69" s="2" t="s">
        <v>12340</v>
      </c>
      <c r="D69" s="2" t="s">
        <v>12341</v>
      </c>
      <c r="E69" s="2">
        <v>68</v>
      </c>
      <c r="F69" s="1">
        <v>1</v>
      </c>
      <c r="G69" s="1" t="s">
        <v>12337</v>
      </c>
      <c r="H69" s="1" t="s">
        <v>12338</v>
      </c>
      <c r="I69" s="1">
        <v>2</v>
      </c>
      <c r="L69" s="1">
        <v>4</v>
      </c>
      <c r="M69" s="2" t="s">
        <v>13533</v>
      </c>
      <c r="N69" s="2" t="s">
        <v>13534</v>
      </c>
      <c r="T69" s="1" t="s">
        <v>12432</v>
      </c>
      <c r="U69" s="1" t="s">
        <v>196</v>
      </c>
      <c r="V69" s="1" t="s">
        <v>7214</v>
      </c>
      <c r="Y69" s="1" t="s">
        <v>6715</v>
      </c>
      <c r="Z69" s="1" t="s">
        <v>8237</v>
      </c>
      <c r="AC69" s="1">
        <v>9</v>
      </c>
      <c r="AD69" s="1" t="s">
        <v>135</v>
      </c>
      <c r="AE69" s="1" t="s">
        <v>9604</v>
      </c>
      <c r="AT69" s="1" t="s">
        <v>211</v>
      </c>
      <c r="AU69" s="1" t="s">
        <v>7199</v>
      </c>
      <c r="AV69" s="1" t="s">
        <v>274</v>
      </c>
      <c r="AW69" s="1" t="s">
        <v>8910</v>
      </c>
      <c r="BB69" s="1" t="s">
        <v>213</v>
      </c>
      <c r="BC69" s="1" t="s">
        <v>7282</v>
      </c>
      <c r="BD69" s="1" t="s">
        <v>275</v>
      </c>
      <c r="BE69" s="1" t="s">
        <v>10814</v>
      </c>
      <c r="BU69" s="1" t="s">
        <v>276</v>
      </c>
    </row>
    <row r="70" spans="1:73" ht="13.5" customHeight="1">
      <c r="A70" s="3" t="str">
        <f>HYPERLINK("http://kyu.snu.ac.kr/sdhj/index.jsp?type=hj/GK14658_00IH_0001_0168.jpg","1702_각북면_168")</f>
        <v>1702_각북면_168</v>
      </c>
      <c r="B70" s="2">
        <v>1702</v>
      </c>
      <c r="C70" s="2" t="s">
        <v>12340</v>
      </c>
      <c r="D70" s="2" t="s">
        <v>12341</v>
      </c>
      <c r="E70" s="2">
        <v>69</v>
      </c>
      <c r="F70" s="1">
        <v>1</v>
      </c>
      <c r="G70" s="1" t="s">
        <v>12337</v>
      </c>
      <c r="H70" s="1" t="s">
        <v>12338</v>
      </c>
      <c r="I70" s="1">
        <v>2</v>
      </c>
      <c r="L70" s="1">
        <v>4</v>
      </c>
      <c r="M70" s="2" t="s">
        <v>13533</v>
      </c>
      <c r="N70" s="2" t="s">
        <v>13534</v>
      </c>
      <c r="T70" s="1" t="s">
        <v>12432</v>
      </c>
      <c r="U70" s="1" t="s">
        <v>196</v>
      </c>
      <c r="V70" s="1" t="s">
        <v>7214</v>
      </c>
      <c r="Y70" s="1" t="s">
        <v>6716</v>
      </c>
      <c r="Z70" s="1" t="s">
        <v>9551</v>
      </c>
      <c r="AC70" s="1">
        <v>19</v>
      </c>
      <c r="AD70" s="1" t="s">
        <v>277</v>
      </c>
      <c r="AE70" s="1" t="s">
        <v>9583</v>
      </c>
      <c r="AT70" s="1" t="s">
        <v>211</v>
      </c>
      <c r="AU70" s="1" t="s">
        <v>7199</v>
      </c>
      <c r="AV70" s="1" t="s">
        <v>278</v>
      </c>
      <c r="AW70" s="1" t="s">
        <v>9025</v>
      </c>
    </row>
    <row r="71" spans="1:73" ht="13.5" customHeight="1">
      <c r="A71" s="3" t="str">
        <f>HYPERLINK("http://kyu.snu.ac.kr/sdhj/index.jsp?type=hj/GK14658_00IH_0001_0168.jpg","1702_각북면_168")</f>
        <v>1702_각북면_168</v>
      </c>
      <c r="B71" s="2">
        <v>1702</v>
      </c>
      <c r="C71" s="2" t="s">
        <v>12340</v>
      </c>
      <c r="D71" s="2" t="s">
        <v>12341</v>
      </c>
      <c r="E71" s="2">
        <v>70</v>
      </c>
      <c r="F71" s="1">
        <v>1</v>
      </c>
      <c r="G71" s="1" t="s">
        <v>12337</v>
      </c>
      <c r="H71" s="1" t="s">
        <v>12338</v>
      </c>
      <c r="I71" s="1">
        <v>2</v>
      </c>
      <c r="L71" s="1">
        <v>4</v>
      </c>
      <c r="M71" s="2" t="s">
        <v>13533</v>
      </c>
      <c r="N71" s="2" t="s">
        <v>13534</v>
      </c>
      <c r="T71" s="1" t="s">
        <v>12432</v>
      </c>
      <c r="U71" s="1" t="s">
        <v>136</v>
      </c>
      <c r="V71" s="1" t="s">
        <v>7247</v>
      </c>
      <c r="Y71" s="1" t="s">
        <v>279</v>
      </c>
      <c r="Z71" s="1" t="s">
        <v>9550</v>
      </c>
      <c r="AC71" s="1">
        <v>1</v>
      </c>
      <c r="AD71" s="1" t="s">
        <v>280</v>
      </c>
      <c r="AE71" s="1" t="s">
        <v>9599</v>
      </c>
      <c r="AF71" s="1" t="s">
        <v>89</v>
      </c>
      <c r="AG71" s="1" t="s">
        <v>9633</v>
      </c>
    </row>
    <row r="72" spans="1:73" ht="13.5" customHeight="1">
      <c r="A72" s="3" t="str">
        <f>HYPERLINK("http://kyu.snu.ac.kr/sdhj/index.jsp?type=hj/GK14658_00IH_0001_0168.jpg","1702_각북면_168")</f>
        <v>1702_각북면_168</v>
      </c>
      <c r="B72" s="2">
        <v>1702</v>
      </c>
      <c r="C72" s="2" t="s">
        <v>12340</v>
      </c>
      <c r="D72" s="2" t="s">
        <v>12341</v>
      </c>
      <c r="E72" s="2">
        <v>71</v>
      </c>
      <c r="F72" s="1">
        <v>1</v>
      </c>
      <c r="G72" s="1" t="s">
        <v>12337</v>
      </c>
      <c r="H72" s="1" t="s">
        <v>12338</v>
      </c>
      <c r="I72" s="1">
        <v>2</v>
      </c>
      <c r="L72" s="1">
        <v>5</v>
      </c>
      <c r="M72" s="2" t="s">
        <v>13535</v>
      </c>
      <c r="N72" s="2" t="s">
        <v>13536</v>
      </c>
      <c r="T72" s="1" t="s">
        <v>12411</v>
      </c>
      <c r="U72" s="1" t="s">
        <v>281</v>
      </c>
      <c r="V72" s="1" t="s">
        <v>7209</v>
      </c>
      <c r="W72" s="1" t="s">
        <v>107</v>
      </c>
      <c r="X72" s="1" t="s">
        <v>12534</v>
      </c>
      <c r="Y72" s="1" t="s">
        <v>282</v>
      </c>
      <c r="Z72" s="1" t="s">
        <v>8115</v>
      </c>
      <c r="AC72" s="1">
        <v>43</v>
      </c>
      <c r="AD72" s="1" t="s">
        <v>283</v>
      </c>
      <c r="AE72" s="1" t="s">
        <v>9582</v>
      </c>
      <c r="AJ72" s="1" t="s">
        <v>16</v>
      </c>
      <c r="AK72" s="1" t="s">
        <v>9802</v>
      </c>
      <c r="AL72" s="1" t="s">
        <v>109</v>
      </c>
      <c r="AM72" s="1" t="s">
        <v>9809</v>
      </c>
      <c r="AT72" s="1" t="s">
        <v>53</v>
      </c>
      <c r="AU72" s="1" t="s">
        <v>7419</v>
      </c>
      <c r="AV72" s="1" t="s">
        <v>284</v>
      </c>
      <c r="AW72" s="1" t="s">
        <v>7652</v>
      </c>
      <c r="BG72" s="1" t="s">
        <v>53</v>
      </c>
      <c r="BH72" s="1" t="s">
        <v>7419</v>
      </c>
      <c r="BI72" s="1" t="s">
        <v>285</v>
      </c>
      <c r="BJ72" s="1" t="s">
        <v>10669</v>
      </c>
      <c r="BM72" s="1" t="s">
        <v>6708</v>
      </c>
      <c r="BN72" s="1" t="s">
        <v>11224</v>
      </c>
      <c r="BO72" s="1" t="s">
        <v>53</v>
      </c>
      <c r="BP72" s="1" t="s">
        <v>7419</v>
      </c>
      <c r="BQ72" s="1" t="s">
        <v>286</v>
      </c>
      <c r="BR72" s="1" t="s">
        <v>12225</v>
      </c>
      <c r="BS72" s="1" t="s">
        <v>287</v>
      </c>
      <c r="BT72" s="1" t="s">
        <v>9865</v>
      </c>
    </row>
    <row r="73" spans="1:73" ht="13.5" customHeight="1">
      <c r="A73" s="3" t="str">
        <f>HYPERLINK("http://kyu.snu.ac.kr/sdhj/index.jsp?type=hj/GK14658_00IH_0001_0168.jpg","1702_각북면_168")</f>
        <v>1702_각북면_168</v>
      </c>
      <c r="B73" s="2">
        <v>1702</v>
      </c>
      <c r="C73" s="2" t="s">
        <v>12340</v>
      </c>
      <c r="D73" s="2" t="s">
        <v>12341</v>
      </c>
      <c r="E73" s="2">
        <v>72</v>
      </c>
      <c r="F73" s="1">
        <v>1</v>
      </c>
      <c r="G73" s="1" t="s">
        <v>12337</v>
      </c>
      <c r="H73" s="1" t="s">
        <v>12338</v>
      </c>
      <c r="I73" s="1">
        <v>2</v>
      </c>
      <c r="L73" s="1">
        <v>5</v>
      </c>
      <c r="M73" s="2" t="s">
        <v>13535</v>
      </c>
      <c r="N73" s="2" t="s">
        <v>13536</v>
      </c>
      <c r="S73" s="1" t="s">
        <v>288</v>
      </c>
      <c r="T73" s="1" t="s">
        <v>12424</v>
      </c>
      <c r="U73" s="1" t="s">
        <v>53</v>
      </c>
      <c r="V73" s="1" t="s">
        <v>7419</v>
      </c>
      <c r="Y73" s="1" t="s">
        <v>284</v>
      </c>
      <c r="Z73" s="1" t="s">
        <v>7652</v>
      </c>
      <c r="AC73" s="1">
        <v>77</v>
      </c>
      <c r="AD73" s="1" t="s">
        <v>289</v>
      </c>
      <c r="AE73" s="1" t="s">
        <v>7200</v>
      </c>
    </row>
    <row r="74" spans="1:73" ht="13.5" customHeight="1">
      <c r="A74" s="3" t="str">
        <f>HYPERLINK("http://kyu.snu.ac.kr/sdhj/index.jsp?type=hj/GK14658_00IH_0001_0168.jpg","1702_각북면_168")</f>
        <v>1702_각북면_168</v>
      </c>
      <c r="B74" s="2">
        <v>1702</v>
      </c>
      <c r="C74" s="2" t="s">
        <v>12340</v>
      </c>
      <c r="D74" s="2" t="s">
        <v>12341</v>
      </c>
      <c r="E74" s="2">
        <v>73</v>
      </c>
      <c r="F74" s="1">
        <v>1</v>
      </c>
      <c r="G74" s="1" t="s">
        <v>12337</v>
      </c>
      <c r="H74" s="1" t="s">
        <v>12338</v>
      </c>
      <c r="I74" s="1">
        <v>2</v>
      </c>
      <c r="L74" s="1">
        <v>5</v>
      </c>
      <c r="M74" s="2" t="s">
        <v>13535</v>
      </c>
      <c r="N74" s="2" t="s">
        <v>13536</v>
      </c>
      <c r="S74" s="1" t="s">
        <v>48</v>
      </c>
      <c r="T74" s="1" t="s">
        <v>6371</v>
      </c>
      <c r="U74" s="1" t="s">
        <v>124</v>
      </c>
      <c r="V74" s="1" t="s">
        <v>12451</v>
      </c>
      <c r="W74" s="1" t="s">
        <v>290</v>
      </c>
      <c r="X74" s="1" t="s">
        <v>7601</v>
      </c>
      <c r="Y74" s="1" t="s">
        <v>50</v>
      </c>
      <c r="Z74" s="1" t="s">
        <v>7639</v>
      </c>
      <c r="AC74" s="1">
        <v>42</v>
      </c>
      <c r="AD74" s="1" t="s">
        <v>156</v>
      </c>
      <c r="AE74" s="1" t="s">
        <v>9618</v>
      </c>
      <c r="AJ74" s="1" t="s">
        <v>16</v>
      </c>
      <c r="AK74" s="1" t="s">
        <v>9802</v>
      </c>
      <c r="AL74" s="1" t="s">
        <v>163</v>
      </c>
      <c r="AM74" s="1" t="s">
        <v>12731</v>
      </c>
      <c r="AT74" s="1" t="s">
        <v>53</v>
      </c>
      <c r="AU74" s="1" t="s">
        <v>7419</v>
      </c>
      <c r="AV74" s="1" t="s">
        <v>291</v>
      </c>
      <c r="AW74" s="1" t="s">
        <v>12618</v>
      </c>
      <c r="BG74" s="1" t="s">
        <v>53</v>
      </c>
      <c r="BH74" s="1" t="s">
        <v>7419</v>
      </c>
      <c r="BI74" s="1" t="s">
        <v>292</v>
      </c>
      <c r="BJ74" s="1" t="s">
        <v>10242</v>
      </c>
      <c r="BM74" s="1" t="s">
        <v>293</v>
      </c>
      <c r="BN74" s="1" t="s">
        <v>11321</v>
      </c>
      <c r="BO74" s="1" t="s">
        <v>294</v>
      </c>
      <c r="BP74" s="1" t="s">
        <v>7228</v>
      </c>
      <c r="BQ74" s="1" t="s">
        <v>295</v>
      </c>
      <c r="BR74" s="1" t="s">
        <v>13235</v>
      </c>
      <c r="BS74" s="1" t="s">
        <v>163</v>
      </c>
      <c r="BT74" s="1" t="s">
        <v>12731</v>
      </c>
    </row>
    <row r="75" spans="1:73" ht="13.5" customHeight="1">
      <c r="A75" s="3" t="str">
        <f>HYPERLINK("http://kyu.snu.ac.kr/sdhj/index.jsp?type=hj/GK14658_00IH_0001_0168.jpg","1702_각북면_168")</f>
        <v>1702_각북면_168</v>
      </c>
      <c r="B75" s="2">
        <v>1702</v>
      </c>
      <c r="C75" s="2" t="s">
        <v>12340</v>
      </c>
      <c r="D75" s="2" t="s">
        <v>12341</v>
      </c>
      <c r="E75" s="2">
        <v>74</v>
      </c>
      <c r="F75" s="1">
        <v>1</v>
      </c>
      <c r="G75" s="1" t="s">
        <v>12337</v>
      </c>
      <c r="H75" s="1" t="s">
        <v>12338</v>
      </c>
      <c r="I75" s="1">
        <v>2</v>
      </c>
      <c r="L75" s="1">
        <v>5</v>
      </c>
      <c r="M75" s="2" t="s">
        <v>13535</v>
      </c>
      <c r="N75" s="2" t="s">
        <v>13536</v>
      </c>
      <c r="S75" s="1" t="s">
        <v>86</v>
      </c>
      <c r="T75" s="1" t="s">
        <v>7100</v>
      </c>
      <c r="U75" s="1" t="s">
        <v>296</v>
      </c>
      <c r="V75" s="1" t="s">
        <v>7377</v>
      </c>
      <c r="Y75" s="1" t="s">
        <v>297</v>
      </c>
      <c r="Z75" s="1" t="s">
        <v>9549</v>
      </c>
      <c r="AC75" s="1">
        <v>29</v>
      </c>
      <c r="AD75" s="1" t="s">
        <v>244</v>
      </c>
      <c r="AE75" s="1" t="s">
        <v>9577</v>
      </c>
    </row>
    <row r="76" spans="1:73" ht="13.5" customHeight="1">
      <c r="A76" s="3" t="str">
        <f>HYPERLINK("http://kyu.snu.ac.kr/sdhj/index.jsp?type=hj/GK14658_00IH_0001_0168.jpg","1702_각북면_168")</f>
        <v>1702_각북면_168</v>
      </c>
      <c r="B76" s="2">
        <v>1702</v>
      </c>
      <c r="C76" s="2" t="s">
        <v>12340</v>
      </c>
      <c r="D76" s="2" t="s">
        <v>12341</v>
      </c>
      <c r="E76" s="2">
        <v>75</v>
      </c>
      <c r="F76" s="1">
        <v>1</v>
      </c>
      <c r="G76" s="1" t="s">
        <v>12337</v>
      </c>
      <c r="H76" s="1" t="s">
        <v>12338</v>
      </c>
      <c r="I76" s="1">
        <v>2</v>
      </c>
      <c r="L76" s="1">
        <v>5</v>
      </c>
      <c r="M76" s="2" t="s">
        <v>13535</v>
      </c>
      <c r="N76" s="2" t="s">
        <v>13536</v>
      </c>
      <c r="S76" s="1" t="s">
        <v>63</v>
      </c>
      <c r="T76" s="1" t="s">
        <v>1196</v>
      </c>
      <c r="Y76" s="1" t="s">
        <v>298</v>
      </c>
      <c r="Z76" s="1" t="s">
        <v>9548</v>
      </c>
      <c r="AC76" s="1">
        <v>11</v>
      </c>
      <c r="AD76" s="1" t="s">
        <v>106</v>
      </c>
      <c r="AE76" s="1" t="s">
        <v>9614</v>
      </c>
    </row>
    <row r="77" spans="1:73" ht="13.5" customHeight="1">
      <c r="A77" s="3" t="str">
        <f>HYPERLINK("http://kyu.snu.ac.kr/sdhj/index.jsp?type=hj/GK14658_00IH_0001_0168.jpg","1702_각북면_168")</f>
        <v>1702_각북면_168</v>
      </c>
      <c r="B77" s="2">
        <v>1702</v>
      </c>
      <c r="C77" s="2" t="s">
        <v>12340</v>
      </c>
      <c r="D77" s="2" t="s">
        <v>12341</v>
      </c>
      <c r="E77" s="2">
        <v>76</v>
      </c>
      <c r="F77" s="1">
        <v>1</v>
      </c>
      <c r="G77" s="1" t="s">
        <v>12337</v>
      </c>
      <c r="H77" s="1" t="s">
        <v>12338</v>
      </c>
      <c r="I77" s="1">
        <v>2</v>
      </c>
      <c r="L77" s="1">
        <v>5</v>
      </c>
      <c r="M77" s="2" t="s">
        <v>13535</v>
      </c>
      <c r="N77" s="2" t="s">
        <v>13536</v>
      </c>
      <c r="S77" s="1" t="s">
        <v>63</v>
      </c>
      <c r="T77" s="1" t="s">
        <v>1196</v>
      </c>
      <c r="Y77" s="1" t="s">
        <v>299</v>
      </c>
      <c r="Z77" s="1" t="s">
        <v>8812</v>
      </c>
      <c r="AC77" s="1">
        <v>8</v>
      </c>
      <c r="AD77" s="1" t="s">
        <v>300</v>
      </c>
      <c r="AE77" s="1" t="s">
        <v>9594</v>
      </c>
    </row>
    <row r="78" spans="1:73" ht="13.5" customHeight="1">
      <c r="A78" s="3" t="str">
        <f>HYPERLINK("http://kyu.snu.ac.kr/sdhj/index.jsp?type=hj/GK14658_00IH_0001_0168.jpg","1702_각북면_168")</f>
        <v>1702_각북면_168</v>
      </c>
      <c r="B78" s="2">
        <v>1702</v>
      </c>
      <c r="C78" s="2" t="s">
        <v>12340</v>
      </c>
      <c r="D78" s="2" t="s">
        <v>12341</v>
      </c>
      <c r="E78" s="2">
        <v>77</v>
      </c>
      <c r="F78" s="1">
        <v>1</v>
      </c>
      <c r="G78" s="1" t="s">
        <v>12337</v>
      </c>
      <c r="H78" s="1" t="s">
        <v>12338</v>
      </c>
      <c r="I78" s="1">
        <v>2</v>
      </c>
      <c r="L78" s="1">
        <v>5</v>
      </c>
      <c r="M78" s="2" t="s">
        <v>13535</v>
      </c>
      <c r="N78" s="2" t="s">
        <v>13536</v>
      </c>
      <c r="S78" s="1" t="s">
        <v>63</v>
      </c>
      <c r="T78" s="1" t="s">
        <v>1196</v>
      </c>
      <c r="Y78" s="1" t="s">
        <v>301</v>
      </c>
      <c r="Z78" s="1" t="s">
        <v>8978</v>
      </c>
      <c r="AC78" s="1">
        <v>4</v>
      </c>
      <c r="AD78" s="1" t="s">
        <v>108</v>
      </c>
      <c r="AE78" s="1" t="s">
        <v>9597</v>
      </c>
    </row>
    <row r="79" spans="1:73" ht="13.5" customHeight="1">
      <c r="A79" s="3" t="str">
        <f>HYPERLINK("http://kyu.snu.ac.kr/sdhj/index.jsp?type=hj/GK14658_00IH_0001_0168.jpg","1702_각북면_168")</f>
        <v>1702_각북면_168</v>
      </c>
      <c r="B79" s="2">
        <v>1702</v>
      </c>
      <c r="C79" s="2" t="s">
        <v>12340</v>
      </c>
      <c r="D79" s="2" t="s">
        <v>12341</v>
      </c>
      <c r="E79" s="2">
        <v>78</v>
      </c>
      <c r="F79" s="1">
        <v>1</v>
      </c>
      <c r="G79" s="1" t="s">
        <v>12337</v>
      </c>
      <c r="H79" s="1" t="s">
        <v>12338</v>
      </c>
      <c r="I79" s="1">
        <v>2</v>
      </c>
      <c r="L79" s="1">
        <v>5</v>
      </c>
      <c r="M79" s="2" t="s">
        <v>13535</v>
      </c>
      <c r="N79" s="2" t="s">
        <v>13536</v>
      </c>
      <c r="S79" s="1" t="s">
        <v>65</v>
      </c>
      <c r="T79" s="1" t="s">
        <v>7107</v>
      </c>
      <c r="Y79" s="1" t="s">
        <v>302</v>
      </c>
      <c r="Z79" s="1" t="s">
        <v>9547</v>
      </c>
      <c r="AC79" s="1">
        <v>1</v>
      </c>
      <c r="AD79" s="1" t="s">
        <v>280</v>
      </c>
      <c r="AE79" s="1" t="s">
        <v>9599</v>
      </c>
      <c r="AF79" s="1" t="s">
        <v>89</v>
      </c>
      <c r="AG79" s="1" t="s">
        <v>9633</v>
      </c>
    </row>
    <row r="80" spans="1:73" ht="13.5" customHeight="1">
      <c r="A80" s="3" t="str">
        <f>HYPERLINK("http://kyu.snu.ac.kr/sdhj/index.jsp?type=hj/GK14658_00IH_0001_0168.jpg","1702_각북면_168")</f>
        <v>1702_각북면_168</v>
      </c>
      <c r="B80" s="2">
        <v>1702</v>
      </c>
      <c r="C80" s="2" t="s">
        <v>12340</v>
      </c>
      <c r="D80" s="2" t="s">
        <v>12341</v>
      </c>
      <c r="E80" s="2">
        <v>79</v>
      </c>
      <c r="F80" s="1">
        <v>1</v>
      </c>
      <c r="G80" s="1" t="s">
        <v>12337</v>
      </c>
      <c r="H80" s="1" t="s">
        <v>12338</v>
      </c>
      <c r="I80" s="1">
        <v>3</v>
      </c>
      <c r="J80" s="1" t="s">
        <v>303</v>
      </c>
      <c r="K80" s="1" t="s">
        <v>7073</v>
      </c>
      <c r="L80" s="1">
        <v>1</v>
      </c>
      <c r="M80" s="2" t="s">
        <v>13537</v>
      </c>
      <c r="N80" s="2" t="s">
        <v>13538</v>
      </c>
      <c r="T80" s="1" t="s">
        <v>12411</v>
      </c>
      <c r="U80" s="1" t="s">
        <v>304</v>
      </c>
      <c r="V80" s="1" t="s">
        <v>7201</v>
      </c>
      <c r="W80" s="1" t="s">
        <v>36</v>
      </c>
      <c r="X80" s="1" t="s">
        <v>7582</v>
      </c>
      <c r="Y80" s="1" t="s">
        <v>305</v>
      </c>
      <c r="Z80" s="1" t="s">
        <v>8835</v>
      </c>
      <c r="AC80" s="1">
        <v>37</v>
      </c>
      <c r="AD80" s="1" t="s">
        <v>148</v>
      </c>
      <c r="AE80" s="1" t="s">
        <v>9581</v>
      </c>
      <c r="AJ80" s="1" t="s">
        <v>16</v>
      </c>
      <c r="AK80" s="1" t="s">
        <v>9802</v>
      </c>
      <c r="AL80" s="1" t="s">
        <v>39</v>
      </c>
      <c r="AM80" s="1" t="s">
        <v>9850</v>
      </c>
      <c r="AT80" s="1" t="s">
        <v>35</v>
      </c>
      <c r="AU80" s="1" t="s">
        <v>7231</v>
      </c>
      <c r="AV80" s="1" t="s">
        <v>37</v>
      </c>
      <c r="AW80" s="1" t="s">
        <v>9286</v>
      </c>
      <c r="BG80" s="1" t="s">
        <v>40</v>
      </c>
      <c r="BH80" s="1" t="s">
        <v>9899</v>
      </c>
      <c r="BI80" s="1" t="s">
        <v>41</v>
      </c>
      <c r="BJ80" s="1" t="s">
        <v>8394</v>
      </c>
      <c r="BK80" s="1" t="s">
        <v>42</v>
      </c>
      <c r="BL80" s="1" t="s">
        <v>10068</v>
      </c>
      <c r="BM80" s="1" t="s">
        <v>306</v>
      </c>
      <c r="BN80" s="1" t="s">
        <v>11064</v>
      </c>
      <c r="BO80" s="1" t="s">
        <v>53</v>
      </c>
      <c r="BP80" s="1" t="s">
        <v>7419</v>
      </c>
      <c r="BQ80" s="1" t="s">
        <v>14497</v>
      </c>
      <c r="BR80" s="1" t="s">
        <v>13470</v>
      </c>
      <c r="BS80" s="1" t="s">
        <v>52</v>
      </c>
      <c r="BT80" s="1" t="s">
        <v>9722</v>
      </c>
    </row>
    <row r="81" spans="1:72" ht="13.5" customHeight="1">
      <c r="A81" s="3" t="str">
        <f>HYPERLINK("http://kyu.snu.ac.kr/sdhj/index.jsp?type=hj/GK14658_00IH_0001_0168.jpg","1702_각북면_168")</f>
        <v>1702_각북면_168</v>
      </c>
      <c r="B81" s="2">
        <v>1702</v>
      </c>
      <c r="C81" s="2" t="s">
        <v>12340</v>
      </c>
      <c r="D81" s="2" t="s">
        <v>12341</v>
      </c>
      <c r="E81" s="2">
        <v>80</v>
      </c>
      <c r="F81" s="1">
        <v>1</v>
      </c>
      <c r="G81" s="1" t="s">
        <v>12337</v>
      </c>
      <c r="H81" s="1" t="s">
        <v>12338</v>
      </c>
      <c r="I81" s="1">
        <v>3</v>
      </c>
      <c r="L81" s="1">
        <v>1</v>
      </c>
      <c r="M81" s="2" t="s">
        <v>13537</v>
      </c>
      <c r="N81" s="2" t="s">
        <v>13538</v>
      </c>
      <c r="S81" s="1" t="s">
        <v>48</v>
      </c>
      <c r="T81" s="1" t="s">
        <v>6371</v>
      </c>
      <c r="AF81" s="1" t="s">
        <v>307</v>
      </c>
      <c r="AG81" s="1" t="s">
        <v>9634</v>
      </c>
    </row>
    <row r="82" spans="1:72" ht="13.5" customHeight="1">
      <c r="A82" s="3" t="str">
        <f>HYPERLINK("http://kyu.snu.ac.kr/sdhj/index.jsp?type=hj/GK14658_00IH_0001_0168.jpg","1702_각북면_168")</f>
        <v>1702_각북면_168</v>
      </c>
      <c r="B82" s="2">
        <v>1702</v>
      </c>
      <c r="C82" s="2" t="s">
        <v>12340</v>
      </c>
      <c r="D82" s="2" t="s">
        <v>12341</v>
      </c>
      <c r="E82" s="2">
        <v>81</v>
      </c>
      <c r="F82" s="1">
        <v>1</v>
      </c>
      <c r="G82" s="1" t="s">
        <v>12337</v>
      </c>
      <c r="H82" s="1" t="s">
        <v>12338</v>
      </c>
      <c r="I82" s="1">
        <v>3</v>
      </c>
      <c r="L82" s="1">
        <v>1</v>
      </c>
      <c r="M82" s="2" t="s">
        <v>13537</v>
      </c>
      <c r="N82" s="2" t="s">
        <v>13538</v>
      </c>
      <c r="S82" s="1" t="s">
        <v>308</v>
      </c>
      <c r="T82" s="1" t="s">
        <v>7102</v>
      </c>
      <c r="W82" s="1" t="s">
        <v>107</v>
      </c>
      <c r="X82" s="1" t="s">
        <v>12534</v>
      </c>
      <c r="Y82" s="1" t="s">
        <v>50</v>
      </c>
      <c r="Z82" s="1" t="s">
        <v>7639</v>
      </c>
      <c r="AC82" s="1">
        <v>27</v>
      </c>
      <c r="AD82" s="1" t="s">
        <v>309</v>
      </c>
      <c r="AE82" s="1" t="s">
        <v>9623</v>
      </c>
      <c r="AJ82" s="1" t="s">
        <v>16</v>
      </c>
      <c r="AK82" s="1" t="s">
        <v>9802</v>
      </c>
      <c r="AL82" s="1" t="s">
        <v>163</v>
      </c>
      <c r="AM82" s="1" t="s">
        <v>12731</v>
      </c>
      <c r="AT82" s="1" t="s">
        <v>35</v>
      </c>
      <c r="AU82" s="1" t="s">
        <v>7231</v>
      </c>
      <c r="AV82" s="1" t="s">
        <v>310</v>
      </c>
      <c r="AW82" s="1" t="s">
        <v>8655</v>
      </c>
      <c r="BG82" s="1" t="s">
        <v>53</v>
      </c>
      <c r="BH82" s="1" t="s">
        <v>7419</v>
      </c>
      <c r="BI82" s="1" t="s">
        <v>311</v>
      </c>
      <c r="BJ82" s="1" t="s">
        <v>11222</v>
      </c>
      <c r="BK82" s="1" t="s">
        <v>53</v>
      </c>
      <c r="BL82" s="1" t="s">
        <v>7419</v>
      </c>
      <c r="BM82" s="1" t="s">
        <v>312</v>
      </c>
      <c r="BN82" s="1" t="s">
        <v>11555</v>
      </c>
      <c r="BO82" s="1" t="s">
        <v>53</v>
      </c>
      <c r="BP82" s="1" t="s">
        <v>7419</v>
      </c>
      <c r="BQ82" s="1" t="s">
        <v>313</v>
      </c>
      <c r="BR82" s="1" t="s">
        <v>9151</v>
      </c>
      <c r="BS82" s="1" t="s">
        <v>82</v>
      </c>
      <c r="BT82" s="1" t="s">
        <v>9699</v>
      </c>
    </row>
    <row r="83" spans="1:72" ht="13.5" customHeight="1">
      <c r="A83" s="3" t="str">
        <f>HYPERLINK("http://kyu.snu.ac.kr/sdhj/index.jsp?type=hj/GK14658_00IH_0001_0168.jpg","1702_각북면_168")</f>
        <v>1702_각북면_168</v>
      </c>
      <c r="B83" s="2">
        <v>1702</v>
      </c>
      <c r="C83" s="2" t="s">
        <v>12340</v>
      </c>
      <c r="D83" s="2" t="s">
        <v>12341</v>
      </c>
      <c r="E83" s="2">
        <v>82</v>
      </c>
      <c r="F83" s="1">
        <v>1</v>
      </c>
      <c r="G83" s="1" t="s">
        <v>12337</v>
      </c>
      <c r="H83" s="1" t="s">
        <v>12338</v>
      </c>
      <c r="I83" s="1">
        <v>3</v>
      </c>
      <c r="L83" s="1">
        <v>1</v>
      </c>
      <c r="M83" s="2" t="s">
        <v>13537</v>
      </c>
      <c r="N83" s="2" t="s">
        <v>13538</v>
      </c>
      <c r="S83" s="1" t="s">
        <v>86</v>
      </c>
      <c r="T83" s="1" t="s">
        <v>7100</v>
      </c>
      <c r="U83" s="1" t="s">
        <v>314</v>
      </c>
      <c r="V83" s="1" t="s">
        <v>7577</v>
      </c>
      <c r="Y83" s="1" t="s">
        <v>315</v>
      </c>
      <c r="Z83" s="1" t="s">
        <v>8767</v>
      </c>
      <c r="AC83" s="1">
        <v>17</v>
      </c>
      <c r="AD83" s="1" t="s">
        <v>289</v>
      </c>
      <c r="AE83" s="1" t="s">
        <v>7200</v>
      </c>
      <c r="AN83" s="1" t="s">
        <v>316</v>
      </c>
      <c r="AO83" s="1" t="s">
        <v>12779</v>
      </c>
      <c r="AR83" s="1" t="s">
        <v>317</v>
      </c>
      <c r="AS83" s="1" t="s">
        <v>12866</v>
      </c>
    </row>
    <row r="84" spans="1:72" ht="13.5" customHeight="1">
      <c r="A84" s="3" t="str">
        <f>HYPERLINK("http://kyu.snu.ac.kr/sdhj/index.jsp?type=hj/GK14658_00IH_0001_0168.jpg","1702_각북면_168")</f>
        <v>1702_각북면_168</v>
      </c>
      <c r="B84" s="2">
        <v>1702</v>
      </c>
      <c r="C84" s="2" t="s">
        <v>12340</v>
      </c>
      <c r="D84" s="2" t="s">
        <v>12341</v>
      </c>
      <c r="E84" s="2">
        <v>83</v>
      </c>
      <c r="F84" s="1">
        <v>1</v>
      </c>
      <c r="G84" s="1" t="s">
        <v>12337</v>
      </c>
      <c r="H84" s="1" t="s">
        <v>12338</v>
      </c>
      <c r="I84" s="1">
        <v>3</v>
      </c>
      <c r="L84" s="1">
        <v>1</v>
      </c>
      <c r="M84" s="2" t="s">
        <v>13537</v>
      </c>
      <c r="N84" s="2" t="s">
        <v>13538</v>
      </c>
      <c r="S84" s="1" t="s">
        <v>63</v>
      </c>
      <c r="T84" s="1" t="s">
        <v>1196</v>
      </c>
      <c r="Y84" s="1" t="s">
        <v>6717</v>
      </c>
      <c r="Z84" s="1" t="s">
        <v>8126</v>
      </c>
      <c r="AF84" s="1" t="s">
        <v>170</v>
      </c>
      <c r="AG84" s="1" t="s">
        <v>9630</v>
      </c>
    </row>
    <row r="85" spans="1:72" ht="13.5" customHeight="1">
      <c r="A85" s="3" t="str">
        <f>HYPERLINK("http://kyu.snu.ac.kr/sdhj/index.jsp?type=hj/GK14658_00IH_0001_0168.jpg","1702_각북면_168")</f>
        <v>1702_각북면_168</v>
      </c>
      <c r="B85" s="2">
        <v>1702</v>
      </c>
      <c r="C85" s="2" t="s">
        <v>12340</v>
      </c>
      <c r="D85" s="2" t="s">
        <v>12341</v>
      </c>
      <c r="E85" s="2">
        <v>84</v>
      </c>
      <c r="F85" s="1">
        <v>1</v>
      </c>
      <c r="G85" s="1" t="s">
        <v>12337</v>
      </c>
      <c r="H85" s="1" t="s">
        <v>12338</v>
      </c>
      <c r="I85" s="1">
        <v>3</v>
      </c>
      <c r="L85" s="1">
        <v>1</v>
      </c>
      <c r="M85" s="2" t="s">
        <v>13537</v>
      </c>
      <c r="N85" s="2" t="s">
        <v>13538</v>
      </c>
      <c r="S85" s="1" t="s">
        <v>200</v>
      </c>
      <c r="T85" s="1" t="s">
        <v>7115</v>
      </c>
      <c r="U85" s="1" t="s">
        <v>66</v>
      </c>
      <c r="V85" s="1" t="s">
        <v>7208</v>
      </c>
      <c r="Y85" s="1" t="s">
        <v>67</v>
      </c>
      <c r="Z85" s="1" t="s">
        <v>9282</v>
      </c>
      <c r="AF85" s="1" t="s">
        <v>318</v>
      </c>
      <c r="AG85" s="1" t="s">
        <v>9631</v>
      </c>
      <c r="AH85" s="1" t="s">
        <v>319</v>
      </c>
      <c r="AI85" s="1" t="s">
        <v>9793</v>
      </c>
    </row>
    <row r="86" spans="1:72" ht="13.5" customHeight="1">
      <c r="A86" s="3" t="str">
        <f>HYPERLINK("http://kyu.snu.ac.kr/sdhj/index.jsp?type=hj/GK14658_00IH_0001_0168.jpg","1702_각북면_168")</f>
        <v>1702_각북면_168</v>
      </c>
      <c r="B86" s="2">
        <v>1702</v>
      </c>
      <c r="C86" s="2" t="s">
        <v>12340</v>
      </c>
      <c r="D86" s="2" t="s">
        <v>12341</v>
      </c>
      <c r="E86" s="2">
        <v>85</v>
      </c>
      <c r="F86" s="1">
        <v>1</v>
      </c>
      <c r="G86" s="1" t="s">
        <v>12337</v>
      </c>
      <c r="H86" s="1" t="s">
        <v>12338</v>
      </c>
      <c r="I86" s="1">
        <v>3</v>
      </c>
      <c r="L86" s="1">
        <v>2</v>
      </c>
      <c r="M86" s="2" t="s">
        <v>5849</v>
      </c>
      <c r="N86" s="2" t="s">
        <v>10713</v>
      </c>
      <c r="Q86" s="1" t="s">
        <v>320</v>
      </c>
      <c r="R86" s="1" t="s">
        <v>7097</v>
      </c>
      <c r="T86" s="1" t="s">
        <v>12411</v>
      </c>
      <c r="W86" s="1" t="s">
        <v>75</v>
      </c>
      <c r="X86" s="1" t="s">
        <v>7603</v>
      </c>
      <c r="Y86" s="1" t="s">
        <v>50</v>
      </c>
      <c r="Z86" s="1" t="s">
        <v>7639</v>
      </c>
      <c r="AC86" s="1">
        <v>34</v>
      </c>
      <c r="AD86" s="1" t="s">
        <v>321</v>
      </c>
      <c r="AE86" s="1" t="s">
        <v>9578</v>
      </c>
      <c r="AJ86" s="1" t="s">
        <v>16</v>
      </c>
      <c r="AK86" s="1" t="s">
        <v>9802</v>
      </c>
      <c r="AL86" s="1" t="s">
        <v>77</v>
      </c>
      <c r="AM86" s="1" t="s">
        <v>9805</v>
      </c>
      <c r="AT86" s="1" t="s">
        <v>35</v>
      </c>
      <c r="AU86" s="1" t="s">
        <v>7231</v>
      </c>
      <c r="AV86" s="1" t="s">
        <v>78</v>
      </c>
      <c r="AW86" s="1" t="s">
        <v>10664</v>
      </c>
      <c r="BG86" s="1" t="s">
        <v>53</v>
      </c>
      <c r="BH86" s="1" t="s">
        <v>7419</v>
      </c>
      <c r="BI86" s="1" t="s">
        <v>79</v>
      </c>
      <c r="BJ86" s="1" t="s">
        <v>10420</v>
      </c>
      <c r="BK86" s="1" t="s">
        <v>53</v>
      </c>
      <c r="BL86" s="1" t="s">
        <v>7419</v>
      </c>
      <c r="BM86" s="1" t="s">
        <v>322</v>
      </c>
      <c r="BN86" s="1" t="s">
        <v>7698</v>
      </c>
      <c r="BO86" s="1" t="s">
        <v>323</v>
      </c>
      <c r="BP86" s="1" t="s">
        <v>7502</v>
      </c>
      <c r="BQ86" s="1" t="s">
        <v>324</v>
      </c>
      <c r="BR86" s="1" t="s">
        <v>12224</v>
      </c>
      <c r="BS86" s="1" t="s">
        <v>109</v>
      </c>
      <c r="BT86" s="1" t="s">
        <v>9809</v>
      </c>
    </row>
    <row r="87" spans="1:72" ht="13.5" customHeight="1">
      <c r="A87" s="3" t="str">
        <f>HYPERLINK("http://kyu.snu.ac.kr/sdhj/index.jsp?type=hj/GK14658_00IH_0001_0168.jpg","1702_각북면_168")</f>
        <v>1702_각북면_168</v>
      </c>
      <c r="B87" s="2">
        <v>1702</v>
      </c>
      <c r="C87" s="2" t="s">
        <v>12340</v>
      </c>
      <c r="D87" s="2" t="s">
        <v>12341</v>
      </c>
      <c r="E87" s="2">
        <v>86</v>
      </c>
      <c r="F87" s="1">
        <v>1</v>
      </c>
      <c r="G87" s="1" t="s">
        <v>12337</v>
      </c>
      <c r="H87" s="1" t="s">
        <v>12338</v>
      </c>
      <c r="I87" s="1">
        <v>3</v>
      </c>
      <c r="L87" s="1">
        <v>2</v>
      </c>
      <c r="M87" s="2" t="s">
        <v>5849</v>
      </c>
      <c r="N87" s="2" t="s">
        <v>10713</v>
      </c>
      <c r="S87" s="1" t="s">
        <v>59</v>
      </c>
      <c r="T87" s="1" t="s">
        <v>7105</v>
      </c>
      <c r="Y87" s="1" t="s">
        <v>325</v>
      </c>
      <c r="Z87" s="1" t="s">
        <v>9546</v>
      </c>
      <c r="AC87" s="1">
        <v>14</v>
      </c>
      <c r="AD87" s="1" t="s">
        <v>85</v>
      </c>
      <c r="AE87" s="1" t="s">
        <v>9590</v>
      </c>
    </row>
    <row r="88" spans="1:72" ht="13.5" customHeight="1">
      <c r="A88" s="3" t="str">
        <f>HYPERLINK("http://kyu.snu.ac.kr/sdhj/index.jsp?type=hj/GK14658_00IH_0001_0168.jpg","1702_각북면_168")</f>
        <v>1702_각북면_168</v>
      </c>
      <c r="B88" s="2">
        <v>1702</v>
      </c>
      <c r="C88" s="2" t="s">
        <v>12340</v>
      </c>
      <c r="D88" s="2" t="s">
        <v>12341</v>
      </c>
      <c r="E88" s="2">
        <v>87</v>
      </c>
      <c r="F88" s="1">
        <v>1</v>
      </c>
      <c r="G88" s="1" t="s">
        <v>12337</v>
      </c>
      <c r="H88" s="1" t="s">
        <v>12338</v>
      </c>
      <c r="I88" s="1">
        <v>3</v>
      </c>
      <c r="L88" s="1">
        <v>2</v>
      </c>
      <c r="M88" s="2" t="s">
        <v>5849</v>
      </c>
      <c r="N88" s="2" t="s">
        <v>10713</v>
      </c>
      <c r="S88" s="1" t="s">
        <v>63</v>
      </c>
      <c r="T88" s="1" t="s">
        <v>1196</v>
      </c>
      <c r="Y88" s="1" t="s">
        <v>326</v>
      </c>
      <c r="Z88" s="1" t="s">
        <v>9078</v>
      </c>
      <c r="AC88" s="1">
        <v>9</v>
      </c>
      <c r="AD88" s="1" t="s">
        <v>135</v>
      </c>
      <c r="AE88" s="1" t="s">
        <v>9604</v>
      </c>
    </row>
    <row r="89" spans="1:72" ht="13.5" customHeight="1">
      <c r="A89" s="3" t="str">
        <f>HYPERLINK("http://kyu.snu.ac.kr/sdhj/index.jsp?type=hj/GK14658_00IH_0001_0168.jpg","1702_각북면_168")</f>
        <v>1702_각북면_168</v>
      </c>
      <c r="B89" s="2">
        <v>1702</v>
      </c>
      <c r="C89" s="2" t="s">
        <v>12340</v>
      </c>
      <c r="D89" s="2" t="s">
        <v>12341</v>
      </c>
      <c r="E89" s="2">
        <v>88</v>
      </c>
      <c r="F89" s="1">
        <v>1</v>
      </c>
      <c r="G89" s="1" t="s">
        <v>12337</v>
      </c>
      <c r="H89" s="1" t="s">
        <v>12338</v>
      </c>
      <c r="I89" s="1">
        <v>3</v>
      </c>
      <c r="L89" s="1">
        <v>2</v>
      </c>
      <c r="M89" s="2" t="s">
        <v>5849</v>
      </c>
      <c r="N89" s="2" t="s">
        <v>10713</v>
      </c>
      <c r="S89" s="1" t="s">
        <v>65</v>
      </c>
      <c r="T89" s="1" t="s">
        <v>7107</v>
      </c>
      <c r="U89" s="1" t="s">
        <v>294</v>
      </c>
      <c r="V89" s="1" t="s">
        <v>7228</v>
      </c>
      <c r="Y89" s="1" t="s">
        <v>327</v>
      </c>
      <c r="Z89" s="1" t="s">
        <v>9545</v>
      </c>
      <c r="AC89" s="1">
        <v>12</v>
      </c>
      <c r="AD89" s="1" t="s">
        <v>71</v>
      </c>
      <c r="AE89" s="1" t="s">
        <v>9611</v>
      </c>
      <c r="AF89" s="1" t="s">
        <v>89</v>
      </c>
      <c r="AG89" s="1" t="s">
        <v>9633</v>
      </c>
    </row>
    <row r="90" spans="1:72" ht="13.5" customHeight="1">
      <c r="A90" s="3" t="str">
        <f>HYPERLINK("http://kyu.snu.ac.kr/sdhj/index.jsp?type=hj/GK14658_00IH_0001_0168.jpg","1702_각북면_168")</f>
        <v>1702_각북면_168</v>
      </c>
      <c r="B90" s="2">
        <v>1702</v>
      </c>
      <c r="C90" s="2" t="s">
        <v>12340</v>
      </c>
      <c r="D90" s="2" t="s">
        <v>12341</v>
      </c>
      <c r="E90" s="2">
        <v>89</v>
      </c>
      <c r="F90" s="1">
        <v>1</v>
      </c>
      <c r="G90" s="1" t="s">
        <v>12337</v>
      </c>
      <c r="H90" s="1" t="s">
        <v>12338</v>
      </c>
      <c r="I90" s="1">
        <v>3</v>
      </c>
      <c r="L90" s="1">
        <v>2</v>
      </c>
      <c r="M90" s="2" t="s">
        <v>5849</v>
      </c>
      <c r="N90" s="2" t="s">
        <v>10713</v>
      </c>
      <c r="S90" s="1" t="s">
        <v>63</v>
      </c>
      <c r="T90" s="1" t="s">
        <v>1196</v>
      </c>
      <c r="Y90" s="1" t="s">
        <v>328</v>
      </c>
      <c r="Z90" s="1" t="s">
        <v>8033</v>
      </c>
      <c r="AC90" s="1">
        <v>6</v>
      </c>
      <c r="AD90" s="1" t="s">
        <v>246</v>
      </c>
      <c r="AE90" s="1" t="s">
        <v>9600</v>
      </c>
    </row>
    <row r="91" spans="1:72" ht="13.5" customHeight="1">
      <c r="A91" s="3" t="str">
        <f>HYPERLINK("http://kyu.snu.ac.kr/sdhj/index.jsp?type=hj/GK14658_00IH_0001_0168.jpg","1702_각북면_168")</f>
        <v>1702_각북면_168</v>
      </c>
      <c r="B91" s="2">
        <v>1702</v>
      </c>
      <c r="C91" s="2" t="s">
        <v>12340</v>
      </c>
      <c r="D91" s="2" t="s">
        <v>12341</v>
      </c>
      <c r="E91" s="2">
        <v>90</v>
      </c>
      <c r="F91" s="1">
        <v>1</v>
      </c>
      <c r="G91" s="1" t="s">
        <v>12337</v>
      </c>
      <c r="H91" s="1" t="s">
        <v>12338</v>
      </c>
      <c r="I91" s="1">
        <v>3</v>
      </c>
      <c r="L91" s="1">
        <v>3</v>
      </c>
      <c r="M91" s="2" t="s">
        <v>13539</v>
      </c>
      <c r="N91" s="2" t="s">
        <v>13540</v>
      </c>
      <c r="T91" s="1" t="s">
        <v>12411</v>
      </c>
      <c r="U91" s="1" t="s">
        <v>329</v>
      </c>
      <c r="V91" s="1" t="s">
        <v>7196</v>
      </c>
      <c r="W91" s="1" t="s">
        <v>107</v>
      </c>
      <c r="X91" s="1" t="s">
        <v>12534</v>
      </c>
      <c r="Y91" s="1" t="s">
        <v>330</v>
      </c>
      <c r="Z91" s="1" t="s">
        <v>9544</v>
      </c>
      <c r="AC91" s="1">
        <v>67</v>
      </c>
      <c r="AD91" s="1" t="s">
        <v>38</v>
      </c>
      <c r="AE91" s="1" t="s">
        <v>9620</v>
      </c>
      <c r="AJ91" s="1" t="s">
        <v>16</v>
      </c>
      <c r="AK91" s="1" t="s">
        <v>9802</v>
      </c>
      <c r="AL91" s="1" t="s">
        <v>163</v>
      </c>
      <c r="AM91" s="1" t="s">
        <v>12731</v>
      </c>
      <c r="AT91" s="1" t="s">
        <v>35</v>
      </c>
      <c r="AU91" s="1" t="s">
        <v>7231</v>
      </c>
      <c r="AV91" s="1" t="s">
        <v>331</v>
      </c>
      <c r="AW91" s="1" t="s">
        <v>10152</v>
      </c>
      <c r="BG91" s="1" t="s">
        <v>53</v>
      </c>
      <c r="BH91" s="1" t="s">
        <v>7419</v>
      </c>
      <c r="BI91" s="1" t="s">
        <v>332</v>
      </c>
      <c r="BJ91" s="1" t="s">
        <v>10883</v>
      </c>
      <c r="BK91" s="1" t="s">
        <v>53</v>
      </c>
      <c r="BL91" s="1" t="s">
        <v>7419</v>
      </c>
      <c r="BM91" s="1" t="s">
        <v>333</v>
      </c>
      <c r="BN91" s="1" t="s">
        <v>11325</v>
      </c>
      <c r="BO91" s="1" t="s">
        <v>42</v>
      </c>
      <c r="BP91" s="1" t="s">
        <v>10068</v>
      </c>
      <c r="BQ91" s="1" t="s">
        <v>334</v>
      </c>
      <c r="BR91" s="1" t="s">
        <v>13236</v>
      </c>
      <c r="BS91" s="1" t="s">
        <v>163</v>
      </c>
      <c r="BT91" s="1" t="s">
        <v>12731</v>
      </c>
    </row>
    <row r="92" spans="1:72" ht="13.5" customHeight="1">
      <c r="A92" s="3" t="str">
        <f>HYPERLINK("http://kyu.snu.ac.kr/sdhj/index.jsp?type=hj/GK14658_00IH_0001_0168.jpg","1702_각북면_168")</f>
        <v>1702_각북면_168</v>
      </c>
      <c r="B92" s="2">
        <v>1702</v>
      </c>
      <c r="C92" s="2" t="s">
        <v>12340</v>
      </c>
      <c r="D92" s="2" t="s">
        <v>12341</v>
      </c>
      <c r="E92" s="2">
        <v>91</v>
      </c>
      <c r="F92" s="1">
        <v>1</v>
      </c>
      <c r="G92" s="1" t="s">
        <v>12337</v>
      </c>
      <c r="H92" s="1" t="s">
        <v>12338</v>
      </c>
      <c r="I92" s="1">
        <v>3</v>
      </c>
      <c r="L92" s="1">
        <v>3</v>
      </c>
      <c r="M92" s="2" t="s">
        <v>13539</v>
      </c>
      <c r="N92" s="2" t="s">
        <v>13540</v>
      </c>
      <c r="S92" s="1" t="s">
        <v>48</v>
      </c>
      <c r="T92" s="1" t="s">
        <v>6371</v>
      </c>
      <c r="W92" s="1" t="s">
        <v>335</v>
      </c>
      <c r="X92" s="1" t="s">
        <v>12540</v>
      </c>
      <c r="Y92" s="1" t="s">
        <v>50</v>
      </c>
      <c r="Z92" s="1" t="s">
        <v>7639</v>
      </c>
      <c r="AC92" s="1">
        <v>53</v>
      </c>
      <c r="AD92" s="1" t="s">
        <v>92</v>
      </c>
      <c r="AE92" s="1" t="s">
        <v>9608</v>
      </c>
      <c r="AJ92" s="1" t="s">
        <v>16</v>
      </c>
      <c r="AK92" s="1" t="s">
        <v>9802</v>
      </c>
      <c r="AL92" s="1" t="s">
        <v>336</v>
      </c>
      <c r="AM92" s="1" t="s">
        <v>9867</v>
      </c>
      <c r="AT92" s="1" t="s">
        <v>53</v>
      </c>
      <c r="AU92" s="1" t="s">
        <v>7419</v>
      </c>
      <c r="AV92" s="1" t="s">
        <v>337</v>
      </c>
      <c r="AW92" s="1" t="s">
        <v>8446</v>
      </c>
      <c r="BG92" s="1" t="s">
        <v>53</v>
      </c>
      <c r="BH92" s="1" t="s">
        <v>7419</v>
      </c>
      <c r="BI92" s="1" t="s">
        <v>338</v>
      </c>
      <c r="BJ92" s="1" t="s">
        <v>9485</v>
      </c>
      <c r="BK92" s="1" t="s">
        <v>53</v>
      </c>
      <c r="BL92" s="1" t="s">
        <v>7419</v>
      </c>
      <c r="BM92" s="1" t="s">
        <v>339</v>
      </c>
      <c r="BN92" s="1" t="s">
        <v>10133</v>
      </c>
      <c r="BO92" s="1" t="s">
        <v>53</v>
      </c>
      <c r="BP92" s="1" t="s">
        <v>7419</v>
      </c>
      <c r="BQ92" s="1" t="s">
        <v>340</v>
      </c>
      <c r="BR92" s="1" t="s">
        <v>12223</v>
      </c>
      <c r="BS92" s="1" t="s">
        <v>199</v>
      </c>
      <c r="BT92" s="1" t="s">
        <v>9730</v>
      </c>
    </row>
    <row r="93" spans="1:72" ht="13.5" customHeight="1">
      <c r="A93" s="3" t="str">
        <f>HYPERLINK("http://kyu.snu.ac.kr/sdhj/index.jsp?type=hj/GK14658_00IH_0001_0168.jpg","1702_각북면_168")</f>
        <v>1702_각북면_168</v>
      </c>
      <c r="B93" s="2">
        <v>1702</v>
      </c>
      <c r="C93" s="2" t="s">
        <v>12340</v>
      </c>
      <c r="D93" s="2" t="s">
        <v>12341</v>
      </c>
      <c r="E93" s="2">
        <v>92</v>
      </c>
      <c r="F93" s="1">
        <v>1</v>
      </c>
      <c r="G93" s="1" t="s">
        <v>12337</v>
      </c>
      <c r="H93" s="1" t="s">
        <v>12338</v>
      </c>
      <c r="I93" s="1">
        <v>3</v>
      </c>
      <c r="L93" s="1">
        <v>3</v>
      </c>
      <c r="M93" s="2" t="s">
        <v>13539</v>
      </c>
      <c r="N93" s="2" t="s">
        <v>13540</v>
      </c>
      <c r="S93" s="1" t="s">
        <v>59</v>
      </c>
      <c r="T93" s="1" t="s">
        <v>7105</v>
      </c>
      <c r="Y93" s="1" t="s">
        <v>341</v>
      </c>
      <c r="Z93" s="1" t="s">
        <v>9543</v>
      </c>
      <c r="AC93" s="1">
        <v>18</v>
      </c>
      <c r="AD93" s="1" t="s">
        <v>83</v>
      </c>
      <c r="AE93" s="1" t="s">
        <v>9607</v>
      </c>
    </row>
    <row r="94" spans="1:72" ht="13.5" customHeight="1">
      <c r="A94" s="3" t="str">
        <f>HYPERLINK("http://kyu.snu.ac.kr/sdhj/index.jsp?type=hj/GK14658_00IH_0001_0168.jpg","1702_각북면_168")</f>
        <v>1702_각북면_168</v>
      </c>
      <c r="B94" s="2">
        <v>1702</v>
      </c>
      <c r="C94" s="2" t="s">
        <v>12340</v>
      </c>
      <c r="D94" s="2" t="s">
        <v>12341</v>
      </c>
      <c r="E94" s="2">
        <v>93</v>
      </c>
      <c r="F94" s="1">
        <v>1</v>
      </c>
      <c r="G94" s="1" t="s">
        <v>12337</v>
      </c>
      <c r="H94" s="1" t="s">
        <v>12338</v>
      </c>
      <c r="I94" s="1">
        <v>3</v>
      </c>
      <c r="L94" s="1">
        <v>3</v>
      </c>
      <c r="M94" s="2" t="s">
        <v>13539</v>
      </c>
      <c r="N94" s="2" t="s">
        <v>13540</v>
      </c>
      <c r="S94" s="1" t="s">
        <v>342</v>
      </c>
      <c r="T94" s="1" t="s">
        <v>7192</v>
      </c>
      <c r="U94" s="1" t="s">
        <v>343</v>
      </c>
      <c r="V94" s="1" t="s">
        <v>7576</v>
      </c>
      <c r="Y94" s="1" t="s">
        <v>344</v>
      </c>
      <c r="Z94" s="1" t="s">
        <v>8294</v>
      </c>
      <c r="AC94" s="1">
        <v>31</v>
      </c>
      <c r="AD94" s="1" t="s">
        <v>345</v>
      </c>
      <c r="AE94" s="1" t="s">
        <v>9595</v>
      </c>
      <c r="AF94" s="1" t="s">
        <v>69</v>
      </c>
      <c r="AG94" s="1" t="s">
        <v>9650</v>
      </c>
      <c r="AH94" s="1" t="s">
        <v>346</v>
      </c>
      <c r="AI94" s="1" t="s">
        <v>9792</v>
      </c>
    </row>
    <row r="95" spans="1:72" ht="13.5" customHeight="1">
      <c r="A95" s="3" t="str">
        <f>HYPERLINK("http://kyu.snu.ac.kr/sdhj/index.jsp?type=hj/GK14658_00IH_0001_0168.jpg","1702_각북면_168")</f>
        <v>1702_각북면_168</v>
      </c>
      <c r="B95" s="2">
        <v>1702</v>
      </c>
      <c r="C95" s="2" t="s">
        <v>12340</v>
      </c>
      <c r="D95" s="2" t="s">
        <v>12341</v>
      </c>
      <c r="E95" s="2">
        <v>94</v>
      </c>
      <c r="F95" s="1">
        <v>1</v>
      </c>
      <c r="G95" s="1" t="s">
        <v>12337</v>
      </c>
      <c r="H95" s="1" t="s">
        <v>12338</v>
      </c>
      <c r="I95" s="1">
        <v>3</v>
      </c>
      <c r="L95" s="1">
        <v>3</v>
      </c>
      <c r="M95" s="2" t="s">
        <v>13539</v>
      </c>
      <c r="N95" s="2" t="s">
        <v>13540</v>
      </c>
      <c r="S95" s="1" t="s">
        <v>347</v>
      </c>
      <c r="T95" s="1" t="s">
        <v>7116</v>
      </c>
      <c r="W95" s="1" t="s">
        <v>202</v>
      </c>
      <c r="X95" s="1" t="s">
        <v>7588</v>
      </c>
      <c r="Y95" s="1" t="s">
        <v>50</v>
      </c>
      <c r="Z95" s="1" t="s">
        <v>7639</v>
      </c>
      <c r="AC95" s="1">
        <v>23</v>
      </c>
      <c r="AD95" s="1" t="s">
        <v>348</v>
      </c>
      <c r="AE95" s="1" t="s">
        <v>8964</v>
      </c>
      <c r="AJ95" s="1" t="s">
        <v>16</v>
      </c>
      <c r="AK95" s="1" t="s">
        <v>9802</v>
      </c>
      <c r="AL95" s="1" t="s">
        <v>199</v>
      </c>
      <c r="AM95" s="1" t="s">
        <v>9730</v>
      </c>
    </row>
    <row r="96" spans="1:72" ht="13.5" customHeight="1">
      <c r="A96" s="3" t="str">
        <f>HYPERLINK("http://kyu.snu.ac.kr/sdhj/index.jsp?type=hj/GK14658_00IH_0001_0168.jpg","1702_각북면_168")</f>
        <v>1702_각북면_168</v>
      </c>
      <c r="B96" s="2">
        <v>1702</v>
      </c>
      <c r="C96" s="2" t="s">
        <v>12340</v>
      </c>
      <c r="D96" s="2" t="s">
        <v>12341</v>
      </c>
      <c r="E96" s="2">
        <v>95</v>
      </c>
      <c r="F96" s="1">
        <v>1</v>
      </c>
      <c r="G96" s="1" t="s">
        <v>12337</v>
      </c>
      <c r="H96" s="1" t="s">
        <v>12338</v>
      </c>
      <c r="I96" s="1">
        <v>3</v>
      </c>
      <c r="L96" s="1">
        <v>3</v>
      </c>
      <c r="M96" s="2" t="s">
        <v>13539</v>
      </c>
      <c r="N96" s="2" t="s">
        <v>13540</v>
      </c>
      <c r="S96" s="1" t="s">
        <v>349</v>
      </c>
      <c r="T96" s="1" t="s">
        <v>7109</v>
      </c>
      <c r="Y96" s="1" t="s">
        <v>350</v>
      </c>
      <c r="Z96" s="1" t="s">
        <v>7889</v>
      </c>
      <c r="AC96" s="1">
        <v>1</v>
      </c>
      <c r="AD96" s="1" t="s">
        <v>280</v>
      </c>
      <c r="AE96" s="1" t="s">
        <v>9599</v>
      </c>
      <c r="AF96" s="1" t="s">
        <v>89</v>
      </c>
      <c r="AG96" s="1" t="s">
        <v>9633</v>
      </c>
    </row>
    <row r="97" spans="1:72" ht="13.5" customHeight="1">
      <c r="A97" s="3" t="str">
        <f>HYPERLINK("http://kyu.snu.ac.kr/sdhj/index.jsp?type=hj/GK14658_00IH_0001_0168.jpg","1702_각북면_168")</f>
        <v>1702_각북면_168</v>
      </c>
      <c r="B97" s="2">
        <v>1702</v>
      </c>
      <c r="C97" s="2" t="s">
        <v>12340</v>
      </c>
      <c r="D97" s="2" t="s">
        <v>12341</v>
      </c>
      <c r="E97" s="2">
        <v>96</v>
      </c>
      <c r="F97" s="1">
        <v>1</v>
      </c>
      <c r="G97" s="1" t="s">
        <v>12337</v>
      </c>
      <c r="H97" s="1" t="s">
        <v>12338</v>
      </c>
      <c r="I97" s="1">
        <v>3</v>
      </c>
      <c r="L97" s="1">
        <v>4</v>
      </c>
      <c r="M97" s="2" t="s">
        <v>13541</v>
      </c>
      <c r="N97" s="2" t="s">
        <v>13542</v>
      </c>
      <c r="T97" s="1" t="s">
        <v>12411</v>
      </c>
      <c r="U97" s="1" t="s">
        <v>351</v>
      </c>
      <c r="V97" s="1" t="s">
        <v>7575</v>
      </c>
      <c r="W97" s="1" t="s">
        <v>335</v>
      </c>
      <c r="X97" s="1" t="s">
        <v>12540</v>
      </c>
      <c r="Y97" s="1" t="s">
        <v>352</v>
      </c>
      <c r="Z97" s="1" t="s">
        <v>9542</v>
      </c>
      <c r="AC97" s="1">
        <v>38</v>
      </c>
      <c r="AD97" s="1" t="s">
        <v>353</v>
      </c>
      <c r="AE97" s="1" t="s">
        <v>9622</v>
      </c>
      <c r="AJ97" s="1" t="s">
        <v>16</v>
      </c>
      <c r="AK97" s="1" t="s">
        <v>9802</v>
      </c>
      <c r="AL97" s="1" t="s">
        <v>109</v>
      </c>
      <c r="AM97" s="1" t="s">
        <v>9809</v>
      </c>
      <c r="AT97" s="1" t="s">
        <v>166</v>
      </c>
      <c r="AU97" s="1" t="s">
        <v>7276</v>
      </c>
      <c r="AV97" s="1" t="s">
        <v>354</v>
      </c>
      <c r="AW97" s="1" t="s">
        <v>8331</v>
      </c>
      <c r="BG97" s="1" t="s">
        <v>54</v>
      </c>
      <c r="BH97" s="1" t="s">
        <v>7267</v>
      </c>
      <c r="BI97" s="1" t="s">
        <v>355</v>
      </c>
      <c r="BJ97" s="1" t="s">
        <v>10657</v>
      </c>
      <c r="BK97" s="1" t="s">
        <v>53</v>
      </c>
      <c r="BL97" s="1" t="s">
        <v>7419</v>
      </c>
      <c r="BM97" s="1" t="s">
        <v>310</v>
      </c>
      <c r="BN97" s="1" t="s">
        <v>8655</v>
      </c>
      <c r="BO97" s="1" t="s">
        <v>53</v>
      </c>
      <c r="BP97" s="1" t="s">
        <v>7419</v>
      </c>
      <c r="BQ97" s="1" t="s">
        <v>356</v>
      </c>
      <c r="BR97" s="1" t="s">
        <v>13308</v>
      </c>
      <c r="BS97" s="1" t="s">
        <v>163</v>
      </c>
      <c r="BT97" s="1" t="s">
        <v>12731</v>
      </c>
    </row>
    <row r="98" spans="1:72" ht="13.5" customHeight="1">
      <c r="A98" s="3" t="str">
        <f>HYPERLINK("http://kyu.snu.ac.kr/sdhj/index.jsp?type=hj/GK14658_00IH_0001_0168.jpg","1702_각북면_168")</f>
        <v>1702_각북면_168</v>
      </c>
      <c r="B98" s="2">
        <v>1702</v>
      </c>
      <c r="C98" s="2" t="s">
        <v>12340</v>
      </c>
      <c r="D98" s="2" t="s">
        <v>12341</v>
      </c>
      <c r="E98" s="2">
        <v>97</v>
      </c>
      <c r="F98" s="1">
        <v>1</v>
      </c>
      <c r="G98" s="1" t="s">
        <v>12337</v>
      </c>
      <c r="H98" s="1" t="s">
        <v>12338</v>
      </c>
      <c r="I98" s="1">
        <v>3</v>
      </c>
      <c r="L98" s="1">
        <v>4</v>
      </c>
      <c r="M98" s="2" t="s">
        <v>13541</v>
      </c>
      <c r="N98" s="2" t="s">
        <v>13542</v>
      </c>
      <c r="S98" s="1" t="s">
        <v>48</v>
      </c>
      <c r="T98" s="1" t="s">
        <v>6371</v>
      </c>
      <c r="W98" s="1" t="s">
        <v>357</v>
      </c>
      <c r="X98" s="1" t="s">
        <v>12541</v>
      </c>
      <c r="Y98" s="1" t="s">
        <v>50</v>
      </c>
      <c r="Z98" s="1" t="s">
        <v>7639</v>
      </c>
      <c r="AC98" s="1">
        <v>37</v>
      </c>
      <c r="AD98" s="1" t="s">
        <v>148</v>
      </c>
      <c r="AE98" s="1" t="s">
        <v>9581</v>
      </c>
      <c r="AJ98" s="1" t="s">
        <v>16</v>
      </c>
      <c r="AK98" s="1" t="s">
        <v>9802</v>
      </c>
      <c r="AL98" s="1" t="s">
        <v>358</v>
      </c>
      <c r="AM98" s="1" t="s">
        <v>9835</v>
      </c>
      <c r="AT98" s="1" t="s">
        <v>53</v>
      </c>
      <c r="AU98" s="1" t="s">
        <v>7419</v>
      </c>
      <c r="AV98" s="1" t="s">
        <v>359</v>
      </c>
      <c r="AW98" s="1" t="s">
        <v>8216</v>
      </c>
      <c r="BG98" s="1" t="s">
        <v>53</v>
      </c>
      <c r="BH98" s="1" t="s">
        <v>7419</v>
      </c>
      <c r="BI98" s="1" t="s">
        <v>14498</v>
      </c>
      <c r="BJ98" s="1" t="s">
        <v>7867</v>
      </c>
      <c r="BK98" s="1" t="s">
        <v>53</v>
      </c>
      <c r="BL98" s="1" t="s">
        <v>7419</v>
      </c>
      <c r="BM98" s="1" t="s">
        <v>360</v>
      </c>
      <c r="BN98" s="1" t="s">
        <v>7789</v>
      </c>
      <c r="BO98" s="1" t="s">
        <v>53</v>
      </c>
      <c r="BP98" s="1" t="s">
        <v>7419</v>
      </c>
      <c r="BQ98" s="1" t="s">
        <v>361</v>
      </c>
      <c r="BR98" s="1" t="s">
        <v>12222</v>
      </c>
      <c r="BS98" s="1" t="s">
        <v>199</v>
      </c>
      <c r="BT98" s="1" t="s">
        <v>9730</v>
      </c>
    </row>
    <row r="99" spans="1:72" ht="13.5" customHeight="1">
      <c r="A99" s="3" t="str">
        <f>HYPERLINK("http://kyu.snu.ac.kr/sdhj/index.jsp?type=hj/GK14658_00IH_0001_0168.jpg","1702_각북면_168")</f>
        <v>1702_각북면_168</v>
      </c>
      <c r="B99" s="2">
        <v>1702</v>
      </c>
      <c r="C99" s="2" t="s">
        <v>12340</v>
      </c>
      <c r="D99" s="2" t="s">
        <v>12341</v>
      </c>
      <c r="E99" s="2">
        <v>98</v>
      </c>
      <c r="F99" s="1">
        <v>1</v>
      </c>
      <c r="G99" s="1" t="s">
        <v>12337</v>
      </c>
      <c r="H99" s="1" t="s">
        <v>12338</v>
      </c>
      <c r="I99" s="1">
        <v>3</v>
      </c>
      <c r="L99" s="1">
        <v>4</v>
      </c>
      <c r="M99" s="2" t="s">
        <v>13541</v>
      </c>
      <c r="N99" s="2" t="s">
        <v>13542</v>
      </c>
      <c r="S99" s="1" t="s">
        <v>362</v>
      </c>
      <c r="T99" s="1" t="s">
        <v>7117</v>
      </c>
      <c r="Y99" s="1" t="s">
        <v>363</v>
      </c>
      <c r="Z99" s="1" t="s">
        <v>8726</v>
      </c>
      <c r="AF99" s="1" t="s">
        <v>61</v>
      </c>
      <c r="AG99" s="1" t="s">
        <v>9638</v>
      </c>
      <c r="AH99" s="1" t="s">
        <v>364</v>
      </c>
      <c r="AI99" s="1" t="s">
        <v>9787</v>
      </c>
    </row>
    <row r="100" spans="1:72" ht="13.5" customHeight="1">
      <c r="A100" s="3" t="str">
        <f>HYPERLINK("http://kyu.snu.ac.kr/sdhj/index.jsp?type=hj/GK14658_00IH_0001_0168.jpg","1702_각북면_168")</f>
        <v>1702_각북면_168</v>
      </c>
      <c r="B100" s="2">
        <v>1702</v>
      </c>
      <c r="C100" s="2" t="s">
        <v>12340</v>
      </c>
      <c r="D100" s="2" t="s">
        <v>12341</v>
      </c>
      <c r="E100" s="2">
        <v>99</v>
      </c>
      <c r="F100" s="1">
        <v>1</v>
      </c>
      <c r="G100" s="1" t="s">
        <v>12337</v>
      </c>
      <c r="H100" s="1" t="s">
        <v>12338</v>
      </c>
      <c r="I100" s="1">
        <v>3</v>
      </c>
      <c r="L100" s="1">
        <v>4</v>
      </c>
      <c r="M100" s="2" t="s">
        <v>13541</v>
      </c>
      <c r="N100" s="2" t="s">
        <v>13542</v>
      </c>
      <c r="S100" s="1" t="s">
        <v>65</v>
      </c>
      <c r="T100" s="1" t="s">
        <v>7107</v>
      </c>
      <c r="U100" s="1" t="s">
        <v>365</v>
      </c>
      <c r="V100" s="1" t="s">
        <v>7497</v>
      </c>
      <c r="Y100" s="1" t="s">
        <v>366</v>
      </c>
      <c r="Z100" s="1" t="s">
        <v>8260</v>
      </c>
      <c r="AC100" s="1">
        <v>22</v>
      </c>
      <c r="AD100" s="1" t="s">
        <v>88</v>
      </c>
      <c r="AE100" s="1" t="s">
        <v>9613</v>
      </c>
    </row>
    <row r="101" spans="1:72" ht="13.5" customHeight="1">
      <c r="A101" s="3" t="str">
        <f>HYPERLINK("http://kyu.snu.ac.kr/sdhj/index.jsp?type=hj/GK14658_00IH_0001_0168.jpg","1702_각북면_168")</f>
        <v>1702_각북면_168</v>
      </c>
      <c r="B101" s="2">
        <v>1702</v>
      </c>
      <c r="C101" s="2" t="s">
        <v>12340</v>
      </c>
      <c r="D101" s="2" t="s">
        <v>12341</v>
      </c>
      <c r="E101" s="2">
        <v>100</v>
      </c>
      <c r="F101" s="1">
        <v>1</v>
      </c>
      <c r="G101" s="1" t="s">
        <v>12337</v>
      </c>
      <c r="H101" s="1" t="s">
        <v>12338</v>
      </c>
      <c r="I101" s="1">
        <v>3</v>
      </c>
      <c r="L101" s="1">
        <v>4</v>
      </c>
      <c r="M101" s="2" t="s">
        <v>13541</v>
      </c>
      <c r="N101" s="2" t="s">
        <v>13542</v>
      </c>
      <c r="S101" s="1" t="s">
        <v>65</v>
      </c>
      <c r="T101" s="1" t="s">
        <v>7107</v>
      </c>
      <c r="U101" s="1" t="s">
        <v>365</v>
      </c>
      <c r="V101" s="1" t="s">
        <v>7497</v>
      </c>
      <c r="Y101" s="1" t="s">
        <v>367</v>
      </c>
      <c r="Z101" s="1" t="s">
        <v>9300</v>
      </c>
      <c r="AC101" s="1">
        <v>8</v>
      </c>
      <c r="AD101" s="1" t="s">
        <v>300</v>
      </c>
      <c r="AE101" s="1" t="s">
        <v>9594</v>
      </c>
    </row>
    <row r="102" spans="1:72" ht="13.5" customHeight="1">
      <c r="A102" s="3" t="str">
        <f>HYPERLINK("http://kyu.snu.ac.kr/sdhj/index.jsp?type=hj/GK14658_00IH_0001_0168.jpg","1702_각북면_168")</f>
        <v>1702_각북면_168</v>
      </c>
      <c r="B102" s="2">
        <v>1702</v>
      </c>
      <c r="C102" s="2" t="s">
        <v>12340</v>
      </c>
      <c r="D102" s="2" t="s">
        <v>12341</v>
      </c>
      <c r="E102" s="2">
        <v>101</v>
      </c>
      <c r="F102" s="1">
        <v>1</v>
      </c>
      <c r="G102" s="1" t="s">
        <v>12337</v>
      </c>
      <c r="H102" s="1" t="s">
        <v>12338</v>
      </c>
      <c r="I102" s="1">
        <v>3</v>
      </c>
      <c r="L102" s="1">
        <v>4</v>
      </c>
      <c r="M102" s="2" t="s">
        <v>13541</v>
      </c>
      <c r="N102" s="2" t="s">
        <v>13542</v>
      </c>
      <c r="S102" s="1" t="s">
        <v>63</v>
      </c>
      <c r="T102" s="1" t="s">
        <v>1196</v>
      </c>
      <c r="Y102" s="1" t="s">
        <v>368</v>
      </c>
      <c r="Z102" s="1" t="s">
        <v>7810</v>
      </c>
      <c r="AC102" s="1">
        <v>10</v>
      </c>
      <c r="AD102" s="1" t="s">
        <v>206</v>
      </c>
      <c r="AE102" s="1" t="s">
        <v>9619</v>
      </c>
    </row>
    <row r="103" spans="1:72" ht="13.5" customHeight="1">
      <c r="A103" s="3" t="str">
        <f>HYPERLINK("http://kyu.snu.ac.kr/sdhj/index.jsp?type=hj/GK14658_00IH_0001_0168.jpg","1702_각북면_168")</f>
        <v>1702_각북면_168</v>
      </c>
      <c r="B103" s="2">
        <v>1702</v>
      </c>
      <c r="C103" s="2" t="s">
        <v>12340</v>
      </c>
      <c r="D103" s="2" t="s">
        <v>12341</v>
      </c>
      <c r="E103" s="2">
        <v>102</v>
      </c>
      <c r="F103" s="1">
        <v>1</v>
      </c>
      <c r="G103" s="1" t="s">
        <v>12337</v>
      </c>
      <c r="H103" s="1" t="s">
        <v>12338</v>
      </c>
      <c r="I103" s="1">
        <v>3</v>
      </c>
      <c r="L103" s="1">
        <v>4</v>
      </c>
      <c r="M103" s="2" t="s">
        <v>13541</v>
      </c>
      <c r="N103" s="2" t="s">
        <v>13542</v>
      </c>
      <c r="S103" s="1" t="s">
        <v>63</v>
      </c>
      <c r="T103" s="1" t="s">
        <v>1196</v>
      </c>
      <c r="Y103" s="1" t="s">
        <v>369</v>
      </c>
      <c r="Z103" s="1" t="s">
        <v>9541</v>
      </c>
      <c r="AC103" s="1">
        <v>8</v>
      </c>
      <c r="AD103" s="1" t="s">
        <v>300</v>
      </c>
      <c r="AE103" s="1" t="s">
        <v>9594</v>
      </c>
    </row>
    <row r="104" spans="1:72" ht="13.5" customHeight="1">
      <c r="A104" s="3" t="str">
        <f>HYPERLINK("http://kyu.snu.ac.kr/sdhj/index.jsp?type=hj/GK14658_00IH_0001_0168.jpg","1702_각북면_168")</f>
        <v>1702_각북면_168</v>
      </c>
      <c r="B104" s="2">
        <v>1702</v>
      </c>
      <c r="C104" s="2" t="s">
        <v>12340</v>
      </c>
      <c r="D104" s="2" t="s">
        <v>12341</v>
      </c>
      <c r="E104" s="2">
        <v>103</v>
      </c>
      <c r="F104" s="1">
        <v>1</v>
      </c>
      <c r="G104" s="1" t="s">
        <v>12337</v>
      </c>
      <c r="H104" s="1" t="s">
        <v>12338</v>
      </c>
      <c r="I104" s="1">
        <v>3</v>
      </c>
      <c r="L104" s="1">
        <v>4</v>
      </c>
      <c r="M104" s="2" t="s">
        <v>13541</v>
      </c>
      <c r="N104" s="2" t="s">
        <v>13542</v>
      </c>
      <c r="S104" s="1" t="s">
        <v>362</v>
      </c>
      <c r="T104" s="1" t="s">
        <v>7117</v>
      </c>
      <c r="Y104" s="1" t="s">
        <v>370</v>
      </c>
      <c r="Z104" s="1" t="s">
        <v>9540</v>
      </c>
      <c r="AC104" s="1">
        <v>2</v>
      </c>
      <c r="AD104" s="1" t="s">
        <v>169</v>
      </c>
      <c r="AE104" s="1" t="s">
        <v>9589</v>
      </c>
      <c r="AF104" s="1" t="s">
        <v>89</v>
      </c>
      <c r="AG104" s="1" t="s">
        <v>9633</v>
      </c>
    </row>
    <row r="105" spans="1:72" ht="13.5" customHeight="1">
      <c r="A105" s="3" t="str">
        <f>HYPERLINK("http://kyu.snu.ac.kr/sdhj/index.jsp?type=hj/GK14658_00IH_0001_0168.jpg","1702_각북면_168")</f>
        <v>1702_각북면_168</v>
      </c>
      <c r="B105" s="2">
        <v>1702</v>
      </c>
      <c r="C105" s="2" t="s">
        <v>12340</v>
      </c>
      <c r="D105" s="2" t="s">
        <v>12341</v>
      </c>
      <c r="E105" s="2">
        <v>104</v>
      </c>
      <c r="F105" s="1">
        <v>1</v>
      </c>
      <c r="G105" s="1" t="s">
        <v>12337</v>
      </c>
      <c r="H105" s="1" t="s">
        <v>12338</v>
      </c>
      <c r="I105" s="1">
        <v>3</v>
      </c>
      <c r="L105" s="1">
        <v>5</v>
      </c>
      <c r="M105" s="2" t="s">
        <v>13543</v>
      </c>
      <c r="N105" s="2" t="s">
        <v>13544</v>
      </c>
      <c r="T105" s="1" t="s">
        <v>12411</v>
      </c>
      <c r="U105" s="1" t="s">
        <v>281</v>
      </c>
      <c r="V105" s="1" t="s">
        <v>7209</v>
      </c>
      <c r="W105" s="1" t="s">
        <v>371</v>
      </c>
      <c r="X105" s="1" t="s">
        <v>7123</v>
      </c>
      <c r="Y105" s="1" t="s">
        <v>372</v>
      </c>
      <c r="Z105" s="1" t="s">
        <v>8004</v>
      </c>
      <c r="AC105" s="1">
        <v>45</v>
      </c>
      <c r="AD105" s="1" t="s">
        <v>373</v>
      </c>
      <c r="AE105" s="1" t="s">
        <v>9598</v>
      </c>
      <c r="AJ105" s="1" t="s">
        <v>16</v>
      </c>
      <c r="AK105" s="1" t="s">
        <v>9802</v>
      </c>
      <c r="AL105" s="1" t="s">
        <v>97</v>
      </c>
      <c r="AM105" s="1" t="s">
        <v>9820</v>
      </c>
      <c r="AT105" s="1" t="s">
        <v>53</v>
      </c>
      <c r="AU105" s="1" t="s">
        <v>7419</v>
      </c>
      <c r="AV105" s="1" t="s">
        <v>374</v>
      </c>
      <c r="AW105" s="1" t="s">
        <v>8740</v>
      </c>
      <c r="AX105" s="1" t="s">
        <v>53</v>
      </c>
      <c r="AY105" s="1" t="s">
        <v>7419</v>
      </c>
      <c r="AZ105" s="1" t="s">
        <v>14499</v>
      </c>
      <c r="BA105" s="1" t="s">
        <v>12585</v>
      </c>
      <c r="BG105" s="1" t="s">
        <v>53</v>
      </c>
      <c r="BH105" s="1" t="s">
        <v>7419</v>
      </c>
      <c r="BI105" s="1" t="s">
        <v>375</v>
      </c>
      <c r="BJ105" s="1" t="s">
        <v>11221</v>
      </c>
      <c r="BK105" s="1" t="s">
        <v>53</v>
      </c>
      <c r="BL105" s="1" t="s">
        <v>7419</v>
      </c>
      <c r="BM105" s="1" t="s">
        <v>376</v>
      </c>
      <c r="BN105" s="1" t="s">
        <v>11640</v>
      </c>
      <c r="BO105" s="1" t="s">
        <v>53</v>
      </c>
      <c r="BP105" s="1" t="s">
        <v>7419</v>
      </c>
      <c r="BQ105" s="1" t="s">
        <v>377</v>
      </c>
      <c r="BR105" s="1" t="s">
        <v>12221</v>
      </c>
      <c r="BS105" s="1" t="s">
        <v>378</v>
      </c>
      <c r="BT105" s="1" t="s">
        <v>9819</v>
      </c>
    </row>
    <row r="106" spans="1:72" ht="13.5" customHeight="1">
      <c r="A106" s="3" t="str">
        <f>HYPERLINK("http://kyu.snu.ac.kr/sdhj/index.jsp?type=hj/GK14658_00IH_0001_0168.jpg","1702_각북면_168")</f>
        <v>1702_각북면_168</v>
      </c>
      <c r="B106" s="2">
        <v>1702</v>
      </c>
      <c r="C106" s="2" t="s">
        <v>12340</v>
      </c>
      <c r="D106" s="2" t="s">
        <v>12341</v>
      </c>
      <c r="E106" s="2">
        <v>105</v>
      </c>
      <c r="F106" s="1">
        <v>1</v>
      </c>
      <c r="G106" s="1" t="s">
        <v>12337</v>
      </c>
      <c r="H106" s="1" t="s">
        <v>12338</v>
      </c>
      <c r="I106" s="1">
        <v>3</v>
      </c>
      <c r="L106" s="1">
        <v>5</v>
      </c>
      <c r="M106" s="2" t="s">
        <v>13543</v>
      </c>
      <c r="N106" s="2" t="s">
        <v>13544</v>
      </c>
      <c r="S106" s="1" t="s">
        <v>48</v>
      </c>
      <c r="T106" s="1" t="s">
        <v>6371</v>
      </c>
      <c r="U106" s="1" t="s">
        <v>124</v>
      </c>
      <c r="V106" s="1" t="s">
        <v>12451</v>
      </c>
      <c r="W106" s="1" t="s">
        <v>107</v>
      </c>
      <c r="X106" s="1" t="s">
        <v>12534</v>
      </c>
      <c r="Y106" s="1" t="s">
        <v>50</v>
      </c>
      <c r="Z106" s="1" t="s">
        <v>7639</v>
      </c>
      <c r="AC106" s="1">
        <v>42</v>
      </c>
      <c r="AD106" s="1" t="s">
        <v>156</v>
      </c>
      <c r="AE106" s="1" t="s">
        <v>9618</v>
      </c>
      <c r="AJ106" s="1" t="s">
        <v>16</v>
      </c>
      <c r="AK106" s="1" t="s">
        <v>9802</v>
      </c>
      <c r="AL106" s="1" t="s">
        <v>163</v>
      </c>
      <c r="AM106" s="1" t="s">
        <v>12731</v>
      </c>
      <c r="AT106" s="1" t="s">
        <v>53</v>
      </c>
      <c r="AU106" s="1" t="s">
        <v>7419</v>
      </c>
      <c r="AV106" s="1" t="s">
        <v>6718</v>
      </c>
      <c r="AW106" s="1" t="s">
        <v>12904</v>
      </c>
      <c r="BG106" s="1" t="s">
        <v>53</v>
      </c>
      <c r="BH106" s="1" t="s">
        <v>7419</v>
      </c>
      <c r="BI106" s="1" t="s">
        <v>379</v>
      </c>
      <c r="BJ106" s="1" t="s">
        <v>8574</v>
      </c>
      <c r="BK106" s="1" t="s">
        <v>53</v>
      </c>
      <c r="BL106" s="1" t="s">
        <v>7419</v>
      </c>
      <c r="BM106" s="1" t="s">
        <v>380</v>
      </c>
      <c r="BN106" s="1" t="s">
        <v>10301</v>
      </c>
      <c r="BO106" s="1" t="s">
        <v>53</v>
      </c>
      <c r="BP106" s="1" t="s">
        <v>7419</v>
      </c>
      <c r="BQ106" s="1" t="s">
        <v>381</v>
      </c>
      <c r="BR106" s="1" t="s">
        <v>12220</v>
      </c>
      <c r="BS106" s="1" t="s">
        <v>287</v>
      </c>
      <c r="BT106" s="1" t="s">
        <v>9865</v>
      </c>
    </row>
    <row r="107" spans="1:72" ht="13.5" customHeight="1">
      <c r="A107" s="3" t="str">
        <f>HYPERLINK("http://kyu.snu.ac.kr/sdhj/index.jsp?type=hj/GK14658_00IH_0001_0168.jpg","1702_각북면_168")</f>
        <v>1702_각북면_168</v>
      </c>
      <c r="B107" s="2">
        <v>1702</v>
      </c>
      <c r="C107" s="2" t="s">
        <v>12340</v>
      </c>
      <c r="D107" s="2" t="s">
        <v>12341</v>
      </c>
      <c r="E107" s="2">
        <v>106</v>
      </c>
      <c r="F107" s="1">
        <v>1</v>
      </c>
      <c r="G107" s="1" t="s">
        <v>12337</v>
      </c>
      <c r="H107" s="1" t="s">
        <v>12338</v>
      </c>
      <c r="I107" s="1">
        <v>3</v>
      </c>
      <c r="L107" s="1">
        <v>5</v>
      </c>
      <c r="M107" s="2" t="s">
        <v>13543</v>
      </c>
      <c r="N107" s="2" t="s">
        <v>13544</v>
      </c>
      <c r="S107" s="1" t="s">
        <v>59</v>
      </c>
      <c r="T107" s="1" t="s">
        <v>7105</v>
      </c>
      <c r="Y107" s="1" t="s">
        <v>382</v>
      </c>
      <c r="Z107" s="1" t="s">
        <v>7651</v>
      </c>
      <c r="AC107" s="1">
        <v>17</v>
      </c>
      <c r="AD107" s="1" t="s">
        <v>289</v>
      </c>
      <c r="AE107" s="1" t="s">
        <v>7200</v>
      </c>
    </row>
    <row r="108" spans="1:72" ht="13.5" customHeight="1">
      <c r="A108" s="3" t="str">
        <f>HYPERLINK("http://kyu.snu.ac.kr/sdhj/index.jsp?type=hj/GK14658_00IH_0001_0168.jpg","1702_각북면_168")</f>
        <v>1702_각북면_168</v>
      </c>
      <c r="B108" s="2">
        <v>1702</v>
      </c>
      <c r="C108" s="2" t="s">
        <v>12340</v>
      </c>
      <c r="D108" s="2" t="s">
        <v>12341</v>
      </c>
      <c r="E108" s="2">
        <v>107</v>
      </c>
      <c r="F108" s="1">
        <v>1</v>
      </c>
      <c r="G108" s="1" t="s">
        <v>12337</v>
      </c>
      <c r="H108" s="1" t="s">
        <v>12338</v>
      </c>
      <c r="I108" s="1">
        <v>3</v>
      </c>
      <c r="L108" s="1">
        <v>5</v>
      </c>
      <c r="M108" s="2" t="s">
        <v>13543</v>
      </c>
      <c r="N108" s="2" t="s">
        <v>13544</v>
      </c>
      <c r="S108" s="1" t="s">
        <v>63</v>
      </c>
      <c r="T108" s="1" t="s">
        <v>1196</v>
      </c>
      <c r="Y108" s="1" t="s">
        <v>383</v>
      </c>
      <c r="Z108" s="1" t="s">
        <v>7883</v>
      </c>
      <c r="AC108" s="1">
        <v>6</v>
      </c>
      <c r="AD108" s="1" t="s">
        <v>246</v>
      </c>
      <c r="AE108" s="1" t="s">
        <v>9600</v>
      </c>
    </row>
    <row r="109" spans="1:72" ht="13.5" customHeight="1">
      <c r="A109" s="3" t="str">
        <f>HYPERLINK("http://kyu.snu.ac.kr/sdhj/index.jsp?type=hj/GK14658_00IH_0001_0168.jpg","1702_각북면_168")</f>
        <v>1702_각북면_168</v>
      </c>
      <c r="B109" s="2">
        <v>1702</v>
      </c>
      <c r="C109" s="2" t="s">
        <v>12340</v>
      </c>
      <c r="D109" s="2" t="s">
        <v>12341</v>
      </c>
      <c r="E109" s="2">
        <v>108</v>
      </c>
      <c r="F109" s="1">
        <v>1</v>
      </c>
      <c r="G109" s="1" t="s">
        <v>12337</v>
      </c>
      <c r="H109" s="1" t="s">
        <v>12338</v>
      </c>
      <c r="I109" s="1">
        <v>3</v>
      </c>
      <c r="L109" s="1">
        <v>5</v>
      </c>
      <c r="M109" s="2" t="s">
        <v>13543</v>
      </c>
      <c r="N109" s="2" t="s">
        <v>13544</v>
      </c>
      <c r="S109" s="1" t="s">
        <v>384</v>
      </c>
      <c r="T109" s="1" t="s">
        <v>7106</v>
      </c>
      <c r="W109" s="1" t="s">
        <v>385</v>
      </c>
      <c r="X109" s="1" t="s">
        <v>7602</v>
      </c>
      <c r="Y109" s="1" t="s">
        <v>50</v>
      </c>
      <c r="Z109" s="1" t="s">
        <v>7639</v>
      </c>
      <c r="AC109" s="1">
        <v>76</v>
      </c>
      <c r="AD109" s="1" t="s">
        <v>273</v>
      </c>
      <c r="AE109" s="1" t="s">
        <v>9602</v>
      </c>
    </row>
    <row r="110" spans="1:72" ht="13.5" customHeight="1">
      <c r="A110" s="3" t="str">
        <f>HYPERLINK("http://kyu.snu.ac.kr/sdhj/index.jsp?type=hj/GK14658_00IH_0001_0168.jpg","1702_각북면_168")</f>
        <v>1702_각북면_168</v>
      </c>
      <c r="B110" s="2">
        <v>1702</v>
      </c>
      <c r="C110" s="2" t="s">
        <v>12340</v>
      </c>
      <c r="D110" s="2" t="s">
        <v>12341</v>
      </c>
      <c r="E110" s="2">
        <v>109</v>
      </c>
      <c r="F110" s="1">
        <v>1</v>
      </c>
      <c r="G110" s="1" t="s">
        <v>12337</v>
      </c>
      <c r="H110" s="1" t="s">
        <v>12338</v>
      </c>
      <c r="I110" s="1">
        <v>4</v>
      </c>
      <c r="J110" s="1" t="s">
        <v>386</v>
      </c>
      <c r="K110" s="1" t="s">
        <v>7072</v>
      </c>
      <c r="L110" s="1">
        <v>1</v>
      </c>
      <c r="M110" s="2" t="s">
        <v>13545</v>
      </c>
      <c r="N110" s="2" t="s">
        <v>13546</v>
      </c>
      <c r="T110" s="1" t="s">
        <v>12411</v>
      </c>
      <c r="U110" s="1" t="s">
        <v>387</v>
      </c>
      <c r="V110" s="1" t="s">
        <v>7338</v>
      </c>
      <c r="W110" s="1" t="s">
        <v>388</v>
      </c>
      <c r="X110" s="1" t="s">
        <v>7625</v>
      </c>
      <c r="Y110" s="1" t="s">
        <v>389</v>
      </c>
      <c r="Z110" s="1" t="s">
        <v>9369</v>
      </c>
      <c r="AC110" s="1">
        <v>55</v>
      </c>
      <c r="AD110" s="1" t="s">
        <v>266</v>
      </c>
      <c r="AE110" s="1" t="s">
        <v>9586</v>
      </c>
      <c r="AJ110" s="1" t="s">
        <v>16</v>
      </c>
      <c r="AK110" s="1" t="s">
        <v>9802</v>
      </c>
      <c r="AL110" s="1" t="s">
        <v>47</v>
      </c>
      <c r="AM110" s="1" t="s">
        <v>9810</v>
      </c>
      <c r="AT110" s="1" t="s">
        <v>390</v>
      </c>
      <c r="AU110" s="1" t="s">
        <v>10070</v>
      </c>
      <c r="AV110" s="1" t="s">
        <v>391</v>
      </c>
      <c r="AW110" s="1" t="s">
        <v>10663</v>
      </c>
      <c r="BG110" s="1" t="s">
        <v>392</v>
      </c>
      <c r="BH110" s="1" t="s">
        <v>10838</v>
      </c>
      <c r="BI110" s="1" t="s">
        <v>393</v>
      </c>
      <c r="BJ110" s="1" t="s">
        <v>11220</v>
      </c>
      <c r="BK110" s="1" t="s">
        <v>131</v>
      </c>
      <c r="BL110" s="1" t="s">
        <v>7342</v>
      </c>
      <c r="BM110" s="1" t="s">
        <v>394</v>
      </c>
      <c r="BN110" s="1" t="s">
        <v>11639</v>
      </c>
      <c r="BO110" s="1" t="s">
        <v>53</v>
      </c>
      <c r="BP110" s="1" t="s">
        <v>7419</v>
      </c>
      <c r="BQ110" s="1" t="s">
        <v>395</v>
      </c>
      <c r="BR110" s="1" t="s">
        <v>11892</v>
      </c>
      <c r="BS110" s="1" t="s">
        <v>199</v>
      </c>
      <c r="BT110" s="1" t="s">
        <v>9730</v>
      </c>
    </row>
    <row r="111" spans="1:72" ht="13.5" customHeight="1">
      <c r="A111" s="3" t="str">
        <f>HYPERLINK("http://kyu.snu.ac.kr/sdhj/index.jsp?type=hj/GK14658_00IH_0001_0168.jpg","1702_각북면_168")</f>
        <v>1702_각북면_168</v>
      </c>
      <c r="B111" s="2">
        <v>1702</v>
      </c>
      <c r="C111" s="2" t="s">
        <v>12340</v>
      </c>
      <c r="D111" s="2" t="s">
        <v>12341</v>
      </c>
      <c r="E111" s="2">
        <v>110</v>
      </c>
      <c r="F111" s="1">
        <v>1</v>
      </c>
      <c r="G111" s="1" t="s">
        <v>12337</v>
      </c>
      <c r="H111" s="1" t="s">
        <v>12338</v>
      </c>
      <c r="I111" s="1">
        <v>4</v>
      </c>
      <c r="L111" s="1">
        <v>1</v>
      </c>
      <c r="M111" s="2" t="s">
        <v>13545</v>
      </c>
      <c r="N111" s="2" t="s">
        <v>13546</v>
      </c>
      <c r="S111" s="1" t="s">
        <v>48</v>
      </c>
      <c r="T111" s="1" t="s">
        <v>6371</v>
      </c>
      <c r="U111" s="1" t="s">
        <v>124</v>
      </c>
      <c r="V111" s="1" t="s">
        <v>12451</v>
      </c>
      <c r="W111" s="1" t="s">
        <v>49</v>
      </c>
      <c r="X111" s="1" t="s">
        <v>7592</v>
      </c>
      <c r="Y111" s="1" t="s">
        <v>50</v>
      </c>
      <c r="Z111" s="1" t="s">
        <v>7639</v>
      </c>
      <c r="AC111" s="1">
        <v>48</v>
      </c>
      <c r="AD111" s="1" t="s">
        <v>126</v>
      </c>
      <c r="AE111" s="1" t="s">
        <v>9617</v>
      </c>
      <c r="AJ111" s="1" t="s">
        <v>16</v>
      </c>
      <c r="AK111" s="1" t="s">
        <v>9802</v>
      </c>
      <c r="AL111" s="1" t="s">
        <v>396</v>
      </c>
      <c r="AM111" s="1" t="s">
        <v>9812</v>
      </c>
      <c r="AT111" s="1" t="s">
        <v>53</v>
      </c>
      <c r="AU111" s="1" t="s">
        <v>7419</v>
      </c>
      <c r="AV111" s="1" t="s">
        <v>397</v>
      </c>
      <c r="AW111" s="1" t="s">
        <v>10448</v>
      </c>
      <c r="BG111" s="1" t="s">
        <v>323</v>
      </c>
      <c r="BH111" s="1" t="s">
        <v>7502</v>
      </c>
      <c r="BI111" s="1" t="s">
        <v>398</v>
      </c>
      <c r="BJ111" s="1" t="s">
        <v>10324</v>
      </c>
      <c r="BK111" s="1" t="s">
        <v>390</v>
      </c>
      <c r="BL111" s="1" t="s">
        <v>10070</v>
      </c>
      <c r="BM111" s="1" t="s">
        <v>399</v>
      </c>
      <c r="BN111" s="1" t="s">
        <v>11605</v>
      </c>
      <c r="BO111" s="1" t="s">
        <v>209</v>
      </c>
      <c r="BP111" s="1" t="s">
        <v>7250</v>
      </c>
      <c r="BQ111" s="1" t="s">
        <v>400</v>
      </c>
      <c r="BR111" s="1" t="s">
        <v>12219</v>
      </c>
      <c r="BS111" s="1" t="s">
        <v>401</v>
      </c>
      <c r="BT111" s="1" t="s">
        <v>9816</v>
      </c>
    </row>
    <row r="112" spans="1:72" ht="13.5" customHeight="1">
      <c r="A112" s="3" t="str">
        <f>HYPERLINK("http://kyu.snu.ac.kr/sdhj/index.jsp?type=hj/GK14658_00IH_0001_0168.jpg","1702_각북면_168")</f>
        <v>1702_각북면_168</v>
      </c>
      <c r="B112" s="2">
        <v>1702</v>
      </c>
      <c r="C112" s="2" t="s">
        <v>12340</v>
      </c>
      <c r="D112" s="2" t="s">
        <v>12341</v>
      </c>
      <c r="E112" s="2">
        <v>111</v>
      </c>
      <c r="F112" s="1">
        <v>1</v>
      </c>
      <c r="G112" s="1" t="s">
        <v>12337</v>
      </c>
      <c r="H112" s="1" t="s">
        <v>12338</v>
      </c>
      <c r="I112" s="1">
        <v>4</v>
      </c>
      <c r="L112" s="1">
        <v>1</v>
      </c>
      <c r="M112" s="2" t="s">
        <v>13545</v>
      </c>
      <c r="N112" s="2" t="s">
        <v>13546</v>
      </c>
      <c r="S112" s="1" t="s">
        <v>402</v>
      </c>
      <c r="T112" s="1" t="s">
        <v>7104</v>
      </c>
      <c r="U112" s="1" t="s">
        <v>124</v>
      </c>
      <c r="V112" s="1" t="s">
        <v>12451</v>
      </c>
      <c r="Y112" s="1" t="s">
        <v>50</v>
      </c>
      <c r="Z112" s="1" t="s">
        <v>7639</v>
      </c>
      <c r="AC112" s="1">
        <v>79</v>
      </c>
      <c r="AD112" s="1" t="s">
        <v>277</v>
      </c>
      <c r="AE112" s="1" t="s">
        <v>9583</v>
      </c>
    </row>
    <row r="113" spans="1:72" ht="13.5" customHeight="1">
      <c r="A113" s="3" t="str">
        <f>HYPERLINK("http://kyu.snu.ac.kr/sdhj/index.jsp?type=hj/GK14658_00IH_0001_0168.jpg","1702_각북면_168")</f>
        <v>1702_각북면_168</v>
      </c>
      <c r="B113" s="2">
        <v>1702</v>
      </c>
      <c r="C113" s="2" t="s">
        <v>12340</v>
      </c>
      <c r="D113" s="2" t="s">
        <v>12341</v>
      </c>
      <c r="E113" s="2">
        <v>112</v>
      </c>
      <c r="F113" s="1">
        <v>1</v>
      </c>
      <c r="G113" s="1" t="s">
        <v>12337</v>
      </c>
      <c r="H113" s="1" t="s">
        <v>12338</v>
      </c>
      <c r="I113" s="1">
        <v>4</v>
      </c>
      <c r="L113" s="1">
        <v>1</v>
      </c>
      <c r="M113" s="2" t="s">
        <v>13545</v>
      </c>
      <c r="N113" s="2" t="s">
        <v>13546</v>
      </c>
      <c r="S113" s="1" t="s">
        <v>86</v>
      </c>
      <c r="T113" s="1" t="s">
        <v>7100</v>
      </c>
      <c r="U113" s="1" t="s">
        <v>403</v>
      </c>
      <c r="V113" s="1" t="s">
        <v>7211</v>
      </c>
      <c r="Y113" s="1" t="s">
        <v>404</v>
      </c>
      <c r="Z113" s="1" t="s">
        <v>9539</v>
      </c>
      <c r="AC113" s="1">
        <v>30</v>
      </c>
      <c r="AD113" s="1" t="s">
        <v>253</v>
      </c>
      <c r="AE113" s="1" t="s">
        <v>8091</v>
      </c>
    </row>
    <row r="114" spans="1:72" ht="13.5" customHeight="1">
      <c r="A114" s="3" t="str">
        <f>HYPERLINK("http://kyu.snu.ac.kr/sdhj/index.jsp?type=hj/GK14658_00IH_0001_0169.jpg","1702_각북면_169")</f>
        <v>1702_각북면_169</v>
      </c>
      <c r="B114" s="2">
        <v>1702</v>
      </c>
      <c r="C114" s="2" t="s">
        <v>12340</v>
      </c>
      <c r="D114" s="2" t="s">
        <v>12341</v>
      </c>
      <c r="E114" s="2">
        <v>113</v>
      </c>
      <c r="F114" s="1">
        <v>1</v>
      </c>
      <c r="G114" s="1" t="s">
        <v>12337</v>
      </c>
      <c r="H114" s="1" t="s">
        <v>12338</v>
      </c>
      <c r="I114" s="1">
        <v>4</v>
      </c>
      <c r="L114" s="1">
        <v>1</v>
      </c>
      <c r="M114" s="2" t="s">
        <v>13545</v>
      </c>
      <c r="N114" s="2" t="s">
        <v>13546</v>
      </c>
      <c r="S114" s="1" t="s">
        <v>63</v>
      </c>
      <c r="T114" s="1" t="s">
        <v>1196</v>
      </c>
      <c r="Y114" s="1" t="s">
        <v>405</v>
      </c>
      <c r="Z114" s="1" t="s">
        <v>8916</v>
      </c>
      <c r="AC114" s="1">
        <v>8</v>
      </c>
      <c r="AD114" s="1" t="s">
        <v>38</v>
      </c>
      <c r="AE114" s="1" t="s">
        <v>9620</v>
      </c>
    </row>
    <row r="115" spans="1:72" ht="13.5" customHeight="1">
      <c r="A115" s="3" t="str">
        <f>HYPERLINK("http://kyu.snu.ac.kr/sdhj/index.jsp?type=hj/GK14658_00IH_0001_0169.jpg","1702_각북면_169")</f>
        <v>1702_각북면_169</v>
      </c>
      <c r="B115" s="2">
        <v>1702</v>
      </c>
      <c r="C115" s="2" t="s">
        <v>12340</v>
      </c>
      <c r="D115" s="2" t="s">
        <v>12341</v>
      </c>
      <c r="E115" s="2">
        <v>114</v>
      </c>
      <c r="F115" s="1">
        <v>1</v>
      </c>
      <c r="G115" s="1" t="s">
        <v>12337</v>
      </c>
      <c r="H115" s="1" t="s">
        <v>12338</v>
      </c>
      <c r="I115" s="1">
        <v>4</v>
      </c>
      <c r="L115" s="1">
        <v>2</v>
      </c>
      <c r="M115" s="2" t="s">
        <v>14500</v>
      </c>
      <c r="N115" s="2" t="s">
        <v>8929</v>
      </c>
      <c r="T115" s="1" t="s">
        <v>12411</v>
      </c>
      <c r="U115" s="1" t="s">
        <v>406</v>
      </c>
      <c r="V115" s="1" t="s">
        <v>7222</v>
      </c>
      <c r="Y115" s="1" t="s">
        <v>6719</v>
      </c>
      <c r="Z115" s="1" t="s">
        <v>8929</v>
      </c>
      <c r="AC115" s="1">
        <v>51</v>
      </c>
      <c r="AD115" s="1" t="s">
        <v>138</v>
      </c>
      <c r="AE115" s="1" t="s">
        <v>9593</v>
      </c>
      <c r="AJ115" s="1" t="s">
        <v>16</v>
      </c>
      <c r="AK115" s="1" t="s">
        <v>9802</v>
      </c>
      <c r="AL115" s="1" t="s">
        <v>199</v>
      </c>
      <c r="AM115" s="1" t="s">
        <v>9730</v>
      </c>
      <c r="AN115" s="1" t="s">
        <v>208</v>
      </c>
      <c r="AO115" s="1" t="s">
        <v>7116</v>
      </c>
      <c r="AP115" s="1" t="s">
        <v>54</v>
      </c>
      <c r="AQ115" s="1" t="s">
        <v>7267</v>
      </c>
      <c r="AR115" s="1" t="s">
        <v>407</v>
      </c>
      <c r="AS115" s="1" t="s">
        <v>9927</v>
      </c>
      <c r="AT115" s="1" t="s">
        <v>211</v>
      </c>
      <c r="AU115" s="1" t="s">
        <v>7199</v>
      </c>
      <c r="AV115" s="1" t="s">
        <v>408</v>
      </c>
      <c r="AW115" s="1" t="s">
        <v>7763</v>
      </c>
      <c r="BB115" s="1" t="s">
        <v>124</v>
      </c>
      <c r="BC115" s="1" t="s">
        <v>12451</v>
      </c>
      <c r="BD115" s="1" t="s">
        <v>409</v>
      </c>
      <c r="BE115" s="1" t="s">
        <v>10813</v>
      </c>
      <c r="BG115" s="1" t="s">
        <v>53</v>
      </c>
      <c r="BH115" s="1" t="s">
        <v>7419</v>
      </c>
      <c r="BI115" s="1" t="s">
        <v>410</v>
      </c>
      <c r="BJ115" s="1" t="s">
        <v>11219</v>
      </c>
      <c r="BK115" s="1" t="s">
        <v>53</v>
      </c>
      <c r="BL115" s="1" t="s">
        <v>7419</v>
      </c>
      <c r="BM115" s="1" t="s">
        <v>411</v>
      </c>
      <c r="BN115" s="1" t="s">
        <v>8826</v>
      </c>
      <c r="BO115" s="1" t="s">
        <v>53</v>
      </c>
      <c r="BP115" s="1" t="s">
        <v>7419</v>
      </c>
      <c r="BQ115" s="1" t="s">
        <v>412</v>
      </c>
      <c r="BR115" s="1" t="s">
        <v>12218</v>
      </c>
      <c r="BS115" s="1" t="s">
        <v>413</v>
      </c>
      <c r="BT115" s="1" t="s">
        <v>13129</v>
      </c>
    </row>
    <row r="116" spans="1:72" ht="13.5" customHeight="1">
      <c r="A116" s="3" t="str">
        <f>HYPERLINK("http://kyu.snu.ac.kr/sdhj/index.jsp?type=hj/GK14658_00IH_0001_0169.jpg","1702_각북면_169")</f>
        <v>1702_각북면_169</v>
      </c>
      <c r="B116" s="2">
        <v>1702</v>
      </c>
      <c r="C116" s="2" t="s">
        <v>12340</v>
      </c>
      <c r="D116" s="2" t="s">
        <v>12341</v>
      </c>
      <c r="E116" s="2">
        <v>115</v>
      </c>
      <c r="F116" s="1">
        <v>1</v>
      </c>
      <c r="G116" s="1" t="s">
        <v>12337</v>
      </c>
      <c r="H116" s="1" t="s">
        <v>12338</v>
      </c>
      <c r="I116" s="1">
        <v>4</v>
      </c>
      <c r="L116" s="1">
        <v>2</v>
      </c>
      <c r="M116" s="2" t="s">
        <v>14500</v>
      </c>
      <c r="N116" s="2" t="s">
        <v>8929</v>
      </c>
      <c r="S116" s="1" t="s">
        <v>48</v>
      </c>
      <c r="T116" s="1" t="s">
        <v>6371</v>
      </c>
      <c r="U116" s="1" t="s">
        <v>261</v>
      </c>
      <c r="V116" s="1" t="s">
        <v>7197</v>
      </c>
      <c r="Y116" s="1" t="s">
        <v>414</v>
      </c>
      <c r="Z116" s="1" t="s">
        <v>7834</v>
      </c>
      <c r="AC116" s="1">
        <v>51</v>
      </c>
      <c r="AD116" s="1" t="s">
        <v>138</v>
      </c>
      <c r="AE116" s="1" t="s">
        <v>9593</v>
      </c>
      <c r="AJ116" s="1" t="s">
        <v>16</v>
      </c>
      <c r="AK116" s="1" t="s">
        <v>9802</v>
      </c>
      <c r="AL116" s="1" t="s">
        <v>186</v>
      </c>
      <c r="AM116" s="1" t="s">
        <v>9712</v>
      </c>
      <c r="AN116" s="1" t="s">
        <v>208</v>
      </c>
      <c r="AO116" s="1" t="s">
        <v>7116</v>
      </c>
      <c r="AP116" s="1" t="s">
        <v>173</v>
      </c>
      <c r="AQ116" s="1" t="s">
        <v>7249</v>
      </c>
      <c r="AR116" s="1" t="s">
        <v>415</v>
      </c>
      <c r="AS116" s="1" t="s">
        <v>10065</v>
      </c>
      <c r="AT116" s="1" t="s">
        <v>416</v>
      </c>
      <c r="AU116" s="1" t="s">
        <v>12470</v>
      </c>
      <c r="AV116" s="1" t="s">
        <v>417</v>
      </c>
      <c r="AW116" s="1" t="s">
        <v>8924</v>
      </c>
      <c r="BB116" s="1" t="s">
        <v>213</v>
      </c>
      <c r="BC116" s="1" t="s">
        <v>7282</v>
      </c>
      <c r="BD116" s="1" t="s">
        <v>418</v>
      </c>
      <c r="BE116" s="1" t="s">
        <v>10812</v>
      </c>
      <c r="BG116" s="1" t="s">
        <v>211</v>
      </c>
      <c r="BH116" s="1" t="s">
        <v>7199</v>
      </c>
      <c r="BI116" s="1" t="s">
        <v>419</v>
      </c>
      <c r="BJ116" s="1" t="s">
        <v>11218</v>
      </c>
      <c r="BK116" s="1" t="s">
        <v>211</v>
      </c>
      <c r="BL116" s="1" t="s">
        <v>7199</v>
      </c>
      <c r="BM116" s="1" t="s">
        <v>420</v>
      </c>
      <c r="BN116" s="1" t="s">
        <v>11531</v>
      </c>
      <c r="BO116" s="1" t="s">
        <v>211</v>
      </c>
      <c r="BP116" s="1" t="s">
        <v>7199</v>
      </c>
      <c r="BQ116" s="1" t="s">
        <v>421</v>
      </c>
      <c r="BR116" s="1" t="s">
        <v>8625</v>
      </c>
      <c r="BS116" s="1" t="s">
        <v>186</v>
      </c>
      <c r="BT116" s="1" t="s">
        <v>9712</v>
      </c>
    </row>
    <row r="117" spans="1:72" ht="13.5" customHeight="1">
      <c r="A117" s="3" t="str">
        <f>HYPERLINK("http://kyu.snu.ac.kr/sdhj/index.jsp?type=hj/GK14658_00IH_0001_0169.jpg","1702_각북면_169")</f>
        <v>1702_각북면_169</v>
      </c>
      <c r="B117" s="2">
        <v>1702</v>
      </c>
      <c r="C117" s="2" t="s">
        <v>12340</v>
      </c>
      <c r="D117" s="2" t="s">
        <v>12341</v>
      </c>
      <c r="E117" s="2">
        <v>116</v>
      </c>
      <c r="F117" s="1">
        <v>1</v>
      </c>
      <c r="G117" s="1" t="s">
        <v>12337</v>
      </c>
      <c r="H117" s="1" t="s">
        <v>12338</v>
      </c>
      <c r="I117" s="1">
        <v>4</v>
      </c>
      <c r="L117" s="1">
        <v>2</v>
      </c>
      <c r="M117" s="2" t="s">
        <v>14500</v>
      </c>
      <c r="N117" s="2" t="s">
        <v>8929</v>
      </c>
      <c r="S117" s="1" t="s">
        <v>86</v>
      </c>
      <c r="T117" s="1" t="s">
        <v>7100</v>
      </c>
      <c r="U117" s="1" t="s">
        <v>422</v>
      </c>
      <c r="V117" s="1" t="s">
        <v>7404</v>
      </c>
      <c r="Y117" s="1" t="s">
        <v>423</v>
      </c>
      <c r="Z117" s="1" t="s">
        <v>9157</v>
      </c>
      <c r="AC117" s="1">
        <v>15</v>
      </c>
      <c r="AD117" s="1" t="s">
        <v>192</v>
      </c>
      <c r="AE117" s="1" t="s">
        <v>7704</v>
      </c>
    </row>
    <row r="118" spans="1:72" ht="13.5" customHeight="1">
      <c r="A118" s="3" t="str">
        <f>HYPERLINK("http://kyu.snu.ac.kr/sdhj/index.jsp?type=hj/GK14658_00IH_0001_0169.jpg","1702_각북면_169")</f>
        <v>1702_각북면_169</v>
      </c>
      <c r="B118" s="2">
        <v>1702</v>
      </c>
      <c r="C118" s="2" t="s">
        <v>12340</v>
      </c>
      <c r="D118" s="2" t="s">
        <v>12341</v>
      </c>
      <c r="E118" s="2">
        <v>117</v>
      </c>
      <c r="F118" s="1">
        <v>1</v>
      </c>
      <c r="G118" s="1" t="s">
        <v>12337</v>
      </c>
      <c r="H118" s="1" t="s">
        <v>12338</v>
      </c>
      <c r="I118" s="1">
        <v>4</v>
      </c>
      <c r="L118" s="1">
        <v>2</v>
      </c>
      <c r="M118" s="2" t="s">
        <v>14500</v>
      </c>
      <c r="N118" s="2" t="s">
        <v>8929</v>
      </c>
      <c r="S118" s="1" t="s">
        <v>63</v>
      </c>
      <c r="T118" s="1" t="s">
        <v>1196</v>
      </c>
      <c r="Y118" s="1" t="s">
        <v>424</v>
      </c>
      <c r="Z118" s="1" t="s">
        <v>9107</v>
      </c>
      <c r="AC118" s="1">
        <v>12</v>
      </c>
      <c r="AD118" s="1" t="s">
        <v>71</v>
      </c>
      <c r="AE118" s="1" t="s">
        <v>9611</v>
      </c>
    </row>
    <row r="119" spans="1:72" ht="13.5" customHeight="1">
      <c r="A119" s="3" t="str">
        <f>HYPERLINK("http://kyu.snu.ac.kr/sdhj/index.jsp?type=hj/GK14658_00IH_0001_0169.jpg","1702_각북면_169")</f>
        <v>1702_각북면_169</v>
      </c>
      <c r="B119" s="2">
        <v>1702</v>
      </c>
      <c r="C119" s="2" t="s">
        <v>12340</v>
      </c>
      <c r="D119" s="2" t="s">
        <v>12341</v>
      </c>
      <c r="E119" s="2">
        <v>118</v>
      </c>
      <c r="F119" s="1">
        <v>1</v>
      </c>
      <c r="G119" s="1" t="s">
        <v>12337</v>
      </c>
      <c r="H119" s="1" t="s">
        <v>12338</v>
      </c>
      <c r="I119" s="1">
        <v>4</v>
      </c>
      <c r="L119" s="1">
        <v>2</v>
      </c>
      <c r="M119" s="2" t="s">
        <v>14500</v>
      </c>
      <c r="N119" s="2" t="s">
        <v>8929</v>
      </c>
      <c r="S119" s="1" t="s">
        <v>63</v>
      </c>
      <c r="T119" s="1" t="s">
        <v>1196</v>
      </c>
      <c r="Y119" s="1" t="s">
        <v>425</v>
      </c>
      <c r="Z119" s="1" t="s">
        <v>9538</v>
      </c>
      <c r="AG119" s="1" t="s">
        <v>12746</v>
      </c>
      <c r="AI119" s="1" t="s">
        <v>9701</v>
      </c>
    </row>
    <row r="120" spans="1:72" ht="13.5" customHeight="1">
      <c r="A120" s="3" t="str">
        <f>HYPERLINK("http://kyu.snu.ac.kr/sdhj/index.jsp?type=hj/GK14658_00IH_0001_0169.jpg","1702_각북면_169")</f>
        <v>1702_각북면_169</v>
      </c>
      <c r="B120" s="2">
        <v>1702</v>
      </c>
      <c r="C120" s="2" t="s">
        <v>12340</v>
      </c>
      <c r="D120" s="2" t="s">
        <v>12341</v>
      </c>
      <c r="E120" s="2">
        <v>119</v>
      </c>
      <c r="F120" s="1">
        <v>1</v>
      </c>
      <c r="G120" s="1" t="s">
        <v>12337</v>
      </c>
      <c r="H120" s="1" t="s">
        <v>12338</v>
      </c>
      <c r="I120" s="1">
        <v>4</v>
      </c>
      <c r="L120" s="1">
        <v>2</v>
      </c>
      <c r="M120" s="2" t="s">
        <v>14500</v>
      </c>
      <c r="N120" s="2" t="s">
        <v>8929</v>
      </c>
      <c r="S120" s="1" t="s">
        <v>65</v>
      </c>
      <c r="T120" s="1" t="s">
        <v>7107</v>
      </c>
      <c r="Y120" s="1" t="s">
        <v>426</v>
      </c>
      <c r="Z120" s="1" t="s">
        <v>9537</v>
      </c>
      <c r="AF120" s="1" t="s">
        <v>12704</v>
      </c>
      <c r="AG120" s="1" t="s">
        <v>12711</v>
      </c>
      <c r="AH120" s="1" t="s">
        <v>427</v>
      </c>
      <c r="AI120" s="1" t="s">
        <v>9701</v>
      </c>
    </row>
    <row r="121" spans="1:72" ht="13.5" customHeight="1">
      <c r="A121" s="3" t="str">
        <f>HYPERLINK("http://kyu.snu.ac.kr/sdhj/index.jsp?type=hj/GK14658_00IH_0001_0169.jpg","1702_각북면_169")</f>
        <v>1702_각북면_169</v>
      </c>
      <c r="B121" s="2">
        <v>1702</v>
      </c>
      <c r="C121" s="2" t="s">
        <v>12340</v>
      </c>
      <c r="D121" s="2" t="s">
        <v>12341</v>
      </c>
      <c r="E121" s="2">
        <v>120</v>
      </c>
      <c r="F121" s="1">
        <v>1</v>
      </c>
      <c r="G121" s="1" t="s">
        <v>12337</v>
      </c>
      <c r="H121" s="1" t="s">
        <v>12338</v>
      </c>
      <c r="I121" s="1">
        <v>4</v>
      </c>
      <c r="L121" s="1">
        <v>2</v>
      </c>
      <c r="M121" s="2" t="s">
        <v>14500</v>
      </c>
      <c r="N121" s="2" t="s">
        <v>8929</v>
      </c>
      <c r="S121" s="1" t="s">
        <v>65</v>
      </c>
      <c r="T121" s="1" t="s">
        <v>7107</v>
      </c>
      <c r="Y121" s="1" t="s">
        <v>428</v>
      </c>
      <c r="Z121" s="1" t="s">
        <v>7770</v>
      </c>
      <c r="AF121" s="1" t="s">
        <v>99</v>
      </c>
      <c r="AG121" s="1" t="s">
        <v>9637</v>
      </c>
      <c r="AH121" s="1" t="s">
        <v>199</v>
      </c>
      <c r="AI121" s="1" t="s">
        <v>9730</v>
      </c>
    </row>
    <row r="122" spans="1:72" ht="13.5" customHeight="1">
      <c r="A122" s="3" t="str">
        <f>HYPERLINK("http://kyu.snu.ac.kr/sdhj/index.jsp?type=hj/GK14658_00IH_0001_0169.jpg","1702_각북면_169")</f>
        <v>1702_각북면_169</v>
      </c>
      <c r="B122" s="2">
        <v>1702</v>
      </c>
      <c r="C122" s="2" t="s">
        <v>12340</v>
      </c>
      <c r="D122" s="2" t="s">
        <v>12341</v>
      </c>
      <c r="E122" s="2">
        <v>121</v>
      </c>
      <c r="F122" s="1">
        <v>1</v>
      </c>
      <c r="G122" s="1" t="s">
        <v>12337</v>
      </c>
      <c r="H122" s="1" t="s">
        <v>12338</v>
      </c>
      <c r="I122" s="1">
        <v>4</v>
      </c>
      <c r="L122" s="1">
        <v>3</v>
      </c>
      <c r="M122" s="2" t="s">
        <v>13547</v>
      </c>
      <c r="N122" s="2" t="s">
        <v>13548</v>
      </c>
      <c r="T122" s="1" t="s">
        <v>12411</v>
      </c>
      <c r="U122" s="1" t="s">
        <v>429</v>
      </c>
      <c r="V122" s="1" t="s">
        <v>7574</v>
      </c>
      <c r="W122" s="1" t="s">
        <v>430</v>
      </c>
      <c r="X122" s="1" t="s">
        <v>7624</v>
      </c>
      <c r="Y122" s="1" t="s">
        <v>431</v>
      </c>
      <c r="Z122" s="1" t="s">
        <v>8481</v>
      </c>
      <c r="AC122" s="1">
        <v>54</v>
      </c>
      <c r="AD122" s="1" t="s">
        <v>432</v>
      </c>
      <c r="AE122" s="1" t="s">
        <v>9612</v>
      </c>
      <c r="AJ122" s="1" t="s">
        <v>16</v>
      </c>
      <c r="AK122" s="1" t="s">
        <v>9802</v>
      </c>
      <c r="AL122" s="1" t="s">
        <v>433</v>
      </c>
      <c r="AM122" s="1" t="s">
        <v>9851</v>
      </c>
      <c r="AT122" s="1" t="s">
        <v>42</v>
      </c>
      <c r="AU122" s="1" t="s">
        <v>10068</v>
      </c>
      <c r="AV122" s="1" t="s">
        <v>434</v>
      </c>
      <c r="AW122" s="1" t="s">
        <v>8294</v>
      </c>
      <c r="BG122" s="1" t="s">
        <v>238</v>
      </c>
      <c r="BH122" s="1" t="s">
        <v>10832</v>
      </c>
      <c r="BI122" s="1" t="s">
        <v>435</v>
      </c>
      <c r="BJ122" s="1" t="s">
        <v>8301</v>
      </c>
      <c r="BK122" s="1" t="s">
        <v>42</v>
      </c>
      <c r="BL122" s="1" t="s">
        <v>10068</v>
      </c>
      <c r="BM122" s="1" t="s">
        <v>436</v>
      </c>
      <c r="BN122" s="1" t="s">
        <v>10432</v>
      </c>
      <c r="BO122" s="1" t="s">
        <v>42</v>
      </c>
      <c r="BP122" s="1" t="s">
        <v>10068</v>
      </c>
      <c r="BQ122" s="1" t="s">
        <v>437</v>
      </c>
      <c r="BR122" s="1" t="s">
        <v>12217</v>
      </c>
      <c r="BS122" s="1" t="s">
        <v>438</v>
      </c>
      <c r="BT122" s="1" t="s">
        <v>10498</v>
      </c>
    </row>
    <row r="123" spans="1:72" ht="13.5" customHeight="1">
      <c r="A123" s="3" t="str">
        <f>HYPERLINK("http://kyu.snu.ac.kr/sdhj/index.jsp?type=hj/GK14658_00IH_0001_0169.jpg","1702_각북면_169")</f>
        <v>1702_각북면_169</v>
      </c>
      <c r="B123" s="2">
        <v>1702</v>
      </c>
      <c r="C123" s="2" t="s">
        <v>12340</v>
      </c>
      <c r="D123" s="2" t="s">
        <v>12341</v>
      </c>
      <c r="E123" s="2">
        <v>122</v>
      </c>
      <c r="F123" s="1">
        <v>1</v>
      </c>
      <c r="G123" s="1" t="s">
        <v>12337</v>
      </c>
      <c r="H123" s="1" t="s">
        <v>12338</v>
      </c>
      <c r="I123" s="1">
        <v>4</v>
      </c>
      <c r="L123" s="1">
        <v>3</v>
      </c>
      <c r="M123" s="2" t="s">
        <v>13547</v>
      </c>
      <c r="N123" s="2" t="s">
        <v>13548</v>
      </c>
      <c r="S123" s="1" t="s">
        <v>48</v>
      </c>
      <c r="T123" s="1" t="s">
        <v>6371</v>
      </c>
      <c r="W123" s="1" t="s">
        <v>439</v>
      </c>
      <c r="X123" s="1" t="s">
        <v>7589</v>
      </c>
      <c r="Y123" s="1" t="s">
        <v>50</v>
      </c>
      <c r="Z123" s="1" t="s">
        <v>7639</v>
      </c>
      <c r="AC123" s="1">
        <v>51</v>
      </c>
      <c r="AD123" s="1" t="s">
        <v>138</v>
      </c>
      <c r="AE123" s="1" t="s">
        <v>9593</v>
      </c>
      <c r="AJ123" s="1" t="s">
        <v>16</v>
      </c>
      <c r="AK123" s="1" t="s">
        <v>9802</v>
      </c>
      <c r="AL123" s="1" t="s">
        <v>199</v>
      </c>
      <c r="AM123" s="1" t="s">
        <v>9730</v>
      </c>
      <c r="AT123" s="1" t="s">
        <v>152</v>
      </c>
      <c r="AU123" s="1" t="s">
        <v>10072</v>
      </c>
      <c r="AV123" s="1" t="s">
        <v>440</v>
      </c>
      <c r="AW123" s="1" t="s">
        <v>8331</v>
      </c>
      <c r="BG123" s="1" t="s">
        <v>42</v>
      </c>
      <c r="BH123" s="1" t="s">
        <v>10068</v>
      </c>
      <c r="BI123" s="1" t="s">
        <v>6720</v>
      </c>
      <c r="BJ123" s="1" t="s">
        <v>7728</v>
      </c>
      <c r="BK123" s="1" t="s">
        <v>54</v>
      </c>
      <c r="BL123" s="1" t="s">
        <v>7267</v>
      </c>
      <c r="BM123" s="1" t="s">
        <v>441</v>
      </c>
      <c r="BN123" s="1" t="s">
        <v>11638</v>
      </c>
      <c r="BO123" s="1" t="s">
        <v>54</v>
      </c>
      <c r="BP123" s="1" t="s">
        <v>7267</v>
      </c>
      <c r="BQ123" s="1" t="s">
        <v>442</v>
      </c>
      <c r="BR123" s="1" t="s">
        <v>12216</v>
      </c>
      <c r="BS123" s="1" t="s">
        <v>443</v>
      </c>
      <c r="BT123" s="1" t="s">
        <v>12781</v>
      </c>
    </row>
    <row r="124" spans="1:72" ht="13.5" customHeight="1">
      <c r="A124" s="3" t="str">
        <f>HYPERLINK("http://kyu.snu.ac.kr/sdhj/index.jsp?type=hj/GK14658_00IH_0001_0169.jpg","1702_각북면_169")</f>
        <v>1702_각북면_169</v>
      </c>
      <c r="B124" s="2">
        <v>1702</v>
      </c>
      <c r="C124" s="2" t="s">
        <v>12340</v>
      </c>
      <c r="D124" s="2" t="s">
        <v>12341</v>
      </c>
      <c r="E124" s="2">
        <v>123</v>
      </c>
      <c r="F124" s="1">
        <v>1</v>
      </c>
      <c r="G124" s="1" t="s">
        <v>12337</v>
      </c>
      <c r="H124" s="1" t="s">
        <v>12338</v>
      </c>
      <c r="I124" s="1">
        <v>4</v>
      </c>
      <c r="L124" s="1">
        <v>3</v>
      </c>
      <c r="M124" s="2" t="s">
        <v>13547</v>
      </c>
      <c r="N124" s="2" t="s">
        <v>13548</v>
      </c>
      <c r="S124" s="1" t="s">
        <v>59</v>
      </c>
      <c r="T124" s="1" t="s">
        <v>7105</v>
      </c>
      <c r="Y124" s="1" t="s">
        <v>50</v>
      </c>
      <c r="Z124" s="1" t="s">
        <v>7639</v>
      </c>
      <c r="AC124" s="1">
        <v>6</v>
      </c>
      <c r="AD124" s="1" t="s">
        <v>246</v>
      </c>
      <c r="AE124" s="1" t="s">
        <v>9600</v>
      </c>
    </row>
    <row r="125" spans="1:72" ht="13.5" customHeight="1">
      <c r="A125" s="3" t="str">
        <f>HYPERLINK("http://kyu.snu.ac.kr/sdhj/index.jsp?type=hj/GK14658_00IH_0001_0169.jpg","1702_각북면_169")</f>
        <v>1702_각북면_169</v>
      </c>
      <c r="B125" s="2">
        <v>1702</v>
      </c>
      <c r="C125" s="2" t="s">
        <v>12340</v>
      </c>
      <c r="D125" s="2" t="s">
        <v>12341</v>
      </c>
      <c r="E125" s="2">
        <v>124</v>
      </c>
      <c r="F125" s="1">
        <v>1</v>
      </c>
      <c r="G125" s="1" t="s">
        <v>12337</v>
      </c>
      <c r="H125" s="1" t="s">
        <v>12338</v>
      </c>
      <c r="I125" s="1">
        <v>4</v>
      </c>
      <c r="L125" s="1">
        <v>4</v>
      </c>
      <c r="M125" s="2" t="s">
        <v>13549</v>
      </c>
      <c r="N125" s="2" t="s">
        <v>13550</v>
      </c>
      <c r="T125" s="1" t="s">
        <v>12411</v>
      </c>
      <c r="U125" s="1" t="s">
        <v>444</v>
      </c>
      <c r="V125" s="1" t="s">
        <v>7573</v>
      </c>
      <c r="W125" s="1" t="s">
        <v>445</v>
      </c>
      <c r="X125" s="1" t="s">
        <v>12537</v>
      </c>
      <c r="Y125" s="1" t="s">
        <v>446</v>
      </c>
      <c r="Z125" s="1" t="s">
        <v>9536</v>
      </c>
      <c r="AC125" s="1">
        <v>55</v>
      </c>
      <c r="AD125" s="1" t="s">
        <v>266</v>
      </c>
      <c r="AE125" s="1" t="s">
        <v>9586</v>
      </c>
      <c r="AJ125" s="1" t="s">
        <v>16</v>
      </c>
      <c r="AK125" s="1" t="s">
        <v>9802</v>
      </c>
      <c r="AL125" s="1" t="s">
        <v>447</v>
      </c>
      <c r="AM125" s="1" t="s">
        <v>9840</v>
      </c>
      <c r="AT125" s="1" t="s">
        <v>448</v>
      </c>
      <c r="AU125" s="1" t="s">
        <v>7215</v>
      </c>
      <c r="AV125" s="1" t="s">
        <v>449</v>
      </c>
      <c r="AW125" s="1" t="s">
        <v>8949</v>
      </c>
      <c r="BG125" s="1" t="s">
        <v>450</v>
      </c>
      <c r="BH125" s="1" t="s">
        <v>12885</v>
      </c>
      <c r="BI125" s="1" t="s">
        <v>451</v>
      </c>
      <c r="BJ125" s="1" t="s">
        <v>11052</v>
      </c>
      <c r="BK125" s="1" t="s">
        <v>452</v>
      </c>
      <c r="BL125" s="1" t="s">
        <v>11299</v>
      </c>
      <c r="BM125" s="1" t="s">
        <v>453</v>
      </c>
      <c r="BN125" s="1" t="s">
        <v>8867</v>
      </c>
      <c r="BO125" s="1" t="s">
        <v>42</v>
      </c>
      <c r="BP125" s="1" t="s">
        <v>10068</v>
      </c>
      <c r="BQ125" s="1" t="s">
        <v>454</v>
      </c>
      <c r="BR125" s="1" t="s">
        <v>11992</v>
      </c>
      <c r="BS125" s="1" t="s">
        <v>39</v>
      </c>
      <c r="BT125" s="1" t="s">
        <v>9850</v>
      </c>
    </row>
    <row r="126" spans="1:72" ht="13.5" customHeight="1">
      <c r="A126" s="3" t="str">
        <f>HYPERLINK("http://kyu.snu.ac.kr/sdhj/index.jsp?type=hj/GK14658_00IH_0001_0169.jpg","1702_각북면_169")</f>
        <v>1702_각북면_169</v>
      </c>
      <c r="B126" s="2">
        <v>1702</v>
      </c>
      <c r="C126" s="2" t="s">
        <v>12340</v>
      </c>
      <c r="D126" s="2" t="s">
        <v>12341</v>
      </c>
      <c r="E126" s="2">
        <v>125</v>
      </c>
      <c r="F126" s="1">
        <v>1</v>
      </c>
      <c r="G126" s="1" t="s">
        <v>12337</v>
      </c>
      <c r="H126" s="1" t="s">
        <v>12338</v>
      </c>
      <c r="I126" s="1">
        <v>4</v>
      </c>
      <c r="L126" s="1">
        <v>4</v>
      </c>
      <c r="M126" s="2" t="s">
        <v>13549</v>
      </c>
      <c r="N126" s="2" t="s">
        <v>13550</v>
      </c>
      <c r="S126" s="1" t="s">
        <v>48</v>
      </c>
      <c r="T126" s="1" t="s">
        <v>6371</v>
      </c>
      <c r="W126" s="1" t="s">
        <v>107</v>
      </c>
      <c r="X126" s="1" t="s">
        <v>12534</v>
      </c>
      <c r="Y126" s="1" t="s">
        <v>50</v>
      </c>
      <c r="Z126" s="1" t="s">
        <v>7639</v>
      </c>
      <c r="AC126" s="1">
        <v>51</v>
      </c>
      <c r="AD126" s="1" t="s">
        <v>138</v>
      </c>
      <c r="AE126" s="1" t="s">
        <v>9593</v>
      </c>
      <c r="AJ126" s="1" t="s">
        <v>16</v>
      </c>
      <c r="AK126" s="1" t="s">
        <v>9802</v>
      </c>
      <c r="AL126" s="1" t="s">
        <v>163</v>
      </c>
      <c r="AM126" s="1" t="s">
        <v>12731</v>
      </c>
      <c r="AT126" s="1" t="s">
        <v>45</v>
      </c>
      <c r="AU126" s="1" t="s">
        <v>10082</v>
      </c>
      <c r="AV126" s="1" t="s">
        <v>455</v>
      </c>
      <c r="AW126" s="1" t="s">
        <v>8356</v>
      </c>
      <c r="BG126" s="1" t="s">
        <v>456</v>
      </c>
      <c r="BH126" s="1" t="s">
        <v>10857</v>
      </c>
      <c r="BI126" s="1" t="s">
        <v>457</v>
      </c>
      <c r="BJ126" s="1" t="s">
        <v>10541</v>
      </c>
      <c r="BK126" s="1" t="s">
        <v>42</v>
      </c>
      <c r="BL126" s="1" t="s">
        <v>10068</v>
      </c>
      <c r="BM126" s="1" t="s">
        <v>458</v>
      </c>
      <c r="BN126" s="1" t="s">
        <v>7614</v>
      </c>
      <c r="BO126" s="1" t="s">
        <v>45</v>
      </c>
      <c r="BP126" s="1" t="s">
        <v>10082</v>
      </c>
      <c r="BQ126" s="1" t="s">
        <v>459</v>
      </c>
      <c r="BR126" s="1" t="s">
        <v>13221</v>
      </c>
      <c r="BS126" s="1" t="s">
        <v>460</v>
      </c>
      <c r="BT126" s="1" t="s">
        <v>9729</v>
      </c>
    </row>
    <row r="127" spans="1:72" ht="13.5" customHeight="1">
      <c r="A127" s="3" t="str">
        <f>HYPERLINK("http://kyu.snu.ac.kr/sdhj/index.jsp?type=hj/GK14658_00IH_0001_0169.jpg","1702_각북면_169")</f>
        <v>1702_각북면_169</v>
      </c>
      <c r="B127" s="2">
        <v>1702</v>
      </c>
      <c r="C127" s="2" t="s">
        <v>12340</v>
      </c>
      <c r="D127" s="2" t="s">
        <v>12341</v>
      </c>
      <c r="E127" s="2">
        <v>126</v>
      </c>
      <c r="F127" s="1">
        <v>1</v>
      </c>
      <c r="G127" s="1" t="s">
        <v>12337</v>
      </c>
      <c r="H127" s="1" t="s">
        <v>12338</v>
      </c>
      <c r="I127" s="1">
        <v>4</v>
      </c>
      <c r="L127" s="1">
        <v>4</v>
      </c>
      <c r="M127" s="2" t="s">
        <v>13549</v>
      </c>
      <c r="N127" s="2" t="s">
        <v>13550</v>
      </c>
      <c r="S127" s="1" t="s">
        <v>59</v>
      </c>
      <c r="T127" s="1" t="s">
        <v>7105</v>
      </c>
      <c r="Y127" s="1" t="s">
        <v>50</v>
      </c>
      <c r="Z127" s="1" t="s">
        <v>7639</v>
      </c>
      <c r="AC127" s="1">
        <v>14</v>
      </c>
      <c r="AD127" s="1" t="s">
        <v>85</v>
      </c>
      <c r="AE127" s="1" t="s">
        <v>9590</v>
      </c>
    </row>
    <row r="128" spans="1:72" ht="13.5" customHeight="1">
      <c r="A128" s="3" t="str">
        <f>HYPERLINK("http://kyu.snu.ac.kr/sdhj/index.jsp?type=hj/GK14658_00IH_0001_0169.jpg","1702_각북면_169")</f>
        <v>1702_각북면_169</v>
      </c>
      <c r="B128" s="2">
        <v>1702</v>
      </c>
      <c r="C128" s="2" t="s">
        <v>12340</v>
      </c>
      <c r="D128" s="2" t="s">
        <v>12341</v>
      </c>
      <c r="E128" s="2">
        <v>127</v>
      </c>
      <c r="F128" s="1">
        <v>1</v>
      </c>
      <c r="G128" s="1" t="s">
        <v>12337</v>
      </c>
      <c r="H128" s="1" t="s">
        <v>12338</v>
      </c>
      <c r="I128" s="1">
        <v>4</v>
      </c>
      <c r="L128" s="1">
        <v>4</v>
      </c>
      <c r="M128" s="2" t="s">
        <v>13549</v>
      </c>
      <c r="N128" s="2" t="s">
        <v>13550</v>
      </c>
      <c r="S128" s="1" t="s">
        <v>63</v>
      </c>
      <c r="T128" s="1" t="s">
        <v>1196</v>
      </c>
      <c r="Y128" s="1" t="s">
        <v>84</v>
      </c>
      <c r="Z128" s="1" t="s">
        <v>8488</v>
      </c>
      <c r="AC128" s="1">
        <v>12</v>
      </c>
      <c r="AD128" s="1" t="s">
        <v>71</v>
      </c>
      <c r="AE128" s="1" t="s">
        <v>9611</v>
      </c>
    </row>
    <row r="129" spans="1:72" ht="13.5" customHeight="1">
      <c r="A129" s="3" t="str">
        <f>HYPERLINK("http://kyu.snu.ac.kr/sdhj/index.jsp?type=hj/GK14658_00IH_0001_0169.jpg","1702_각북면_169")</f>
        <v>1702_각북면_169</v>
      </c>
      <c r="B129" s="2">
        <v>1702</v>
      </c>
      <c r="C129" s="2" t="s">
        <v>12340</v>
      </c>
      <c r="D129" s="2" t="s">
        <v>12341</v>
      </c>
      <c r="E129" s="2">
        <v>128</v>
      </c>
      <c r="F129" s="1">
        <v>1</v>
      </c>
      <c r="G129" s="1" t="s">
        <v>12337</v>
      </c>
      <c r="H129" s="1" t="s">
        <v>12338</v>
      </c>
      <c r="I129" s="1">
        <v>4</v>
      </c>
      <c r="L129" s="1">
        <v>4</v>
      </c>
      <c r="M129" s="2" t="s">
        <v>13549</v>
      </c>
      <c r="N129" s="2" t="s">
        <v>13550</v>
      </c>
      <c r="T129" s="1" t="s">
        <v>12432</v>
      </c>
      <c r="U129" s="1" t="s">
        <v>196</v>
      </c>
      <c r="V129" s="1" t="s">
        <v>7214</v>
      </c>
      <c r="Y129" s="1" t="s">
        <v>6721</v>
      </c>
      <c r="Z129" s="1" t="s">
        <v>7929</v>
      </c>
      <c r="AC129" s="1">
        <v>21</v>
      </c>
      <c r="AD129" s="1" t="s">
        <v>68</v>
      </c>
      <c r="AE129" s="1" t="s">
        <v>7705</v>
      </c>
      <c r="AT129" s="1" t="s">
        <v>211</v>
      </c>
      <c r="AU129" s="1" t="s">
        <v>7199</v>
      </c>
      <c r="AV129" s="1" t="s">
        <v>461</v>
      </c>
      <c r="AW129" s="1" t="s">
        <v>10662</v>
      </c>
      <c r="BB129" s="1" t="s">
        <v>213</v>
      </c>
      <c r="BC129" s="1" t="s">
        <v>7282</v>
      </c>
      <c r="BD129" s="1" t="s">
        <v>12266</v>
      </c>
      <c r="BE129" s="1" t="s">
        <v>12656</v>
      </c>
    </row>
    <row r="130" spans="1:72" ht="13.5" customHeight="1">
      <c r="A130" s="3" t="str">
        <f>HYPERLINK("http://kyu.snu.ac.kr/sdhj/index.jsp?type=hj/GK14658_00IH_0001_0169.jpg","1702_각북면_169")</f>
        <v>1702_각북면_169</v>
      </c>
      <c r="B130" s="2">
        <v>1702</v>
      </c>
      <c r="C130" s="2" t="s">
        <v>12340</v>
      </c>
      <c r="D130" s="2" t="s">
        <v>12341</v>
      </c>
      <c r="E130" s="2">
        <v>129</v>
      </c>
      <c r="F130" s="1">
        <v>1</v>
      </c>
      <c r="G130" s="1" t="s">
        <v>12337</v>
      </c>
      <c r="H130" s="1" t="s">
        <v>12338</v>
      </c>
      <c r="I130" s="1">
        <v>4</v>
      </c>
      <c r="L130" s="1">
        <v>5</v>
      </c>
      <c r="M130" s="2" t="s">
        <v>171</v>
      </c>
      <c r="N130" s="2" t="s">
        <v>8068</v>
      </c>
      <c r="T130" s="1" t="s">
        <v>12411</v>
      </c>
      <c r="U130" s="1" t="s">
        <v>204</v>
      </c>
      <c r="V130" s="1" t="s">
        <v>7252</v>
      </c>
      <c r="Y130" s="1" t="s">
        <v>171</v>
      </c>
      <c r="Z130" s="1" t="s">
        <v>8068</v>
      </c>
      <c r="AC130" s="1">
        <v>66</v>
      </c>
      <c r="AD130" s="1" t="s">
        <v>246</v>
      </c>
      <c r="AE130" s="1" t="s">
        <v>9600</v>
      </c>
      <c r="AJ130" s="1" t="s">
        <v>16</v>
      </c>
      <c r="AK130" s="1" t="s">
        <v>9802</v>
      </c>
      <c r="AL130" s="1" t="s">
        <v>163</v>
      </c>
      <c r="AM130" s="1" t="s">
        <v>12731</v>
      </c>
      <c r="AN130" s="1" t="s">
        <v>462</v>
      </c>
      <c r="AO130" s="1" t="s">
        <v>9870</v>
      </c>
      <c r="AP130" s="1" t="s">
        <v>173</v>
      </c>
      <c r="AQ130" s="1" t="s">
        <v>7249</v>
      </c>
      <c r="AR130" s="1" t="s">
        <v>463</v>
      </c>
      <c r="AS130" s="1" t="s">
        <v>10064</v>
      </c>
      <c r="AT130" s="1" t="s">
        <v>211</v>
      </c>
      <c r="AU130" s="1" t="s">
        <v>7199</v>
      </c>
      <c r="AV130" s="1" t="s">
        <v>14501</v>
      </c>
      <c r="AW130" s="1" t="s">
        <v>12935</v>
      </c>
      <c r="BB130" s="1" t="s">
        <v>124</v>
      </c>
      <c r="BC130" s="1" t="s">
        <v>12451</v>
      </c>
      <c r="BD130" s="1" t="s">
        <v>464</v>
      </c>
      <c r="BE130" s="1" t="s">
        <v>10811</v>
      </c>
      <c r="BG130" s="1" t="s">
        <v>211</v>
      </c>
      <c r="BH130" s="1" t="s">
        <v>7199</v>
      </c>
      <c r="BI130" s="1" t="s">
        <v>465</v>
      </c>
      <c r="BJ130" s="1" t="s">
        <v>11217</v>
      </c>
      <c r="BK130" s="1" t="s">
        <v>53</v>
      </c>
      <c r="BL130" s="1" t="s">
        <v>7419</v>
      </c>
      <c r="BM130" s="1" t="s">
        <v>466</v>
      </c>
      <c r="BN130" s="1" t="s">
        <v>7886</v>
      </c>
      <c r="BO130" s="1" t="s">
        <v>53</v>
      </c>
      <c r="BP130" s="1" t="s">
        <v>7419</v>
      </c>
      <c r="BQ130" s="1" t="s">
        <v>13310</v>
      </c>
      <c r="BR130" s="1" t="s">
        <v>12818</v>
      </c>
      <c r="BS130" s="1" t="s">
        <v>468</v>
      </c>
      <c r="BT130" s="1" t="s">
        <v>12256</v>
      </c>
    </row>
    <row r="131" spans="1:72" ht="13.5" customHeight="1">
      <c r="A131" s="3" t="str">
        <f>HYPERLINK("http://kyu.snu.ac.kr/sdhj/index.jsp?type=hj/GK14658_00IH_0001_0169.jpg","1702_각북면_169")</f>
        <v>1702_각북면_169</v>
      </c>
      <c r="B131" s="2">
        <v>1702</v>
      </c>
      <c r="C131" s="2" t="s">
        <v>12340</v>
      </c>
      <c r="D131" s="2" t="s">
        <v>12341</v>
      </c>
      <c r="E131" s="2">
        <v>130</v>
      </c>
      <c r="F131" s="1">
        <v>1</v>
      </c>
      <c r="G131" s="1" t="s">
        <v>12337</v>
      </c>
      <c r="H131" s="1" t="s">
        <v>12338</v>
      </c>
      <c r="I131" s="1">
        <v>4</v>
      </c>
      <c r="L131" s="1">
        <v>5</v>
      </c>
      <c r="M131" s="2" t="s">
        <v>171</v>
      </c>
      <c r="N131" s="2" t="s">
        <v>8068</v>
      </c>
      <c r="S131" s="1" t="s">
        <v>59</v>
      </c>
      <c r="T131" s="1" t="s">
        <v>7105</v>
      </c>
      <c r="Y131" s="1" t="s">
        <v>6722</v>
      </c>
      <c r="Z131" s="1" t="s">
        <v>7783</v>
      </c>
      <c r="AF131" s="1" t="s">
        <v>469</v>
      </c>
      <c r="AG131" s="1" t="s">
        <v>9643</v>
      </c>
      <c r="AH131" s="1" t="s">
        <v>470</v>
      </c>
      <c r="AI131" s="1" t="s">
        <v>9791</v>
      </c>
    </row>
    <row r="132" spans="1:72" ht="13.5" customHeight="1">
      <c r="A132" s="3" t="str">
        <f>HYPERLINK("http://kyu.snu.ac.kr/sdhj/index.jsp?type=hj/GK14658_00IH_0001_0169.jpg","1702_각북면_169")</f>
        <v>1702_각북면_169</v>
      </c>
      <c r="B132" s="2">
        <v>1702</v>
      </c>
      <c r="C132" s="2" t="s">
        <v>12340</v>
      </c>
      <c r="D132" s="2" t="s">
        <v>12341</v>
      </c>
      <c r="E132" s="2">
        <v>131</v>
      </c>
      <c r="F132" s="1">
        <v>1</v>
      </c>
      <c r="G132" s="1" t="s">
        <v>12337</v>
      </c>
      <c r="H132" s="1" t="s">
        <v>12338</v>
      </c>
      <c r="I132" s="1">
        <v>5</v>
      </c>
      <c r="J132" s="1" t="s">
        <v>471</v>
      </c>
      <c r="K132" s="1" t="s">
        <v>7071</v>
      </c>
      <c r="L132" s="1">
        <v>1</v>
      </c>
      <c r="M132" s="2" t="s">
        <v>473</v>
      </c>
      <c r="N132" s="2" t="s">
        <v>9535</v>
      </c>
      <c r="T132" s="1" t="s">
        <v>12411</v>
      </c>
      <c r="U132" s="1" t="s">
        <v>472</v>
      </c>
      <c r="V132" s="1" t="s">
        <v>7572</v>
      </c>
      <c r="Y132" s="1" t="s">
        <v>473</v>
      </c>
      <c r="Z132" s="1" t="s">
        <v>9535</v>
      </c>
      <c r="AC132" s="1">
        <v>34</v>
      </c>
      <c r="AD132" s="1" t="s">
        <v>321</v>
      </c>
      <c r="AE132" s="1" t="s">
        <v>9578</v>
      </c>
      <c r="AJ132" s="1" t="s">
        <v>16</v>
      </c>
      <c r="AK132" s="1" t="s">
        <v>9802</v>
      </c>
      <c r="AL132" s="1" t="s">
        <v>109</v>
      </c>
      <c r="AM132" s="1" t="s">
        <v>9809</v>
      </c>
      <c r="AN132" s="1" t="s">
        <v>208</v>
      </c>
      <c r="AO132" s="1" t="s">
        <v>7116</v>
      </c>
      <c r="AR132" s="1" t="s">
        <v>474</v>
      </c>
      <c r="AS132" s="1" t="s">
        <v>9993</v>
      </c>
      <c r="AT132" s="1" t="s">
        <v>211</v>
      </c>
      <c r="AU132" s="1" t="s">
        <v>7199</v>
      </c>
      <c r="AV132" s="1" t="s">
        <v>475</v>
      </c>
      <c r="AW132" s="1" t="s">
        <v>7711</v>
      </c>
      <c r="BB132" s="1" t="s">
        <v>213</v>
      </c>
      <c r="BC132" s="1" t="s">
        <v>7282</v>
      </c>
      <c r="BD132" s="1" t="s">
        <v>476</v>
      </c>
      <c r="BE132" s="1" t="s">
        <v>13017</v>
      </c>
      <c r="BG132" s="1" t="s">
        <v>53</v>
      </c>
      <c r="BH132" s="1" t="s">
        <v>7419</v>
      </c>
      <c r="BI132" s="1" t="s">
        <v>310</v>
      </c>
      <c r="BJ132" s="1" t="s">
        <v>8655</v>
      </c>
      <c r="BK132" s="1" t="s">
        <v>53</v>
      </c>
      <c r="BL132" s="1" t="s">
        <v>7419</v>
      </c>
      <c r="BM132" s="1" t="s">
        <v>477</v>
      </c>
      <c r="BN132" s="1" t="s">
        <v>7814</v>
      </c>
      <c r="BO132" s="1" t="s">
        <v>211</v>
      </c>
      <c r="BP132" s="1" t="s">
        <v>7199</v>
      </c>
      <c r="BQ132" s="1" t="s">
        <v>478</v>
      </c>
      <c r="BR132" s="1" t="s">
        <v>13202</v>
      </c>
      <c r="BS132" s="1" t="s">
        <v>199</v>
      </c>
      <c r="BT132" s="1" t="s">
        <v>9730</v>
      </c>
    </row>
    <row r="133" spans="1:72" ht="13.5" customHeight="1">
      <c r="A133" s="3" t="str">
        <f>HYPERLINK("http://kyu.snu.ac.kr/sdhj/index.jsp?type=hj/GK14658_00IH_0001_0169.jpg","1702_각북면_169")</f>
        <v>1702_각북면_169</v>
      </c>
      <c r="B133" s="2">
        <v>1702</v>
      </c>
      <c r="C133" s="2" t="s">
        <v>12340</v>
      </c>
      <c r="D133" s="2" t="s">
        <v>12341</v>
      </c>
      <c r="E133" s="2">
        <v>132</v>
      </c>
      <c r="F133" s="1">
        <v>1</v>
      </c>
      <c r="G133" s="1" t="s">
        <v>12337</v>
      </c>
      <c r="H133" s="1" t="s">
        <v>12338</v>
      </c>
      <c r="I133" s="1">
        <v>5</v>
      </c>
      <c r="L133" s="1">
        <v>1</v>
      </c>
      <c r="M133" s="2" t="s">
        <v>473</v>
      </c>
      <c r="N133" s="2" t="s">
        <v>9535</v>
      </c>
      <c r="S133" s="1" t="s">
        <v>48</v>
      </c>
      <c r="T133" s="1" t="s">
        <v>6371</v>
      </c>
      <c r="U133" s="1" t="s">
        <v>261</v>
      </c>
      <c r="V133" s="1" t="s">
        <v>7197</v>
      </c>
      <c r="Y133" s="1" t="s">
        <v>6723</v>
      </c>
      <c r="Z133" s="1" t="s">
        <v>7822</v>
      </c>
      <c r="AC133" s="1">
        <v>27</v>
      </c>
      <c r="AD133" s="1" t="s">
        <v>309</v>
      </c>
      <c r="AE133" s="1" t="s">
        <v>9623</v>
      </c>
      <c r="AJ133" s="1" t="s">
        <v>16</v>
      </c>
      <c r="AK133" s="1" t="s">
        <v>9802</v>
      </c>
      <c r="AL133" s="1" t="s">
        <v>163</v>
      </c>
      <c r="AM133" s="1" t="s">
        <v>12731</v>
      </c>
      <c r="AN133" s="1" t="s">
        <v>208</v>
      </c>
      <c r="AO133" s="1" t="s">
        <v>7116</v>
      </c>
      <c r="AR133" s="1" t="s">
        <v>479</v>
      </c>
      <c r="AS133" s="1" t="s">
        <v>12878</v>
      </c>
      <c r="AT133" s="1" t="s">
        <v>211</v>
      </c>
      <c r="AU133" s="1" t="s">
        <v>7199</v>
      </c>
      <c r="AV133" s="1" t="s">
        <v>480</v>
      </c>
      <c r="AW133" s="1" t="s">
        <v>8125</v>
      </c>
      <c r="BB133" s="1" t="s">
        <v>213</v>
      </c>
      <c r="BC133" s="1" t="s">
        <v>7282</v>
      </c>
      <c r="BD133" s="1" t="s">
        <v>481</v>
      </c>
      <c r="BE133" s="1" t="s">
        <v>8289</v>
      </c>
      <c r="BG133" s="1" t="s">
        <v>211</v>
      </c>
      <c r="BH133" s="1" t="s">
        <v>7199</v>
      </c>
      <c r="BI133" s="1" t="s">
        <v>482</v>
      </c>
      <c r="BJ133" s="1" t="s">
        <v>7656</v>
      </c>
      <c r="BK133" s="1" t="s">
        <v>211</v>
      </c>
      <c r="BL133" s="1" t="s">
        <v>7199</v>
      </c>
      <c r="BM133" s="1" t="s">
        <v>483</v>
      </c>
      <c r="BN133" s="1" t="s">
        <v>11637</v>
      </c>
      <c r="BO133" s="1" t="s">
        <v>211</v>
      </c>
      <c r="BP133" s="1" t="s">
        <v>7199</v>
      </c>
      <c r="BQ133" s="1" t="s">
        <v>484</v>
      </c>
      <c r="BR133" s="1" t="s">
        <v>9218</v>
      </c>
      <c r="BS133" s="1" t="s">
        <v>109</v>
      </c>
      <c r="BT133" s="1" t="s">
        <v>9809</v>
      </c>
    </row>
    <row r="134" spans="1:72" ht="13.5" customHeight="1">
      <c r="A134" s="3" t="str">
        <f>HYPERLINK("http://kyu.snu.ac.kr/sdhj/index.jsp?type=hj/GK14658_00IH_0001_0169.jpg","1702_각북면_169")</f>
        <v>1702_각북면_169</v>
      </c>
      <c r="B134" s="2">
        <v>1702</v>
      </c>
      <c r="C134" s="2" t="s">
        <v>12340</v>
      </c>
      <c r="D134" s="2" t="s">
        <v>12341</v>
      </c>
      <c r="E134" s="2">
        <v>133</v>
      </c>
      <c r="F134" s="1">
        <v>1</v>
      </c>
      <c r="G134" s="1" t="s">
        <v>12337</v>
      </c>
      <c r="H134" s="1" t="s">
        <v>12338</v>
      </c>
      <c r="I134" s="1">
        <v>5</v>
      </c>
      <c r="L134" s="1">
        <v>1</v>
      </c>
      <c r="M134" s="2" t="s">
        <v>473</v>
      </c>
      <c r="N134" s="2" t="s">
        <v>9535</v>
      </c>
      <c r="S134" s="1" t="s">
        <v>59</v>
      </c>
      <c r="T134" s="1" t="s">
        <v>7105</v>
      </c>
      <c r="Y134" s="1" t="s">
        <v>485</v>
      </c>
      <c r="Z134" s="1" t="s">
        <v>8041</v>
      </c>
      <c r="AC134" s="1">
        <v>5</v>
      </c>
      <c r="AD134" s="1" t="s">
        <v>172</v>
      </c>
      <c r="AE134" s="1" t="s">
        <v>9579</v>
      </c>
    </row>
    <row r="135" spans="1:72" ht="13.5" customHeight="1">
      <c r="A135" s="3" t="str">
        <f>HYPERLINK("http://kyu.snu.ac.kr/sdhj/index.jsp?type=hj/GK14658_00IH_0001_0169.jpg","1702_각북면_169")</f>
        <v>1702_각북면_169</v>
      </c>
      <c r="B135" s="2">
        <v>1702</v>
      </c>
      <c r="C135" s="2" t="s">
        <v>12340</v>
      </c>
      <c r="D135" s="2" t="s">
        <v>12341</v>
      </c>
      <c r="E135" s="2">
        <v>134</v>
      </c>
      <c r="F135" s="1">
        <v>1</v>
      </c>
      <c r="G135" s="1" t="s">
        <v>12337</v>
      </c>
      <c r="H135" s="1" t="s">
        <v>12338</v>
      </c>
      <c r="I135" s="1">
        <v>5</v>
      </c>
      <c r="L135" s="1">
        <v>1</v>
      </c>
      <c r="M135" s="2" t="s">
        <v>473</v>
      </c>
      <c r="N135" s="2" t="s">
        <v>9535</v>
      </c>
      <c r="S135" s="1" t="s">
        <v>86</v>
      </c>
      <c r="T135" s="1" t="s">
        <v>7100</v>
      </c>
      <c r="U135" s="1" t="s">
        <v>211</v>
      </c>
      <c r="V135" s="1" t="s">
        <v>7199</v>
      </c>
      <c r="Y135" s="1" t="s">
        <v>486</v>
      </c>
      <c r="Z135" s="1" t="s">
        <v>9534</v>
      </c>
      <c r="AC135" s="1">
        <v>2</v>
      </c>
      <c r="AD135" s="1" t="s">
        <v>169</v>
      </c>
      <c r="AE135" s="1" t="s">
        <v>9589</v>
      </c>
      <c r="AF135" s="1" t="s">
        <v>89</v>
      </c>
      <c r="AG135" s="1" t="s">
        <v>9633</v>
      </c>
    </row>
    <row r="136" spans="1:72" ht="13.5" customHeight="1">
      <c r="A136" s="3" t="str">
        <f>HYPERLINK("http://kyu.snu.ac.kr/sdhj/index.jsp?type=hj/GK14658_00IH_0001_0169.jpg","1702_각북면_169")</f>
        <v>1702_각북면_169</v>
      </c>
      <c r="B136" s="2">
        <v>1702</v>
      </c>
      <c r="C136" s="2" t="s">
        <v>12340</v>
      </c>
      <c r="D136" s="2" t="s">
        <v>12341</v>
      </c>
      <c r="E136" s="2">
        <v>135</v>
      </c>
      <c r="F136" s="1">
        <v>1</v>
      </c>
      <c r="G136" s="1" t="s">
        <v>12337</v>
      </c>
      <c r="H136" s="1" t="s">
        <v>12338</v>
      </c>
      <c r="I136" s="1">
        <v>5</v>
      </c>
      <c r="L136" s="1">
        <v>2</v>
      </c>
      <c r="M136" s="2" t="s">
        <v>13551</v>
      </c>
      <c r="N136" s="2" t="s">
        <v>13552</v>
      </c>
      <c r="T136" s="1" t="s">
        <v>12411</v>
      </c>
      <c r="U136" s="1" t="s">
        <v>487</v>
      </c>
      <c r="V136" s="1" t="s">
        <v>7485</v>
      </c>
      <c r="W136" s="1" t="s">
        <v>107</v>
      </c>
      <c r="X136" s="1" t="s">
        <v>12534</v>
      </c>
      <c r="Y136" s="1" t="s">
        <v>488</v>
      </c>
      <c r="Z136" s="1" t="s">
        <v>9129</v>
      </c>
      <c r="AC136" s="1">
        <v>70</v>
      </c>
      <c r="AD136" s="1" t="s">
        <v>206</v>
      </c>
      <c r="AE136" s="1" t="s">
        <v>9619</v>
      </c>
      <c r="AJ136" s="1" t="s">
        <v>16</v>
      </c>
      <c r="AK136" s="1" t="s">
        <v>9802</v>
      </c>
      <c r="AL136" s="1" t="s">
        <v>163</v>
      </c>
      <c r="AM136" s="1" t="s">
        <v>12731</v>
      </c>
      <c r="AT136" s="1" t="s">
        <v>53</v>
      </c>
      <c r="AU136" s="1" t="s">
        <v>7419</v>
      </c>
      <c r="AV136" s="1" t="s">
        <v>489</v>
      </c>
      <c r="AW136" s="1" t="s">
        <v>10661</v>
      </c>
      <c r="BG136" s="1" t="s">
        <v>53</v>
      </c>
      <c r="BH136" s="1" t="s">
        <v>7419</v>
      </c>
      <c r="BI136" s="1" t="s">
        <v>488</v>
      </c>
      <c r="BJ136" s="1" t="s">
        <v>9129</v>
      </c>
      <c r="BK136" s="1" t="s">
        <v>53</v>
      </c>
      <c r="BL136" s="1" t="s">
        <v>7419</v>
      </c>
      <c r="BM136" s="1" t="s">
        <v>490</v>
      </c>
      <c r="BN136" s="1" t="s">
        <v>11636</v>
      </c>
      <c r="BO136" s="1" t="s">
        <v>323</v>
      </c>
      <c r="BP136" s="1" t="s">
        <v>7502</v>
      </c>
      <c r="BQ136" s="1" t="s">
        <v>6724</v>
      </c>
      <c r="BR136" s="1" t="s">
        <v>12215</v>
      </c>
      <c r="BS136" s="1" t="s">
        <v>199</v>
      </c>
      <c r="BT136" s="1" t="s">
        <v>9730</v>
      </c>
    </row>
    <row r="137" spans="1:72" ht="13.5" customHeight="1">
      <c r="A137" s="3" t="str">
        <f>HYPERLINK("http://kyu.snu.ac.kr/sdhj/index.jsp?type=hj/GK14658_00IH_0001_0169.jpg","1702_각북면_169")</f>
        <v>1702_각북면_169</v>
      </c>
      <c r="B137" s="2">
        <v>1702</v>
      </c>
      <c r="C137" s="2" t="s">
        <v>12340</v>
      </c>
      <c r="D137" s="2" t="s">
        <v>12341</v>
      </c>
      <c r="E137" s="2">
        <v>136</v>
      </c>
      <c r="F137" s="1">
        <v>1</v>
      </c>
      <c r="G137" s="1" t="s">
        <v>12337</v>
      </c>
      <c r="H137" s="1" t="s">
        <v>12338</v>
      </c>
      <c r="I137" s="1">
        <v>5</v>
      </c>
      <c r="L137" s="1">
        <v>3</v>
      </c>
      <c r="M137" s="2" t="s">
        <v>492</v>
      </c>
      <c r="N137" s="2" t="s">
        <v>9354</v>
      </c>
      <c r="T137" s="1" t="s">
        <v>12411</v>
      </c>
      <c r="U137" s="1" t="s">
        <v>491</v>
      </c>
      <c r="V137" s="1" t="s">
        <v>7571</v>
      </c>
      <c r="Y137" s="1" t="s">
        <v>492</v>
      </c>
      <c r="Z137" s="1" t="s">
        <v>9354</v>
      </c>
      <c r="AC137" s="1">
        <v>38</v>
      </c>
      <c r="AD137" s="1" t="s">
        <v>353</v>
      </c>
      <c r="AE137" s="1" t="s">
        <v>9622</v>
      </c>
      <c r="AJ137" s="1" t="s">
        <v>16</v>
      </c>
      <c r="AK137" s="1" t="s">
        <v>9802</v>
      </c>
      <c r="AL137" s="1" t="s">
        <v>157</v>
      </c>
      <c r="AM137" s="1" t="s">
        <v>9714</v>
      </c>
      <c r="AT137" s="1" t="s">
        <v>53</v>
      </c>
      <c r="AU137" s="1" t="s">
        <v>7419</v>
      </c>
      <c r="AV137" s="1" t="s">
        <v>493</v>
      </c>
      <c r="AW137" s="1" t="s">
        <v>8654</v>
      </c>
      <c r="BG137" s="1" t="s">
        <v>53</v>
      </c>
      <c r="BH137" s="1" t="s">
        <v>7419</v>
      </c>
      <c r="BI137" s="1" t="s">
        <v>494</v>
      </c>
      <c r="BJ137" s="1" t="s">
        <v>10300</v>
      </c>
      <c r="BK137" s="1" t="s">
        <v>53</v>
      </c>
      <c r="BL137" s="1" t="s">
        <v>7419</v>
      </c>
      <c r="BM137" s="1" t="s">
        <v>495</v>
      </c>
      <c r="BN137" s="1" t="s">
        <v>7708</v>
      </c>
      <c r="BO137" s="1" t="s">
        <v>35</v>
      </c>
      <c r="BP137" s="1" t="s">
        <v>7231</v>
      </c>
      <c r="BQ137" s="1" t="s">
        <v>496</v>
      </c>
      <c r="BR137" s="1" t="s">
        <v>13380</v>
      </c>
      <c r="BS137" s="1" t="s">
        <v>109</v>
      </c>
      <c r="BT137" s="1" t="s">
        <v>9809</v>
      </c>
    </row>
    <row r="138" spans="1:72" ht="13.5" customHeight="1">
      <c r="A138" s="3" t="str">
        <f>HYPERLINK("http://kyu.snu.ac.kr/sdhj/index.jsp?type=hj/GK14658_00IH_0001_0169.jpg","1702_각북면_169")</f>
        <v>1702_각북면_169</v>
      </c>
      <c r="B138" s="2">
        <v>1702</v>
      </c>
      <c r="C138" s="2" t="s">
        <v>12340</v>
      </c>
      <c r="D138" s="2" t="s">
        <v>12341</v>
      </c>
      <c r="E138" s="2">
        <v>137</v>
      </c>
      <c r="F138" s="1">
        <v>1</v>
      </c>
      <c r="G138" s="1" t="s">
        <v>12337</v>
      </c>
      <c r="H138" s="1" t="s">
        <v>12338</v>
      </c>
      <c r="I138" s="1">
        <v>5</v>
      </c>
      <c r="L138" s="1">
        <v>4</v>
      </c>
      <c r="M138" s="2" t="s">
        <v>498</v>
      </c>
      <c r="N138" s="2" t="s">
        <v>9533</v>
      </c>
      <c r="T138" s="1" t="s">
        <v>12411</v>
      </c>
      <c r="U138" s="1" t="s">
        <v>497</v>
      </c>
      <c r="V138" s="1" t="s">
        <v>7570</v>
      </c>
      <c r="Y138" s="1" t="s">
        <v>498</v>
      </c>
      <c r="Z138" s="1" t="s">
        <v>9533</v>
      </c>
      <c r="AC138" s="1">
        <v>67</v>
      </c>
      <c r="AD138" s="1" t="s">
        <v>38</v>
      </c>
      <c r="AE138" s="1" t="s">
        <v>9620</v>
      </c>
      <c r="AJ138" s="1" t="s">
        <v>16</v>
      </c>
      <c r="AK138" s="1" t="s">
        <v>9802</v>
      </c>
      <c r="AL138" s="1" t="s">
        <v>163</v>
      </c>
      <c r="AM138" s="1" t="s">
        <v>12731</v>
      </c>
      <c r="AN138" s="1" t="s">
        <v>82</v>
      </c>
      <c r="AO138" s="1" t="s">
        <v>9699</v>
      </c>
      <c r="AP138" s="1" t="s">
        <v>173</v>
      </c>
      <c r="AQ138" s="1" t="s">
        <v>7249</v>
      </c>
      <c r="AR138" s="1" t="s">
        <v>499</v>
      </c>
      <c r="AS138" s="1" t="s">
        <v>10063</v>
      </c>
      <c r="AT138" s="1" t="s">
        <v>53</v>
      </c>
      <c r="AU138" s="1" t="s">
        <v>7419</v>
      </c>
      <c r="AV138" s="1" t="s">
        <v>466</v>
      </c>
      <c r="AW138" s="1" t="s">
        <v>7886</v>
      </c>
      <c r="BB138" s="1" t="s">
        <v>213</v>
      </c>
      <c r="BC138" s="1" t="s">
        <v>7282</v>
      </c>
      <c r="BD138" s="1" t="s">
        <v>500</v>
      </c>
      <c r="BE138" s="1" t="s">
        <v>10403</v>
      </c>
      <c r="BG138" s="1" t="s">
        <v>53</v>
      </c>
      <c r="BH138" s="1" t="s">
        <v>7419</v>
      </c>
      <c r="BI138" s="1" t="s">
        <v>501</v>
      </c>
      <c r="BJ138" s="1" t="s">
        <v>11216</v>
      </c>
      <c r="BK138" s="1" t="s">
        <v>53</v>
      </c>
      <c r="BL138" s="1" t="s">
        <v>7419</v>
      </c>
      <c r="BM138" s="1" t="s">
        <v>310</v>
      </c>
      <c r="BN138" s="1" t="s">
        <v>8655</v>
      </c>
      <c r="BO138" s="1" t="s">
        <v>211</v>
      </c>
      <c r="BP138" s="1" t="s">
        <v>7199</v>
      </c>
      <c r="BQ138" s="1" t="s">
        <v>466</v>
      </c>
      <c r="BR138" s="1" t="s">
        <v>7886</v>
      </c>
      <c r="BS138" s="1" t="s">
        <v>77</v>
      </c>
      <c r="BT138" s="1" t="s">
        <v>9805</v>
      </c>
    </row>
    <row r="139" spans="1:72" ht="13.5" customHeight="1">
      <c r="A139" s="3" t="str">
        <f>HYPERLINK("http://kyu.snu.ac.kr/sdhj/index.jsp?type=hj/GK14658_00IH_0001_0169.jpg","1702_각북면_169")</f>
        <v>1702_각북면_169</v>
      </c>
      <c r="B139" s="2">
        <v>1702</v>
      </c>
      <c r="C139" s="2" t="s">
        <v>12340</v>
      </c>
      <c r="D139" s="2" t="s">
        <v>12341</v>
      </c>
      <c r="E139" s="2">
        <v>138</v>
      </c>
      <c r="F139" s="1">
        <v>1</v>
      </c>
      <c r="G139" s="1" t="s">
        <v>12337</v>
      </c>
      <c r="H139" s="1" t="s">
        <v>12338</v>
      </c>
      <c r="I139" s="1">
        <v>5</v>
      </c>
      <c r="L139" s="1">
        <v>4</v>
      </c>
      <c r="M139" s="2" t="s">
        <v>498</v>
      </c>
      <c r="N139" s="2" t="s">
        <v>9533</v>
      </c>
      <c r="S139" s="1" t="s">
        <v>48</v>
      </c>
      <c r="T139" s="1" t="s">
        <v>6371</v>
      </c>
      <c r="U139" s="1" t="s">
        <v>261</v>
      </c>
      <c r="V139" s="1" t="s">
        <v>7197</v>
      </c>
      <c r="Y139" s="1" t="s">
        <v>502</v>
      </c>
      <c r="Z139" s="1" t="s">
        <v>8798</v>
      </c>
      <c r="AC139" s="1">
        <v>52</v>
      </c>
      <c r="AD139" s="1" t="s">
        <v>503</v>
      </c>
      <c r="AE139" s="1" t="s">
        <v>9615</v>
      </c>
      <c r="AJ139" s="1" t="s">
        <v>16</v>
      </c>
      <c r="AK139" s="1" t="s">
        <v>9802</v>
      </c>
      <c r="AL139" s="1" t="s">
        <v>47</v>
      </c>
      <c r="AM139" s="1" t="s">
        <v>9810</v>
      </c>
      <c r="AN139" s="1" t="s">
        <v>462</v>
      </c>
      <c r="AO139" s="1" t="s">
        <v>9870</v>
      </c>
      <c r="AP139" s="1" t="s">
        <v>173</v>
      </c>
      <c r="AQ139" s="1" t="s">
        <v>7249</v>
      </c>
      <c r="AR139" s="1" t="s">
        <v>504</v>
      </c>
      <c r="AS139" s="1" t="s">
        <v>12869</v>
      </c>
      <c r="AT139" s="1" t="s">
        <v>66</v>
      </c>
      <c r="AU139" s="1" t="s">
        <v>7208</v>
      </c>
      <c r="AV139" s="1" t="s">
        <v>505</v>
      </c>
      <c r="AW139" s="1" t="s">
        <v>10660</v>
      </c>
      <c r="BB139" s="1" t="s">
        <v>213</v>
      </c>
      <c r="BC139" s="1" t="s">
        <v>7282</v>
      </c>
      <c r="BD139" s="1" t="s">
        <v>506</v>
      </c>
      <c r="BE139" s="1" t="s">
        <v>10810</v>
      </c>
      <c r="BG139" s="1" t="s">
        <v>110</v>
      </c>
      <c r="BH139" s="1" t="s">
        <v>7218</v>
      </c>
      <c r="BI139" s="1" t="s">
        <v>507</v>
      </c>
      <c r="BJ139" s="1" t="s">
        <v>11215</v>
      </c>
      <c r="BM139" s="1" t="s">
        <v>508</v>
      </c>
      <c r="BN139" s="1" t="s">
        <v>9448</v>
      </c>
      <c r="BO139" s="1" t="s">
        <v>211</v>
      </c>
      <c r="BP139" s="1" t="s">
        <v>7199</v>
      </c>
      <c r="BQ139" s="1" t="s">
        <v>509</v>
      </c>
      <c r="BR139" s="1" t="s">
        <v>8784</v>
      </c>
      <c r="BS139" s="1" t="s">
        <v>199</v>
      </c>
      <c r="BT139" s="1" t="s">
        <v>9730</v>
      </c>
    </row>
    <row r="140" spans="1:72" ht="13.5" customHeight="1">
      <c r="A140" s="3" t="str">
        <f>HYPERLINK("http://kyu.snu.ac.kr/sdhj/index.jsp?type=hj/GK14658_00IH_0001_0169.jpg","1702_각북면_169")</f>
        <v>1702_각북면_169</v>
      </c>
      <c r="B140" s="2">
        <v>1702</v>
      </c>
      <c r="C140" s="2" t="s">
        <v>12340</v>
      </c>
      <c r="D140" s="2" t="s">
        <v>12341</v>
      </c>
      <c r="E140" s="2">
        <v>139</v>
      </c>
      <c r="F140" s="1">
        <v>1</v>
      </c>
      <c r="G140" s="1" t="s">
        <v>12337</v>
      </c>
      <c r="H140" s="1" t="s">
        <v>12338</v>
      </c>
      <c r="I140" s="1">
        <v>5</v>
      </c>
      <c r="L140" s="1">
        <v>4</v>
      </c>
      <c r="M140" s="2" t="s">
        <v>498</v>
      </c>
      <c r="N140" s="2" t="s">
        <v>9533</v>
      </c>
      <c r="S140" s="1" t="s">
        <v>86</v>
      </c>
      <c r="T140" s="1" t="s">
        <v>7100</v>
      </c>
      <c r="U140" s="1" t="s">
        <v>422</v>
      </c>
      <c r="V140" s="1" t="s">
        <v>7404</v>
      </c>
      <c r="Y140" s="1" t="s">
        <v>510</v>
      </c>
      <c r="Z140" s="1" t="s">
        <v>7671</v>
      </c>
      <c r="AC140" s="1">
        <v>30</v>
      </c>
      <c r="AD140" s="1" t="s">
        <v>253</v>
      </c>
      <c r="AE140" s="1" t="s">
        <v>8091</v>
      </c>
    </row>
    <row r="141" spans="1:72" ht="13.5" customHeight="1">
      <c r="A141" s="3" t="str">
        <f>HYPERLINK("http://kyu.snu.ac.kr/sdhj/index.jsp?type=hj/GK14658_00IH_0001_0169.jpg","1702_각북면_169")</f>
        <v>1702_각북면_169</v>
      </c>
      <c r="B141" s="2">
        <v>1702</v>
      </c>
      <c r="C141" s="2" t="s">
        <v>12340</v>
      </c>
      <c r="D141" s="2" t="s">
        <v>12341</v>
      </c>
      <c r="E141" s="2">
        <v>140</v>
      </c>
      <c r="F141" s="1">
        <v>1</v>
      </c>
      <c r="G141" s="1" t="s">
        <v>12337</v>
      </c>
      <c r="H141" s="1" t="s">
        <v>12338</v>
      </c>
      <c r="I141" s="1">
        <v>5</v>
      </c>
      <c r="L141" s="1">
        <v>4</v>
      </c>
      <c r="M141" s="2" t="s">
        <v>498</v>
      </c>
      <c r="N141" s="2" t="s">
        <v>9533</v>
      </c>
      <c r="S141" s="1" t="s">
        <v>63</v>
      </c>
      <c r="T141" s="1" t="s">
        <v>1196</v>
      </c>
      <c r="Y141" s="1" t="s">
        <v>511</v>
      </c>
      <c r="Z141" s="1" t="s">
        <v>7667</v>
      </c>
      <c r="AF141" s="1" t="s">
        <v>469</v>
      </c>
      <c r="AG141" s="1" t="s">
        <v>9643</v>
      </c>
      <c r="AH141" s="1" t="s">
        <v>427</v>
      </c>
      <c r="AI141" s="1" t="s">
        <v>9701</v>
      </c>
    </row>
    <row r="142" spans="1:72" ht="13.5" customHeight="1">
      <c r="A142" s="3" t="str">
        <f>HYPERLINK("http://kyu.snu.ac.kr/sdhj/index.jsp?type=hj/GK14658_00IH_0001_0169.jpg","1702_각북면_169")</f>
        <v>1702_각북면_169</v>
      </c>
      <c r="B142" s="2">
        <v>1702</v>
      </c>
      <c r="C142" s="2" t="s">
        <v>12340</v>
      </c>
      <c r="D142" s="2" t="s">
        <v>12341</v>
      </c>
      <c r="E142" s="2">
        <v>141</v>
      </c>
      <c r="F142" s="1">
        <v>1</v>
      </c>
      <c r="G142" s="1" t="s">
        <v>12337</v>
      </c>
      <c r="H142" s="1" t="s">
        <v>12338</v>
      </c>
      <c r="I142" s="1">
        <v>5</v>
      </c>
      <c r="L142" s="1">
        <v>4</v>
      </c>
      <c r="M142" s="2" t="s">
        <v>498</v>
      </c>
      <c r="N142" s="2" t="s">
        <v>9533</v>
      </c>
      <c r="S142" s="1" t="s">
        <v>65</v>
      </c>
      <c r="T142" s="1" t="s">
        <v>7107</v>
      </c>
      <c r="Y142" s="1" t="s">
        <v>512</v>
      </c>
      <c r="Z142" s="1" t="s">
        <v>7880</v>
      </c>
      <c r="AC142" s="1">
        <v>8</v>
      </c>
      <c r="AD142" s="1" t="s">
        <v>300</v>
      </c>
      <c r="AE142" s="1" t="s">
        <v>9594</v>
      </c>
    </row>
    <row r="143" spans="1:72" ht="13.5" customHeight="1">
      <c r="A143" s="3" t="str">
        <f>HYPERLINK("http://kyu.snu.ac.kr/sdhj/index.jsp?type=hj/GK14658_00IH_0001_0169.jpg","1702_각북면_169")</f>
        <v>1702_각북면_169</v>
      </c>
      <c r="B143" s="2">
        <v>1702</v>
      </c>
      <c r="C143" s="2" t="s">
        <v>12340</v>
      </c>
      <c r="D143" s="2" t="s">
        <v>12341</v>
      </c>
      <c r="E143" s="2">
        <v>142</v>
      </c>
      <c r="F143" s="1">
        <v>1</v>
      </c>
      <c r="G143" s="1" t="s">
        <v>12337</v>
      </c>
      <c r="H143" s="1" t="s">
        <v>12338</v>
      </c>
      <c r="I143" s="1">
        <v>5</v>
      </c>
      <c r="L143" s="1">
        <v>5</v>
      </c>
      <c r="M143" s="2" t="s">
        <v>13553</v>
      </c>
      <c r="N143" s="2" t="s">
        <v>13554</v>
      </c>
      <c r="T143" s="1" t="s">
        <v>12411</v>
      </c>
      <c r="U143" s="1" t="s">
        <v>513</v>
      </c>
      <c r="V143" s="1" t="s">
        <v>7526</v>
      </c>
      <c r="W143" s="1" t="s">
        <v>439</v>
      </c>
      <c r="X143" s="1" t="s">
        <v>7589</v>
      </c>
      <c r="Y143" s="1" t="s">
        <v>514</v>
      </c>
      <c r="Z143" s="1" t="s">
        <v>9532</v>
      </c>
      <c r="AC143" s="1">
        <v>50</v>
      </c>
      <c r="AD143" s="1" t="s">
        <v>515</v>
      </c>
      <c r="AE143" s="1" t="s">
        <v>9605</v>
      </c>
      <c r="AJ143" s="1" t="s">
        <v>16</v>
      </c>
      <c r="AK143" s="1" t="s">
        <v>9802</v>
      </c>
      <c r="AL143" s="1" t="s">
        <v>516</v>
      </c>
      <c r="AM143" s="1" t="s">
        <v>9804</v>
      </c>
      <c r="AT143" s="1" t="s">
        <v>42</v>
      </c>
      <c r="AU143" s="1" t="s">
        <v>10068</v>
      </c>
      <c r="AV143" s="1" t="s">
        <v>517</v>
      </c>
      <c r="AW143" s="1" t="s">
        <v>10659</v>
      </c>
      <c r="BG143" s="1" t="s">
        <v>42</v>
      </c>
      <c r="BH143" s="1" t="s">
        <v>10068</v>
      </c>
      <c r="BI143" s="1" t="s">
        <v>518</v>
      </c>
      <c r="BJ143" s="1" t="s">
        <v>9345</v>
      </c>
      <c r="BK143" s="1" t="s">
        <v>519</v>
      </c>
      <c r="BL143" s="1" t="s">
        <v>11298</v>
      </c>
      <c r="BM143" s="1" t="s">
        <v>520</v>
      </c>
      <c r="BN143" s="1" t="s">
        <v>11635</v>
      </c>
      <c r="BO143" s="1" t="s">
        <v>521</v>
      </c>
      <c r="BP143" s="1" t="s">
        <v>11669</v>
      </c>
      <c r="BQ143" s="1" t="s">
        <v>522</v>
      </c>
      <c r="BR143" s="1" t="s">
        <v>13320</v>
      </c>
      <c r="BS143" s="1" t="s">
        <v>199</v>
      </c>
      <c r="BT143" s="1" t="s">
        <v>9730</v>
      </c>
    </row>
    <row r="144" spans="1:72" ht="13.5" customHeight="1">
      <c r="A144" s="3" t="str">
        <f>HYPERLINK("http://kyu.snu.ac.kr/sdhj/index.jsp?type=hj/GK14658_00IH_0001_0169.jpg","1702_각북면_169")</f>
        <v>1702_각북면_169</v>
      </c>
      <c r="B144" s="2">
        <v>1702</v>
      </c>
      <c r="C144" s="2" t="s">
        <v>12340</v>
      </c>
      <c r="D144" s="2" t="s">
        <v>12341</v>
      </c>
      <c r="E144" s="2">
        <v>143</v>
      </c>
      <c r="F144" s="1">
        <v>1</v>
      </c>
      <c r="G144" s="1" t="s">
        <v>12337</v>
      </c>
      <c r="H144" s="1" t="s">
        <v>12338</v>
      </c>
      <c r="I144" s="1">
        <v>5</v>
      </c>
      <c r="L144" s="1">
        <v>5</v>
      </c>
      <c r="M144" s="2" t="s">
        <v>13553</v>
      </c>
      <c r="N144" s="2" t="s">
        <v>13554</v>
      </c>
      <c r="S144" s="1" t="s">
        <v>48</v>
      </c>
      <c r="T144" s="1" t="s">
        <v>6371</v>
      </c>
      <c r="W144" s="1" t="s">
        <v>107</v>
      </c>
      <c r="X144" s="1" t="s">
        <v>12534</v>
      </c>
      <c r="Y144" s="1" t="s">
        <v>183</v>
      </c>
      <c r="Z144" s="1" t="s">
        <v>7691</v>
      </c>
      <c r="AC144" s="1">
        <v>50</v>
      </c>
      <c r="AD144" s="1" t="s">
        <v>515</v>
      </c>
      <c r="AE144" s="1" t="s">
        <v>9605</v>
      </c>
      <c r="AJ144" s="1" t="s">
        <v>16</v>
      </c>
      <c r="AK144" s="1" t="s">
        <v>9802</v>
      </c>
      <c r="AL144" s="1" t="s">
        <v>163</v>
      </c>
      <c r="AM144" s="1" t="s">
        <v>12731</v>
      </c>
      <c r="AT144" s="1" t="s">
        <v>166</v>
      </c>
      <c r="AU144" s="1" t="s">
        <v>7276</v>
      </c>
      <c r="AV144" s="1" t="s">
        <v>523</v>
      </c>
      <c r="AW144" s="1" t="s">
        <v>9531</v>
      </c>
      <c r="BG144" s="1" t="s">
        <v>448</v>
      </c>
      <c r="BH144" s="1" t="s">
        <v>7215</v>
      </c>
      <c r="BI144" s="1" t="s">
        <v>524</v>
      </c>
      <c r="BJ144" s="1" t="s">
        <v>10622</v>
      </c>
      <c r="BK144" s="1" t="s">
        <v>525</v>
      </c>
      <c r="BL144" s="1" t="s">
        <v>7447</v>
      </c>
      <c r="BM144" s="1" t="s">
        <v>526</v>
      </c>
      <c r="BN144" s="1" t="s">
        <v>10481</v>
      </c>
      <c r="BO144" s="1" t="s">
        <v>527</v>
      </c>
      <c r="BP144" s="1" t="s">
        <v>7268</v>
      </c>
      <c r="BQ144" s="1" t="s">
        <v>528</v>
      </c>
      <c r="BR144" s="1" t="s">
        <v>12214</v>
      </c>
      <c r="BS144" s="1" t="s">
        <v>199</v>
      </c>
      <c r="BT144" s="1" t="s">
        <v>9730</v>
      </c>
    </row>
    <row r="145" spans="1:73" ht="13.5" customHeight="1">
      <c r="A145" s="3" t="str">
        <f>HYPERLINK("http://kyu.snu.ac.kr/sdhj/index.jsp?type=hj/GK14658_00IH_0001_0169.jpg","1702_각북면_169")</f>
        <v>1702_각북면_169</v>
      </c>
      <c r="B145" s="2">
        <v>1702</v>
      </c>
      <c r="C145" s="2" t="s">
        <v>12340</v>
      </c>
      <c r="D145" s="2" t="s">
        <v>12341</v>
      </c>
      <c r="E145" s="2">
        <v>144</v>
      </c>
      <c r="F145" s="1">
        <v>1</v>
      </c>
      <c r="G145" s="1" t="s">
        <v>12337</v>
      </c>
      <c r="H145" s="1" t="s">
        <v>12338</v>
      </c>
      <c r="I145" s="1">
        <v>5</v>
      </c>
      <c r="L145" s="1">
        <v>5</v>
      </c>
      <c r="M145" s="2" t="s">
        <v>13553</v>
      </c>
      <c r="N145" s="2" t="s">
        <v>13554</v>
      </c>
      <c r="S145" s="1" t="s">
        <v>529</v>
      </c>
      <c r="T145" s="1" t="s">
        <v>7153</v>
      </c>
      <c r="W145" s="1" t="s">
        <v>107</v>
      </c>
      <c r="X145" s="1" t="s">
        <v>12534</v>
      </c>
      <c r="Y145" s="1" t="s">
        <v>523</v>
      </c>
      <c r="Z145" s="1" t="s">
        <v>9531</v>
      </c>
      <c r="AC145" s="1">
        <v>73</v>
      </c>
      <c r="AD145" s="1" t="s">
        <v>530</v>
      </c>
      <c r="AE145" s="1" t="s">
        <v>9606</v>
      </c>
    </row>
    <row r="146" spans="1:73" ht="13.5" customHeight="1">
      <c r="A146" s="3" t="str">
        <f>HYPERLINK("http://kyu.snu.ac.kr/sdhj/index.jsp?type=hj/GK14658_00IH_0001_0169.jpg","1702_각북면_169")</f>
        <v>1702_각북면_169</v>
      </c>
      <c r="B146" s="2">
        <v>1702</v>
      </c>
      <c r="C146" s="2" t="s">
        <v>12340</v>
      </c>
      <c r="D146" s="2" t="s">
        <v>12341</v>
      </c>
      <c r="E146" s="2">
        <v>145</v>
      </c>
      <c r="F146" s="1">
        <v>1</v>
      </c>
      <c r="G146" s="1" t="s">
        <v>12337</v>
      </c>
      <c r="H146" s="1" t="s">
        <v>12338</v>
      </c>
      <c r="I146" s="1">
        <v>5</v>
      </c>
      <c r="L146" s="1">
        <v>5</v>
      </c>
      <c r="M146" s="2" t="s">
        <v>13553</v>
      </c>
      <c r="N146" s="2" t="s">
        <v>13554</v>
      </c>
      <c r="S146" s="1" t="s">
        <v>86</v>
      </c>
      <c r="T146" s="1" t="s">
        <v>7100</v>
      </c>
      <c r="U146" s="1" t="s">
        <v>281</v>
      </c>
      <c r="V146" s="1" t="s">
        <v>7209</v>
      </c>
      <c r="Y146" s="1" t="s">
        <v>531</v>
      </c>
      <c r="Z146" s="1" t="s">
        <v>8098</v>
      </c>
      <c r="AC146" s="1">
        <v>20</v>
      </c>
      <c r="AD146" s="1" t="s">
        <v>103</v>
      </c>
      <c r="AE146" s="1" t="s">
        <v>9580</v>
      </c>
    </row>
    <row r="147" spans="1:73" ht="13.5" customHeight="1">
      <c r="A147" s="3" t="str">
        <f>HYPERLINK("http://kyu.snu.ac.kr/sdhj/index.jsp?type=hj/GK14658_00IH_0001_0169.jpg","1702_각북면_169")</f>
        <v>1702_각북면_169</v>
      </c>
      <c r="B147" s="2">
        <v>1702</v>
      </c>
      <c r="C147" s="2" t="s">
        <v>12340</v>
      </c>
      <c r="D147" s="2" t="s">
        <v>12341</v>
      </c>
      <c r="E147" s="2">
        <v>146</v>
      </c>
      <c r="F147" s="1">
        <v>1</v>
      </c>
      <c r="G147" s="1" t="s">
        <v>12337</v>
      </c>
      <c r="H147" s="1" t="s">
        <v>12338</v>
      </c>
      <c r="I147" s="1">
        <v>5</v>
      </c>
      <c r="L147" s="1">
        <v>5</v>
      </c>
      <c r="M147" s="2" t="s">
        <v>13553</v>
      </c>
      <c r="N147" s="2" t="s">
        <v>13554</v>
      </c>
      <c r="S147" s="1" t="s">
        <v>63</v>
      </c>
      <c r="T147" s="1" t="s">
        <v>1196</v>
      </c>
      <c r="Y147" s="1" t="s">
        <v>50</v>
      </c>
      <c r="Z147" s="1" t="s">
        <v>7639</v>
      </c>
      <c r="AC147" s="1">
        <v>5</v>
      </c>
      <c r="AD147" s="1" t="s">
        <v>172</v>
      </c>
      <c r="AE147" s="1" t="s">
        <v>9579</v>
      </c>
    </row>
    <row r="148" spans="1:73" ht="13.5" customHeight="1">
      <c r="A148" s="3" t="str">
        <f>HYPERLINK("http://kyu.snu.ac.kr/sdhj/index.jsp?type=hj/GK14658_00IH_0001_0169.jpg","1702_각북면_169")</f>
        <v>1702_각북면_169</v>
      </c>
      <c r="B148" s="2">
        <v>1702</v>
      </c>
      <c r="C148" s="2" t="s">
        <v>12340</v>
      </c>
      <c r="D148" s="2" t="s">
        <v>12341</v>
      </c>
      <c r="E148" s="2">
        <v>147</v>
      </c>
      <c r="F148" s="1">
        <v>1</v>
      </c>
      <c r="G148" s="1" t="s">
        <v>12337</v>
      </c>
      <c r="H148" s="1" t="s">
        <v>12338</v>
      </c>
      <c r="I148" s="1">
        <v>5</v>
      </c>
      <c r="L148" s="1">
        <v>5</v>
      </c>
      <c r="M148" s="2" t="s">
        <v>13553</v>
      </c>
      <c r="N148" s="2" t="s">
        <v>13554</v>
      </c>
      <c r="S148" s="1" t="s">
        <v>63</v>
      </c>
      <c r="T148" s="1" t="s">
        <v>1196</v>
      </c>
      <c r="Y148" s="1" t="s">
        <v>50</v>
      </c>
      <c r="Z148" s="1" t="s">
        <v>7639</v>
      </c>
      <c r="AC148" s="1">
        <v>1</v>
      </c>
      <c r="AD148" s="1" t="s">
        <v>280</v>
      </c>
      <c r="AE148" s="1" t="s">
        <v>9599</v>
      </c>
      <c r="AF148" s="1" t="s">
        <v>89</v>
      </c>
      <c r="AG148" s="1" t="s">
        <v>9633</v>
      </c>
    </row>
    <row r="149" spans="1:73" ht="13.5" customHeight="1">
      <c r="A149" s="3" t="str">
        <f>HYPERLINK("http://kyu.snu.ac.kr/sdhj/index.jsp?type=hj/GK14658_00IH_0001_0169.jpg","1702_각북면_169")</f>
        <v>1702_각북면_169</v>
      </c>
      <c r="B149" s="2">
        <v>1702</v>
      </c>
      <c r="C149" s="2" t="s">
        <v>12340</v>
      </c>
      <c r="D149" s="2" t="s">
        <v>12341</v>
      </c>
      <c r="E149" s="2">
        <v>148</v>
      </c>
      <c r="F149" s="1">
        <v>1</v>
      </c>
      <c r="G149" s="1" t="s">
        <v>12337</v>
      </c>
      <c r="H149" s="1" t="s">
        <v>12338</v>
      </c>
      <c r="I149" s="1">
        <v>5</v>
      </c>
      <c r="L149" s="1">
        <v>5</v>
      </c>
      <c r="M149" s="2" t="s">
        <v>13553</v>
      </c>
      <c r="N149" s="2" t="s">
        <v>13554</v>
      </c>
      <c r="T149" s="1" t="s">
        <v>12432</v>
      </c>
      <c r="U149" s="1" t="s">
        <v>532</v>
      </c>
      <c r="V149" s="1" t="s">
        <v>7195</v>
      </c>
      <c r="Y149" s="1" t="s">
        <v>533</v>
      </c>
      <c r="Z149" s="1" t="s">
        <v>9530</v>
      </c>
      <c r="AC149" s="1">
        <v>21</v>
      </c>
      <c r="AD149" s="1" t="s">
        <v>68</v>
      </c>
      <c r="AE149" s="1" t="s">
        <v>7705</v>
      </c>
      <c r="AT149" s="1" t="s">
        <v>211</v>
      </c>
      <c r="AU149" s="1" t="s">
        <v>7199</v>
      </c>
      <c r="AV149" s="1" t="s">
        <v>534</v>
      </c>
      <c r="AW149" s="1" t="s">
        <v>10658</v>
      </c>
      <c r="BB149" s="1" t="s">
        <v>213</v>
      </c>
      <c r="BC149" s="1" t="s">
        <v>7282</v>
      </c>
      <c r="BD149" s="1" t="s">
        <v>535</v>
      </c>
      <c r="BE149" s="1" t="s">
        <v>10809</v>
      </c>
    </row>
    <row r="150" spans="1:73" ht="13.5" customHeight="1">
      <c r="A150" s="3" t="str">
        <f>HYPERLINK("http://kyu.snu.ac.kr/sdhj/index.jsp?type=hj/GK14658_00IH_0001_0169.jpg","1702_각북면_169")</f>
        <v>1702_각북면_169</v>
      </c>
      <c r="B150" s="2">
        <v>1702</v>
      </c>
      <c r="C150" s="2" t="s">
        <v>12340</v>
      </c>
      <c r="D150" s="2" t="s">
        <v>12341</v>
      </c>
      <c r="E150" s="2">
        <v>149</v>
      </c>
      <c r="F150" s="1">
        <v>1</v>
      </c>
      <c r="G150" s="1" t="s">
        <v>12337</v>
      </c>
      <c r="H150" s="1" t="s">
        <v>12338</v>
      </c>
      <c r="I150" s="1">
        <v>5</v>
      </c>
      <c r="L150" s="1">
        <v>5</v>
      </c>
      <c r="M150" s="2" t="s">
        <v>13553</v>
      </c>
      <c r="N150" s="2" t="s">
        <v>13554</v>
      </c>
      <c r="T150" s="1" t="s">
        <v>12432</v>
      </c>
      <c r="U150" s="1" t="s">
        <v>536</v>
      </c>
      <c r="V150" s="1" t="s">
        <v>7569</v>
      </c>
      <c r="Y150" s="1" t="s">
        <v>537</v>
      </c>
      <c r="Z150" s="1" t="s">
        <v>9529</v>
      </c>
      <c r="AC150" s="1">
        <v>18</v>
      </c>
      <c r="AD150" s="1" t="s">
        <v>83</v>
      </c>
      <c r="AE150" s="1" t="s">
        <v>9607</v>
      </c>
      <c r="AT150" s="1" t="s">
        <v>211</v>
      </c>
      <c r="AU150" s="1" t="s">
        <v>7199</v>
      </c>
      <c r="AV150" s="1" t="s">
        <v>534</v>
      </c>
      <c r="AW150" s="1" t="s">
        <v>10658</v>
      </c>
      <c r="BB150" s="1" t="s">
        <v>213</v>
      </c>
      <c r="BC150" s="1" t="s">
        <v>7282</v>
      </c>
      <c r="BD150" s="1" t="s">
        <v>535</v>
      </c>
      <c r="BE150" s="1" t="s">
        <v>10809</v>
      </c>
      <c r="BU150" s="1" t="s">
        <v>276</v>
      </c>
    </row>
    <row r="151" spans="1:73" ht="13.5" customHeight="1">
      <c r="A151" s="3" t="str">
        <f>HYPERLINK("http://kyu.snu.ac.kr/sdhj/index.jsp?type=hj/GK14658_00IH_0001_0170.jpg","1702_각북면_170")</f>
        <v>1702_각북면_170</v>
      </c>
      <c r="B151" s="2">
        <v>1702</v>
      </c>
      <c r="C151" s="2" t="s">
        <v>12340</v>
      </c>
      <c r="D151" s="2" t="s">
        <v>12341</v>
      </c>
      <c r="E151" s="2">
        <v>150</v>
      </c>
      <c r="F151" s="1">
        <v>1</v>
      </c>
      <c r="G151" s="1" t="s">
        <v>12337</v>
      </c>
      <c r="H151" s="1" t="s">
        <v>12338</v>
      </c>
      <c r="I151" s="1">
        <v>5</v>
      </c>
      <c r="L151" s="1">
        <v>5</v>
      </c>
      <c r="M151" s="2" t="s">
        <v>13553</v>
      </c>
      <c r="N151" s="2" t="s">
        <v>13554</v>
      </c>
      <c r="T151" s="1" t="s">
        <v>12432</v>
      </c>
      <c r="U151" s="1" t="s">
        <v>136</v>
      </c>
      <c r="V151" s="1" t="s">
        <v>7247</v>
      </c>
      <c r="Y151" s="1" t="s">
        <v>538</v>
      </c>
      <c r="Z151" s="1" t="s">
        <v>8619</v>
      </c>
      <c r="AC151" s="1">
        <v>50</v>
      </c>
      <c r="AD151" s="1" t="s">
        <v>515</v>
      </c>
      <c r="AE151" s="1" t="s">
        <v>9605</v>
      </c>
      <c r="AT151" s="1" t="s">
        <v>211</v>
      </c>
      <c r="AU151" s="1" t="s">
        <v>7199</v>
      </c>
      <c r="AV151" s="1" t="s">
        <v>466</v>
      </c>
      <c r="AW151" s="1" t="s">
        <v>7886</v>
      </c>
      <c r="BB151" s="1" t="s">
        <v>124</v>
      </c>
      <c r="BC151" s="1" t="s">
        <v>12451</v>
      </c>
      <c r="BD151" s="1" t="s">
        <v>539</v>
      </c>
      <c r="BE151" s="1" t="s">
        <v>8865</v>
      </c>
    </row>
    <row r="152" spans="1:73" ht="13.5" customHeight="1">
      <c r="A152" s="3" t="str">
        <f>HYPERLINK("http://kyu.snu.ac.kr/sdhj/index.jsp?type=hj/GK14658_00IH_0001_0170.jpg","1702_각북면_170")</f>
        <v>1702_각북면_170</v>
      </c>
      <c r="B152" s="2">
        <v>1702</v>
      </c>
      <c r="C152" s="2" t="s">
        <v>12340</v>
      </c>
      <c r="D152" s="2" t="s">
        <v>12341</v>
      </c>
      <c r="E152" s="2">
        <v>151</v>
      </c>
      <c r="F152" s="1">
        <v>1</v>
      </c>
      <c r="G152" s="1" t="s">
        <v>12337</v>
      </c>
      <c r="H152" s="1" t="s">
        <v>12338</v>
      </c>
      <c r="I152" s="1">
        <v>5</v>
      </c>
      <c r="L152" s="1">
        <v>6</v>
      </c>
      <c r="M152" s="2" t="s">
        <v>13555</v>
      </c>
      <c r="N152" s="2" t="s">
        <v>13556</v>
      </c>
      <c r="T152" s="1" t="s">
        <v>12411</v>
      </c>
      <c r="U152" s="1" t="s">
        <v>540</v>
      </c>
      <c r="V152" s="1" t="s">
        <v>12531</v>
      </c>
      <c r="W152" s="1" t="s">
        <v>335</v>
      </c>
      <c r="X152" s="1" t="s">
        <v>12540</v>
      </c>
      <c r="Y152" s="1" t="s">
        <v>440</v>
      </c>
      <c r="Z152" s="1" t="s">
        <v>8331</v>
      </c>
      <c r="AC152" s="1">
        <v>74</v>
      </c>
      <c r="AD152" s="1" t="s">
        <v>85</v>
      </c>
      <c r="AE152" s="1" t="s">
        <v>9590</v>
      </c>
      <c r="AJ152" s="1" t="s">
        <v>16</v>
      </c>
      <c r="AK152" s="1" t="s">
        <v>9802</v>
      </c>
      <c r="AL152" s="1" t="s">
        <v>109</v>
      </c>
      <c r="AM152" s="1" t="s">
        <v>9809</v>
      </c>
      <c r="AT152" s="1" t="s">
        <v>54</v>
      </c>
      <c r="AU152" s="1" t="s">
        <v>7267</v>
      </c>
      <c r="AV152" s="1" t="s">
        <v>355</v>
      </c>
      <c r="AW152" s="1" t="s">
        <v>10657</v>
      </c>
      <c r="BG152" s="1" t="s">
        <v>159</v>
      </c>
      <c r="BH152" s="1" t="s">
        <v>7202</v>
      </c>
      <c r="BI152" s="1" t="s">
        <v>310</v>
      </c>
      <c r="BJ152" s="1" t="s">
        <v>8655</v>
      </c>
      <c r="BK152" s="1" t="s">
        <v>294</v>
      </c>
      <c r="BL152" s="1" t="s">
        <v>7228</v>
      </c>
      <c r="BM152" s="1" t="s">
        <v>541</v>
      </c>
      <c r="BN152" s="1" t="s">
        <v>11634</v>
      </c>
      <c r="BO152" s="1" t="s">
        <v>53</v>
      </c>
      <c r="BP152" s="1" t="s">
        <v>7419</v>
      </c>
      <c r="BQ152" s="1" t="s">
        <v>542</v>
      </c>
      <c r="BR152" s="1" t="s">
        <v>11107</v>
      </c>
      <c r="BS152" s="1" t="s">
        <v>199</v>
      </c>
      <c r="BT152" s="1" t="s">
        <v>9730</v>
      </c>
    </row>
    <row r="153" spans="1:73" ht="13.5" customHeight="1">
      <c r="A153" s="3" t="str">
        <f>HYPERLINK("http://kyu.snu.ac.kr/sdhj/index.jsp?type=hj/GK14658_00IH_0001_0170.jpg","1702_각북면_170")</f>
        <v>1702_각북면_170</v>
      </c>
      <c r="B153" s="2">
        <v>1702</v>
      </c>
      <c r="C153" s="2" t="s">
        <v>12340</v>
      </c>
      <c r="D153" s="2" t="s">
        <v>12341</v>
      </c>
      <c r="E153" s="2">
        <v>152</v>
      </c>
      <c r="F153" s="1">
        <v>2</v>
      </c>
      <c r="G153" s="1" t="s">
        <v>12344</v>
      </c>
      <c r="H153" s="1" t="s">
        <v>12346</v>
      </c>
      <c r="I153" s="1">
        <v>1</v>
      </c>
      <c r="J153" s="1" t="s">
        <v>543</v>
      </c>
      <c r="K153" s="1" t="s">
        <v>12379</v>
      </c>
      <c r="L153" s="1">
        <v>1</v>
      </c>
      <c r="M153" s="2" t="s">
        <v>291</v>
      </c>
      <c r="N153" s="2" t="s">
        <v>12617</v>
      </c>
      <c r="T153" s="1" t="s">
        <v>12411</v>
      </c>
      <c r="U153" s="1" t="s">
        <v>544</v>
      </c>
      <c r="V153" s="1" t="s">
        <v>7492</v>
      </c>
      <c r="Y153" s="1" t="s">
        <v>291</v>
      </c>
      <c r="Z153" s="1" t="s">
        <v>12618</v>
      </c>
      <c r="AC153" s="1">
        <v>55</v>
      </c>
      <c r="AD153" s="1" t="s">
        <v>266</v>
      </c>
      <c r="AE153" s="1" t="s">
        <v>9586</v>
      </c>
      <c r="AJ153" s="1" t="s">
        <v>16</v>
      </c>
      <c r="AK153" s="1" t="s">
        <v>9802</v>
      </c>
      <c r="AL153" s="1" t="s">
        <v>545</v>
      </c>
      <c r="AM153" s="1" t="s">
        <v>9707</v>
      </c>
      <c r="AT153" s="1" t="s">
        <v>211</v>
      </c>
      <c r="AU153" s="1" t="s">
        <v>7199</v>
      </c>
      <c r="AV153" s="1" t="s">
        <v>546</v>
      </c>
      <c r="AW153" s="1" t="s">
        <v>10656</v>
      </c>
      <c r="BG153" s="1" t="s">
        <v>211</v>
      </c>
      <c r="BH153" s="1" t="s">
        <v>7199</v>
      </c>
      <c r="BI153" s="1" t="s">
        <v>547</v>
      </c>
      <c r="BJ153" s="1" t="s">
        <v>7925</v>
      </c>
      <c r="BK153" s="1" t="s">
        <v>211</v>
      </c>
      <c r="BL153" s="1" t="s">
        <v>7199</v>
      </c>
      <c r="BM153" s="1" t="s">
        <v>548</v>
      </c>
      <c r="BN153" s="1" t="s">
        <v>8031</v>
      </c>
      <c r="BO153" s="1" t="s">
        <v>211</v>
      </c>
      <c r="BP153" s="1" t="s">
        <v>7199</v>
      </c>
      <c r="BQ153" s="1" t="s">
        <v>549</v>
      </c>
      <c r="BR153" s="1" t="s">
        <v>10137</v>
      </c>
      <c r="BS153" s="1" t="s">
        <v>287</v>
      </c>
      <c r="BT153" s="1" t="s">
        <v>9865</v>
      </c>
    </row>
    <row r="154" spans="1:73" ht="13.5" customHeight="1">
      <c r="A154" s="3" t="str">
        <f>HYPERLINK("http://kyu.snu.ac.kr/sdhj/index.jsp?type=hj/GK14658_00IH_0001_0170.jpg","1702_각북면_170")</f>
        <v>1702_각북면_170</v>
      </c>
      <c r="B154" s="2">
        <v>1702</v>
      </c>
      <c r="C154" s="2" t="s">
        <v>12340</v>
      </c>
      <c r="D154" s="2" t="s">
        <v>12341</v>
      </c>
      <c r="E154" s="2">
        <v>153</v>
      </c>
      <c r="F154" s="1">
        <v>2</v>
      </c>
      <c r="G154" s="1" t="s">
        <v>12343</v>
      </c>
      <c r="H154" s="1" t="s">
        <v>12345</v>
      </c>
      <c r="I154" s="1">
        <v>1</v>
      </c>
      <c r="L154" s="1">
        <v>1</v>
      </c>
      <c r="M154" s="2" t="s">
        <v>291</v>
      </c>
      <c r="N154" s="2" t="s">
        <v>12617</v>
      </c>
      <c r="S154" s="1" t="s">
        <v>48</v>
      </c>
      <c r="T154" s="1" t="s">
        <v>6371</v>
      </c>
      <c r="U154" s="1" t="s">
        <v>211</v>
      </c>
      <c r="V154" s="1" t="s">
        <v>7199</v>
      </c>
      <c r="Y154" s="1" t="s">
        <v>502</v>
      </c>
      <c r="Z154" s="1" t="s">
        <v>8798</v>
      </c>
      <c r="AC154" s="1">
        <v>65</v>
      </c>
      <c r="AD154" s="1" t="s">
        <v>172</v>
      </c>
      <c r="AE154" s="1" t="s">
        <v>9579</v>
      </c>
      <c r="AJ154" s="1" t="s">
        <v>16</v>
      </c>
      <c r="AK154" s="1" t="s">
        <v>9802</v>
      </c>
      <c r="AL154" s="1" t="s">
        <v>287</v>
      </c>
      <c r="AM154" s="1" t="s">
        <v>9865</v>
      </c>
      <c r="AT154" s="1" t="s">
        <v>211</v>
      </c>
      <c r="AU154" s="1" t="s">
        <v>7199</v>
      </c>
      <c r="AV154" s="1" t="s">
        <v>93</v>
      </c>
      <c r="AW154" s="1" t="s">
        <v>7772</v>
      </c>
      <c r="BB154" s="1" t="s">
        <v>213</v>
      </c>
      <c r="BC154" s="1" t="s">
        <v>7282</v>
      </c>
      <c r="BD154" s="1" t="s">
        <v>550</v>
      </c>
      <c r="BE154" s="1" t="s">
        <v>10745</v>
      </c>
      <c r="BG154" s="1" t="s">
        <v>211</v>
      </c>
      <c r="BH154" s="1" t="s">
        <v>7199</v>
      </c>
      <c r="BI154" s="1" t="s">
        <v>551</v>
      </c>
      <c r="BJ154" s="1" t="s">
        <v>11214</v>
      </c>
      <c r="BK154" s="1" t="s">
        <v>211</v>
      </c>
      <c r="BL154" s="1" t="s">
        <v>7199</v>
      </c>
      <c r="BM154" s="1" t="s">
        <v>552</v>
      </c>
      <c r="BN154" s="1" t="s">
        <v>10314</v>
      </c>
      <c r="BO154" s="1" t="s">
        <v>211</v>
      </c>
      <c r="BP154" s="1" t="s">
        <v>7199</v>
      </c>
      <c r="BQ154" s="1" t="s">
        <v>553</v>
      </c>
      <c r="BR154" s="1" t="s">
        <v>9143</v>
      </c>
      <c r="BS154" s="1" t="s">
        <v>97</v>
      </c>
      <c r="BT154" s="1" t="s">
        <v>9820</v>
      </c>
    </row>
    <row r="155" spans="1:73" ht="13.5" customHeight="1">
      <c r="A155" s="3" t="str">
        <f>HYPERLINK("http://kyu.snu.ac.kr/sdhj/index.jsp?type=hj/GK14658_00IH_0001_0170.jpg","1702_각북면_170")</f>
        <v>1702_각북면_170</v>
      </c>
      <c r="B155" s="2">
        <v>1702</v>
      </c>
      <c r="C155" s="2" t="s">
        <v>12340</v>
      </c>
      <c r="D155" s="2" t="s">
        <v>12341</v>
      </c>
      <c r="E155" s="2">
        <v>154</v>
      </c>
      <c r="F155" s="1">
        <v>2</v>
      </c>
      <c r="G155" s="1" t="s">
        <v>12343</v>
      </c>
      <c r="H155" s="1" t="s">
        <v>12345</v>
      </c>
      <c r="I155" s="1">
        <v>1</v>
      </c>
      <c r="L155" s="1">
        <v>1</v>
      </c>
      <c r="M155" s="2" t="s">
        <v>291</v>
      </c>
      <c r="N155" s="2" t="s">
        <v>12617</v>
      </c>
      <c r="S155" s="1" t="s">
        <v>59</v>
      </c>
      <c r="T155" s="1" t="s">
        <v>7105</v>
      </c>
      <c r="Y155" s="1" t="s">
        <v>554</v>
      </c>
      <c r="Z155" s="1" t="s">
        <v>9528</v>
      </c>
      <c r="AC155" s="1">
        <v>15</v>
      </c>
      <c r="AD155" s="1" t="s">
        <v>192</v>
      </c>
      <c r="AE155" s="1" t="s">
        <v>7704</v>
      </c>
    </row>
    <row r="156" spans="1:73" ht="13.5" customHeight="1">
      <c r="A156" s="3" t="str">
        <f>HYPERLINK("http://kyu.snu.ac.kr/sdhj/index.jsp?type=hj/GK14658_00IH_0001_0170.jpg","1702_각북면_170")</f>
        <v>1702_각북면_170</v>
      </c>
      <c r="B156" s="2">
        <v>1702</v>
      </c>
      <c r="C156" s="2" t="s">
        <v>12340</v>
      </c>
      <c r="D156" s="2" t="s">
        <v>12341</v>
      </c>
      <c r="E156" s="2">
        <v>155</v>
      </c>
      <c r="F156" s="1">
        <v>2</v>
      </c>
      <c r="G156" s="1" t="s">
        <v>12343</v>
      </c>
      <c r="H156" s="1" t="s">
        <v>12345</v>
      </c>
      <c r="I156" s="1">
        <v>1</v>
      </c>
      <c r="L156" s="1">
        <v>2</v>
      </c>
      <c r="M156" s="2" t="s">
        <v>14502</v>
      </c>
      <c r="N156" s="2" t="s">
        <v>13557</v>
      </c>
      <c r="T156" s="1" t="s">
        <v>12411</v>
      </c>
      <c r="U156" s="1" t="s">
        <v>555</v>
      </c>
      <c r="V156" s="1" t="s">
        <v>12460</v>
      </c>
      <c r="W156" s="1" t="s">
        <v>49</v>
      </c>
      <c r="X156" s="1" t="s">
        <v>7592</v>
      </c>
      <c r="Y156" s="1" t="s">
        <v>6725</v>
      </c>
      <c r="Z156" s="1" t="s">
        <v>9259</v>
      </c>
      <c r="AC156" s="1">
        <v>47</v>
      </c>
      <c r="AD156" s="1" t="s">
        <v>556</v>
      </c>
      <c r="AE156" s="1" t="s">
        <v>9610</v>
      </c>
      <c r="AJ156" s="1" t="s">
        <v>16</v>
      </c>
      <c r="AK156" s="1" t="s">
        <v>9802</v>
      </c>
      <c r="AL156" s="1" t="s">
        <v>227</v>
      </c>
      <c r="AM156" s="1" t="s">
        <v>9813</v>
      </c>
      <c r="AT156" s="1" t="s">
        <v>110</v>
      </c>
      <c r="AU156" s="1" t="s">
        <v>7218</v>
      </c>
      <c r="AV156" s="1" t="s">
        <v>557</v>
      </c>
      <c r="AW156" s="1" t="s">
        <v>10655</v>
      </c>
      <c r="BG156" s="1" t="s">
        <v>110</v>
      </c>
      <c r="BH156" s="1" t="s">
        <v>7218</v>
      </c>
      <c r="BI156" s="1" t="s">
        <v>558</v>
      </c>
      <c r="BJ156" s="1" t="s">
        <v>11213</v>
      </c>
      <c r="BK156" s="1" t="s">
        <v>259</v>
      </c>
      <c r="BL156" s="1" t="s">
        <v>12452</v>
      </c>
      <c r="BM156" s="1" t="s">
        <v>477</v>
      </c>
      <c r="BN156" s="1" t="s">
        <v>7814</v>
      </c>
      <c r="BO156" s="1" t="s">
        <v>259</v>
      </c>
      <c r="BP156" s="1" t="s">
        <v>12452</v>
      </c>
      <c r="BQ156" s="1" t="s">
        <v>559</v>
      </c>
      <c r="BR156" s="1" t="s">
        <v>13158</v>
      </c>
      <c r="BS156" s="1" t="s">
        <v>163</v>
      </c>
      <c r="BT156" s="1" t="s">
        <v>12731</v>
      </c>
    </row>
    <row r="157" spans="1:73" ht="13.5" customHeight="1">
      <c r="A157" s="3" t="str">
        <f>HYPERLINK("http://kyu.snu.ac.kr/sdhj/index.jsp?type=hj/GK14658_00IH_0001_0170.jpg","1702_각북면_170")</f>
        <v>1702_각북면_170</v>
      </c>
      <c r="B157" s="2">
        <v>1702</v>
      </c>
      <c r="C157" s="2" t="s">
        <v>12340</v>
      </c>
      <c r="D157" s="2" t="s">
        <v>12341</v>
      </c>
      <c r="E157" s="2">
        <v>156</v>
      </c>
      <c r="F157" s="1">
        <v>2</v>
      </c>
      <c r="G157" s="1" t="s">
        <v>12343</v>
      </c>
      <c r="H157" s="1" t="s">
        <v>12345</v>
      </c>
      <c r="I157" s="1">
        <v>1</v>
      </c>
      <c r="L157" s="1">
        <v>2</v>
      </c>
      <c r="M157" s="2" t="s">
        <v>14502</v>
      </c>
      <c r="N157" s="2" t="s">
        <v>13557</v>
      </c>
      <c r="S157" s="1" t="s">
        <v>48</v>
      </c>
      <c r="T157" s="1" t="s">
        <v>6371</v>
      </c>
      <c r="U157" s="1" t="s">
        <v>124</v>
      </c>
      <c r="V157" s="1" t="s">
        <v>12451</v>
      </c>
      <c r="W157" s="1" t="s">
        <v>107</v>
      </c>
      <c r="X157" s="1" t="s">
        <v>12534</v>
      </c>
      <c r="Y157" s="1" t="s">
        <v>50</v>
      </c>
      <c r="Z157" s="1" t="s">
        <v>7639</v>
      </c>
      <c r="AC157" s="1">
        <v>37</v>
      </c>
      <c r="AD157" s="1" t="s">
        <v>148</v>
      </c>
      <c r="AE157" s="1" t="s">
        <v>9581</v>
      </c>
      <c r="AJ157" s="1" t="s">
        <v>16</v>
      </c>
      <c r="AK157" s="1" t="s">
        <v>9802</v>
      </c>
      <c r="AL157" s="1" t="s">
        <v>163</v>
      </c>
      <c r="AM157" s="1" t="s">
        <v>12731</v>
      </c>
      <c r="AT157" s="1" t="s">
        <v>110</v>
      </c>
      <c r="AU157" s="1" t="s">
        <v>7218</v>
      </c>
      <c r="AV157" s="1" t="s">
        <v>560</v>
      </c>
      <c r="AW157" s="1" t="s">
        <v>8347</v>
      </c>
      <c r="BG157" s="1" t="s">
        <v>110</v>
      </c>
      <c r="BH157" s="1" t="s">
        <v>7218</v>
      </c>
      <c r="BI157" s="1" t="s">
        <v>477</v>
      </c>
      <c r="BJ157" s="1" t="s">
        <v>7814</v>
      </c>
      <c r="BK157" s="1" t="s">
        <v>110</v>
      </c>
      <c r="BL157" s="1" t="s">
        <v>7218</v>
      </c>
      <c r="BM157" s="1" t="s">
        <v>561</v>
      </c>
      <c r="BN157" s="1" t="s">
        <v>9034</v>
      </c>
      <c r="BO157" s="1" t="s">
        <v>110</v>
      </c>
      <c r="BP157" s="1" t="s">
        <v>7218</v>
      </c>
      <c r="BQ157" s="1" t="s">
        <v>478</v>
      </c>
      <c r="BR157" s="1" t="s">
        <v>13202</v>
      </c>
      <c r="BS157" s="1" t="s">
        <v>163</v>
      </c>
      <c r="BT157" s="1" t="s">
        <v>12731</v>
      </c>
    </row>
    <row r="158" spans="1:73" ht="13.5" customHeight="1">
      <c r="A158" s="3" t="str">
        <f>HYPERLINK("http://kyu.snu.ac.kr/sdhj/index.jsp?type=hj/GK14658_00IH_0001_0170.jpg","1702_각북면_170")</f>
        <v>1702_각북면_170</v>
      </c>
      <c r="B158" s="2">
        <v>1702</v>
      </c>
      <c r="C158" s="2" t="s">
        <v>12340</v>
      </c>
      <c r="D158" s="2" t="s">
        <v>12341</v>
      </c>
      <c r="E158" s="2">
        <v>157</v>
      </c>
      <c r="F158" s="1">
        <v>2</v>
      </c>
      <c r="G158" s="1" t="s">
        <v>12343</v>
      </c>
      <c r="H158" s="1" t="s">
        <v>12345</v>
      </c>
      <c r="I158" s="1">
        <v>1</v>
      </c>
      <c r="L158" s="1">
        <v>2</v>
      </c>
      <c r="M158" s="2" t="s">
        <v>14502</v>
      </c>
      <c r="N158" s="2" t="s">
        <v>13557</v>
      </c>
      <c r="S158" s="1" t="s">
        <v>402</v>
      </c>
      <c r="T158" s="1" t="s">
        <v>7104</v>
      </c>
      <c r="U158" s="1" t="s">
        <v>124</v>
      </c>
      <c r="V158" s="1" t="s">
        <v>12451</v>
      </c>
      <c r="W158" s="1" t="s">
        <v>107</v>
      </c>
      <c r="X158" s="1" t="s">
        <v>12534</v>
      </c>
      <c r="Y158" s="1" t="s">
        <v>50</v>
      </c>
      <c r="Z158" s="1" t="s">
        <v>7639</v>
      </c>
      <c r="AC158" s="1">
        <v>64</v>
      </c>
      <c r="AD158" s="1" t="s">
        <v>38</v>
      </c>
      <c r="AE158" s="1" t="s">
        <v>9620</v>
      </c>
    </row>
    <row r="159" spans="1:73" ht="13.5" customHeight="1">
      <c r="A159" s="3" t="str">
        <f>HYPERLINK("http://kyu.snu.ac.kr/sdhj/index.jsp?type=hj/GK14658_00IH_0001_0170.jpg","1702_각북면_170")</f>
        <v>1702_각북면_170</v>
      </c>
      <c r="B159" s="2">
        <v>1702</v>
      </c>
      <c r="C159" s="2" t="s">
        <v>12340</v>
      </c>
      <c r="D159" s="2" t="s">
        <v>12341</v>
      </c>
      <c r="E159" s="2">
        <v>158</v>
      </c>
      <c r="F159" s="1">
        <v>2</v>
      </c>
      <c r="G159" s="1" t="s">
        <v>12343</v>
      </c>
      <c r="H159" s="1" t="s">
        <v>12345</v>
      </c>
      <c r="I159" s="1">
        <v>1</v>
      </c>
      <c r="L159" s="1">
        <v>3</v>
      </c>
      <c r="M159" s="2" t="s">
        <v>13558</v>
      </c>
      <c r="N159" s="2" t="s">
        <v>13559</v>
      </c>
      <c r="T159" s="1" t="s">
        <v>12411</v>
      </c>
      <c r="U159" s="1" t="s">
        <v>555</v>
      </c>
      <c r="V159" s="1" t="s">
        <v>12460</v>
      </c>
      <c r="W159" s="1" t="s">
        <v>385</v>
      </c>
      <c r="X159" s="1" t="s">
        <v>7602</v>
      </c>
      <c r="Y159" s="1" t="s">
        <v>562</v>
      </c>
      <c r="Z159" s="1" t="s">
        <v>9527</v>
      </c>
      <c r="AC159" s="1">
        <v>73</v>
      </c>
      <c r="AD159" s="1" t="s">
        <v>530</v>
      </c>
      <c r="AE159" s="1" t="s">
        <v>9606</v>
      </c>
      <c r="AJ159" s="1" t="s">
        <v>16</v>
      </c>
      <c r="AK159" s="1" t="s">
        <v>9802</v>
      </c>
      <c r="AL159" s="1" t="s">
        <v>52</v>
      </c>
      <c r="AM159" s="1" t="s">
        <v>9722</v>
      </c>
      <c r="AT159" s="1" t="s">
        <v>110</v>
      </c>
      <c r="AU159" s="1" t="s">
        <v>7218</v>
      </c>
      <c r="AV159" s="1" t="s">
        <v>563</v>
      </c>
      <c r="AW159" s="1" t="s">
        <v>8089</v>
      </c>
      <c r="BG159" s="1" t="s">
        <v>110</v>
      </c>
      <c r="BH159" s="1" t="s">
        <v>7218</v>
      </c>
      <c r="BI159" s="1" t="s">
        <v>564</v>
      </c>
      <c r="BJ159" s="1" t="s">
        <v>10296</v>
      </c>
      <c r="BK159" s="1" t="s">
        <v>110</v>
      </c>
      <c r="BL159" s="1" t="s">
        <v>7218</v>
      </c>
      <c r="BM159" s="1" t="s">
        <v>565</v>
      </c>
      <c r="BN159" s="1" t="s">
        <v>11633</v>
      </c>
      <c r="BO159" s="1" t="s">
        <v>110</v>
      </c>
      <c r="BP159" s="1" t="s">
        <v>7218</v>
      </c>
      <c r="BQ159" s="1" t="s">
        <v>566</v>
      </c>
      <c r="BR159" s="1" t="s">
        <v>12213</v>
      </c>
      <c r="BS159" s="1" t="s">
        <v>567</v>
      </c>
      <c r="BT159" s="1" t="s">
        <v>9785</v>
      </c>
    </row>
    <row r="160" spans="1:73" ht="13.5" customHeight="1">
      <c r="A160" s="3" t="str">
        <f>HYPERLINK("http://kyu.snu.ac.kr/sdhj/index.jsp?type=hj/GK14658_00IH_0001_0170.jpg","1702_각북면_170")</f>
        <v>1702_각북면_170</v>
      </c>
      <c r="B160" s="2">
        <v>1702</v>
      </c>
      <c r="C160" s="2" t="s">
        <v>12340</v>
      </c>
      <c r="D160" s="2" t="s">
        <v>12341</v>
      </c>
      <c r="E160" s="2">
        <v>159</v>
      </c>
      <c r="F160" s="1">
        <v>2</v>
      </c>
      <c r="G160" s="1" t="s">
        <v>12343</v>
      </c>
      <c r="H160" s="1" t="s">
        <v>12345</v>
      </c>
      <c r="I160" s="1">
        <v>1</v>
      </c>
      <c r="L160" s="1">
        <v>3</v>
      </c>
      <c r="M160" s="2" t="s">
        <v>13558</v>
      </c>
      <c r="N160" s="2" t="s">
        <v>13559</v>
      </c>
      <c r="S160" s="1" t="s">
        <v>48</v>
      </c>
      <c r="T160" s="1" t="s">
        <v>6371</v>
      </c>
      <c r="U160" s="1" t="s">
        <v>124</v>
      </c>
      <c r="V160" s="1" t="s">
        <v>12451</v>
      </c>
      <c r="W160" s="1" t="s">
        <v>568</v>
      </c>
      <c r="X160" s="1" t="s">
        <v>7587</v>
      </c>
      <c r="Y160" s="1" t="s">
        <v>50</v>
      </c>
      <c r="Z160" s="1" t="s">
        <v>7639</v>
      </c>
      <c r="AC160" s="1">
        <v>58</v>
      </c>
      <c r="AD160" s="1" t="s">
        <v>321</v>
      </c>
      <c r="AE160" s="1" t="s">
        <v>9578</v>
      </c>
      <c r="AJ160" s="1" t="s">
        <v>16</v>
      </c>
      <c r="AK160" s="1" t="s">
        <v>9802</v>
      </c>
      <c r="AL160" s="1" t="s">
        <v>47</v>
      </c>
      <c r="AM160" s="1" t="s">
        <v>9810</v>
      </c>
      <c r="AT160" s="1" t="s">
        <v>53</v>
      </c>
      <c r="AU160" s="1" t="s">
        <v>7419</v>
      </c>
      <c r="AV160" s="1" t="s">
        <v>560</v>
      </c>
      <c r="AW160" s="1" t="s">
        <v>8347</v>
      </c>
      <c r="BG160" s="1" t="s">
        <v>53</v>
      </c>
      <c r="BH160" s="1" t="s">
        <v>7419</v>
      </c>
      <c r="BI160" s="1" t="s">
        <v>569</v>
      </c>
      <c r="BJ160" s="1" t="s">
        <v>11212</v>
      </c>
      <c r="BK160" s="1" t="s">
        <v>323</v>
      </c>
      <c r="BL160" s="1" t="s">
        <v>7502</v>
      </c>
      <c r="BM160" s="1" t="s">
        <v>570</v>
      </c>
      <c r="BN160" s="1" t="s">
        <v>11632</v>
      </c>
      <c r="BO160" s="1" t="s">
        <v>158</v>
      </c>
      <c r="BP160" s="1" t="s">
        <v>7299</v>
      </c>
      <c r="BQ160" s="1" t="s">
        <v>571</v>
      </c>
      <c r="BR160" s="1" t="s">
        <v>13443</v>
      </c>
      <c r="BS160" s="1" t="s">
        <v>572</v>
      </c>
      <c r="BT160" s="1" t="s">
        <v>9858</v>
      </c>
    </row>
    <row r="161" spans="1:72" ht="13.5" customHeight="1">
      <c r="A161" s="3" t="str">
        <f>HYPERLINK("http://kyu.snu.ac.kr/sdhj/index.jsp?type=hj/GK14658_00IH_0001_0170.jpg","1702_각북면_170")</f>
        <v>1702_각북면_170</v>
      </c>
      <c r="B161" s="2">
        <v>1702</v>
      </c>
      <c r="C161" s="2" t="s">
        <v>12340</v>
      </c>
      <c r="D161" s="2" t="s">
        <v>12341</v>
      </c>
      <c r="E161" s="2">
        <v>160</v>
      </c>
      <c r="F161" s="1">
        <v>2</v>
      </c>
      <c r="G161" s="1" t="s">
        <v>12343</v>
      </c>
      <c r="H161" s="1" t="s">
        <v>12345</v>
      </c>
      <c r="I161" s="1">
        <v>1</v>
      </c>
      <c r="L161" s="1">
        <v>4</v>
      </c>
      <c r="M161" s="2" t="s">
        <v>13560</v>
      </c>
      <c r="N161" s="2" t="s">
        <v>13561</v>
      </c>
      <c r="T161" s="1" t="s">
        <v>12411</v>
      </c>
      <c r="U161" s="1" t="s">
        <v>573</v>
      </c>
      <c r="V161" s="1" t="s">
        <v>12440</v>
      </c>
      <c r="W161" s="1" t="s">
        <v>357</v>
      </c>
      <c r="X161" s="1" t="s">
        <v>12541</v>
      </c>
      <c r="Y161" s="1" t="s">
        <v>574</v>
      </c>
      <c r="Z161" s="1" t="s">
        <v>9175</v>
      </c>
      <c r="AC161" s="1">
        <v>60</v>
      </c>
      <c r="AD161" s="1" t="s">
        <v>51</v>
      </c>
      <c r="AE161" s="1" t="s">
        <v>9627</v>
      </c>
      <c r="AJ161" s="1" t="s">
        <v>16</v>
      </c>
      <c r="AK161" s="1" t="s">
        <v>9802</v>
      </c>
      <c r="AL161" s="1" t="s">
        <v>163</v>
      </c>
      <c r="AM161" s="1" t="s">
        <v>12731</v>
      </c>
      <c r="AT161" s="1" t="s">
        <v>259</v>
      </c>
      <c r="AU161" s="1" t="s">
        <v>12452</v>
      </c>
      <c r="AV161" s="1" t="s">
        <v>575</v>
      </c>
      <c r="AW161" s="1" t="s">
        <v>7721</v>
      </c>
      <c r="BG161" s="1" t="s">
        <v>259</v>
      </c>
      <c r="BH161" s="1" t="s">
        <v>12452</v>
      </c>
      <c r="BI161" s="1" t="s">
        <v>508</v>
      </c>
      <c r="BJ161" s="1" t="s">
        <v>9448</v>
      </c>
      <c r="BK161" s="1" t="s">
        <v>53</v>
      </c>
      <c r="BL161" s="1" t="s">
        <v>7419</v>
      </c>
      <c r="BM161" s="1" t="s">
        <v>14503</v>
      </c>
      <c r="BN161" s="1" t="s">
        <v>12607</v>
      </c>
      <c r="BO161" s="1" t="s">
        <v>53</v>
      </c>
      <c r="BP161" s="1" t="s">
        <v>7419</v>
      </c>
      <c r="BQ161" s="1" t="s">
        <v>576</v>
      </c>
      <c r="BR161" s="1" t="s">
        <v>13269</v>
      </c>
      <c r="BS161" s="1" t="s">
        <v>163</v>
      </c>
      <c r="BT161" s="1" t="s">
        <v>12731</v>
      </c>
    </row>
    <row r="162" spans="1:72" ht="13.5" customHeight="1">
      <c r="A162" s="3" t="str">
        <f>HYPERLINK("http://kyu.snu.ac.kr/sdhj/index.jsp?type=hj/GK14658_00IH_0001_0170.jpg","1702_각북면_170")</f>
        <v>1702_각북면_170</v>
      </c>
      <c r="B162" s="2">
        <v>1702</v>
      </c>
      <c r="C162" s="2" t="s">
        <v>12340</v>
      </c>
      <c r="D162" s="2" t="s">
        <v>12341</v>
      </c>
      <c r="E162" s="2">
        <v>161</v>
      </c>
      <c r="F162" s="1">
        <v>2</v>
      </c>
      <c r="G162" s="1" t="s">
        <v>12343</v>
      </c>
      <c r="H162" s="1" t="s">
        <v>12345</v>
      </c>
      <c r="I162" s="1">
        <v>1</v>
      </c>
      <c r="L162" s="1">
        <v>4</v>
      </c>
      <c r="M162" s="2" t="s">
        <v>13560</v>
      </c>
      <c r="N162" s="2" t="s">
        <v>13561</v>
      </c>
      <c r="S162" s="1" t="s">
        <v>48</v>
      </c>
      <c r="T162" s="1" t="s">
        <v>6371</v>
      </c>
      <c r="U162" s="1" t="s">
        <v>124</v>
      </c>
      <c r="V162" s="1" t="s">
        <v>12451</v>
      </c>
      <c r="W162" s="1" t="s">
        <v>107</v>
      </c>
      <c r="X162" s="1" t="s">
        <v>12534</v>
      </c>
      <c r="Y162" s="1" t="s">
        <v>50</v>
      </c>
      <c r="Z162" s="1" t="s">
        <v>7639</v>
      </c>
      <c r="AC162" s="1">
        <v>59</v>
      </c>
      <c r="AD162" s="1" t="s">
        <v>577</v>
      </c>
      <c r="AE162" s="1" t="s">
        <v>9625</v>
      </c>
      <c r="AJ162" s="1" t="s">
        <v>16</v>
      </c>
      <c r="AK162" s="1" t="s">
        <v>9802</v>
      </c>
      <c r="AL162" s="1" t="s">
        <v>163</v>
      </c>
      <c r="AM162" s="1" t="s">
        <v>12731</v>
      </c>
      <c r="AT162" s="1" t="s">
        <v>259</v>
      </c>
      <c r="AU162" s="1" t="s">
        <v>12452</v>
      </c>
      <c r="AV162" s="1" t="s">
        <v>14504</v>
      </c>
      <c r="AW162" s="1" t="s">
        <v>10616</v>
      </c>
      <c r="BG162" s="1" t="s">
        <v>53</v>
      </c>
      <c r="BH162" s="1" t="s">
        <v>7419</v>
      </c>
      <c r="BI162" s="1" t="s">
        <v>553</v>
      </c>
      <c r="BJ162" s="1" t="s">
        <v>9143</v>
      </c>
      <c r="BK162" s="1" t="s">
        <v>53</v>
      </c>
      <c r="BL162" s="1" t="s">
        <v>7419</v>
      </c>
      <c r="BM162" s="1" t="s">
        <v>578</v>
      </c>
      <c r="BN162" s="1" t="s">
        <v>8752</v>
      </c>
      <c r="BO162" s="1" t="s">
        <v>259</v>
      </c>
      <c r="BP162" s="1" t="s">
        <v>12452</v>
      </c>
      <c r="BQ162" s="1" t="s">
        <v>579</v>
      </c>
      <c r="BR162" s="1" t="s">
        <v>13400</v>
      </c>
      <c r="BS162" s="1" t="s">
        <v>580</v>
      </c>
      <c r="BT162" s="1" t="s">
        <v>9824</v>
      </c>
    </row>
    <row r="163" spans="1:72" ht="13.5" customHeight="1">
      <c r="A163" s="3" t="str">
        <f>HYPERLINK("http://kyu.snu.ac.kr/sdhj/index.jsp?type=hj/GK14658_00IH_0001_0170.jpg","1702_각북면_170")</f>
        <v>1702_각북면_170</v>
      </c>
      <c r="B163" s="2">
        <v>1702</v>
      </c>
      <c r="C163" s="2" t="s">
        <v>12340</v>
      </c>
      <c r="D163" s="2" t="s">
        <v>12341</v>
      </c>
      <c r="E163" s="2">
        <v>162</v>
      </c>
      <c r="F163" s="1">
        <v>3</v>
      </c>
      <c r="G163" s="1" t="s">
        <v>14505</v>
      </c>
      <c r="H163" s="1" t="s">
        <v>13483</v>
      </c>
      <c r="I163" s="1">
        <v>1</v>
      </c>
      <c r="J163" s="1" t="s">
        <v>581</v>
      </c>
      <c r="K163" s="1" t="s">
        <v>12395</v>
      </c>
      <c r="L163" s="1">
        <v>1</v>
      </c>
      <c r="M163" s="2" t="s">
        <v>583</v>
      </c>
      <c r="N163" s="2" t="s">
        <v>9526</v>
      </c>
      <c r="T163" s="1" t="s">
        <v>12411</v>
      </c>
      <c r="U163" s="1" t="s">
        <v>582</v>
      </c>
      <c r="V163" s="1" t="s">
        <v>12524</v>
      </c>
      <c r="Y163" s="1" t="s">
        <v>583</v>
      </c>
      <c r="Z163" s="1" t="s">
        <v>9526</v>
      </c>
      <c r="AC163" s="1">
        <v>58</v>
      </c>
      <c r="AD163" s="1" t="s">
        <v>76</v>
      </c>
      <c r="AE163" s="1" t="s">
        <v>9574</v>
      </c>
      <c r="AJ163" s="1" t="s">
        <v>16</v>
      </c>
      <c r="AK163" s="1" t="s">
        <v>9802</v>
      </c>
      <c r="AL163" s="1" t="s">
        <v>82</v>
      </c>
      <c r="AM163" s="1" t="s">
        <v>9699</v>
      </c>
      <c r="AT163" s="1" t="s">
        <v>54</v>
      </c>
      <c r="AU163" s="1" t="s">
        <v>7267</v>
      </c>
      <c r="AV163" s="1" t="s">
        <v>584</v>
      </c>
      <c r="AW163" s="1" t="s">
        <v>10654</v>
      </c>
      <c r="BB163" s="1" t="s">
        <v>261</v>
      </c>
      <c r="BC163" s="1" t="s">
        <v>7197</v>
      </c>
      <c r="BD163" s="1" t="s">
        <v>585</v>
      </c>
      <c r="BE163" s="1" t="s">
        <v>12547</v>
      </c>
      <c r="BG163" s="1" t="s">
        <v>53</v>
      </c>
      <c r="BH163" s="1" t="s">
        <v>7419</v>
      </c>
      <c r="BI163" s="1" t="s">
        <v>586</v>
      </c>
      <c r="BJ163" s="1" t="s">
        <v>10630</v>
      </c>
      <c r="BK163" s="1" t="s">
        <v>587</v>
      </c>
      <c r="BL163" s="1" t="s">
        <v>10854</v>
      </c>
      <c r="BM163" s="1" t="s">
        <v>588</v>
      </c>
      <c r="BN163" s="1" t="s">
        <v>11192</v>
      </c>
      <c r="BO163" s="1" t="s">
        <v>211</v>
      </c>
      <c r="BP163" s="1" t="s">
        <v>7199</v>
      </c>
      <c r="BQ163" s="1" t="s">
        <v>589</v>
      </c>
      <c r="BR163" s="1" t="s">
        <v>12212</v>
      </c>
      <c r="BS163" s="1" t="s">
        <v>82</v>
      </c>
      <c r="BT163" s="1" t="s">
        <v>9699</v>
      </c>
    </row>
    <row r="164" spans="1:72" ht="13.5" customHeight="1">
      <c r="A164" s="3" t="str">
        <f>HYPERLINK("http://kyu.snu.ac.kr/sdhj/index.jsp?type=hj/GK14658_00IH_0001_0170.jpg","1702_각북면_170")</f>
        <v>1702_각북면_170</v>
      </c>
      <c r="B164" s="2">
        <v>1702</v>
      </c>
      <c r="C164" s="2" t="s">
        <v>12340</v>
      </c>
      <c r="D164" s="2" t="s">
        <v>12341</v>
      </c>
      <c r="E164" s="2">
        <v>163</v>
      </c>
      <c r="F164" s="1">
        <v>3</v>
      </c>
      <c r="G164" s="1" t="s">
        <v>14506</v>
      </c>
      <c r="H164" s="1" t="s">
        <v>6970</v>
      </c>
      <c r="I164" s="1">
        <v>1</v>
      </c>
      <c r="L164" s="1">
        <v>1</v>
      </c>
      <c r="M164" s="2" t="s">
        <v>583</v>
      </c>
      <c r="N164" s="2" t="s">
        <v>9526</v>
      </c>
      <c r="S164" s="1" t="s">
        <v>288</v>
      </c>
      <c r="T164" s="1" t="s">
        <v>12424</v>
      </c>
      <c r="U164" s="1" t="s">
        <v>54</v>
      </c>
      <c r="V164" s="1" t="s">
        <v>7267</v>
      </c>
      <c r="W164" s="1" t="s">
        <v>590</v>
      </c>
      <c r="X164" s="1" t="s">
        <v>7123</v>
      </c>
      <c r="Y164" s="1" t="s">
        <v>591</v>
      </c>
      <c r="Z164" s="1" t="s">
        <v>7739</v>
      </c>
      <c r="AC164" s="1">
        <v>96</v>
      </c>
      <c r="AD164" s="1" t="s">
        <v>258</v>
      </c>
      <c r="AE164" s="1" t="s">
        <v>9601</v>
      </c>
    </row>
    <row r="165" spans="1:72" ht="13.5" customHeight="1">
      <c r="A165" s="3" t="str">
        <f>HYPERLINK("http://kyu.snu.ac.kr/sdhj/index.jsp?type=hj/GK14658_00IH_0001_0170.jpg","1702_각북면_170")</f>
        <v>1702_각북면_170</v>
      </c>
      <c r="B165" s="2">
        <v>1702</v>
      </c>
      <c r="C165" s="2" t="s">
        <v>12340</v>
      </c>
      <c r="D165" s="2" t="s">
        <v>12341</v>
      </c>
      <c r="E165" s="2">
        <v>164</v>
      </c>
      <c r="F165" s="1">
        <v>3</v>
      </c>
      <c r="G165" s="1" t="s">
        <v>14506</v>
      </c>
      <c r="H165" s="1" t="s">
        <v>6970</v>
      </c>
      <c r="I165" s="1">
        <v>1</v>
      </c>
      <c r="L165" s="1">
        <v>1</v>
      </c>
      <c r="M165" s="2" t="s">
        <v>583</v>
      </c>
      <c r="N165" s="2" t="s">
        <v>9526</v>
      </c>
      <c r="S165" s="1" t="s">
        <v>48</v>
      </c>
      <c r="T165" s="1" t="s">
        <v>6371</v>
      </c>
      <c r="U165" s="1" t="s">
        <v>261</v>
      </c>
      <c r="V165" s="1" t="s">
        <v>7197</v>
      </c>
      <c r="Y165" s="1" t="s">
        <v>592</v>
      </c>
      <c r="Z165" s="1" t="s">
        <v>9332</v>
      </c>
      <c r="AC165" s="1">
        <v>46</v>
      </c>
      <c r="AD165" s="1" t="s">
        <v>593</v>
      </c>
      <c r="AE165" s="1" t="s">
        <v>9585</v>
      </c>
      <c r="AJ165" s="1" t="s">
        <v>16</v>
      </c>
      <c r="AK165" s="1" t="s">
        <v>9802</v>
      </c>
      <c r="AL165" s="1" t="s">
        <v>77</v>
      </c>
      <c r="AM165" s="1" t="s">
        <v>9805</v>
      </c>
      <c r="AN165" s="1" t="s">
        <v>208</v>
      </c>
      <c r="AO165" s="1" t="s">
        <v>7116</v>
      </c>
      <c r="AP165" s="1" t="s">
        <v>166</v>
      </c>
      <c r="AQ165" s="1" t="s">
        <v>7276</v>
      </c>
      <c r="AR165" s="1" t="s">
        <v>594</v>
      </c>
      <c r="AS165" s="1" t="s">
        <v>10062</v>
      </c>
      <c r="AT165" s="1" t="s">
        <v>53</v>
      </c>
      <c r="AU165" s="1" t="s">
        <v>7419</v>
      </c>
      <c r="AV165" s="1" t="s">
        <v>595</v>
      </c>
      <c r="AW165" s="1" t="s">
        <v>12975</v>
      </c>
      <c r="BB165" s="1" t="s">
        <v>213</v>
      </c>
      <c r="BC165" s="1" t="s">
        <v>7282</v>
      </c>
      <c r="BD165" s="1" t="s">
        <v>596</v>
      </c>
      <c r="BE165" s="1" t="s">
        <v>8907</v>
      </c>
      <c r="BG165" s="1" t="s">
        <v>53</v>
      </c>
      <c r="BH165" s="1" t="s">
        <v>7419</v>
      </c>
      <c r="BI165" s="1" t="s">
        <v>597</v>
      </c>
      <c r="BJ165" s="1" t="s">
        <v>7791</v>
      </c>
      <c r="BM165" s="1" t="s">
        <v>598</v>
      </c>
      <c r="BN165" s="1" t="s">
        <v>9486</v>
      </c>
      <c r="BO165" s="1" t="s">
        <v>53</v>
      </c>
      <c r="BP165" s="1" t="s">
        <v>7419</v>
      </c>
      <c r="BQ165" s="1" t="s">
        <v>599</v>
      </c>
      <c r="BR165" s="1" t="s">
        <v>8918</v>
      </c>
      <c r="BS165" s="1" t="s">
        <v>109</v>
      </c>
      <c r="BT165" s="1" t="s">
        <v>9809</v>
      </c>
    </row>
    <row r="166" spans="1:72" ht="13.5" customHeight="1">
      <c r="A166" s="3" t="str">
        <f>HYPERLINK("http://kyu.snu.ac.kr/sdhj/index.jsp?type=hj/GK14658_00IH_0001_0170.jpg","1702_각북면_170")</f>
        <v>1702_각북면_170</v>
      </c>
      <c r="B166" s="2">
        <v>1702</v>
      </c>
      <c r="C166" s="2" t="s">
        <v>12340</v>
      </c>
      <c r="D166" s="2" t="s">
        <v>12341</v>
      </c>
      <c r="E166" s="2">
        <v>165</v>
      </c>
      <c r="F166" s="1">
        <v>3</v>
      </c>
      <c r="G166" s="1" t="s">
        <v>14506</v>
      </c>
      <c r="H166" s="1" t="s">
        <v>6970</v>
      </c>
      <c r="I166" s="1">
        <v>1</v>
      </c>
      <c r="L166" s="1">
        <v>1</v>
      </c>
      <c r="M166" s="2" t="s">
        <v>583</v>
      </c>
      <c r="N166" s="2" t="s">
        <v>9526</v>
      </c>
      <c r="S166" s="1" t="s">
        <v>86</v>
      </c>
      <c r="T166" s="1" t="s">
        <v>7100</v>
      </c>
      <c r="U166" s="1" t="s">
        <v>600</v>
      </c>
      <c r="V166" s="1" t="s">
        <v>7205</v>
      </c>
      <c r="Y166" s="1" t="s">
        <v>601</v>
      </c>
      <c r="Z166" s="1" t="s">
        <v>9525</v>
      </c>
      <c r="AC166" s="1">
        <v>22</v>
      </c>
      <c r="AD166" s="1" t="s">
        <v>88</v>
      </c>
      <c r="AE166" s="1" t="s">
        <v>9613</v>
      </c>
    </row>
    <row r="167" spans="1:72" ht="13.5" customHeight="1">
      <c r="A167" s="3" t="str">
        <f>HYPERLINK("http://kyu.snu.ac.kr/sdhj/index.jsp?type=hj/GK14658_00IH_0001_0170.jpg","1702_각북면_170")</f>
        <v>1702_각북면_170</v>
      </c>
      <c r="B167" s="2">
        <v>1702</v>
      </c>
      <c r="C167" s="2" t="s">
        <v>12340</v>
      </c>
      <c r="D167" s="2" t="s">
        <v>12341</v>
      </c>
      <c r="E167" s="2">
        <v>166</v>
      </c>
      <c r="F167" s="1">
        <v>3</v>
      </c>
      <c r="G167" s="1" t="s">
        <v>14506</v>
      </c>
      <c r="H167" s="1" t="s">
        <v>6970</v>
      </c>
      <c r="I167" s="1">
        <v>1</v>
      </c>
      <c r="L167" s="1">
        <v>1</v>
      </c>
      <c r="M167" s="2" t="s">
        <v>583</v>
      </c>
      <c r="N167" s="2" t="s">
        <v>9526</v>
      </c>
      <c r="S167" s="1" t="s">
        <v>602</v>
      </c>
      <c r="T167" s="1" t="s">
        <v>7191</v>
      </c>
      <c r="Y167" s="1" t="s">
        <v>603</v>
      </c>
      <c r="Z167" s="1" t="s">
        <v>7857</v>
      </c>
      <c r="AC167" s="1">
        <v>10</v>
      </c>
      <c r="AD167" s="1" t="s">
        <v>206</v>
      </c>
      <c r="AE167" s="1" t="s">
        <v>9619</v>
      </c>
      <c r="AF167" s="1" t="s">
        <v>89</v>
      </c>
      <c r="AG167" s="1" t="s">
        <v>9633</v>
      </c>
    </row>
    <row r="168" spans="1:72" ht="13.5" customHeight="1">
      <c r="A168" s="3" t="str">
        <f>HYPERLINK("http://kyu.snu.ac.kr/sdhj/index.jsp?type=hj/GK14658_00IH_0001_0170.jpg","1702_각북면_170")</f>
        <v>1702_각북면_170</v>
      </c>
      <c r="B168" s="2">
        <v>1702</v>
      </c>
      <c r="C168" s="2" t="s">
        <v>12340</v>
      </c>
      <c r="D168" s="2" t="s">
        <v>12341</v>
      </c>
      <c r="E168" s="2">
        <v>167</v>
      </c>
      <c r="F168" s="1">
        <v>3</v>
      </c>
      <c r="G168" s="1" t="s">
        <v>14506</v>
      </c>
      <c r="H168" s="1" t="s">
        <v>6970</v>
      </c>
      <c r="I168" s="1">
        <v>1</v>
      </c>
      <c r="L168" s="1">
        <v>2</v>
      </c>
      <c r="M168" s="2" t="s">
        <v>14507</v>
      </c>
      <c r="N168" s="2" t="s">
        <v>12589</v>
      </c>
      <c r="T168" s="1" t="s">
        <v>12411</v>
      </c>
      <c r="U168" s="1" t="s">
        <v>604</v>
      </c>
      <c r="V168" s="1" t="s">
        <v>12489</v>
      </c>
      <c r="Y168" s="1" t="s">
        <v>14508</v>
      </c>
      <c r="Z168" s="1" t="s">
        <v>12590</v>
      </c>
      <c r="AC168" s="1">
        <v>41</v>
      </c>
      <c r="AD168" s="1" t="s">
        <v>175</v>
      </c>
      <c r="AE168" s="1" t="s">
        <v>9621</v>
      </c>
      <c r="AJ168" s="1" t="s">
        <v>16</v>
      </c>
      <c r="AK168" s="1" t="s">
        <v>9802</v>
      </c>
      <c r="AL168" s="1" t="s">
        <v>605</v>
      </c>
      <c r="AM168" s="1" t="s">
        <v>9761</v>
      </c>
      <c r="AT168" s="1" t="s">
        <v>211</v>
      </c>
      <c r="AU168" s="1" t="s">
        <v>7199</v>
      </c>
      <c r="AV168" s="1" t="s">
        <v>606</v>
      </c>
      <c r="AW168" s="1" t="s">
        <v>9173</v>
      </c>
      <c r="BB168" s="1" t="s">
        <v>607</v>
      </c>
      <c r="BC168" s="1" t="s">
        <v>12482</v>
      </c>
      <c r="BD168" s="1" t="s">
        <v>608</v>
      </c>
      <c r="BE168" s="1" t="s">
        <v>8335</v>
      </c>
      <c r="BG168" s="1" t="s">
        <v>53</v>
      </c>
      <c r="BH168" s="1" t="s">
        <v>7419</v>
      </c>
      <c r="BI168" s="1" t="s">
        <v>586</v>
      </c>
      <c r="BJ168" s="1" t="s">
        <v>10630</v>
      </c>
      <c r="BK168" s="1" t="s">
        <v>587</v>
      </c>
      <c r="BL168" s="1" t="s">
        <v>10854</v>
      </c>
      <c r="BM168" s="1" t="s">
        <v>609</v>
      </c>
      <c r="BN168" s="1" t="s">
        <v>11631</v>
      </c>
      <c r="BO168" s="1" t="s">
        <v>211</v>
      </c>
      <c r="BP168" s="1" t="s">
        <v>7199</v>
      </c>
      <c r="BQ168" s="1" t="s">
        <v>610</v>
      </c>
      <c r="BR168" s="1" t="s">
        <v>12211</v>
      </c>
      <c r="BS168" s="1" t="s">
        <v>163</v>
      </c>
      <c r="BT168" s="1" t="s">
        <v>12731</v>
      </c>
    </row>
    <row r="169" spans="1:72" ht="13.5" customHeight="1">
      <c r="A169" s="3" t="str">
        <f>HYPERLINK("http://kyu.snu.ac.kr/sdhj/index.jsp?type=hj/GK14658_00IH_0001_0170.jpg","1702_각북면_170")</f>
        <v>1702_각북면_170</v>
      </c>
      <c r="B169" s="2">
        <v>1702</v>
      </c>
      <c r="C169" s="2" t="s">
        <v>12340</v>
      </c>
      <c r="D169" s="2" t="s">
        <v>12341</v>
      </c>
      <c r="E169" s="2">
        <v>168</v>
      </c>
      <c r="F169" s="1">
        <v>3</v>
      </c>
      <c r="G169" s="1" t="s">
        <v>14506</v>
      </c>
      <c r="H169" s="1" t="s">
        <v>6970</v>
      </c>
      <c r="I169" s="1">
        <v>1</v>
      </c>
      <c r="L169" s="1">
        <v>2</v>
      </c>
      <c r="M169" s="2" t="s">
        <v>14507</v>
      </c>
      <c r="N169" s="2" t="s">
        <v>12589</v>
      </c>
      <c r="S169" s="1" t="s">
        <v>86</v>
      </c>
      <c r="T169" s="1" t="s">
        <v>7100</v>
      </c>
      <c r="U169" s="1" t="s">
        <v>611</v>
      </c>
      <c r="V169" s="1" t="s">
        <v>12473</v>
      </c>
      <c r="Y169" s="1" t="s">
        <v>14509</v>
      </c>
      <c r="Z169" s="1" t="s">
        <v>12565</v>
      </c>
      <c r="AC169" s="1">
        <v>19</v>
      </c>
      <c r="AD169" s="1" t="s">
        <v>277</v>
      </c>
      <c r="AE169" s="1" t="s">
        <v>9583</v>
      </c>
    </row>
    <row r="170" spans="1:72" ht="13.5" customHeight="1">
      <c r="A170" s="3" t="str">
        <f>HYPERLINK("http://kyu.snu.ac.kr/sdhj/index.jsp?type=hj/GK14658_00IH_0001_0170.jpg","1702_각북면_170")</f>
        <v>1702_각북면_170</v>
      </c>
      <c r="B170" s="2">
        <v>1702</v>
      </c>
      <c r="C170" s="2" t="s">
        <v>12340</v>
      </c>
      <c r="D170" s="2" t="s">
        <v>12341</v>
      </c>
      <c r="E170" s="2">
        <v>169</v>
      </c>
      <c r="F170" s="1">
        <v>3</v>
      </c>
      <c r="G170" s="1" t="s">
        <v>14506</v>
      </c>
      <c r="H170" s="1" t="s">
        <v>6970</v>
      </c>
      <c r="I170" s="1">
        <v>1</v>
      </c>
      <c r="L170" s="1">
        <v>2</v>
      </c>
      <c r="M170" s="2" t="s">
        <v>14507</v>
      </c>
      <c r="N170" s="2" t="s">
        <v>12589</v>
      </c>
      <c r="S170" s="1" t="s">
        <v>86</v>
      </c>
      <c r="T170" s="1" t="s">
        <v>7100</v>
      </c>
      <c r="U170" s="1" t="s">
        <v>416</v>
      </c>
      <c r="V170" s="1" t="s">
        <v>12470</v>
      </c>
      <c r="Y170" s="1" t="s">
        <v>14510</v>
      </c>
      <c r="Z170" s="1" t="s">
        <v>12560</v>
      </c>
      <c r="AC170" s="1">
        <v>13</v>
      </c>
      <c r="AD170" s="1" t="s">
        <v>530</v>
      </c>
      <c r="AE170" s="1" t="s">
        <v>9606</v>
      </c>
      <c r="AF170" s="1" t="s">
        <v>612</v>
      </c>
      <c r="AG170" s="1" t="s">
        <v>9668</v>
      </c>
      <c r="AH170" s="1" t="s">
        <v>613</v>
      </c>
      <c r="AI170" s="1" t="s">
        <v>9741</v>
      </c>
    </row>
    <row r="171" spans="1:72" ht="13.5" customHeight="1">
      <c r="A171" s="3" t="str">
        <f>HYPERLINK("http://kyu.snu.ac.kr/sdhj/index.jsp?type=hj/GK14658_00IH_0001_0170.jpg","1702_각북면_170")</f>
        <v>1702_각북면_170</v>
      </c>
      <c r="B171" s="2">
        <v>1702</v>
      </c>
      <c r="C171" s="2" t="s">
        <v>12340</v>
      </c>
      <c r="D171" s="2" t="s">
        <v>12341</v>
      </c>
      <c r="E171" s="2">
        <v>170</v>
      </c>
      <c r="F171" s="1">
        <v>3</v>
      </c>
      <c r="G171" s="1" t="s">
        <v>14506</v>
      </c>
      <c r="H171" s="1" t="s">
        <v>6970</v>
      </c>
      <c r="I171" s="1">
        <v>1</v>
      </c>
      <c r="L171" s="1">
        <v>2</v>
      </c>
      <c r="M171" s="2" t="s">
        <v>14507</v>
      </c>
      <c r="N171" s="2" t="s">
        <v>12589</v>
      </c>
      <c r="S171" s="1" t="s">
        <v>402</v>
      </c>
      <c r="T171" s="1" t="s">
        <v>7104</v>
      </c>
      <c r="U171" s="1" t="s">
        <v>607</v>
      </c>
      <c r="V171" s="1" t="s">
        <v>12481</v>
      </c>
      <c r="Y171" s="1" t="s">
        <v>608</v>
      </c>
      <c r="Z171" s="1" t="s">
        <v>8335</v>
      </c>
      <c r="AF171" s="1" t="s">
        <v>307</v>
      </c>
      <c r="AG171" s="1" t="s">
        <v>9634</v>
      </c>
    </row>
    <row r="172" spans="1:72" ht="13.5" customHeight="1">
      <c r="A172" s="3" t="str">
        <f>HYPERLINK("http://kyu.snu.ac.kr/sdhj/index.jsp?type=hj/GK14658_00IH_0001_0170.jpg","1702_각북면_170")</f>
        <v>1702_각북면_170</v>
      </c>
      <c r="B172" s="2">
        <v>1702</v>
      </c>
      <c r="C172" s="2" t="s">
        <v>12340</v>
      </c>
      <c r="D172" s="2" t="s">
        <v>12341</v>
      </c>
      <c r="E172" s="2">
        <v>171</v>
      </c>
      <c r="F172" s="1">
        <v>3</v>
      </c>
      <c r="G172" s="1" t="s">
        <v>14506</v>
      </c>
      <c r="H172" s="1" t="s">
        <v>6970</v>
      </c>
      <c r="I172" s="1">
        <v>1</v>
      </c>
      <c r="L172" s="1">
        <v>3</v>
      </c>
      <c r="M172" s="2" t="s">
        <v>13562</v>
      </c>
      <c r="N172" s="2" t="s">
        <v>13563</v>
      </c>
      <c r="T172" s="1" t="s">
        <v>12411</v>
      </c>
      <c r="U172" s="1" t="s">
        <v>614</v>
      </c>
      <c r="V172" s="1" t="s">
        <v>12457</v>
      </c>
      <c r="W172" s="1" t="s">
        <v>590</v>
      </c>
      <c r="X172" s="1" t="s">
        <v>7123</v>
      </c>
      <c r="Y172" s="1" t="s">
        <v>615</v>
      </c>
      <c r="Z172" s="1" t="s">
        <v>8647</v>
      </c>
      <c r="AC172" s="1">
        <v>63</v>
      </c>
      <c r="AD172" s="1" t="s">
        <v>118</v>
      </c>
      <c r="AE172" s="1" t="s">
        <v>8076</v>
      </c>
      <c r="AJ172" s="1" t="s">
        <v>16</v>
      </c>
      <c r="AK172" s="1" t="s">
        <v>9802</v>
      </c>
      <c r="AL172" s="1" t="s">
        <v>82</v>
      </c>
      <c r="AM172" s="1" t="s">
        <v>9699</v>
      </c>
      <c r="AT172" s="1" t="s">
        <v>54</v>
      </c>
      <c r="AU172" s="1" t="s">
        <v>7267</v>
      </c>
      <c r="AV172" s="1" t="s">
        <v>591</v>
      </c>
      <c r="AW172" s="1" t="s">
        <v>7739</v>
      </c>
      <c r="BG172" s="1" t="s">
        <v>53</v>
      </c>
      <c r="BH172" s="1" t="s">
        <v>7419</v>
      </c>
      <c r="BI172" s="1" t="s">
        <v>586</v>
      </c>
      <c r="BJ172" s="1" t="s">
        <v>10630</v>
      </c>
      <c r="BK172" s="1" t="s">
        <v>587</v>
      </c>
      <c r="BL172" s="1" t="s">
        <v>10854</v>
      </c>
      <c r="BM172" s="1" t="s">
        <v>588</v>
      </c>
      <c r="BN172" s="1" t="s">
        <v>11192</v>
      </c>
      <c r="BO172" s="1" t="s">
        <v>53</v>
      </c>
      <c r="BP172" s="1" t="s">
        <v>7419</v>
      </c>
      <c r="BQ172" s="1" t="s">
        <v>616</v>
      </c>
      <c r="BR172" s="1" t="s">
        <v>13396</v>
      </c>
      <c r="BS172" s="1" t="s">
        <v>545</v>
      </c>
      <c r="BT172" s="1" t="s">
        <v>9707</v>
      </c>
    </row>
    <row r="173" spans="1:72" ht="13.5" customHeight="1">
      <c r="A173" s="3" t="str">
        <f>HYPERLINK("http://kyu.snu.ac.kr/sdhj/index.jsp?type=hj/GK14658_00IH_0001_0170.jpg","1702_각북면_170")</f>
        <v>1702_각북면_170</v>
      </c>
      <c r="B173" s="2">
        <v>1702</v>
      </c>
      <c r="C173" s="2" t="s">
        <v>12340</v>
      </c>
      <c r="D173" s="2" t="s">
        <v>12341</v>
      </c>
      <c r="E173" s="2">
        <v>172</v>
      </c>
      <c r="F173" s="1">
        <v>3</v>
      </c>
      <c r="G173" s="1" t="s">
        <v>14506</v>
      </c>
      <c r="H173" s="1" t="s">
        <v>6970</v>
      </c>
      <c r="I173" s="1">
        <v>1</v>
      </c>
      <c r="L173" s="1">
        <v>3</v>
      </c>
      <c r="M173" s="2" t="s">
        <v>13562</v>
      </c>
      <c r="N173" s="2" t="s">
        <v>13563</v>
      </c>
      <c r="S173" s="1" t="s">
        <v>48</v>
      </c>
      <c r="T173" s="1" t="s">
        <v>6371</v>
      </c>
      <c r="W173" s="1" t="s">
        <v>75</v>
      </c>
      <c r="X173" s="1" t="s">
        <v>7603</v>
      </c>
      <c r="Y173" s="1" t="s">
        <v>50</v>
      </c>
      <c r="Z173" s="1" t="s">
        <v>7639</v>
      </c>
      <c r="AC173" s="1">
        <v>60</v>
      </c>
      <c r="AD173" s="1" t="s">
        <v>51</v>
      </c>
      <c r="AE173" s="1" t="s">
        <v>9627</v>
      </c>
      <c r="AJ173" s="1" t="s">
        <v>16</v>
      </c>
      <c r="AK173" s="1" t="s">
        <v>9802</v>
      </c>
      <c r="AL173" s="1" t="s">
        <v>77</v>
      </c>
      <c r="AM173" s="1" t="s">
        <v>9805</v>
      </c>
      <c r="AT173" s="1" t="s">
        <v>53</v>
      </c>
      <c r="AU173" s="1" t="s">
        <v>7419</v>
      </c>
      <c r="AV173" s="1" t="s">
        <v>617</v>
      </c>
      <c r="AW173" s="1" t="s">
        <v>9051</v>
      </c>
      <c r="BG173" s="1" t="s">
        <v>53</v>
      </c>
      <c r="BH173" s="1" t="s">
        <v>7419</v>
      </c>
      <c r="BI173" s="1" t="s">
        <v>80</v>
      </c>
      <c r="BJ173" s="1" t="s">
        <v>10297</v>
      </c>
      <c r="BK173" s="1" t="s">
        <v>53</v>
      </c>
      <c r="BL173" s="1" t="s">
        <v>7419</v>
      </c>
      <c r="BM173" s="1" t="s">
        <v>618</v>
      </c>
      <c r="BN173" s="1" t="s">
        <v>11630</v>
      </c>
      <c r="BO173" s="1" t="s">
        <v>53</v>
      </c>
      <c r="BP173" s="1" t="s">
        <v>7419</v>
      </c>
      <c r="BQ173" s="1" t="s">
        <v>619</v>
      </c>
      <c r="BR173" s="1" t="s">
        <v>13360</v>
      </c>
      <c r="BS173" s="1" t="s">
        <v>396</v>
      </c>
      <c r="BT173" s="1" t="s">
        <v>9812</v>
      </c>
    </row>
    <row r="174" spans="1:72" ht="13.5" customHeight="1">
      <c r="A174" s="3" t="str">
        <f>HYPERLINK("http://kyu.snu.ac.kr/sdhj/index.jsp?type=hj/GK14658_00IH_0001_0170.jpg","1702_각북면_170")</f>
        <v>1702_각북면_170</v>
      </c>
      <c r="B174" s="2">
        <v>1702</v>
      </c>
      <c r="C174" s="2" t="s">
        <v>12340</v>
      </c>
      <c r="D174" s="2" t="s">
        <v>12341</v>
      </c>
      <c r="E174" s="2">
        <v>173</v>
      </c>
      <c r="F174" s="1">
        <v>3</v>
      </c>
      <c r="G174" s="1" t="s">
        <v>14506</v>
      </c>
      <c r="H174" s="1" t="s">
        <v>6970</v>
      </c>
      <c r="I174" s="1">
        <v>1</v>
      </c>
      <c r="L174" s="1">
        <v>3</v>
      </c>
      <c r="M174" s="2" t="s">
        <v>13562</v>
      </c>
      <c r="N174" s="2" t="s">
        <v>13563</v>
      </c>
      <c r="S174" s="1" t="s">
        <v>86</v>
      </c>
      <c r="T174" s="1" t="s">
        <v>7100</v>
      </c>
      <c r="U174" s="1" t="s">
        <v>620</v>
      </c>
      <c r="V174" s="1" t="s">
        <v>7206</v>
      </c>
      <c r="Y174" s="1" t="s">
        <v>621</v>
      </c>
      <c r="Z174" s="1" t="s">
        <v>9524</v>
      </c>
      <c r="AC174" s="1">
        <v>29</v>
      </c>
      <c r="AD174" s="1" t="s">
        <v>244</v>
      </c>
      <c r="AE174" s="1" t="s">
        <v>9577</v>
      </c>
    </row>
    <row r="175" spans="1:72" ht="13.5" customHeight="1">
      <c r="A175" s="3" t="str">
        <f>HYPERLINK("http://kyu.snu.ac.kr/sdhj/index.jsp?type=hj/GK14658_00IH_0001_0170.jpg","1702_각북면_170")</f>
        <v>1702_각북면_170</v>
      </c>
      <c r="B175" s="2">
        <v>1702</v>
      </c>
      <c r="C175" s="2" t="s">
        <v>12340</v>
      </c>
      <c r="D175" s="2" t="s">
        <v>12341</v>
      </c>
      <c r="E175" s="2">
        <v>174</v>
      </c>
      <c r="F175" s="1">
        <v>3</v>
      </c>
      <c r="G175" s="1" t="s">
        <v>14506</v>
      </c>
      <c r="H175" s="1" t="s">
        <v>6970</v>
      </c>
      <c r="I175" s="1">
        <v>1</v>
      </c>
      <c r="L175" s="1">
        <v>3</v>
      </c>
      <c r="M175" s="2" t="s">
        <v>13562</v>
      </c>
      <c r="N175" s="2" t="s">
        <v>13563</v>
      </c>
      <c r="S175" s="1" t="s">
        <v>63</v>
      </c>
      <c r="T175" s="1" t="s">
        <v>1196</v>
      </c>
      <c r="Y175" s="1" t="s">
        <v>622</v>
      </c>
      <c r="Z175" s="1" t="s">
        <v>9324</v>
      </c>
      <c r="AF175" s="1" t="s">
        <v>61</v>
      </c>
      <c r="AG175" s="1" t="s">
        <v>9638</v>
      </c>
      <c r="AH175" s="1" t="s">
        <v>199</v>
      </c>
      <c r="AI175" s="1" t="s">
        <v>9730</v>
      </c>
    </row>
    <row r="176" spans="1:72" ht="13.5" customHeight="1">
      <c r="A176" s="3" t="str">
        <f>HYPERLINK("http://kyu.snu.ac.kr/sdhj/index.jsp?type=hj/GK14658_00IH_0001_0170.jpg","1702_각북면_170")</f>
        <v>1702_각북면_170</v>
      </c>
      <c r="B176" s="2">
        <v>1702</v>
      </c>
      <c r="C176" s="2" t="s">
        <v>12340</v>
      </c>
      <c r="D176" s="2" t="s">
        <v>12341</v>
      </c>
      <c r="E176" s="2">
        <v>175</v>
      </c>
      <c r="F176" s="1">
        <v>3</v>
      </c>
      <c r="G176" s="1" t="s">
        <v>14506</v>
      </c>
      <c r="H176" s="1" t="s">
        <v>6970</v>
      </c>
      <c r="I176" s="1">
        <v>1</v>
      </c>
      <c r="L176" s="1">
        <v>3</v>
      </c>
      <c r="M176" s="2" t="s">
        <v>13562</v>
      </c>
      <c r="N176" s="2" t="s">
        <v>13563</v>
      </c>
      <c r="S176" s="1" t="s">
        <v>63</v>
      </c>
      <c r="T176" s="1" t="s">
        <v>1196</v>
      </c>
      <c r="Y176" s="1" t="s">
        <v>6726</v>
      </c>
      <c r="Z176" s="1" t="s">
        <v>8188</v>
      </c>
      <c r="AC176" s="1">
        <v>23</v>
      </c>
      <c r="AD176" s="1" t="s">
        <v>348</v>
      </c>
      <c r="AE176" s="1" t="s">
        <v>8964</v>
      </c>
    </row>
    <row r="177" spans="1:72" ht="13.5" customHeight="1">
      <c r="A177" s="3" t="str">
        <f>HYPERLINK("http://kyu.snu.ac.kr/sdhj/index.jsp?type=hj/GK14658_00IH_0001_0170.jpg","1702_각북면_170")</f>
        <v>1702_각북면_170</v>
      </c>
      <c r="B177" s="2">
        <v>1702</v>
      </c>
      <c r="C177" s="2" t="s">
        <v>12340</v>
      </c>
      <c r="D177" s="2" t="s">
        <v>12341</v>
      </c>
      <c r="E177" s="2">
        <v>176</v>
      </c>
      <c r="F177" s="1">
        <v>3</v>
      </c>
      <c r="G177" s="1" t="s">
        <v>14506</v>
      </c>
      <c r="H177" s="1" t="s">
        <v>6970</v>
      </c>
      <c r="I177" s="1">
        <v>1</v>
      </c>
      <c r="L177" s="1">
        <v>3</v>
      </c>
      <c r="M177" s="2" t="s">
        <v>13562</v>
      </c>
      <c r="N177" s="2" t="s">
        <v>13563</v>
      </c>
      <c r="S177" s="1" t="s">
        <v>63</v>
      </c>
      <c r="T177" s="1" t="s">
        <v>1196</v>
      </c>
      <c r="Y177" s="1" t="s">
        <v>623</v>
      </c>
      <c r="Z177" s="1" t="s">
        <v>9523</v>
      </c>
      <c r="AC177" s="1">
        <v>21</v>
      </c>
      <c r="AD177" s="1" t="s">
        <v>68</v>
      </c>
      <c r="AE177" s="1" t="s">
        <v>7705</v>
      </c>
    </row>
    <row r="178" spans="1:72" ht="13.5" customHeight="1">
      <c r="A178" s="3" t="str">
        <f>HYPERLINK("http://kyu.snu.ac.kr/sdhj/index.jsp?type=hj/GK14658_00IH_0001_0170.jpg","1702_각북면_170")</f>
        <v>1702_각북면_170</v>
      </c>
      <c r="B178" s="2">
        <v>1702</v>
      </c>
      <c r="C178" s="2" t="s">
        <v>12340</v>
      </c>
      <c r="D178" s="2" t="s">
        <v>12341</v>
      </c>
      <c r="E178" s="2">
        <v>177</v>
      </c>
      <c r="F178" s="1">
        <v>3</v>
      </c>
      <c r="G178" s="1" t="s">
        <v>14506</v>
      </c>
      <c r="H178" s="1" t="s">
        <v>6970</v>
      </c>
      <c r="I178" s="1">
        <v>1</v>
      </c>
      <c r="L178" s="1">
        <v>4</v>
      </c>
      <c r="M178" s="2" t="s">
        <v>14511</v>
      </c>
      <c r="N178" s="2" t="s">
        <v>13564</v>
      </c>
      <c r="T178" s="1" t="s">
        <v>12411</v>
      </c>
      <c r="U178" s="1" t="s">
        <v>35</v>
      </c>
      <c r="V178" s="1" t="s">
        <v>7231</v>
      </c>
      <c r="W178" s="1" t="s">
        <v>202</v>
      </c>
      <c r="X178" s="1" t="s">
        <v>7588</v>
      </c>
      <c r="Y178" s="1" t="s">
        <v>14496</v>
      </c>
      <c r="Z178" s="1" t="s">
        <v>12563</v>
      </c>
      <c r="AC178" s="1">
        <v>68</v>
      </c>
      <c r="AD178" s="1" t="s">
        <v>300</v>
      </c>
      <c r="AE178" s="1" t="s">
        <v>9594</v>
      </c>
      <c r="AJ178" s="1" t="s">
        <v>16</v>
      </c>
      <c r="AK178" s="1" t="s">
        <v>9802</v>
      </c>
      <c r="AL178" s="1" t="s">
        <v>199</v>
      </c>
      <c r="AM178" s="1" t="s">
        <v>9730</v>
      </c>
      <c r="AT178" s="1" t="s">
        <v>53</v>
      </c>
      <c r="AU178" s="1" t="s">
        <v>7419</v>
      </c>
      <c r="AV178" s="1" t="s">
        <v>6727</v>
      </c>
      <c r="AW178" s="1" t="s">
        <v>10629</v>
      </c>
      <c r="BG178" s="1" t="s">
        <v>53</v>
      </c>
      <c r="BH178" s="1" t="s">
        <v>7419</v>
      </c>
      <c r="BI178" s="1" t="s">
        <v>624</v>
      </c>
      <c r="BJ178" s="1" t="s">
        <v>11211</v>
      </c>
      <c r="BK178" s="1" t="s">
        <v>53</v>
      </c>
      <c r="BL178" s="1" t="s">
        <v>7419</v>
      </c>
      <c r="BM178" s="1" t="s">
        <v>625</v>
      </c>
      <c r="BN178" s="1" t="s">
        <v>11613</v>
      </c>
      <c r="BO178" s="1" t="s">
        <v>53</v>
      </c>
      <c r="BP178" s="1" t="s">
        <v>7419</v>
      </c>
      <c r="BQ178" s="1" t="s">
        <v>626</v>
      </c>
      <c r="BR178" s="1" t="s">
        <v>13399</v>
      </c>
      <c r="BS178" s="1" t="s">
        <v>47</v>
      </c>
      <c r="BT178" s="1" t="s">
        <v>9810</v>
      </c>
    </row>
    <row r="179" spans="1:72" ht="13.5" customHeight="1">
      <c r="A179" s="3" t="str">
        <f>HYPERLINK("http://kyu.snu.ac.kr/sdhj/index.jsp?type=hj/GK14658_00IH_0001_0170.jpg","1702_각북면_170")</f>
        <v>1702_각북면_170</v>
      </c>
      <c r="B179" s="2">
        <v>1702</v>
      </c>
      <c r="C179" s="2" t="s">
        <v>12340</v>
      </c>
      <c r="D179" s="2" t="s">
        <v>12341</v>
      </c>
      <c r="E179" s="2">
        <v>178</v>
      </c>
      <c r="F179" s="1">
        <v>3</v>
      </c>
      <c r="G179" s="1" t="s">
        <v>14506</v>
      </c>
      <c r="H179" s="1" t="s">
        <v>6970</v>
      </c>
      <c r="I179" s="1">
        <v>1</v>
      </c>
      <c r="L179" s="1">
        <v>4</v>
      </c>
      <c r="M179" s="2" t="s">
        <v>14511</v>
      </c>
      <c r="N179" s="2" t="s">
        <v>13564</v>
      </c>
      <c r="S179" s="1" t="s">
        <v>48</v>
      </c>
      <c r="T179" s="1" t="s">
        <v>6371</v>
      </c>
      <c r="W179" s="1" t="s">
        <v>75</v>
      </c>
      <c r="X179" s="1" t="s">
        <v>7603</v>
      </c>
      <c r="Y179" s="1" t="s">
        <v>50</v>
      </c>
      <c r="Z179" s="1" t="s">
        <v>7639</v>
      </c>
      <c r="AC179" s="1">
        <v>58</v>
      </c>
      <c r="AD179" s="1" t="s">
        <v>76</v>
      </c>
      <c r="AE179" s="1" t="s">
        <v>9574</v>
      </c>
      <c r="AJ179" s="1" t="s">
        <v>16</v>
      </c>
      <c r="AK179" s="1" t="s">
        <v>9802</v>
      </c>
      <c r="AL179" s="1" t="s">
        <v>77</v>
      </c>
      <c r="AM179" s="1" t="s">
        <v>9805</v>
      </c>
      <c r="AT179" s="1" t="s">
        <v>53</v>
      </c>
      <c r="AU179" s="1" t="s">
        <v>7419</v>
      </c>
      <c r="AV179" s="1" t="s">
        <v>627</v>
      </c>
      <c r="AW179" s="1" t="s">
        <v>12893</v>
      </c>
      <c r="BG179" s="1" t="s">
        <v>53</v>
      </c>
      <c r="BH179" s="1" t="s">
        <v>7419</v>
      </c>
      <c r="BI179" s="1" t="s">
        <v>598</v>
      </c>
      <c r="BJ179" s="1" t="s">
        <v>9486</v>
      </c>
      <c r="BK179" s="1" t="s">
        <v>53</v>
      </c>
      <c r="BL179" s="1" t="s">
        <v>7419</v>
      </c>
      <c r="BM179" s="1" t="s">
        <v>628</v>
      </c>
      <c r="BN179" s="1" t="s">
        <v>11629</v>
      </c>
      <c r="BO179" s="1" t="s">
        <v>53</v>
      </c>
      <c r="BP179" s="1" t="s">
        <v>7419</v>
      </c>
      <c r="BQ179" s="1" t="s">
        <v>629</v>
      </c>
      <c r="BR179" s="1" t="s">
        <v>13233</v>
      </c>
      <c r="BS179" s="1" t="s">
        <v>163</v>
      </c>
      <c r="BT179" s="1" t="s">
        <v>12731</v>
      </c>
    </row>
    <row r="180" spans="1:72" ht="13.5" customHeight="1">
      <c r="A180" s="3" t="str">
        <f>HYPERLINK("http://kyu.snu.ac.kr/sdhj/index.jsp?type=hj/GK14658_00IH_0001_0170.jpg","1702_각북면_170")</f>
        <v>1702_각북면_170</v>
      </c>
      <c r="B180" s="2">
        <v>1702</v>
      </c>
      <c r="C180" s="2" t="s">
        <v>12340</v>
      </c>
      <c r="D180" s="2" t="s">
        <v>12341</v>
      </c>
      <c r="E180" s="2">
        <v>179</v>
      </c>
      <c r="F180" s="1">
        <v>3</v>
      </c>
      <c r="G180" s="1" t="s">
        <v>14506</v>
      </c>
      <c r="H180" s="1" t="s">
        <v>6970</v>
      </c>
      <c r="I180" s="1">
        <v>1</v>
      </c>
      <c r="L180" s="1">
        <v>4</v>
      </c>
      <c r="M180" s="2" t="s">
        <v>14511</v>
      </c>
      <c r="N180" s="2" t="s">
        <v>13564</v>
      </c>
      <c r="S180" s="1" t="s">
        <v>59</v>
      </c>
      <c r="T180" s="1" t="s">
        <v>7105</v>
      </c>
      <c r="Y180" s="1" t="s">
        <v>630</v>
      </c>
      <c r="Z180" s="1" t="s">
        <v>7826</v>
      </c>
      <c r="AC180" s="1">
        <v>39</v>
      </c>
      <c r="AD180" s="1" t="s">
        <v>631</v>
      </c>
      <c r="AE180" s="1" t="s">
        <v>9603</v>
      </c>
    </row>
    <row r="181" spans="1:72" ht="13.5" customHeight="1">
      <c r="A181" s="3" t="str">
        <f>HYPERLINK("http://kyu.snu.ac.kr/sdhj/index.jsp?type=hj/GK14658_00IH_0001_0170.jpg","1702_각북면_170")</f>
        <v>1702_각북면_170</v>
      </c>
      <c r="B181" s="2">
        <v>1702</v>
      </c>
      <c r="C181" s="2" t="s">
        <v>12340</v>
      </c>
      <c r="D181" s="2" t="s">
        <v>12341</v>
      </c>
      <c r="E181" s="2">
        <v>180</v>
      </c>
      <c r="F181" s="1">
        <v>3</v>
      </c>
      <c r="G181" s="1" t="s">
        <v>14506</v>
      </c>
      <c r="H181" s="1" t="s">
        <v>6970</v>
      </c>
      <c r="I181" s="1">
        <v>1</v>
      </c>
      <c r="L181" s="1">
        <v>4</v>
      </c>
      <c r="M181" s="2" t="s">
        <v>14511</v>
      </c>
      <c r="N181" s="2" t="s">
        <v>13564</v>
      </c>
      <c r="S181" s="1" t="s">
        <v>65</v>
      </c>
      <c r="T181" s="1" t="s">
        <v>7107</v>
      </c>
      <c r="Y181" s="1" t="s">
        <v>632</v>
      </c>
      <c r="Z181" s="1" t="s">
        <v>9179</v>
      </c>
      <c r="AG181" s="1" t="s">
        <v>12714</v>
      </c>
    </row>
    <row r="182" spans="1:72" ht="13.5" customHeight="1">
      <c r="A182" s="3" t="str">
        <f>HYPERLINK("http://kyu.snu.ac.kr/sdhj/index.jsp?type=hj/GK14658_00IH_0001_0170.jpg","1702_각북면_170")</f>
        <v>1702_각북면_170</v>
      </c>
      <c r="B182" s="2">
        <v>1702</v>
      </c>
      <c r="C182" s="2" t="s">
        <v>12340</v>
      </c>
      <c r="D182" s="2" t="s">
        <v>12341</v>
      </c>
      <c r="E182" s="2">
        <v>181</v>
      </c>
      <c r="F182" s="1">
        <v>3</v>
      </c>
      <c r="G182" s="1" t="s">
        <v>14506</v>
      </c>
      <c r="H182" s="1" t="s">
        <v>6970</v>
      </c>
      <c r="I182" s="1">
        <v>1</v>
      </c>
      <c r="L182" s="1">
        <v>4</v>
      </c>
      <c r="M182" s="2" t="s">
        <v>14511</v>
      </c>
      <c r="N182" s="2" t="s">
        <v>13564</v>
      </c>
      <c r="S182" s="1" t="s">
        <v>347</v>
      </c>
      <c r="T182" s="1" t="s">
        <v>7116</v>
      </c>
      <c r="W182" s="1" t="s">
        <v>202</v>
      </c>
      <c r="X182" s="1" t="s">
        <v>7588</v>
      </c>
      <c r="Y182" s="1" t="s">
        <v>50</v>
      </c>
      <c r="Z182" s="1" t="s">
        <v>7639</v>
      </c>
      <c r="AF182" s="1" t="s">
        <v>633</v>
      </c>
      <c r="AG182" s="1" t="s">
        <v>12714</v>
      </c>
    </row>
    <row r="183" spans="1:72" ht="13.5" customHeight="1">
      <c r="A183" s="3" t="str">
        <f>HYPERLINK("http://kyu.snu.ac.kr/sdhj/index.jsp?type=hj/GK14658_00IH_0001_0170.jpg","1702_각북면_170")</f>
        <v>1702_각북면_170</v>
      </c>
      <c r="B183" s="2">
        <v>1702</v>
      </c>
      <c r="C183" s="2" t="s">
        <v>12340</v>
      </c>
      <c r="D183" s="2" t="s">
        <v>12341</v>
      </c>
      <c r="E183" s="2">
        <v>182</v>
      </c>
      <c r="F183" s="1">
        <v>3</v>
      </c>
      <c r="G183" s="1" t="s">
        <v>14506</v>
      </c>
      <c r="H183" s="1" t="s">
        <v>6970</v>
      </c>
      <c r="I183" s="1">
        <v>1</v>
      </c>
      <c r="L183" s="1">
        <v>5</v>
      </c>
      <c r="M183" s="2" t="s">
        <v>635</v>
      </c>
      <c r="N183" s="2" t="s">
        <v>9522</v>
      </c>
      <c r="T183" s="1" t="s">
        <v>12411</v>
      </c>
      <c r="U183" s="1" t="s">
        <v>634</v>
      </c>
      <c r="V183" s="1" t="s">
        <v>12491</v>
      </c>
      <c r="Y183" s="1" t="s">
        <v>635</v>
      </c>
      <c r="Z183" s="1" t="s">
        <v>9522</v>
      </c>
      <c r="AC183" s="1">
        <v>74</v>
      </c>
      <c r="AD183" s="1" t="s">
        <v>85</v>
      </c>
      <c r="AE183" s="1" t="s">
        <v>9590</v>
      </c>
      <c r="AJ183" s="1" t="s">
        <v>16</v>
      </c>
      <c r="AK183" s="1" t="s">
        <v>9802</v>
      </c>
      <c r="AL183" s="1" t="s">
        <v>636</v>
      </c>
      <c r="AM183" s="1" t="s">
        <v>9866</v>
      </c>
      <c r="AT183" s="1" t="s">
        <v>211</v>
      </c>
      <c r="AU183" s="1" t="s">
        <v>7199</v>
      </c>
      <c r="AV183" s="1" t="s">
        <v>637</v>
      </c>
      <c r="AW183" s="1" t="s">
        <v>10653</v>
      </c>
      <c r="BB183" s="1" t="s">
        <v>607</v>
      </c>
      <c r="BC183" s="1" t="s">
        <v>12482</v>
      </c>
      <c r="BD183" s="1" t="s">
        <v>638</v>
      </c>
      <c r="BE183" s="1" t="s">
        <v>7846</v>
      </c>
      <c r="BG183" s="1" t="s">
        <v>639</v>
      </c>
      <c r="BH183" s="1" t="s">
        <v>10856</v>
      </c>
      <c r="BI183" s="1" t="s">
        <v>640</v>
      </c>
      <c r="BJ183" s="1" t="s">
        <v>11210</v>
      </c>
      <c r="BK183" s="1" t="s">
        <v>211</v>
      </c>
      <c r="BL183" s="1" t="s">
        <v>7199</v>
      </c>
      <c r="BM183" s="1" t="s">
        <v>641</v>
      </c>
      <c r="BN183" s="1" t="s">
        <v>11628</v>
      </c>
      <c r="BO183" s="1" t="s">
        <v>53</v>
      </c>
      <c r="BP183" s="1" t="s">
        <v>7419</v>
      </c>
      <c r="BQ183" s="1" t="s">
        <v>642</v>
      </c>
      <c r="BR183" s="1" t="s">
        <v>13194</v>
      </c>
      <c r="BS183" s="1" t="s">
        <v>163</v>
      </c>
      <c r="BT183" s="1" t="s">
        <v>12731</v>
      </c>
    </row>
    <row r="184" spans="1:72" ht="13.5" customHeight="1">
      <c r="A184" s="3" t="str">
        <f>HYPERLINK("http://kyu.snu.ac.kr/sdhj/index.jsp?type=hj/GK14658_00IH_0001_0170.jpg","1702_각북면_170")</f>
        <v>1702_각북면_170</v>
      </c>
      <c r="B184" s="2">
        <v>1702</v>
      </c>
      <c r="C184" s="2" t="s">
        <v>12340</v>
      </c>
      <c r="D184" s="2" t="s">
        <v>12341</v>
      </c>
      <c r="E184" s="2">
        <v>183</v>
      </c>
      <c r="F184" s="1">
        <v>3</v>
      </c>
      <c r="G184" s="1" t="s">
        <v>14506</v>
      </c>
      <c r="H184" s="1" t="s">
        <v>6970</v>
      </c>
      <c r="I184" s="1">
        <v>1</v>
      </c>
      <c r="L184" s="1">
        <v>5</v>
      </c>
      <c r="M184" s="2" t="s">
        <v>635</v>
      </c>
      <c r="N184" s="2" t="s">
        <v>9522</v>
      </c>
      <c r="S184" s="1" t="s">
        <v>643</v>
      </c>
      <c r="T184" s="1" t="s">
        <v>12428</v>
      </c>
      <c r="W184" s="1" t="s">
        <v>644</v>
      </c>
      <c r="X184" s="1" t="s">
        <v>7630</v>
      </c>
      <c r="Y184" s="1" t="s">
        <v>645</v>
      </c>
      <c r="Z184" s="1" t="s">
        <v>9461</v>
      </c>
      <c r="AG184" s="1" t="s">
        <v>12714</v>
      </c>
    </row>
    <row r="185" spans="1:72" ht="13.5" customHeight="1">
      <c r="A185" s="3" t="str">
        <f>HYPERLINK("http://kyu.snu.ac.kr/sdhj/index.jsp?type=hj/GK14658_00IH_0001_0170.jpg","1702_각북면_170")</f>
        <v>1702_각북면_170</v>
      </c>
      <c r="B185" s="2">
        <v>1702</v>
      </c>
      <c r="C185" s="2" t="s">
        <v>12340</v>
      </c>
      <c r="D185" s="2" t="s">
        <v>12341</v>
      </c>
      <c r="E185" s="2">
        <v>184</v>
      </c>
      <c r="F185" s="1">
        <v>3</v>
      </c>
      <c r="G185" s="1" t="s">
        <v>14506</v>
      </c>
      <c r="H185" s="1" t="s">
        <v>6970</v>
      </c>
      <c r="I185" s="1">
        <v>1</v>
      </c>
      <c r="L185" s="1">
        <v>5</v>
      </c>
      <c r="M185" s="2" t="s">
        <v>635</v>
      </c>
      <c r="N185" s="2" t="s">
        <v>9522</v>
      </c>
      <c r="S185" s="1" t="s">
        <v>12429</v>
      </c>
      <c r="T185" s="1" t="s">
        <v>12437</v>
      </c>
      <c r="W185" s="1" t="s">
        <v>439</v>
      </c>
      <c r="X185" s="1" t="s">
        <v>7589</v>
      </c>
      <c r="Y185" s="1" t="s">
        <v>50</v>
      </c>
      <c r="Z185" s="1" t="s">
        <v>7639</v>
      </c>
      <c r="AF185" s="1" t="s">
        <v>646</v>
      </c>
      <c r="AG185" s="1" t="s">
        <v>12716</v>
      </c>
    </row>
    <row r="186" spans="1:72" ht="13.5" customHeight="1">
      <c r="A186" s="3" t="str">
        <f>HYPERLINK("http://kyu.snu.ac.kr/sdhj/index.jsp?type=hj/GK14658_00IH_0001_0171.jpg","1702_각북면_171")</f>
        <v>1702_각북면_171</v>
      </c>
      <c r="B186" s="2">
        <v>1702</v>
      </c>
      <c r="C186" s="2" t="s">
        <v>12340</v>
      </c>
      <c r="D186" s="2" t="s">
        <v>12341</v>
      </c>
      <c r="E186" s="2">
        <v>185</v>
      </c>
      <c r="F186" s="1">
        <v>3</v>
      </c>
      <c r="G186" s="1" t="s">
        <v>14506</v>
      </c>
      <c r="H186" s="1" t="s">
        <v>6970</v>
      </c>
      <c r="I186" s="1">
        <v>2</v>
      </c>
      <c r="J186" s="1" t="s">
        <v>647</v>
      </c>
      <c r="K186" s="1" t="s">
        <v>7070</v>
      </c>
      <c r="L186" s="1">
        <v>1</v>
      </c>
      <c r="M186" s="2" t="s">
        <v>13565</v>
      </c>
      <c r="N186" s="2" t="s">
        <v>13566</v>
      </c>
      <c r="Q186" s="1" t="s">
        <v>648</v>
      </c>
      <c r="R186" s="1" t="s">
        <v>12418</v>
      </c>
      <c r="T186" s="1" t="s">
        <v>12411</v>
      </c>
      <c r="U186" s="1" t="s">
        <v>649</v>
      </c>
      <c r="V186" s="1" t="s">
        <v>7568</v>
      </c>
      <c r="W186" s="1" t="s">
        <v>290</v>
      </c>
      <c r="X186" s="1" t="s">
        <v>7601</v>
      </c>
      <c r="Y186" s="1" t="s">
        <v>650</v>
      </c>
      <c r="Z186" s="1" t="s">
        <v>9521</v>
      </c>
      <c r="AC186" s="1">
        <v>28</v>
      </c>
      <c r="AD186" s="1" t="s">
        <v>134</v>
      </c>
      <c r="AE186" s="1" t="s">
        <v>9616</v>
      </c>
      <c r="AJ186" s="1" t="s">
        <v>16</v>
      </c>
      <c r="AK186" s="1" t="s">
        <v>9802</v>
      </c>
      <c r="AL186" s="1" t="s">
        <v>163</v>
      </c>
      <c r="AM186" s="1" t="s">
        <v>12731</v>
      </c>
      <c r="AT186" s="1" t="s">
        <v>54</v>
      </c>
      <c r="AU186" s="1" t="s">
        <v>7267</v>
      </c>
      <c r="AV186" s="1" t="s">
        <v>651</v>
      </c>
      <c r="AW186" s="1" t="s">
        <v>10652</v>
      </c>
      <c r="BG186" s="1" t="s">
        <v>166</v>
      </c>
      <c r="BH186" s="1" t="s">
        <v>7276</v>
      </c>
      <c r="BI186" s="1" t="s">
        <v>652</v>
      </c>
      <c r="BJ186" s="1" t="s">
        <v>11126</v>
      </c>
      <c r="BK186" s="1" t="s">
        <v>42</v>
      </c>
      <c r="BL186" s="1" t="s">
        <v>10068</v>
      </c>
      <c r="BM186" s="1" t="s">
        <v>653</v>
      </c>
      <c r="BN186" s="1" t="s">
        <v>13510</v>
      </c>
      <c r="BO186" s="1" t="s">
        <v>323</v>
      </c>
      <c r="BP186" s="1" t="s">
        <v>7502</v>
      </c>
      <c r="BQ186" s="1" t="s">
        <v>654</v>
      </c>
      <c r="BR186" s="1" t="s">
        <v>13408</v>
      </c>
      <c r="BS186" s="1" t="s">
        <v>655</v>
      </c>
      <c r="BT186" s="1" t="s">
        <v>9818</v>
      </c>
    </row>
    <row r="187" spans="1:72" ht="13.5" customHeight="1">
      <c r="A187" s="3" t="str">
        <f>HYPERLINK("http://kyu.snu.ac.kr/sdhj/index.jsp?type=hj/GK14658_00IH_0001_0171.jpg","1702_각북면_171")</f>
        <v>1702_각북면_171</v>
      </c>
      <c r="B187" s="2">
        <v>1702</v>
      </c>
      <c r="C187" s="2" t="s">
        <v>12340</v>
      </c>
      <c r="D187" s="2" t="s">
        <v>12341</v>
      </c>
      <c r="E187" s="2">
        <v>186</v>
      </c>
      <c r="F187" s="1">
        <v>3</v>
      </c>
      <c r="G187" s="1" t="s">
        <v>14506</v>
      </c>
      <c r="H187" s="1" t="s">
        <v>6970</v>
      </c>
      <c r="I187" s="1">
        <v>2</v>
      </c>
      <c r="L187" s="1">
        <v>1</v>
      </c>
      <c r="M187" s="2" t="s">
        <v>13565</v>
      </c>
      <c r="N187" s="2" t="s">
        <v>13566</v>
      </c>
      <c r="S187" s="1" t="s">
        <v>48</v>
      </c>
      <c r="T187" s="1" t="s">
        <v>6371</v>
      </c>
      <c r="W187" s="1" t="s">
        <v>656</v>
      </c>
      <c r="X187" s="1" t="s">
        <v>7598</v>
      </c>
      <c r="Y187" s="1" t="s">
        <v>50</v>
      </c>
      <c r="Z187" s="1" t="s">
        <v>7639</v>
      </c>
      <c r="AC187" s="1">
        <v>26</v>
      </c>
      <c r="AD187" s="1" t="s">
        <v>657</v>
      </c>
      <c r="AE187" s="1" t="s">
        <v>9591</v>
      </c>
      <c r="AJ187" s="1" t="s">
        <v>16</v>
      </c>
      <c r="AK187" s="1" t="s">
        <v>9802</v>
      </c>
      <c r="AL187" s="1" t="s">
        <v>199</v>
      </c>
      <c r="AM187" s="1" t="s">
        <v>9730</v>
      </c>
      <c r="AV187" s="1" t="s">
        <v>658</v>
      </c>
      <c r="AW187" s="1" t="s">
        <v>10651</v>
      </c>
      <c r="BG187" s="1" t="s">
        <v>53</v>
      </c>
      <c r="BH187" s="1" t="s">
        <v>7419</v>
      </c>
      <c r="BI187" s="1" t="s">
        <v>6728</v>
      </c>
      <c r="BJ187" s="1" t="s">
        <v>10885</v>
      </c>
      <c r="BK187" s="1" t="s">
        <v>659</v>
      </c>
      <c r="BL187" s="1" t="s">
        <v>10837</v>
      </c>
      <c r="BM187" s="1" t="s">
        <v>660</v>
      </c>
      <c r="BN187" s="1" t="s">
        <v>11188</v>
      </c>
      <c r="BO187" s="1" t="s">
        <v>53</v>
      </c>
      <c r="BP187" s="1" t="s">
        <v>7419</v>
      </c>
      <c r="BQ187" s="1" t="s">
        <v>6729</v>
      </c>
      <c r="BR187" s="1" t="s">
        <v>13386</v>
      </c>
      <c r="BS187" s="1" t="s">
        <v>199</v>
      </c>
      <c r="BT187" s="1" t="s">
        <v>9730</v>
      </c>
    </row>
    <row r="188" spans="1:72" ht="13.5" customHeight="1">
      <c r="A188" s="3" t="str">
        <f>HYPERLINK("http://kyu.snu.ac.kr/sdhj/index.jsp?type=hj/GK14658_00IH_0001_0171.jpg","1702_각북면_171")</f>
        <v>1702_각북면_171</v>
      </c>
      <c r="B188" s="2">
        <v>1702</v>
      </c>
      <c r="C188" s="2" t="s">
        <v>12340</v>
      </c>
      <c r="D188" s="2" t="s">
        <v>12341</v>
      </c>
      <c r="E188" s="2">
        <v>187</v>
      </c>
      <c r="F188" s="1">
        <v>3</v>
      </c>
      <c r="G188" s="1" t="s">
        <v>14506</v>
      </c>
      <c r="H188" s="1" t="s">
        <v>6970</v>
      </c>
      <c r="I188" s="1">
        <v>2</v>
      </c>
      <c r="L188" s="1">
        <v>1</v>
      </c>
      <c r="M188" s="2" t="s">
        <v>13565</v>
      </c>
      <c r="N188" s="2" t="s">
        <v>13566</v>
      </c>
      <c r="S188" s="1" t="s">
        <v>384</v>
      </c>
      <c r="T188" s="1" t="s">
        <v>7106</v>
      </c>
      <c r="W188" s="1" t="s">
        <v>335</v>
      </c>
      <c r="X188" s="1" t="s">
        <v>12540</v>
      </c>
      <c r="Y188" s="1" t="s">
        <v>50</v>
      </c>
      <c r="Z188" s="1" t="s">
        <v>7639</v>
      </c>
      <c r="AC188" s="1">
        <v>60</v>
      </c>
      <c r="AD188" s="1" t="s">
        <v>51</v>
      </c>
      <c r="AE188" s="1" t="s">
        <v>9627</v>
      </c>
      <c r="AJ188" s="1" t="s">
        <v>16</v>
      </c>
      <c r="AK188" s="1" t="s">
        <v>9802</v>
      </c>
      <c r="AL188" s="1" t="s">
        <v>199</v>
      </c>
      <c r="AM188" s="1" t="s">
        <v>9730</v>
      </c>
    </row>
    <row r="189" spans="1:72" ht="13.5" customHeight="1">
      <c r="A189" s="3" t="str">
        <f>HYPERLINK("http://kyu.snu.ac.kr/sdhj/index.jsp?type=hj/GK14658_00IH_0001_0171.jpg","1702_각북면_171")</f>
        <v>1702_각북면_171</v>
      </c>
      <c r="B189" s="2">
        <v>1702</v>
      </c>
      <c r="C189" s="2" t="s">
        <v>12340</v>
      </c>
      <c r="D189" s="2" t="s">
        <v>12341</v>
      </c>
      <c r="E189" s="2">
        <v>188</v>
      </c>
      <c r="F189" s="1">
        <v>3</v>
      </c>
      <c r="G189" s="1" t="s">
        <v>14506</v>
      </c>
      <c r="H189" s="1" t="s">
        <v>6970</v>
      </c>
      <c r="I189" s="1">
        <v>2</v>
      </c>
      <c r="L189" s="1">
        <v>1</v>
      </c>
      <c r="M189" s="2" t="s">
        <v>13565</v>
      </c>
      <c r="N189" s="2" t="s">
        <v>13566</v>
      </c>
      <c r="T189" s="1" t="s">
        <v>12432</v>
      </c>
      <c r="U189" s="1" t="s">
        <v>196</v>
      </c>
      <c r="V189" s="1" t="s">
        <v>7214</v>
      </c>
      <c r="Y189" s="1" t="s">
        <v>14512</v>
      </c>
      <c r="Z189" s="1" t="s">
        <v>12551</v>
      </c>
      <c r="AG189" s="1" t="s">
        <v>12747</v>
      </c>
    </row>
    <row r="190" spans="1:72" ht="13.5" customHeight="1">
      <c r="A190" s="3" t="str">
        <f>HYPERLINK("http://kyu.snu.ac.kr/sdhj/index.jsp?type=hj/GK14658_00IH_0001_0171.jpg","1702_각북면_171")</f>
        <v>1702_각북면_171</v>
      </c>
      <c r="B190" s="2">
        <v>1702</v>
      </c>
      <c r="C190" s="2" t="s">
        <v>12340</v>
      </c>
      <c r="D190" s="2" t="s">
        <v>12341</v>
      </c>
      <c r="E190" s="2">
        <v>189</v>
      </c>
      <c r="F190" s="1">
        <v>3</v>
      </c>
      <c r="G190" s="1" t="s">
        <v>14506</v>
      </c>
      <c r="H190" s="1" t="s">
        <v>6970</v>
      </c>
      <c r="I190" s="1">
        <v>2</v>
      </c>
      <c r="L190" s="1">
        <v>1</v>
      </c>
      <c r="M190" s="2" t="s">
        <v>13565</v>
      </c>
      <c r="N190" s="2" t="s">
        <v>13566</v>
      </c>
      <c r="T190" s="1" t="s">
        <v>12432</v>
      </c>
      <c r="U190" s="1" t="s">
        <v>136</v>
      </c>
      <c r="V190" s="1" t="s">
        <v>7247</v>
      </c>
      <c r="Y190" s="1" t="s">
        <v>14513</v>
      </c>
      <c r="Z190" s="1" t="s">
        <v>12549</v>
      </c>
      <c r="AG190" s="1" t="s">
        <v>12747</v>
      </c>
    </row>
    <row r="191" spans="1:72" ht="13.5" customHeight="1">
      <c r="A191" s="3" t="str">
        <f>HYPERLINK("http://kyu.snu.ac.kr/sdhj/index.jsp?type=hj/GK14658_00IH_0001_0171.jpg","1702_각북면_171")</f>
        <v>1702_각북면_171</v>
      </c>
      <c r="B191" s="2">
        <v>1702</v>
      </c>
      <c r="C191" s="2" t="s">
        <v>12340</v>
      </c>
      <c r="D191" s="2" t="s">
        <v>12341</v>
      </c>
      <c r="E191" s="2">
        <v>190</v>
      </c>
      <c r="F191" s="1">
        <v>3</v>
      </c>
      <c r="G191" s="1" t="s">
        <v>14506</v>
      </c>
      <c r="H191" s="1" t="s">
        <v>6970</v>
      </c>
      <c r="I191" s="1">
        <v>2</v>
      </c>
      <c r="L191" s="1">
        <v>1</v>
      </c>
      <c r="M191" s="2" t="s">
        <v>13565</v>
      </c>
      <c r="N191" s="2" t="s">
        <v>13566</v>
      </c>
      <c r="T191" s="1" t="s">
        <v>12432</v>
      </c>
      <c r="U191" s="1" t="s">
        <v>136</v>
      </c>
      <c r="V191" s="1" t="s">
        <v>7247</v>
      </c>
      <c r="Y191" s="1" t="s">
        <v>661</v>
      </c>
      <c r="Z191" s="1" t="s">
        <v>7702</v>
      </c>
      <c r="AF191" s="1" t="s">
        <v>662</v>
      </c>
      <c r="AG191" s="1" t="s">
        <v>9694</v>
      </c>
    </row>
    <row r="192" spans="1:72" ht="13.5" customHeight="1">
      <c r="A192" s="3" t="str">
        <f>HYPERLINK("http://kyu.snu.ac.kr/sdhj/index.jsp?type=hj/GK14658_00IH_0001_0171.jpg","1702_각북면_171")</f>
        <v>1702_각북면_171</v>
      </c>
      <c r="B192" s="2">
        <v>1702</v>
      </c>
      <c r="C192" s="2" t="s">
        <v>12340</v>
      </c>
      <c r="D192" s="2" t="s">
        <v>12341</v>
      </c>
      <c r="E192" s="2">
        <v>191</v>
      </c>
      <c r="F192" s="1">
        <v>3</v>
      </c>
      <c r="G192" s="1" t="s">
        <v>14506</v>
      </c>
      <c r="H192" s="1" t="s">
        <v>6970</v>
      </c>
      <c r="I192" s="1">
        <v>2</v>
      </c>
      <c r="L192" s="1">
        <v>1</v>
      </c>
      <c r="M192" s="2" t="s">
        <v>13565</v>
      </c>
      <c r="N192" s="2" t="s">
        <v>13566</v>
      </c>
      <c r="T192" s="1" t="s">
        <v>12432</v>
      </c>
      <c r="U192" s="1" t="s">
        <v>136</v>
      </c>
      <c r="V192" s="1" t="s">
        <v>7247</v>
      </c>
      <c r="Y192" s="1" t="s">
        <v>6730</v>
      </c>
      <c r="Z192" s="1" t="s">
        <v>9520</v>
      </c>
      <c r="AG192" s="1" t="s">
        <v>12743</v>
      </c>
      <c r="AI192" s="1" t="s">
        <v>9790</v>
      </c>
    </row>
    <row r="193" spans="1:72" ht="13.5" customHeight="1">
      <c r="A193" s="3" t="str">
        <f>HYPERLINK("http://kyu.snu.ac.kr/sdhj/index.jsp?type=hj/GK14658_00IH_0001_0171.jpg","1702_각북면_171")</f>
        <v>1702_각북면_171</v>
      </c>
      <c r="B193" s="2">
        <v>1702</v>
      </c>
      <c r="C193" s="2" t="s">
        <v>12340</v>
      </c>
      <c r="D193" s="2" t="s">
        <v>12341</v>
      </c>
      <c r="E193" s="2">
        <v>192</v>
      </c>
      <c r="F193" s="1">
        <v>3</v>
      </c>
      <c r="G193" s="1" t="s">
        <v>14506</v>
      </c>
      <c r="H193" s="1" t="s">
        <v>6970</v>
      </c>
      <c r="I193" s="1">
        <v>2</v>
      </c>
      <c r="L193" s="1">
        <v>1</v>
      </c>
      <c r="M193" s="2" t="s">
        <v>13565</v>
      </c>
      <c r="N193" s="2" t="s">
        <v>13566</v>
      </c>
      <c r="T193" s="1" t="s">
        <v>12432</v>
      </c>
      <c r="U193" s="1" t="s">
        <v>196</v>
      </c>
      <c r="V193" s="1" t="s">
        <v>7214</v>
      </c>
      <c r="Y193" s="1" t="s">
        <v>663</v>
      </c>
      <c r="Z193" s="1" t="s">
        <v>8480</v>
      </c>
      <c r="AF193" s="1" t="s">
        <v>139</v>
      </c>
      <c r="AG193" s="1" t="s">
        <v>9647</v>
      </c>
      <c r="AH193" s="1" t="s">
        <v>664</v>
      </c>
      <c r="AI193" s="1" t="s">
        <v>9790</v>
      </c>
    </row>
    <row r="194" spans="1:72" ht="13.5" customHeight="1">
      <c r="A194" s="3" t="str">
        <f>HYPERLINK("http://kyu.snu.ac.kr/sdhj/index.jsp?type=hj/GK14658_00IH_0001_0171.jpg","1702_각북면_171")</f>
        <v>1702_각북면_171</v>
      </c>
      <c r="B194" s="2">
        <v>1702</v>
      </c>
      <c r="C194" s="2" t="s">
        <v>12340</v>
      </c>
      <c r="D194" s="2" t="s">
        <v>12341</v>
      </c>
      <c r="E194" s="2">
        <v>193</v>
      </c>
      <c r="F194" s="1">
        <v>3</v>
      </c>
      <c r="G194" s="1" t="s">
        <v>14506</v>
      </c>
      <c r="H194" s="1" t="s">
        <v>6970</v>
      </c>
      <c r="I194" s="1">
        <v>2</v>
      </c>
      <c r="L194" s="1">
        <v>1</v>
      </c>
      <c r="M194" s="2" t="s">
        <v>13565</v>
      </c>
      <c r="N194" s="2" t="s">
        <v>13566</v>
      </c>
      <c r="T194" s="1" t="s">
        <v>12432</v>
      </c>
      <c r="U194" s="1" t="s">
        <v>136</v>
      </c>
      <c r="V194" s="1" t="s">
        <v>7247</v>
      </c>
      <c r="Y194" s="1" t="s">
        <v>665</v>
      </c>
      <c r="Z194" s="1" t="s">
        <v>7756</v>
      </c>
      <c r="AG194" s="1" t="s">
        <v>9647</v>
      </c>
      <c r="AI194" s="1" t="s">
        <v>9789</v>
      </c>
    </row>
    <row r="195" spans="1:72" ht="13.5" customHeight="1">
      <c r="A195" s="3" t="str">
        <f>HYPERLINK("http://kyu.snu.ac.kr/sdhj/index.jsp?type=hj/GK14658_00IH_0001_0171.jpg","1702_각북면_171")</f>
        <v>1702_각북면_171</v>
      </c>
      <c r="B195" s="2">
        <v>1702</v>
      </c>
      <c r="C195" s="2" t="s">
        <v>12340</v>
      </c>
      <c r="D195" s="2" t="s">
        <v>12341</v>
      </c>
      <c r="E195" s="2">
        <v>194</v>
      </c>
      <c r="F195" s="1">
        <v>3</v>
      </c>
      <c r="G195" s="1" t="s">
        <v>14506</v>
      </c>
      <c r="H195" s="1" t="s">
        <v>6970</v>
      </c>
      <c r="I195" s="1">
        <v>2</v>
      </c>
      <c r="L195" s="1">
        <v>1</v>
      </c>
      <c r="M195" s="2" t="s">
        <v>13565</v>
      </c>
      <c r="N195" s="2" t="s">
        <v>13566</v>
      </c>
      <c r="T195" s="1" t="s">
        <v>12432</v>
      </c>
      <c r="U195" s="1" t="s">
        <v>196</v>
      </c>
      <c r="V195" s="1" t="s">
        <v>7214</v>
      </c>
      <c r="Y195" s="1" t="s">
        <v>666</v>
      </c>
      <c r="Z195" s="1" t="s">
        <v>8572</v>
      </c>
      <c r="AG195" s="1" t="s">
        <v>9647</v>
      </c>
      <c r="AI195" s="1" t="s">
        <v>9789</v>
      </c>
    </row>
    <row r="196" spans="1:72" ht="13.5" customHeight="1">
      <c r="A196" s="3" t="str">
        <f>HYPERLINK("http://kyu.snu.ac.kr/sdhj/index.jsp?type=hj/GK14658_00IH_0001_0171.jpg","1702_각북면_171")</f>
        <v>1702_각북면_171</v>
      </c>
      <c r="B196" s="2">
        <v>1702</v>
      </c>
      <c r="C196" s="2" t="s">
        <v>12340</v>
      </c>
      <c r="D196" s="2" t="s">
        <v>12341</v>
      </c>
      <c r="E196" s="2">
        <v>195</v>
      </c>
      <c r="F196" s="1">
        <v>3</v>
      </c>
      <c r="G196" s="1" t="s">
        <v>14506</v>
      </c>
      <c r="H196" s="1" t="s">
        <v>6970</v>
      </c>
      <c r="I196" s="1">
        <v>2</v>
      </c>
      <c r="L196" s="1">
        <v>1</v>
      </c>
      <c r="M196" s="2" t="s">
        <v>13565</v>
      </c>
      <c r="N196" s="2" t="s">
        <v>13566</v>
      </c>
      <c r="T196" s="1" t="s">
        <v>12432</v>
      </c>
      <c r="U196" s="1" t="s">
        <v>136</v>
      </c>
      <c r="V196" s="1" t="s">
        <v>7247</v>
      </c>
      <c r="Y196" s="1" t="s">
        <v>667</v>
      </c>
      <c r="Z196" s="1" t="s">
        <v>9519</v>
      </c>
      <c r="AG196" s="1" t="s">
        <v>9647</v>
      </c>
      <c r="AI196" s="1" t="s">
        <v>9789</v>
      </c>
    </row>
    <row r="197" spans="1:72" ht="13.5" customHeight="1">
      <c r="A197" s="3" t="str">
        <f>HYPERLINK("http://kyu.snu.ac.kr/sdhj/index.jsp?type=hj/GK14658_00IH_0001_0171.jpg","1702_각북면_171")</f>
        <v>1702_각북면_171</v>
      </c>
      <c r="B197" s="2">
        <v>1702</v>
      </c>
      <c r="C197" s="2" t="s">
        <v>12340</v>
      </c>
      <c r="D197" s="2" t="s">
        <v>12341</v>
      </c>
      <c r="E197" s="2">
        <v>196</v>
      </c>
      <c r="F197" s="1">
        <v>3</v>
      </c>
      <c r="G197" s="1" t="s">
        <v>14506</v>
      </c>
      <c r="H197" s="1" t="s">
        <v>6970</v>
      </c>
      <c r="I197" s="1">
        <v>2</v>
      </c>
      <c r="L197" s="1">
        <v>1</v>
      </c>
      <c r="M197" s="2" t="s">
        <v>13565</v>
      </c>
      <c r="N197" s="2" t="s">
        <v>13566</v>
      </c>
      <c r="T197" s="1" t="s">
        <v>12432</v>
      </c>
      <c r="U197" s="1" t="s">
        <v>136</v>
      </c>
      <c r="V197" s="1" t="s">
        <v>7247</v>
      </c>
      <c r="Y197" s="1" t="s">
        <v>668</v>
      </c>
      <c r="Z197" s="1" t="s">
        <v>9518</v>
      </c>
      <c r="AG197" s="1" t="s">
        <v>9647</v>
      </c>
      <c r="AI197" s="1" t="s">
        <v>9789</v>
      </c>
    </row>
    <row r="198" spans="1:72" ht="13.5" customHeight="1">
      <c r="A198" s="3" t="str">
        <f>HYPERLINK("http://kyu.snu.ac.kr/sdhj/index.jsp?type=hj/GK14658_00IH_0001_0171.jpg","1702_각북면_171")</f>
        <v>1702_각북면_171</v>
      </c>
      <c r="B198" s="2">
        <v>1702</v>
      </c>
      <c r="C198" s="2" t="s">
        <v>12340</v>
      </c>
      <c r="D198" s="2" t="s">
        <v>12341</v>
      </c>
      <c r="E198" s="2">
        <v>197</v>
      </c>
      <c r="F198" s="1">
        <v>3</v>
      </c>
      <c r="G198" s="1" t="s">
        <v>14506</v>
      </c>
      <c r="H198" s="1" t="s">
        <v>6970</v>
      </c>
      <c r="I198" s="1">
        <v>2</v>
      </c>
      <c r="L198" s="1">
        <v>1</v>
      </c>
      <c r="M198" s="2" t="s">
        <v>13565</v>
      </c>
      <c r="N198" s="2" t="s">
        <v>13566</v>
      </c>
      <c r="T198" s="1" t="s">
        <v>12432</v>
      </c>
      <c r="U198" s="1" t="s">
        <v>196</v>
      </c>
      <c r="V198" s="1" t="s">
        <v>7214</v>
      </c>
      <c r="Y198" s="1" t="s">
        <v>669</v>
      </c>
      <c r="Z198" s="1" t="s">
        <v>9517</v>
      </c>
      <c r="AG198" s="1" t="s">
        <v>9647</v>
      </c>
      <c r="AI198" s="1" t="s">
        <v>9789</v>
      </c>
    </row>
    <row r="199" spans="1:72" ht="13.5" customHeight="1">
      <c r="A199" s="3" t="str">
        <f>HYPERLINK("http://kyu.snu.ac.kr/sdhj/index.jsp?type=hj/GK14658_00IH_0001_0171.jpg","1702_각북면_171")</f>
        <v>1702_각북면_171</v>
      </c>
      <c r="B199" s="2">
        <v>1702</v>
      </c>
      <c r="C199" s="2" t="s">
        <v>12340</v>
      </c>
      <c r="D199" s="2" t="s">
        <v>12341</v>
      </c>
      <c r="E199" s="2">
        <v>198</v>
      </c>
      <c r="F199" s="1">
        <v>3</v>
      </c>
      <c r="G199" s="1" t="s">
        <v>14506</v>
      </c>
      <c r="H199" s="1" t="s">
        <v>6970</v>
      </c>
      <c r="I199" s="1">
        <v>2</v>
      </c>
      <c r="L199" s="1">
        <v>1</v>
      </c>
      <c r="M199" s="2" t="s">
        <v>13565</v>
      </c>
      <c r="N199" s="2" t="s">
        <v>13566</v>
      </c>
      <c r="T199" s="1" t="s">
        <v>12432</v>
      </c>
      <c r="U199" s="1" t="s">
        <v>196</v>
      </c>
      <c r="V199" s="1" t="s">
        <v>7214</v>
      </c>
      <c r="Y199" s="1" t="s">
        <v>670</v>
      </c>
      <c r="Z199" s="1" t="s">
        <v>8919</v>
      </c>
      <c r="AG199" s="1" t="s">
        <v>9647</v>
      </c>
      <c r="AI199" s="1" t="s">
        <v>9789</v>
      </c>
    </row>
    <row r="200" spans="1:72" ht="13.5" customHeight="1">
      <c r="A200" s="3" t="str">
        <f>HYPERLINK("http://kyu.snu.ac.kr/sdhj/index.jsp?type=hj/GK14658_00IH_0001_0171.jpg","1702_각북면_171")</f>
        <v>1702_각북면_171</v>
      </c>
      <c r="B200" s="2">
        <v>1702</v>
      </c>
      <c r="C200" s="2" t="s">
        <v>12340</v>
      </c>
      <c r="D200" s="2" t="s">
        <v>12341</v>
      </c>
      <c r="E200" s="2">
        <v>199</v>
      </c>
      <c r="F200" s="1">
        <v>3</v>
      </c>
      <c r="G200" s="1" t="s">
        <v>14506</v>
      </c>
      <c r="H200" s="1" t="s">
        <v>6970</v>
      </c>
      <c r="I200" s="1">
        <v>2</v>
      </c>
      <c r="L200" s="1">
        <v>1</v>
      </c>
      <c r="M200" s="2" t="s">
        <v>13565</v>
      </c>
      <c r="N200" s="2" t="s">
        <v>13566</v>
      </c>
      <c r="T200" s="1" t="s">
        <v>12432</v>
      </c>
      <c r="U200" s="1" t="s">
        <v>136</v>
      </c>
      <c r="V200" s="1" t="s">
        <v>7247</v>
      </c>
      <c r="Y200" s="1" t="s">
        <v>671</v>
      </c>
      <c r="Z200" s="1" t="s">
        <v>9516</v>
      </c>
      <c r="AF200" s="1" t="s">
        <v>672</v>
      </c>
      <c r="AG200" s="1" t="s">
        <v>9648</v>
      </c>
      <c r="AH200" s="1" t="s">
        <v>673</v>
      </c>
      <c r="AI200" s="1" t="s">
        <v>9789</v>
      </c>
    </row>
    <row r="201" spans="1:72" ht="13.5" customHeight="1">
      <c r="A201" s="3" t="str">
        <f>HYPERLINK("http://kyu.snu.ac.kr/sdhj/index.jsp?type=hj/GK14658_00IH_0001_0171.jpg","1702_각북면_171")</f>
        <v>1702_각북면_171</v>
      </c>
      <c r="B201" s="2">
        <v>1702</v>
      </c>
      <c r="C201" s="2" t="s">
        <v>12340</v>
      </c>
      <c r="D201" s="2" t="s">
        <v>12341</v>
      </c>
      <c r="E201" s="2">
        <v>200</v>
      </c>
      <c r="F201" s="1">
        <v>3</v>
      </c>
      <c r="G201" s="1" t="s">
        <v>14506</v>
      </c>
      <c r="H201" s="1" t="s">
        <v>6970</v>
      </c>
      <c r="I201" s="1">
        <v>2</v>
      </c>
      <c r="L201" s="1">
        <v>1</v>
      </c>
      <c r="M201" s="2" t="s">
        <v>13565</v>
      </c>
      <c r="N201" s="2" t="s">
        <v>13566</v>
      </c>
      <c r="T201" s="1" t="s">
        <v>12432</v>
      </c>
      <c r="U201" s="1" t="s">
        <v>196</v>
      </c>
      <c r="V201" s="1" t="s">
        <v>7214</v>
      </c>
      <c r="Y201" s="1" t="s">
        <v>6731</v>
      </c>
      <c r="Z201" s="1" t="s">
        <v>8890</v>
      </c>
      <c r="AG201" s="1" t="s">
        <v>12743</v>
      </c>
      <c r="AI201" s="1" t="s">
        <v>9788</v>
      </c>
    </row>
    <row r="202" spans="1:72" ht="13.5" customHeight="1">
      <c r="A202" s="3" t="str">
        <f>HYPERLINK("http://kyu.snu.ac.kr/sdhj/index.jsp?type=hj/GK14658_00IH_0001_0171.jpg","1702_각북면_171")</f>
        <v>1702_각북면_171</v>
      </c>
      <c r="B202" s="2">
        <v>1702</v>
      </c>
      <c r="C202" s="2" t="s">
        <v>12340</v>
      </c>
      <c r="D202" s="2" t="s">
        <v>12341</v>
      </c>
      <c r="E202" s="2">
        <v>201</v>
      </c>
      <c r="F202" s="1">
        <v>3</v>
      </c>
      <c r="G202" s="1" t="s">
        <v>14506</v>
      </c>
      <c r="H202" s="1" t="s">
        <v>6970</v>
      </c>
      <c r="I202" s="1">
        <v>2</v>
      </c>
      <c r="L202" s="1">
        <v>1</v>
      </c>
      <c r="M202" s="2" t="s">
        <v>13565</v>
      </c>
      <c r="N202" s="2" t="s">
        <v>13566</v>
      </c>
      <c r="T202" s="1" t="s">
        <v>12432</v>
      </c>
      <c r="U202" s="1" t="s">
        <v>136</v>
      </c>
      <c r="V202" s="1" t="s">
        <v>7247</v>
      </c>
      <c r="Y202" s="1" t="s">
        <v>674</v>
      </c>
      <c r="Z202" s="1" t="s">
        <v>9515</v>
      </c>
      <c r="AG202" s="1" t="s">
        <v>12743</v>
      </c>
      <c r="AI202" s="1" t="s">
        <v>9788</v>
      </c>
    </row>
    <row r="203" spans="1:72" ht="13.5" customHeight="1">
      <c r="A203" s="3" t="str">
        <f>HYPERLINK("http://kyu.snu.ac.kr/sdhj/index.jsp?type=hj/GK14658_00IH_0001_0171.jpg","1702_각북면_171")</f>
        <v>1702_각북면_171</v>
      </c>
      <c r="B203" s="2">
        <v>1702</v>
      </c>
      <c r="C203" s="2" t="s">
        <v>12340</v>
      </c>
      <c r="D203" s="2" t="s">
        <v>12341</v>
      </c>
      <c r="E203" s="2">
        <v>202</v>
      </c>
      <c r="F203" s="1">
        <v>3</v>
      </c>
      <c r="G203" s="1" t="s">
        <v>14506</v>
      </c>
      <c r="H203" s="1" t="s">
        <v>6970</v>
      </c>
      <c r="I203" s="1">
        <v>2</v>
      </c>
      <c r="L203" s="1">
        <v>1</v>
      </c>
      <c r="M203" s="2" t="s">
        <v>13565</v>
      </c>
      <c r="N203" s="2" t="s">
        <v>13566</v>
      </c>
      <c r="T203" s="1" t="s">
        <v>12432</v>
      </c>
      <c r="U203" s="1" t="s">
        <v>136</v>
      </c>
      <c r="V203" s="1" t="s">
        <v>7247</v>
      </c>
      <c r="Y203" s="1" t="s">
        <v>675</v>
      </c>
      <c r="Z203" s="1" t="s">
        <v>9514</v>
      </c>
      <c r="AG203" s="1" t="s">
        <v>12743</v>
      </c>
      <c r="AI203" s="1" t="s">
        <v>9788</v>
      </c>
    </row>
    <row r="204" spans="1:72" ht="13.5" customHeight="1">
      <c r="A204" s="3" t="str">
        <f>HYPERLINK("http://kyu.snu.ac.kr/sdhj/index.jsp?type=hj/GK14658_00IH_0001_0171.jpg","1702_각북면_171")</f>
        <v>1702_각북면_171</v>
      </c>
      <c r="B204" s="2">
        <v>1702</v>
      </c>
      <c r="C204" s="2" t="s">
        <v>12340</v>
      </c>
      <c r="D204" s="2" t="s">
        <v>12341</v>
      </c>
      <c r="E204" s="2">
        <v>203</v>
      </c>
      <c r="F204" s="1">
        <v>3</v>
      </c>
      <c r="G204" s="1" t="s">
        <v>14506</v>
      </c>
      <c r="H204" s="1" t="s">
        <v>6970</v>
      </c>
      <c r="I204" s="1">
        <v>2</v>
      </c>
      <c r="L204" s="1">
        <v>1</v>
      </c>
      <c r="M204" s="2" t="s">
        <v>13565</v>
      </c>
      <c r="N204" s="2" t="s">
        <v>13566</v>
      </c>
      <c r="T204" s="1" t="s">
        <v>12432</v>
      </c>
      <c r="U204" s="1" t="s">
        <v>136</v>
      </c>
      <c r="V204" s="1" t="s">
        <v>7247</v>
      </c>
      <c r="Y204" s="1" t="s">
        <v>676</v>
      </c>
      <c r="Z204" s="1" t="s">
        <v>9513</v>
      </c>
      <c r="AF204" s="1" t="s">
        <v>672</v>
      </c>
      <c r="AG204" s="1" t="s">
        <v>9648</v>
      </c>
      <c r="AH204" s="1" t="s">
        <v>677</v>
      </c>
      <c r="AI204" s="1" t="s">
        <v>9788</v>
      </c>
    </row>
    <row r="205" spans="1:72" ht="13.5" customHeight="1">
      <c r="A205" s="3" t="str">
        <f>HYPERLINK("http://kyu.snu.ac.kr/sdhj/index.jsp?type=hj/GK14658_00IH_0001_0171.jpg","1702_각북면_171")</f>
        <v>1702_각북면_171</v>
      </c>
      <c r="B205" s="2">
        <v>1702</v>
      </c>
      <c r="C205" s="2" t="s">
        <v>12340</v>
      </c>
      <c r="D205" s="2" t="s">
        <v>12341</v>
      </c>
      <c r="E205" s="2">
        <v>204</v>
      </c>
      <c r="F205" s="1">
        <v>3</v>
      </c>
      <c r="G205" s="1" t="s">
        <v>14506</v>
      </c>
      <c r="H205" s="1" t="s">
        <v>6970</v>
      </c>
      <c r="I205" s="1">
        <v>2</v>
      </c>
      <c r="L205" s="1">
        <v>1</v>
      </c>
      <c r="M205" s="2" t="s">
        <v>13565</v>
      </c>
      <c r="N205" s="2" t="s">
        <v>13566</v>
      </c>
      <c r="S205" s="1" t="s">
        <v>86</v>
      </c>
      <c r="T205" s="1" t="s">
        <v>7100</v>
      </c>
      <c r="Y205" s="1" t="s">
        <v>678</v>
      </c>
      <c r="Z205" s="1" t="s">
        <v>9512</v>
      </c>
      <c r="AC205" s="1">
        <v>2</v>
      </c>
      <c r="AD205" s="1" t="s">
        <v>169</v>
      </c>
      <c r="AE205" s="1" t="s">
        <v>9589</v>
      </c>
      <c r="AF205" s="1" t="s">
        <v>89</v>
      </c>
      <c r="AG205" s="1" t="s">
        <v>9633</v>
      </c>
    </row>
    <row r="206" spans="1:72" ht="13.5" customHeight="1">
      <c r="A206" s="3" t="str">
        <f>HYPERLINK("http://kyu.snu.ac.kr/sdhj/index.jsp?type=hj/GK14658_00IH_0001_0171.jpg","1702_각북면_171")</f>
        <v>1702_각북면_171</v>
      </c>
      <c r="B206" s="2">
        <v>1702</v>
      </c>
      <c r="C206" s="2" t="s">
        <v>12340</v>
      </c>
      <c r="D206" s="2" t="s">
        <v>12341</v>
      </c>
      <c r="E206" s="2">
        <v>205</v>
      </c>
      <c r="F206" s="1">
        <v>3</v>
      </c>
      <c r="G206" s="1" t="s">
        <v>14506</v>
      </c>
      <c r="H206" s="1" t="s">
        <v>6970</v>
      </c>
      <c r="I206" s="1">
        <v>2</v>
      </c>
      <c r="L206" s="1">
        <v>2</v>
      </c>
      <c r="M206" s="2" t="s">
        <v>680</v>
      </c>
      <c r="N206" s="2" t="s">
        <v>9511</v>
      </c>
      <c r="T206" s="1" t="s">
        <v>12411</v>
      </c>
      <c r="U206" s="1" t="s">
        <v>679</v>
      </c>
      <c r="V206" s="1" t="s">
        <v>12503</v>
      </c>
      <c r="Y206" s="1" t="s">
        <v>680</v>
      </c>
      <c r="Z206" s="1" t="s">
        <v>9511</v>
      </c>
      <c r="AC206" s="1">
        <v>60</v>
      </c>
      <c r="AD206" s="1" t="s">
        <v>51</v>
      </c>
      <c r="AE206" s="1" t="s">
        <v>9627</v>
      </c>
      <c r="AJ206" s="1" t="s">
        <v>16</v>
      </c>
      <c r="AK206" s="1" t="s">
        <v>9802</v>
      </c>
      <c r="AL206" s="1" t="s">
        <v>77</v>
      </c>
      <c r="AM206" s="1" t="s">
        <v>9805</v>
      </c>
      <c r="AT206" s="1" t="s">
        <v>53</v>
      </c>
      <c r="AU206" s="1" t="s">
        <v>7419</v>
      </c>
      <c r="AV206" s="1" t="s">
        <v>681</v>
      </c>
      <c r="AW206" s="1" t="s">
        <v>10650</v>
      </c>
      <c r="BB206" s="1" t="s">
        <v>607</v>
      </c>
      <c r="BC206" s="1" t="s">
        <v>12482</v>
      </c>
      <c r="BD206" s="1" t="s">
        <v>682</v>
      </c>
      <c r="BE206" s="1" t="s">
        <v>9481</v>
      </c>
      <c r="BG206" s="1" t="s">
        <v>53</v>
      </c>
      <c r="BH206" s="1" t="s">
        <v>7419</v>
      </c>
      <c r="BI206" s="1" t="s">
        <v>597</v>
      </c>
      <c r="BJ206" s="1" t="s">
        <v>7791</v>
      </c>
      <c r="BK206" s="1" t="s">
        <v>53</v>
      </c>
      <c r="BL206" s="1" t="s">
        <v>7419</v>
      </c>
      <c r="BM206" s="1" t="s">
        <v>598</v>
      </c>
      <c r="BN206" s="1" t="s">
        <v>9486</v>
      </c>
      <c r="BO206" s="1" t="s">
        <v>53</v>
      </c>
      <c r="BP206" s="1" t="s">
        <v>7419</v>
      </c>
      <c r="BQ206" s="1" t="s">
        <v>599</v>
      </c>
      <c r="BR206" s="1" t="s">
        <v>8918</v>
      </c>
      <c r="BS206" s="1" t="s">
        <v>109</v>
      </c>
      <c r="BT206" s="1" t="s">
        <v>9809</v>
      </c>
    </row>
    <row r="207" spans="1:72" ht="13.5" customHeight="1">
      <c r="A207" s="3" t="str">
        <f>HYPERLINK("http://kyu.snu.ac.kr/sdhj/index.jsp?type=hj/GK14658_00IH_0001_0171.jpg","1702_각북면_171")</f>
        <v>1702_각북면_171</v>
      </c>
      <c r="B207" s="2">
        <v>1702</v>
      </c>
      <c r="C207" s="2" t="s">
        <v>12340</v>
      </c>
      <c r="D207" s="2" t="s">
        <v>12341</v>
      </c>
      <c r="E207" s="2">
        <v>206</v>
      </c>
      <c r="F207" s="1">
        <v>3</v>
      </c>
      <c r="G207" s="1" t="s">
        <v>14506</v>
      </c>
      <c r="H207" s="1" t="s">
        <v>6970</v>
      </c>
      <c r="I207" s="1">
        <v>2</v>
      </c>
      <c r="L207" s="1">
        <v>2</v>
      </c>
      <c r="M207" s="2" t="s">
        <v>680</v>
      </c>
      <c r="N207" s="2" t="s">
        <v>9511</v>
      </c>
      <c r="S207" s="1" t="s">
        <v>48</v>
      </c>
      <c r="T207" s="1" t="s">
        <v>6371</v>
      </c>
      <c r="U207" s="1" t="s">
        <v>683</v>
      </c>
      <c r="V207" s="1" t="s">
        <v>12492</v>
      </c>
      <c r="W207" s="1" t="s">
        <v>146</v>
      </c>
      <c r="X207" s="1" t="s">
        <v>7595</v>
      </c>
      <c r="Y207" s="1" t="s">
        <v>50</v>
      </c>
      <c r="Z207" s="1" t="s">
        <v>7639</v>
      </c>
      <c r="AC207" s="1">
        <v>55</v>
      </c>
      <c r="AD207" s="1" t="s">
        <v>266</v>
      </c>
      <c r="AE207" s="1" t="s">
        <v>9586</v>
      </c>
      <c r="AJ207" s="1" t="s">
        <v>16</v>
      </c>
      <c r="AK207" s="1" t="s">
        <v>9802</v>
      </c>
      <c r="AL207" s="1" t="s">
        <v>684</v>
      </c>
      <c r="AM207" s="1" t="s">
        <v>9702</v>
      </c>
      <c r="AT207" s="1" t="s">
        <v>53</v>
      </c>
      <c r="AU207" s="1" t="s">
        <v>7419</v>
      </c>
      <c r="AV207" s="1" t="s">
        <v>685</v>
      </c>
      <c r="AW207" s="1" t="s">
        <v>10649</v>
      </c>
      <c r="BG207" s="1" t="s">
        <v>53</v>
      </c>
      <c r="BH207" s="1" t="s">
        <v>7419</v>
      </c>
      <c r="BI207" s="1" t="s">
        <v>686</v>
      </c>
      <c r="BJ207" s="1" t="s">
        <v>11209</v>
      </c>
      <c r="BK207" s="1" t="s">
        <v>53</v>
      </c>
      <c r="BL207" s="1" t="s">
        <v>7419</v>
      </c>
      <c r="BM207" s="1" t="s">
        <v>687</v>
      </c>
      <c r="BN207" s="1" t="s">
        <v>9254</v>
      </c>
      <c r="BO207" s="1" t="s">
        <v>53</v>
      </c>
      <c r="BP207" s="1" t="s">
        <v>7419</v>
      </c>
      <c r="BQ207" s="1" t="s">
        <v>688</v>
      </c>
      <c r="BR207" s="1" t="s">
        <v>12210</v>
      </c>
      <c r="BS207" s="1" t="s">
        <v>199</v>
      </c>
      <c r="BT207" s="1" t="s">
        <v>9730</v>
      </c>
    </row>
    <row r="208" spans="1:72" ht="13.5" customHeight="1">
      <c r="A208" s="3" t="str">
        <f>HYPERLINK("http://kyu.snu.ac.kr/sdhj/index.jsp?type=hj/GK14658_00IH_0001_0171.jpg","1702_각북면_171")</f>
        <v>1702_각북면_171</v>
      </c>
      <c r="B208" s="2">
        <v>1702</v>
      </c>
      <c r="C208" s="2" t="s">
        <v>12340</v>
      </c>
      <c r="D208" s="2" t="s">
        <v>12341</v>
      </c>
      <c r="E208" s="2">
        <v>207</v>
      </c>
      <c r="F208" s="1">
        <v>3</v>
      </c>
      <c r="G208" s="1" t="s">
        <v>14506</v>
      </c>
      <c r="H208" s="1" t="s">
        <v>6970</v>
      </c>
      <c r="I208" s="1">
        <v>2</v>
      </c>
      <c r="L208" s="1">
        <v>2</v>
      </c>
      <c r="M208" s="2" t="s">
        <v>680</v>
      </c>
      <c r="N208" s="2" t="s">
        <v>9511</v>
      </c>
      <c r="S208" s="1" t="s">
        <v>86</v>
      </c>
      <c r="T208" s="1" t="s">
        <v>7100</v>
      </c>
      <c r="U208" s="1" t="s">
        <v>281</v>
      </c>
      <c r="V208" s="1" t="s">
        <v>7209</v>
      </c>
      <c r="W208" s="1" t="s">
        <v>75</v>
      </c>
      <c r="X208" s="1" t="s">
        <v>7603</v>
      </c>
      <c r="Y208" s="1" t="s">
        <v>689</v>
      </c>
      <c r="Z208" s="1" t="s">
        <v>8145</v>
      </c>
      <c r="AC208" s="1">
        <v>23</v>
      </c>
      <c r="AD208" s="1" t="s">
        <v>348</v>
      </c>
      <c r="AE208" s="1" t="s">
        <v>8964</v>
      </c>
      <c r="AF208" s="1" t="s">
        <v>89</v>
      </c>
      <c r="AG208" s="1" t="s">
        <v>9633</v>
      </c>
    </row>
    <row r="209" spans="1:72" ht="13.5" customHeight="1">
      <c r="A209" s="3" t="str">
        <f>HYPERLINK("http://kyu.snu.ac.kr/sdhj/index.jsp?type=hj/GK14658_00IH_0001_0171.jpg","1702_각북면_171")</f>
        <v>1702_각북면_171</v>
      </c>
      <c r="B209" s="2">
        <v>1702</v>
      </c>
      <c r="C209" s="2" t="s">
        <v>12340</v>
      </c>
      <c r="D209" s="2" t="s">
        <v>12341</v>
      </c>
      <c r="E209" s="2">
        <v>208</v>
      </c>
      <c r="F209" s="1">
        <v>3</v>
      </c>
      <c r="G209" s="1" t="s">
        <v>14506</v>
      </c>
      <c r="H209" s="1" t="s">
        <v>6970</v>
      </c>
      <c r="I209" s="1">
        <v>2</v>
      </c>
      <c r="L209" s="1">
        <v>3</v>
      </c>
      <c r="M209" s="2" t="s">
        <v>14514</v>
      </c>
      <c r="N209" s="2" t="s">
        <v>13567</v>
      </c>
      <c r="T209" s="1" t="s">
        <v>12411</v>
      </c>
      <c r="U209" s="1" t="s">
        <v>690</v>
      </c>
      <c r="V209" s="1" t="s">
        <v>7210</v>
      </c>
      <c r="W209" s="1" t="s">
        <v>107</v>
      </c>
      <c r="X209" s="1" t="s">
        <v>12534</v>
      </c>
      <c r="Y209" s="1" t="s">
        <v>6732</v>
      </c>
      <c r="Z209" s="1" t="s">
        <v>9510</v>
      </c>
      <c r="AC209" s="1">
        <v>53</v>
      </c>
      <c r="AD209" s="1" t="s">
        <v>92</v>
      </c>
      <c r="AE209" s="1" t="s">
        <v>9608</v>
      </c>
      <c r="AJ209" s="1" t="s">
        <v>16</v>
      </c>
      <c r="AK209" s="1" t="s">
        <v>9802</v>
      </c>
      <c r="AL209" s="1" t="s">
        <v>109</v>
      </c>
      <c r="AM209" s="1" t="s">
        <v>9809</v>
      </c>
      <c r="AT209" s="1" t="s">
        <v>53</v>
      </c>
      <c r="AU209" s="1" t="s">
        <v>7419</v>
      </c>
      <c r="AV209" s="1" t="s">
        <v>691</v>
      </c>
      <c r="AW209" s="1" t="s">
        <v>10570</v>
      </c>
      <c r="BG209" s="1" t="s">
        <v>53</v>
      </c>
      <c r="BH209" s="1" t="s">
        <v>7419</v>
      </c>
      <c r="BI209" s="1" t="s">
        <v>692</v>
      </c>
      <c r="BJ209" s="1" t="s">
        <v>9227</v>
      </c>
      <c r="BK209" s="1" t="s">
        <v>53</v>
      </c>
      <c r="BL209" s="1" t="s">
        <v>7419</v>
      </c>
      <c r="BM209" s="1" t="s">
        <v>693</v>
      </c>
      <c r="BN209" s="1" t="s">
        <v>7611</v>
      </c>
      <c r="BO209" s="1" t="s">
        <v>53</v>
      </c>
      <c r="BP209" s="1" t="s">
        <v>7419</v>
      </c>
      <c r="BQ209" s="1" t="s">
        <v>694</v>
      </c>
      <c r="BR209" s="1" t="s">
        <v>8690</v>
      </c>
      <c r="BS209" s="1" t="s">
        <v>123</v>
      </c>
      <c r="BT209" s="1" t="s">
        <v>9821</v>
      </c>
    </row>
    <row r="210" spans="1:72" ht="13.5" customHeight="1">
      <c r="A210" s="3" t="str">
        <f>HYPERLINK("http://kyu.snu.ac.kr/sdhj/index.jsp?type=hj/GK14658_00IH_0001_0171.jpg","1702_각북면_171")</f>
        <v>1702_각북면_171</v>
      </c>
      <c r="B210" s="2">
        <v>1702</v>
      </c>
      <c r="C210" s="2" t="s">
        <v>12340</v>
      </c>
      <c r="D210" s="2" t="s">
        <v>12341</v>
      </c>
      <c r="E210" s="2">
        <v>209</v>
      </c>
      <c r="F210" s="1">
        <v>3</v>
      </c>
      <c r="G210" s="1" t="s">
        <v>14506</v>
      </c>
      <c r="H210" s="1" t="s">
        <v>6970</v>
      </c>
      <c r="I210" s="1">
        <v>2</v>
      </c>
      <c r="L210" s="1">
        <v>3</v>
      </c>
      <c r="M210" s="2" t="s">
        <v>14514</v>
      </c>
      <c r="N210" s="2" t="s">
        <v>13567</v>
      </c>
      <c r="S210" s="1" t="s">
        <v>48</v>
      </c>
      <c r="T210" s="1" t="s">
        <v>6371</v>
      </c>
      <c r="W210" s="1" t="s">
        <v>439</v>
      </c>
      <c r="X210" s="1" t="s">
        <v>7589</v>
      </c>
      <c r="Y210" s="1" t="s">
        <v>50</v>
      </c>
      <c r="Z210" s="1" t="s">
        <v>7639</v>
      </c>
      <c r="AC210" s="1">
        <v>55</v>
      </c>
      <c r="AD210" s="1" t="s">
        <v>266</v>
      </c>
      <c r="AE210" s="1" t="s">
        <v>9586</v>
      </c>
      <c r="AJ210" s="1" t="s">
        <v>16</v>
      </c>
      <c r="AK210" s="1" t="s">
        <v>9802</v>
      </c>
      <c r="AL210" s="1" t="s">
        <v>287</v>
      </c>
      <c r="AM210" s="1" t="s">
        <v>9865</v>
      </c>
      <c r="AT210" s="1" t="s">
        <v>53</v>
      </c>
      <c r="AU210" s="1" t="s">
        <v>7419</v>
      </c>
      <c r="AV210" s="1" t="s">
        <v>695</v>
      </c>
      <c r="AW210" s="1" t="s">
        <v>10648</v>
      </c>
      <c r="BG210" s="1" t="s">
        <v>53</v>
      </c>
      <c r="BH210" s="1" t="s">
        <v>7419</v>
      </c>
      <c r="BI210" s="1" t="s">
        <v>696</v>
      </c>
      <c r="BJ210" s="1" t="s">
        <v>10312</v>
      </c>
      <c r="BK210" s="1" t="s">
        <v>53</v>
      </c>
      <c r="BL210" s="1" t="s">
        <v>7419</v>
      </c>
      <c r="BM210" s="1" t="s">
        <v>697</v>
      </c>
      <c r="BN210" s="1" t="s">
        <v>11627</v>
      </c>
      <c r="BO210" s="1" t="s">
        <v>53</v>
      </c>
      <c r="BP210" s="1" t="s">
        <v>7419</v>
      </c>
      <c r="BQ210" s="1" t="s">
        <v>698</v>
      </c>
      <c r="BR210" s="1" t="s">
        <v>12209</v>
      </c>
      <c r="BS210" s="1" t="s">
        <v>287</v>
      </c>
      <c r="BT210" s="1" t="s">
        <v>9865</v>
      </c>
    </row>
    <row r="211" spans="1:72" ht="13.5" customHeight="1">
      <c r="A211" s="3" t="str">
        <f>HYPERLINK("http://kyu.snu.ac.kr/sdhj/index.jsp?type=hj/GK14658_00IH_0001_0171.jpg","1702_각북면_171")</f>
        <v>1702_각북면_171</v>
      </c>
      <c r="B211" s="2">
        <v>1702</v>
      </c>
      <c r="C211" s="2" t="s">
        <v>12340</v>
      </c>
      <c r="D211" s="2" t="s">
        <v>12341</v>
      </c>
      <c r="E211" s="2">
        <v>210</v>
      </c>
      <c r="F211" s="1">
        <v>3</v>
      </c>
      <c r="G211" s="1" t="s">
        <v>14506</v>
      </c>
      <c r="H211" s="1" t="s">
        <v>6970</v>
      </c>
      <c r="I211" s="1">
        <v>2</v>
      </c>
      <c r="L211" s="1">
        <v>3</v>
      </c>
      <c r="M211" s="2" t="s">
        <v>14514</v>
      </c>
      <c r="N211" s="2" t="s">
        <v>13567</v>
      </c>
      <c r="S211" s="1" t="s">
        <v>59</v>
      </c>
      <c r="T211" s="1" t="s">
        <v>7105</v>
      </c>
      <c r="Y211" s="1" t="s">
        <v>699</v>
      </c>
      <c r="Z211" s="1" t="s">
        <v>9105</v>
      </c>
      <c r="AF211" s="1" t="s">
        <v>61</v>
      </c>
      <c r="AG211" s="1" t="s">
        <v>9638</v>
      </c>
      <c r="AH211" s="1" t="s">
        <v>364</v>
      </c>
      <c r="AI211" s="1" t="s">
        <v>9787</v>
      </c>
    </row>
    <row r="212" spans="1:72" ht="13.5" customHeight="1">
      <c r="A212" s="3" t="str">
        <f>HYPERLINK("http://kyu.snu.ac.kr/sdhj/index.jsp?type=hj/GK14658_00IH_0001_0171.jpg","1702_각북면_171")</f>
        <v>1702_각북면_171</v>
      </c>
      <c r="B212" s="2">
        <v>1702</v>
      </c>
      <c r="C212" s="2" t="s">
        <v>12340</v>
      </c>
      <c r="D212" s="2" t="s">
        <v>12341</v>
      </c>
      <c r="E212" s="2">
        <v>211</v>
      </c>
      <c r="F212" s="1">
        <v>3</v>
      </c>
      <c r="G212" s="1" t="s">
        <v>14506</v>
      </c>
      <c r="H212" s="1" t="s">
        <v>6970</v>
      </c>
      <c r="I212" s="1">
        <v>2</v>
      </c>
      <c r="L212" s="1">
        <v>3</v>
      </c>
      <c r="M212" s="2" t="s">
        <v>14514</v>
      </c>
      <c r="N212" s="2" t="s">
        <v>13567</v>
      </c>
      <c r="S212" s="1" t="s">
        <v>86</v>
      </c>
      <c r="T212" s="1" t="s">
        <v>7100</v>
      </c>
      <c r="U212" s="1" t="s">
        <v>304</v>
      </c>
      <c r="V212" s="1" t="s">
        <v>7201</v>
      </c>
      <c r="Y212" s="1" t="s">
        <v>700</v>
      </c>
      <c r="Z212" s="1" t="s">
        <v>9509</v>
      </c>
      <c r="AC212" s="1">
        <v>24</v>
      </c>
      <c r="AD212" s="1" t="s">
        <v>219</v>
      </c>
      <c r="AE212" s="1" t="s">
        <v>9587</v>
      </c>
    </row>
    <row r="213" spans="1:72" ht="13.5" customHeight="1">
      <c r="A213" s="3" t="str">
        <f>HYPERLINK("http://kyu.snu.ac.kr/sdhj/index.jsp?type=hj/GK14658_00IH_0001_0171.jpg","1702_각북면_171")</f>
        <v>1702_각북면_171</v>
      </c>
      <c r="B213" s="2">
        <v>1702</v>
      </c>
      <c r="C213" s="2" t="s">
        <v>12340</v>
      </c>
      <c r="D213" s="2" t="s">
        <v>12341</v>
      </c>
      <c r="E213" s="2">
        <v>212</v>
      </c>
      <c r="F213" s="1">
        <v>3</v>
      </c>
      <c r="G213" s="1" t="s">
        <v>14506</v>
      </c>
      <c r="H213" s="1" t="s">
        <v>6970</v>
      </c>
      <c r="I213" s="1">
        <v>2</v>
      </c>
      <c r="L213" s="1">
        <v>3</v>
      </c>
      <c r="M213" s="2" t="s">
        <v>14514</v>
      </c>
      <c r="N213" s="2" t="s">
        <v>13567</v>
      </c>
      <c r="S213" s="1" t="s">
        <v>701</v>
      </c>
      <c r="T213" s="1" t="s">
        <v>7108</v>
      </c>
      <c r="W213" s="1" t="s">
        <v>202</v>
      </c>
      <c r="X213" s="1" t="s">
        <v>7588</v>
      </c>
      <c r="Y213" s="1" t="s">
        <v>50</v>
      </c>
      <c r="Z213" s="1" t="s">
        <v>7639</v>
      </c>
      <c r="AC213" s="1">
        <v>25</v>
      </c>
      <c r="AD213" s="1" t="s">
        <v>264</v>
      </c>
      <c r="AE213" s="1" t="s">
        <v>9588</v>
      </c>
    </row>
    <row r="214" spans="1:72" ht="13.5" customHeight="1">
      <c r="A214" s="3" t="str">
        <f>HYPERLINK("http://kyu.snu.ac.kr/sdhj/index.jsp?type=hj/GK14658_00IH_0001_0171.jpg","1702_각북면_171")</f>
        <v>1702_각북면_171</v>
      </c>
      <c r="B214" s="2">
        <v>1702</v>
      </c>
      <c r="C214" s="2" t="s">
        <v>12340</v>
      </c>
      <c r="D214" s="2" t="s">
        <v>12341</v>
      </c>
      <c r="E214" s="2">
        <v>213</v>
      </c>
      <c r="F214" s="1">
        <v>3</v>
      </c>
      <c r="G214" s="1" t="s">
        <v>14506</v>
      </c>
      <c r="H214" s="1" t="s">
        <v>6970</v>
      </c>
      <c r="I214" s="1">
        <v>2</v>
      </c>
      <c r="L214" s="1">
        <v>3</v>
      </c>
      <c r="M214" s="2" t="s">
        <v>14514</v>
      </c>
      <c r="N214" s="2" t="s">
        <v>13567</v>
      </c>
      <c r="S214" s="1" t="s">
        <v>63</v>
      </c>
      <c r="T214" s="1" t="s">
        <v>1196</v>
      </c>
      <c r="Y214" s="1" t="s">
        <v>50</v>
      </c>
      <c r="Z214" s="1" t="s">
        <v>7639</v>
      </c>
      <c r="AC214" s="1">
        <v>7</v>
      </c>
      <c r="AD214" s="1" t="s">
        <v>38</v>
      </c>
      <c r="AE214" s="1" t="s">
        <v>9620</v>
      </c>
    </row>
    <row r="215" spans="1:72" ht="13.5" customHeight="1">
      <c r="A215" s="3" t="str">
        <f>HYPERLINK("http://kyu.snu.ac.kr/sdhj/index.jsp?type=hj/GK14658_00IH_0001_0171.jpg","1702_각북면_171")</f>
        <v>1702_각북면_171</v>
      </c>
      <c r="B215" s="2">
        <v>1702</v>
      </c>
      <c r="C215" s="2" t="s">
        <v>12340</v>
      </c>
      <c r="D215" s="2" t="s">
        <v>12341</v>
      </c>
      <c r="E215" s="2">
        <v>214</v>
      </c>
      <c r="F215" s="1">
        <v>3</v>
      </c>
      <c r="G215" s="1" t="s">
        <v>14506</v>
      </c>
      <c r="H215" s="1" t="s">
        <v>6970</v>
      </c>
      <c r="I215" s="1">
        <v>2</v>
      </c>
      <c r="L215" s="1">
        <v>3</v>
      </c>
      <c r="M215" s="2" t="s">
        <v>14514</v>
      </c>
      <c r="N215" s="2" t="s">
        <v>13567</v>
      </c>
      <c r="S215" s="1" t="s">
        <v>86</v>
      </c>
      <c r="T215" s="1" t="s">
        <v>7100</v>
      </c>
      <c r="U215" s="1" t="s">
        <v>128</v>
      </c>
      <c r="V215" s="1" t="s">
        <v>7258</v>
      </c>
      <c r="Y215" s="1" t="s">
        <v>702</v>
      </c>
      <c r="Z215" s="1" t="s">
        <v>9508</v>
      </c>
      <c r="AC215" s="1">
        <v>4</v>
      </c>
      <c r="AD215" s="1" t="s">
        <v>108</v>
      </c>
      <c r="AE215" s="1" t="s">
        <v>9597</v>
      </c>
    </row>
    <row r="216" spans="1:72" ht="13.5" customHeight="1">
      <c r="A216" s="3" t="str">
        <f>HYPERLINK("http://kyu.snu.ac.kr/sdhj/index.jsp?type=hj/GK14658_00IH_0001_0171.jpg","1702_각북면_171")</f>
        <v>1702_각북면_171</v>
      </c>
      <c r="B216" s="2">
        <v>1702</v>
      </c>
      <c r="C216" s="2" t="s">
        <v>12340</v>
      </c>
      <c r="D216" s="2" t="s">
        <v>12341</v>
      </c>
      <c r="E216" s="2">
        <v>215</v>
      </c>
      <c r="F216" s="1">
        <v>3</v>
      </c>
      <c r="G216" s="1" t="s">
        <v>14506</v>
      </c>
      <c r="H216" s="1" t="s">
        <v>6970</v>
      </c>
      <c r="I216" s="1">
        <v>2</v>
      </c>
      <c r="L216" s="1">
        <v>3</v>
      </c>
      <c r="M216" s="2" t="s">
        <v>14514</v>
      </c>
      <c r="N216" s="2" t="s">
        <v>13567</v>
      </c>
      <c r="S216" s="1" t="s">
        <v>703</v>
      </c>
      <c r="T216" s="1" t="s">
        <v>7132</v>
      </c>
      <c r="Y216" s="1" t="s">
        <v>704</v>
      </c>
      <c r="Z216" s="1" t="s">
        <v>9507</v>
      </c>
      <c r="AC216" s="1">
        <v>2</v>
      </c>
      <c r="AD216" s="1" t="s">
        <v>169</v>
      </c>
      <c r="AE216" s="1" t="s">
        <v>9589</v>
      </c>
      <c r="AF216" s="1" t="s">
        <v>89</v>
      </c>
      <c r="AG216" s="1" t="s">
        <v>9633</v>
      </c>
    </row>
    <row r="217" spans="1:72" ht="13.5" customHeight="1">
      <c r="A217" s="3" t="str">
        <f>HYPERLINK("http://kyu.snu.ac.kr/sdhj/index.jsp?type=hj/GK14658_00IH_0001_0171.jpg","1702_각북면_171")</f>
        <v>1702_각북면_171</v>
      </c>
      <c r="B217" s="2">
        <v>1702</v>
      </c>
      <c r="C217" s="2" t="s">
        <v>12340</v>
      </c>
      <c r="D217" s="2" t="s">
        <v>12341</v>
      </c>
      <c r="E217" s="2">
        <v>216</v>
      </c>
      <c r="F217" s="1">
        <v>3</v>
      </c>
      <c r="G217" s="1" t="s">
        <v>14506</v>
      </c>
      <c r="H217" s="1" t="s">
        <v>6970</v>
      </c>
      <c r="I217" s="1">
        <v>2</v>
      </c>
      <c r="L217" s="1">
        <v>4</v>
      </c>
      <c r="M217" s="2" t="s">
        <v>706</v>
      </c>
      <c r="N217" s="2" t="s">
        <v>7801</v>
      </c>
      <c r="Q217" s="1" t="s">
        <v>705</v>
      </c>
      <c r="R217" s="1" t="s">
        <v>12415</v>
      </c>
      <c r="T217" s="1" t="s">
        <v>12411</v>
      </c>
      <c r="U217" s="1" t="s">
        <v>261</v>
      </c>
      <c r="V217" s="1" t="s">
        <v>7197</v>
      </c>
      <c r="Y217" s="1" t="s">
        <v>706</v>
      </c>
      <c r="Z217" s="1" t="s">
        <v>7801</v>
      </c>
      <c r="AC217" s="1">
        <v>56</v>
      </c>
      <c r="AD217" s="1" t="s">
        <v>707</v>
      </c>
      <c r="AE217" s="1" t="s">
        <v>9575</v>
      </c>
      <c r="AJ217" s="1" t="s">
        <v>16</v>
      </c>
      <c r="AK217" s="1" t="s">
        <v>9802</v>
      </c>
      <c r="AL217" s="1" t="s">
        <v>82</v>
      </c>
      <c r="AM217" s="1" t="s">
        <v>9699</v>
      </c>
      <c r="AN217" s="1" t="s">
        <v>708</v>
      </c>
      <c r="AO217" s="1" t="s">
        <v>9789</v>
      </c>
      <c r="AP217" s="1" t="s">
        <v>173</v>
      </c>
      <c r="AQ217" s="1" t="s">
        <v>7249</v>
      </c>
      <c r="AR217" s="1" t="s">
        <v>709</v>
      </c>
      <c r="AS217" s="1" t="s">
        <v>12797</v>
      </c>
      <c r="AT217" s="1" t="s">
        <v>211</v>
      </c>
      <c r="AU217" s="1" t="s">
        <v>7199</v>
      </c>
      <c r="AV217" s="1" t="s">
        <v>710</v>
      </c>
      <c r="AW217" s="1" t="s">
        <v>10296</v>
      </c>
      <c r="BB217" s="1" t="s">
        <v>213</v>
      </c>
      <c r="BC217" s="1" t="s">
        <v>7282</v>
      </c>
      <c r="BD217" s="1" t="s">
        <v>711</v>
      </c>
      <c r="BE217" s="1" t="s">
        <v>10517</v>
      </c>
      <c r="BG217" s="1" t="s">
        <v>211</v>
      </c>
      <c r="BH217" s="1" t="s">
        <v>7199</v>
      </c>
      <c r="BI217" s="1" t="s">
        <v>712</v>
      </c>
      <c r="BJ217" s="1" t="s">
        <v>10324</v>
      </c>
      <c r="BK217" s="1" t="s">
        <v>211</v>
      </c>
      <c r="BL217" s="1" t="s">
        <v>7199</v>
      </c>
      <c r="BM217" s="1" t="s">
        <v>713</v>
      </c>
      <c r="BN217" s="1" t="s">
        <v>11217</v>
      </c>
      <c r="BO217" s="1" t="s">
        <v>211</v>
      </c>
      <c r="BP217" s="1" t="s">
        <v>7199</v>
      </c>
      <c r="BQ217" s="1" t="s">
        <v>14515</v>
      </c>
      <c r="BR217" s="1" t="s">
        <v>12208</v>
      </c>
      <c r="BS217" s="1" t="s">
        <v>82</v>
      </c>
      <c r="BT217" s="1" t="s">
        <v>9699</v>
      </c>
    </row>
    <row r="218" spans="1:72" ht="13.5" customHeight="1">
      <c r="A218" s="3" t="str">
        <f>HYPERLINK("http://kyu.snu.ac.kr/sdhj/index.jsp?type=hj/GK14658_00IH_0001_0171.jpg","1702_각북면_171")</f>
        <v>1702_각북면_171</v>
      </c>
      <c r="B218" s="2">
        <v>1702</v>
      </c>
      <c r="C218" s="2" t="s">
        <v>12340</v>
      </c>
      <c r="D218" s="2" t="s">
        <v>12341</v>
      </c>
      <c r="E218" s="2">
        <v>217</v>
      </c>
      <c r="F218" s="1">
        <v>3</v>
      </c>
      <c r="G218" s="1" t="s">
        <v>14506</v>
      </c>
      <c r="H218" s="1" t="s">
        <v>6970</v>
      </c>
      <c r="I218" s="1">
        <v>2</v>
      </c>
      <c r="L218" s="1">
        <v>4</v>
      </c>
      <c r="M218" s="2" t="s">
        <v>706</v>
      </c>
      <c r="N218" s="2" t="s">
        <v>7801</v>
      </c>
      <c r="S218" s="1" t="s">
        <v>86</v>
      </c>
      <c r="T218" s="1" t="s">
        <v>7100</v>
      </c>
      <c r="U218" s="1" t="s">
        <v>714</v>
      </c>
      <c r="V218" s="1" t="s">
        <v>7567</v>
      </c>
      <c r="Y218" s="1" t="s">
        <v>715</v>
      </c>
      <c r="Z218" s="1" t="s">
        <v>9506</v>
      </c>
      <c r="AF218" s="1" t="s">
        <v>307</v>
      </c>
      <c r="AG218" s="1" t="s">
        <v>9634</v>
      </c>
    </row>
    <row r="219" spans="1:72" ht="13.5" customHeight="1">
      <c r="A219" s="3" t="str">
        <f>HYPERLINK("http://kyu.snu.ac.kr/sdhj/index.jsp?type=hj/GK14658_00IH_0001_0171.jpg","1702_각북면_171")</f>
        <v>1702_각북면_171</v>
      </c>
      <c r="B219" s="2">
        <v>1702</v>
      </c>
      <c r="C219" s="2" t="s">
        <v>12340</v>
      </c>
      <c r="D219" s="2" t="s">
        <v>12341</v>
      </c>
      <c r="E219" s="2">
        <v>218</v>
      </c>
      <c r="F219" s="1">
        <v>3</v>
      </c>
      <c r="G219" s="1" t="s">
        <v>14506</v>
      </c>
      <c r="H219" s="1" t="s">
        <v>6970</v>
      </c>
      <c r="I219" s="1">
        <v>2</v>
      </c>
      <c r="L219" s="1">
        <v>4</v>
      </c>
      <c r="M219" s="2" t="s">
        <v>706</v>
      </c>
      <c r="N219" s="2" t="s">
        <v>7801</v>
      </c>
      <c r="S219" s="1" t="s">
        <v>63</v>
      </c>
      <c r="T219" s="1" t="s">
        <v>1196</v>
      </c>
      <c r="Y219" s="1" t="s">
        <v>6721</v>
      </c>
      <c r="Z219" s="1" t="s">
        <v>7929</v>
      </c>
      <c r="AF219" s="1" t="s">
        <v>61</v>
      </c>
      <c r="AG219" s="1" t="s">
        <v>9638</v>
      </c>
      <c r="AH219" s="1" t="s">
        <v>716</v>
      </c>
      <c r="AI219" s="1" t="s">
        <v>9786</v>
      </c>
    </row>
    <row r="220" spans="1:72" ht="13.5" customHeight="1">
      <c r="A220" s="3" t="str">
        <f>HYPERLINK("http://kyu.snu.ac.kr/sdhj/index.jsp?type=hj/GK14658_00IH_0001_0171.jpg","1702_각북면_171")</f>
        <v>1702_각북면_171</v>
      </c>
      <c r="B220" s="2">
        <v>1702</v>
      </c>
      <c r="C220" s="2" t="s">
        <v>12340</v>
      </c>
      <c r="D220" s="2" t="s">
        <v>12341</v>
      </c>
      <c r="E220" s="2">
        <v>219</v>
      </c>
      <c r="F220" s="1">
        <v>3</v>
      </c>
      <c r="G220" s="1" t="s">
        <v>14506</v>
      </c>
      <c r="H220" s="1" t="s">
        <v>6970</v>
      </c>
      <c r="I220" s="1">
        <v>2</v>
      </c>
      <c r="L220" s="1">
        <v>4</v>
      </c>
      <c r="M220" s="2" t="s">
        <v>706</v>
      </c>
      <c r="N220" s="2" t="s">
        <v>7801</v>
      </c>
      <c r="S220" s="1" t="s">
        <v>63</v>
      </c>
      <c r="T220" s="1" t="s">
        <v>1196</v>
      </c>
      <c r="Y220" s="1" t="s">
        <v>50</v>
      </c>
      <c r="Z220" s="1" t="s">
        <v>7639</v>
      </c>
      <c r="AC220" s="1">
        <v>11</v>
      </c>
      <c r="AD220" s="1" t="s">
        <v>106</v>
      </c>
      <c r="AE220" s="1" t="s">
        <v>9614</v>
      </c>
    </row>
    <row r="221" spans="1:72" ht="13.5" customHeight="1">
      <c r="A221" s="3" t="str">
        <f>HYPERLINK("http://kyu.snu.ac.kr/sdhj/index.jsp?type=hj/GK14658_00IH_0001_0171.jpg","1702_각북면_171")</f>
        <v>1702_각북면_171</v>
      </c>
      <c r="B221" s="2">
        <v>1702</v>
      </c>
      <c r="C221" s="2" t="s">
        <v>12340</v>
      </c>
      <c r="D221" s="2" t="s">
        <v>12341</v>
      </c>
      <c r="E221" s="2">
        <v>220</v>
      </c>
      <c r="F221" s="1">
        <v>3</v>
      </c>
      <c r="G221" s="1" t="s">
        <v>14506</v>
      </c>
      <c r="H221" s="1" t="s">
        <v>6970</v>
      </c>
      <c r="I221" s="1">
        <v>2</v>
      </c>
      <c r="L221" s="1">
        <v>4</v>
      </c>
      <c r="M221" s="2" t="s">
        <v>706</v>
      </c>
      <c r="N221" s="2" t="s">
        <v>7801</v>
      </c>
      <c r="S221" s="1" t="s">
        <v>65</v>
      </c>
      <c r="T221" s="1" t="s">
        <v>7107</v>
      </c>
      <c r="U221" s="1" t="s">
        <v>600</v>
      </c>
      <c r="V221" s="1" t="s">
        <v>7205</v>
      </c>
      <c r="Y221" s="1" t="s">
        <v>717</v>
      </c>
      <c r="Z221" s="1" t="s">
        <v>9505</v>
      </c>
      <c r="AC221" s="1">
        <v>29</v>
      </c>
      <c r="AD221" s="1" t="s">
        <v>244</v>
      </c>
      <c r="AE221" s="1" t="s">
        <v>9577</v>
      </c>
      <c r="AF221" s="1" t="s">
        <v>89</v>
      </c>
      <c r="AG221" s="1" t="s">
        <v>9633</v>
      </c>
    </row>
    <row r="222" spans="1:72" ht="13.5" customHeight="1">
      <c r="A222" s="3" t="str">
        <f>HYPERLINK("http://kyu.snu.ac.kr/sdhj/index.jsp?type=hj/GK14658_00IH_0001_0171.jpg","1702_각북면_171")</f>
        <v>1702_각북면_171</v>
      </c>
      <c r="B222" s="2">
        <v>1702</v>
      </c>
      <c r="C222" s="2" t="s">
        <v>12340</v>
      </c>
      <c r="D222" s="2" t="s">
        <v>12341</v>
      </c>
      <c r="E222" s="2">
        <v>221</v>
      </c>
      <c r="F222" s="1">
        <v>3</v>
      </c>
      <c r="G222" s="1" t="s">
        <v>14506</v>
      </c>
      <c r="H222" s="1" t="s">
        <v>6970</v>
      </c>
      <c r="I222" s="1">
        <v>2</v>
      </c>
      <c r="L222" s="1">
        <v>5</v>
      </c>
      <c r="M222" s="2" t="s">
        <v>719</v>
      </c>
      <c r="N222" s="2" t="s">
        <v>9504</v>
      </c>
      <c r="T222" s="1" t="s">
        <v>12411</v>
      </c>
      <c r="U222" s="1" t="s">
        <v>718</v>
      </c>
      <c r="V222" s="1" t="s">
        <v>7322</v>
      </c>
      <c r="Y222" s="1" t="s">
        <v>719</v>
      </c>
      <c r="Z222" s="1" t="s">
        <v>9504</v>
      </c>
      <c r="AC222" s="1">
        <v>57</v>
      </c>
      <c r="AD222" s="1" t="s">
        <v>720</v>
      </c>
      <c r="AE222" s="1" t="s">
        <v>9576</v>
      </c>
      <c r="AJ222" s="1" t="s">
        <v>16</v>
      </c>
      <c r="AK222" s="1" t="s">
        <v>9802</v>
      </c>
      <c r="AL222" s="1" t="s">
        <v>82</v>
      </c>
      <c r="AM222" s="1" t="s">
        <v>9699</v>
      </c>
      <c r="AN222" s="1" t="s">
        <v>462</v>
      </c>
      <c r="AO222" s="1" t="s">
        <v>9870</v>
      </c>
      <c r="AR222" s="1" t="s">
        <v>721</v>
      </c>
      <c r="AS222" s="1" t="s">
        <v>10061</v>
      </c>
      <c r="AT222" s="1" t="s">
        <v>448</v>
      </c>
      <c r="AU222" s="1" t="s">
        <v>7215</v>
      </c>
      <c r="AV222" s="1" t="s">
        <v>722</v>
      </c>
      <c r="AW222" s="1" t="s">
        <v>10647</v>
      </c>
      <c r="BB222" s="1" t="s">
        <v>261</v>
      </c>
      <c r="BC222" s="1" t="s">
        <v>7197</v>
      </c>
      <c r="BD222" s="1" t="s">
        <v>6733</v>
      </c>
      <c r="BE222" s="1" t="s">
        <v>9188</v>
      </c>
      <c r="BG222" s="1" t="s">
        <v>53</v>
      </c>
      <c r="BH222" s="1" t="s">
        <v>7419</v>
      </c>
      <c r="BI222" s="1" t="s">
        <v>586</v>
      </c>
      <c r="BJ222" s="1" t="s">
        <v>10630</v>
      </c>
      <c r="BK222" s="1" t="s">
        <v>587</v>
      </c>
      <c r="BL222" s="1" t="s">
        <v>10854</v>
      </c>
      <c r="BM222" s="1" t="s">
        <v>588</v>
      </c>
      <c r="BN222" s="1" t="s">
        <v>11192</v>
      </c>
      <c r="BO222" s="1" t="s">
        <v>211</v>
      </c>
      <c r="BP222" s="1" t="s">
        <v>7199</v>
      </c>
      <c r="BQ222" s="1" t="s">
        <v>6727</v>
      </c>
      <c r="BR222" s="1" t="s">
        <v>10629</v>
      </c>
      <c r="BS222" s="1" t="s">
        <v>199</v>
      </c>
      <c r="BT222" s="1" t="s">
        <v>9730</v>
      </c>
    </row>
    <row r="223" spans="1:72" ht="13.5" customHeight="1">
      <c r="A223" s="3" t="str">
        <f>HYPERLINK("http://kyu.snu.ac.kr/sdhj/index.jsp?type=hj/GK14658_00IH_0001_0171.jpg","1702_각북면_171")</f>
        <v>1702_각북면_171</v>
      </c>
      <c r="B223" s="2">
        <v>1702</v>
      </c>
      <c r="C223" s="2" t="s">
        <v>12340</v>
      </c>
      <c r="D223" s="2" t="s">
        <v>12341</v>
      </c>
      <c r="E223" s="2">
        <v>222</v>
      </c>
      <c r="F223" s="1">
        <v>3</v>
      </c>
      <c r="G223" s="1" t="s">
        <v>14506</v>
      </c>
      <c r="H223" s="1" t="s">
        <v>6970</v>
      </c>
      <c r="I223" s="1">
        <v>2</v>
      </c>
      <c r="L223" s="1">
        <v>5</v>
      </c>
      <c r="M223" s="2" t="s">
        <v>719</v>
      </c>
      <c r="N223" s="2" t="s">
        <v>9504</v>
      </c>
      <c r="S223" s="1" t="s">
        <v>48</v>
      </c>
      <c r="T223" s="1" t="s">
        <v>6371</v>
      </c>
      <c r="U223" s="1" t="s">
        <v>261</v>
      </c>
      <c r="V223" s="1" t="s">
        <v>7197</v>
      </c>
      <c r="Y223" s="1" t="s">
        <v>723</v>
      </c>
      <c r="Z223" s="1" t="s">
        <v>9017</v>
      </c>
      <c r="AC223" s="1">
        <v>53</v>
      </c>
      <c r="AD223" s="1" t="s">
        <v>92</v>
      </c>
      <c r="AE223" s="1" t="s">
        <v>9608</v>
      </c>
      <c r="AJ223" s="1" t="s">
        <v>16</v>
      </c>
      <c r="AK223" s="1" t="s">
        <v>9802</v>
      </c>
      <c r="AL223" s="1" t="s">
        <v>47</v>
      </c>
      <c r="AM223" s="1" t="s">
        <v>9810</v>
      </c>
      <c r="AN223" s="1" t="s">
        <v>208</v>
      </c>
      <c r="AO223" s="1" t="s">
        <v>7116</v>
      </c>
      <c r="AP223" s="1" t="s">
        <v>724</v>
      </c>
      <c r="AQ223" s="1" t="s">
        <v>7294</v>
      </c>
      <c r="AR223" s="1" t="s">
        <v>725</v>
      </c>
      <c r="AS223" s="1" t="s">
        <v>10060</v>
      </c>
      <c r="AT223" s="1" t="s">
        <v>53</v>
      </c>
      <c r="AU223" s="1" t="s">
        <v>7419</v>
      </c>
      <c r="AV223" s="1" t="s">
        <v>726</v>
      </c>
      <c r="AW223" s="1" t="s">
        <v>10646</v>
      </c>
      <c r="BB223" s="1" t="s">
        <v>213</v>
      </c>
      <c r="BC223" s="1" t="s">
        <v>7282</v>
      </c>
      <c r="BD223" s="1" t="s">
        <v>727</v>
      </c>
      <c r="BE223" s="1" t="s">
        <v>10808</v>
      </c>
      <c r="BG223" s="1" t="s">
        <v>53</v>
      </c>
      <c r="BH223" s="1" t="s">
        <v>7419</v>
      </c>
      <c r="BI223" s="1" t="s">
        <v>728</v>
      </c>
      <c r="BJ223" s="1" t="s">
        <v>10451</v>
      </c>
      <c r="BK223" s="1" t="s">
        <v>54</v>
      </c>
      <c r="BL223" s="1" t="s">
        <v>7267</v>
      </c>
      <c r="BM223" s="1" t="s">
        <v>729</v>
      </c>
      <c r="BN223" s="1" t="s">
        <v>11626</v>
      </c>
      <c r="BO223" s="1" t="s">
        <v>53</v>
      </c>
      <c r="BP223" s="1" t="s">
        <v>7419</v>
      </c>
      <c r="BQ223" s="1" t="s">
        <v>730</v>
      </c>
      <c r="BR223" s="1" t="s">
        <v>13404</v>
      </c>
      <c r="BS223" s="1" t="s">
        <v>109</v>
      </c>
      <c r="BT223" s="1" t="s">
        <v>9809</v>
      </c>
    </row>
    <row r="224" spans="1:72" ht="13.5" customHeight="1">
      <c r="A224" s="3" t="str">
        <f>HYPERLINK("http://kyu.snu.ac.kr/sdhj/index.jsp?type=hj/GK14658_00IH_0001_0171.jpg","1702_각북면_171")</f>
        <v>1702_각북면_171</v>
      </c>
      <c r="B224" s="2">
        <v>1702</v>
      </c>
      <c r="C224" s="2" t="s">
        <v>12340</v>
      </c>
      <c r="D224" s="2" t="s">
        <v>12341</v>
      </c>
      <c r="E224" s="2">
        <v>223</v>
      </c>
      <c r="F224" s="1">
        <v>3</v>
      </c>
      <c r="G224" s="1" t="s">
        <v>14506</v>
      </c>
      <c r="H224" s="1" t="s">
        <v>6970</v>
      </c>
      <c r="I224" s="1">
        <v>2</v>
      </c>
      <c r="L224" s="1">
        <v>5</v>
      </c>
      <c r="M224" s="2" t="s">
        <v>719</v>
      </c>
      <c r="N224" s="2" t="s">
        <v>9504</v>
      </c>
      <c r="S224" s="1" t="s">
        <v>86</v>
      </c>
      <c r="T224" s="1" t="s">
        <v>7100</v>
      </c>
      <c r="U224" s="1" t="s">
        <v>731</v>
      </c>
      <c r="V224" s="1" t="s">
        <v>7429</v>
      </c>
      <c r="Y224" s="1" t="s">
        <v>272</v>
      </c>
      <c r="Z224" s="1" t="s">
        <v>9503</v>
      </c>
      <c r="AC224" s="1">
        <v>23</v>
      </c>
      <c r="AD224" s="1" t="s">
        <v>348</v>
      </c>
      <c r="AE224" s="1" t="s">
        <v>8964</v>
      </c>
    </row>
    <row r="225" spans="1:73" ht="13.5" customHeight="1">
      <c r="A225" s="3" t="str">
        <f>HYPERLINK("http://kyu.snu.ac.kr/sdhj/index.jsp?type=hj/GK14658_00IH_0001_0171.jpg","1702_각북면_171")</f>
        <v>1702_각북면_171</v>
      </c>
      <c r="B225" s="2">
        <v>1702</v>
      </c>
      <c r="C225" s="2" t="s">
        <v>12340</v>
      </c>
      <c r="D225" s="2" t="s">
        <v>12341</v>
      </c>
      <c r="E225" s="2">
        <v>224</v>
      </c>
      <c r="F225" s="1">
        <v>3</v>
      </c>
      <c r="G225" s="1" t="s">
        <v>14506</v>
      </c>
      <c r="H225" s="1" t="s">
        <v>6970</v>
      </c>
      <c r="I225" s="1">
        <v>2</v>
      </c>
      <c r="L225" s="1">
        <v>5</v>
      </c>
      <c r="M225" s="2" t="s">
        <v>719</v>
      </c>
      <c r="N225" s="2" t="s">
        <v>9504</v>
      </c>
      <c r="S225" s="1" t="s">
        <v>347</v>
      </c>
      <c r="T225" s="1" t="s">
        <v>7116</v>
      </c>
      <c r="U225" s="1" t="s">
        <v>261</v>
      </c>
      <c r="V225" s="1" t="s">
        <v>7197</v>
      </c>
      <c r="Y225" s="1" t="s">
        <v>539</v>
      </c>
      <c r="Z225" s="1" t="s">
        <v>8865</v>
      </c>
      <c r="AC225" s="1">
        <v>21</v>
      </c>
      <c r="AD225" s="1" t="s">
        <v>68</v>
      </c>
      <c r="AE225" s="1" t="s">
        <v>7705</v>
      </c>
      <c r="AF225" s="1" t="s">
        <v>89</v>
      </c>
      <c r="AG225" s="1" t="s">
        <v>9633</v>
      </c>
      <c r="AJ225" s="1" t="s">
        <v>16</v>
      </c>
      <c r="AK225" s="1" t="s">
        <v>9802</v>
      </c>
      <c r="AL225" s="1" t="s">
        <v>109</v>
      </c>
      <c r="AM225" s="1" t="s">
        <v>9809</v>
      </c>
      <c r="AN225" s="1" t="s">
        <v>545</v>
      </c>
      <c r="AO225" s="1" t="s">
        <v>9707</v>
      </c>
      <c r="AP225" s="1" t="s">
        <v>448</v>
      </c>
      <c r="AQ225" s="1" t="s">
        <v>7215</v>
      </c>
      <c r="AR225" s="1" t="s">
        <v>732</v>
      </c>
      <c r="AS225" s="1" t="s">
        <v>10059</v>
      </c>
    </row>
    <row r="226" spans="1:73" ht="13.5" customHeight="1">
      <c r="A226" s="3" t="str">
        <f>HYPERLINK("http://kyu.snu.ac.kr/sdhj/index.jsp?type=hj/GK14658_00IH_0001_0171.jpg","1702_각북면_171")</f>
        <v>1702_각북면_171</v>
      </c>
      <c r="B226" s="2">
        <v>1702</v>
      </c>
      <c r="C226" s="2" t="s">
        <v>12340</v>
      </c>
      <c r="D226" s="2" t="s">
        <v>12341</v>
      </c>
      <c r="E226" s="2">
        <v>225</v>
      </c>
      <c r="F226" s="1">
        <v>3</v>
      </c>
      <c r="G226" s="1" t="s">
        <v>14506</v>
      </c>
      <c r="H226" s="1" t="s">
        <v>6970</v>
      </c>
      <c r="I226" s="1">
        <v>3</v>
      </c>
      <c r="J226" s="1" t="s">
        <v>733</v>
      </c>
      <c r="K226" s="1" t="s">
        <v>7069</v>
      </c>
      <c r="L226" s="1">
        <v>1</v>
      </c>
      <c r="M226" s="2" t="s">
        <v>735</v>
      </c>
      <c r="N226" s="2" t="s">
        <v>9412</v>
      </c>
      <c r="T226" s="1" t="s">
        <v>12411</v>
      </c>
      <c r="U226" s="1" t="s">
        <v>734</v>
      </c>
      <c r="V226" s="1" t="s">
        <v>7223</v>
      </c>
      <c r="Y226" s="1" t="s">
        <v>735</v>
      </c>
      <c r="Z226" s="1" t="s">
        <v>9412</v>
      </c>
      <c r="AC226" s="1">
        <v>55</v>
      </c>
      <c r="AD226" s="1" t="s">
        <v>266</v>
      </c>
      <c r="AE226" s="1" t="s">
        <v>9586</v>
      </c>
      <c r="AJ226" s="1" t="s">
        <v>16</v>
      </c>
      <c r="AK226" s="1" t="s">
        <v>9802</v>
      </c>
      <c r="AL226" s="1" t="s">
        <v>199</v>
      </c>
      <c r="AM226" s="1" t="s">
        <v>9730</v>
      </c>
      <c r="AN226" s="1" t="s">
        <v>109</v>
      </c>
      <c r="AO226" s="1" t="s">
        <v>9809</v>
      </c>
      <c r="AP226" s="1" t="s">
        <v>173</v>
      </c>
      <c r="AQ226" s="1" t="s">
        <v>7249</v>
      </c>
      <c r="AR226" s="1" t="s">
        <v>736</v>
      </c>
      <c r="AS226" s="1" t="s">
        <v>12858</v>
      </c>
      <c r="AT226" s="1" t="s">
        <v>53</v>
      </c>
      <c r="AU226" s="1" t="s">
        <v>7419</v>
      </c>
      <c r="AV226" s="1" t="s">
        <v>6734</v>
      </c>
      <c r="AW226" s="1" t="s">
        <v>10625</v>
      </c>
      <c r="BB226" s="1" t="s">
        <v>213</v>
      </c>
      <c r="BC226" s="1" t="s">
        <v>7282</v>
      </c>
      <c r="BD226" s="1" t="s">
        <v>737</v>
      </c>
      <c r="BE226" s="1" t="s">
        <v>8380</v>
      </c>
      <c r="BG226" s="1" t="s">
        <v>659</v>
      </c>
      <c r="BH226" s="1" t="s">
        <v>10837</v>
      </c>
      <c r="BI226" s="1" t="s">
        <v>660</v>
      </c>
      <c r="BJ226" s="1" t="s">
        <v>11188</v>
      </c>
      <c r="BK226" s="1" t="s">
        <v>738</v>
      </c>
      <c r="BL226" s="1" t="s">
        <v>11257</v>
      </c>
      <c r="BM226" s="1" t="s">
        <v>739</v>
      </c>
      <c r="BN226" s="1" t="s">
        <v>11414</v>
      </c>
      <c r="BO226" s="1" t="s">
        <v>53</v>
      </c>
      <c r="BP226" s="1" t="s">
        <v>7419</v>
      </c>
      <c r="BQ226" s="1" t="s">
        <v>740</v>
      </c>
      <c r="BR226" s="1" t="s">
        <v>12179</v>
      </c>
      <c r="BS226" s="1" t="s">
        <v>77</v>
      </c>
      <c r="BT226" s="1" t="s">
        <v>9805</v>
      </c>
    </row>
    <row r="227" spans="1:73" ht="13.5" customHeight="1">
      <c r="A227" s="3" t="str">
        <f>HYPERLINK("http://kyu.snu.ac.kr/sdhj/index.jsp?type=hj/GK14658_00IH_0001_0171.jpg","1702_각북면_171")</f>
        <v>1702_각북면_171</v>
      </c>
      <c r="B227" s="2">
        <v>1702</v>
      </c>
      <c r="C227" s="2" t="s">
        <v>12340</v>
      </c>
      <c r="D227" s="2" t="s">
        <v>12341</v>
      </c>
      <c r="E227" s="2">
        <v>226</v>
      </c>
      <c r="F227" s="1">
        <v>3</v>
      </c>
      <c r="G227" s="1" t="s">
        <v>14506</v>
      </c>
      <c r="H227" s="1" t="s">
        <v>6970</v>
      </c>
      <c r="I227" s="1">
        <v>3</v>
      </c>
      <c r="L227" s="1">
        <v>1</v>
      </c>
      <c r="M227" s="2" t="s">
        <v>735</v>
      </c>
      <c r="N227" s="2" t="s">
        <v>9412</v>
      </c>
      <c r="S227" s="1" t="s">
        <v>48</v>
      </c>
      <c r="T227" s="1" t="s">
        <v>6371</v>
      </c>
      <c r="U227" s="1" t="s">
        <v>261</v>
      </c>
      <c r="V227" s="1" t="s">
        <v>7197</v>
      </c>
      <c r="Y227" s="1" t="s">
        <v>741</v>
      </c>
      <c r="Z227" s="1" t="s">
        <v>7654</v>
      </c>
      <c r="AC227" s="1">
        <v>54</v>
      </c>
      <c r="AD227" s="1" t="s">
        <v>432</v>
      </c>
      <c r="AE227" s="1" t="s">
        <v>9612</v>
      </c>
      <c r="AJ227" s="1" t="s">
        <v>16</v>
      </c>
      <c r="AK227" s="1" t="s">
        <v>9802</v>
      </c>
      <c r="AL227" s="1" t="s">
        <v>545</v>
      </c>
      <c r="AM227" s="1" t="s">
        <v>9707</v>
      </c>
      <c r="AN227" s="1" t="s">
        <v>163</v>
      </c>
      <c r="AO227" s="1" t="s">
        <v>12731</v>
      </c>
      <c r="AR227" s="1" t="s">
        <v>14516</v>
      </c>
      <c r="AS227" s="1" t="s">
        <v>12836</v>
      </c>
      <c r="AT227" s="1" t="s">
        <v>211</v>
      </c>
      <c r="AU227" s="1" t="s">
        <v>7199</v>
      </c>
      <c r="AV227" s="1" t="s">
        <v>742</v>
      </c>
      <c r="AW227" s="1" t="s">
        <v>10164</v>
      </c>
      <c r="BB227" s="1" t="s">
        <v>213</v>
      </c>
      <c r="BC227" s="1" t="s">
        <v>7282</v>
      </c>
      <c r="BD227" s="1" t="s">
        <v>743</v>
      </c>
      <c r="BE227" s="1" t="s">
        <v>7746</v>
      </c>
      <c r="BG227" s="1" t="s">
        <v>211</v>
      </c>
      <c r="BH227" s="1" t="s">
        <v>7199</v>
      </c>
      <c r="BI227" s="1" t="s">
        <v>744</v>
      </c>
      <c r="BJ227" s="1" t="s">
        <v>7993</v>
      </c>
      <c r="BK227" s="1" t="s">
        <v>211</v>
      </c>
      <c r="BL227" s="1" t="s">
        <v>7199</v>
      </c>
      <c r="BM227" s="1" t="s">
        <v>745</v>
      </c>
      <c r="BN227" s="1" t="s">
        <v>11625</v>
      </c>
      <c r="BO227" s="1" t="s">
        <v>211</v>
      </c>
      <c r="BP227" s="1" t="s">
        <v>7199</v>
      </c>
      <c r="BQ227" s="1" t="s">
        <v>746</v>
      </c>
      <c r="BR227" s="1" t="s">
        <v>10485</v>
      </c>
      <c r="BS227" s="1" t="s">
        <v>545</v>
      </c>
      <c r="BT227" s="1" t="s">
        <v>9707</v>
      </c>
    </row>
    <row r="228" spans="1:73" ht="13.5" customHeight="1">
      <c r="A228" s="3" t="str">
        <f>HYPERLINK("http://kyu.snu.ac.kr/sdhj/index.jsp?type=hj/GK14658_00IH_0001_0171.jpg","1702_각북면_171")</f>
        <v>1702_각북면_171</v>
      </c>
      <c r="B228" s="2">
        <v>1702</v>
      </c>
      <c r="C228" s="2" t="s">
        <v>12340</v>
      </c>
      <c r="D228" s="2" t="s">
        <v>12341</v>
      </c>
      <c r="E228" s="2">
        <v>227</v>
      </c>
      <c r="F228" s="1">
        <v>3</v>
      </c>
      <c r="G228" s="1" t="s">
        <v>14506</v>
      </c>
      <c r="H228" s="1" t="s">
        <v>6970</v>
      </c>
      <c r="I228" s="1">
        <v>3</v>
      </c>
      <c r="L228" s="1">
        <v>1</v>
      </c>
      <c r="M228" s="2" t="s">
        <v>735</v>
      </c>
      <c r="N228" s="2" t="s">
        <v>9412</v>
      </c>
      <c r="S228" s="1" t="s">
        <v>59</v>
      </c>
      <c r="T228" s="1" t="s">
        <v>7105</v>
      </c>
      <c r="Y228" s="1" t="s">
        <v>747</v>
      </c>
      <c r="Z228" s="1" t="s">
        <v>9502</v>
      </c>
      <c r="AC228" s="1">
        <v>13</v>
      </c>
      <c r="AD228" s="1" t="s">
        <v>530</v>
      </c>
      <c r="AE228" s="1" t="s">
        <v>9606</v>
      </c>
    </row>
    <row r="229" spans="1:73" ht="13.5" customHeight="1">
      <c r="A229" s="3" t="str">
        <f>HYPERLINK("http://kyu.snu.ac.kr/sdhj/index.jsp?type=hj/GK14658_00IH_0001_0171.jpg","1702_각북면_171")</f>
        <v>1702_각북면_171</v>
      </c>
      <c r="B229" s="2">
        <v>1702</v>
      </c>
      <c r="C229" s="2" t="s">
        <v>12340</v>
      </c>
      <c r="D229" s="2" t="s">
        <v>12341</v>
      </c>
      <c r="E229" s="2">
        <v>228</v>
      </c>
      <c r="F229" s="1">
        <v>3</v>
      </c>
      <c r="G229" s="1" t="s">
        <v>14506</v>
      </c>
      <c r="H229" s="1" t="s">
        <v>6970</v>
      </c>
      <c r="I229" s="1">
        <v>3</v>
      </c>
      <c r="L229" s="1">
        <v>1</v>
      </c>
      <c r="M229" s="2" t="s">
        <v>735</v>
      </c>
      <c r="N229" s="2" t="s">
        <v>9412</v>
      </c>
      <c r="S229" s="1" t="s">
        <v>86</v>
      </c>
      <c r="T229" s="1" t="s">
        <v>7100</v>
      </c>
      <c r="Y229" s="1" t="s">
        <v>748</v>
      </c>
      <c r="Z229" s="1" t="s">
        <v>9501</v>
      </c>
      <c r="AF229" s="1" t="s">
        <v>633</v>
      </c>
      <c r="AG229" s="1" t="s">
        <v>12714</v>
      </c>
    </row>
    <row r="230" spans="1:73" ht="13.5" customHeight="1">
      <c r="A230" s="3" t="str">
        <f>HYPERLINK("http://kyu.snu.ac.kr/sdhj/index.jsp?type=hj/GK14658_00IH_0001_0171.jpg","1702_각북면_171")</f>
        <v>1702_각북면_171</v>
      </c>
      <c r="B230" s="2">
        <v>1702</v>
      </c>
      <c r="C230" s="2" t="s">
        <v>12340</v>
      </c>
      <c r="D230" s="2" t="s">
        <v>12341</v>
      </c>
      <c r="E230" s="2">
        <v>229</v>
      </c>
      <c r="F230" s="1">
        <v>3</v>
      </c>
      <c r="G230" s="1" t="s">
        <v>14506</v>
      </c>
      <c r="H230" s="1" t="s">
        <v>6970</v>
      </c>
      <c r="I230" s="1">
        <v>3</v>
      </c>
      <c r="L230" s="1">
        <v>2</v>
      </c>
      <c r="M230" s="2" t="s">
        <v>750</v>
      </c>
      <c r="N230" s="2" t="s">
        <v>9500</v>
      </c>
      <c r="T230" s="1" t="s">
        <v>12411</v>
      </c>
      <c r="U230" s="1" t="s">
        <v>749</v>
      </c>
      <c r="V230" s="1" t="s">
        <v>7566</v>
      </c>
      <c r="Y230" s="1" t="s">
        <v>750</v>
      </c>
      <c r="Z230" s="1" t="s">
        <v>9500</v>
      </c>
      <c r="AC230" s="1">
        <v>45</v>
      </c>
      <c r="AD230" s="1" t="s">
        <v>373</v>
      </c>
      <c r="AE230" s="1" t="s">
        <v>9598</v>
      </c>
      <c r="AJ230" s="1" t="s">
        <v>16</v>
      </c>
      <c r="AK230" s="1" t="s">
        <v>9802</v>
      </c>
      <c r="AL230" s="1" t="s">
        <v>163</v>
      </c>
      <c r="AM230" s="1" t="s">
        <v>12731</v>
      </c>
      <c r="AN230" s="1" t="s">
        <v>97</v>
      </c>
      <c r="AO230" s="1" t="s">
        <v>9820</v>
      </c>
      <c r="AP230" s="1" t="s">
        <v>173</v>
      </c>
      <c r="AQ230" s="1" t="s">
        <v>7249</v>
      </c>
      <c r="AR230" s="1" t="s">
        <v>751</v>
      </c>
      <c r="AS230" s="1" t="s">
        <v>10051</v>
      </c>
      <c r="AT230" s="1" t="s">
        <v>211</v>
      </c>
      <c r="AU230" s="1" t="s">
        <v>7199</v>
      </c>
      <c r="AV230" s="1" t="s">
        <v>752</v>
      </c>
      <c r="AW230" s="1" t="s">
        <v>9429</v>
      </c>
      <c r="BB230" s="1" t="s">
        <v>213</v>
      </c>
      <c r="BC230" s="1" t="s">
        <v>7282</v>
      </c>
      <c r="BD230" s="1" t="s">
        <v>753</v>
      </c>
      <c r="BE230" s="1" t="s">
        <v>8521</v>
      </c>
      <c r="BG230" s="1" t="s">
        <v>211</v>
      </c>
      <c r="BH230" s="1" t="s">
        <v>7199</v>
      </c>
      <c r="BI230" s="1" t="s">
        <v>754</v>
      </c>
      <c r="BJ230" s="1" t="s">
        <v>11185</v>
      </c>
      <c r="BK230" s="1" t="s">
        <v>211</v>
      </c>
      <c r="BL230" s="1" t="s">
        <v>7199</v>
      </c>
      <c r="BM230" s="1" t="s">
        <v>755</v>
      </c>
      <c r="BN230" s="1" t="s">
        <v>11614</v>
      </c>
      <c r="BO230" s="1" t="s">
        <v>211</v>
      </c>
      <c r="BP230" s="1" t="s">
        <v>7199</v>
      </c>
      <c r="BQ230" s="1" t="s">
        <v>216</v>
      </c>
      <c r="BR230" s="1" t="s">
        <v>10138</v>
      </c>
      <c r="BS230" s="1" t="s">
        <v>199</v>
      </c>
      <c r="BT230" s="1" t="s">
        <v>9730</v>
      </c>
    </row>
    <row r="231" spans="1:73" ht="13.5" customHeight="1">
      <c r="A231" s="3" t="str">
        <f>HYPERLINK("http://kyu.snu.ac.kr/sdhj/index.jsp?type=hj/GK14658_00IH_0001_0171.jpg","1702_각북면_171")</f>
        <v>1702_각북면_171</v>
      </c>
      <c r="B231" s="2">
        <v>1702</v>
      </c>
      <c r="C231" s="2" t="s">
        <v>12340</v>
      </c>
      <c r="D231" s="2" t="s">
        <v>12341</v>
      </c>
      <c r="E231" s="2">
        <v>230</v>
      </c>
      <c r="F231" s="1">
        <v>3</v>
      </c>
      <c r="G231" s="1" t="s">
        <v>14506</v>
      </c>
      <c r="H231" s="1" t="s">
        <v>6970</v>
      </c>
      <c r="I231" s="1">
        <v>3</v>
      </c>
      <c r="L231" s="1">
        <v>2</v>
      </c>
      <c r="M231" s="2" t="s">
        <v>750</v>
      </c>
      <c r="N231" s="2" t="s">
        <v>9500</v>
      </c>
      <c r="S231" s="1" t="s">
        <v>48</v>
      </c>
      <c r="T231" s="1" t="s">
        <v>6371</v>
      </c>
      <c r="U231" s="1" t="s">
        <v>261</v>
      </c>
      <c r="V231" s="1" t="s">
        <v>7197</v>
      </c>
      <c r="Y231" s="1" t="s">
        <v>756</v>
      </c>
      <c r="Z231" s="1" t="s">
        <v>7938</v>
      </c>
      <c r="AC231" s="1">
        <v>38</v>
      </c>
      <c r="AD231" s="1" t="s">
        <v>353</v>
      </c>
      <c r="AE231" s="1" t="s">
        <v>9622</v>
      </c>
      <c r="AJ231" s="1" t="s">
        <v>16</v>
      </c>
      <c r="AK231" s="1" t="s">
        <v>9802</v>
      </c>
      <c r="AL231" s="1" t="s">
        <v>82</v>
      </c>
      <c r="AM231" s="1" t="s">
        <v>9699</v>
      </c>
      <c r="AN231" s="1" t="s">
        <v>757</v>
      </c>
      <c r="AO231" s="1" t="s">
        <v>9817</v>
      </c>
      <c r="AP231" s="1" t="s">
        <v>173</v>
      </c>
      <c r="AQ231" s="1" t="s">
        <v>7249</v>
      </c>
      <c r="AR231" s="1" t="s">
        <v>758</v>
      </c>
      <c r="AS231" s="1" t="s">
        <v>10058</v>
      </c>
      <c r="AT231" s="1" t="s">
        <v>759</v>
      </c>
      <c r="AU231" s="1" t="s">
        <v>12454</v>
      </c>
      <c r="AV231" s="1" t="s">
        <v>132</v>
      </c>
      <c r="AW231" s="1" t="s">
        <v>8534</v>
      </c>
      <c r="BB231" s="1" t="s">
        <v>213</v>
      </c>
      <c r="BC231" s="1" t="s">
        <v>7282</v>
      </c>
      <c r="BD231" s="1" t="s">
        <v>760</v>
      </c>
      <c r="BE231" s="1" t="s">
        <v>10807</v>
      </c>
      <c r="BG231" s="1" t="s">
        <v>53</v>
      </c>
      <c r="BH231" s="1" t="s">
        <v>7419</v>
      </c>
      <c r="BI231" s="1" t="s">
        <v>754</v>
      </c>
      <c r="BJ231" s="1" t="s">
        <v>11185</v>
      </c>
      <c r="BK231" s="1" t="s">
        <v>53</v>
      </c>
      <c r="BL231" s="1" t="s">
        <v>7419</v>
      </c>
      <c r="BM231" s="1" t="s">
        <v>761</v>
      </c>
      <c r="BN231" s="1" t="s">
        <v>9495</v>
      </c>
      <c r="BO231" s="1" t="s">
        <v>53</v>
      </c>
      <c r="BP231" s="1" t="s">
        <v>7419</v>
      </c>
      <c r="BQ231" s="1" t="s">
        <v>762</v>
      </c>
      <c r="BR231" s="1" t="s">
        <v>13335</v>
      </c>
      <c r="BS231" s="1" t="s">
        <v>109</v>
      </c>
      <c r="BT231" s="1" t="s">
        <v>9809</v>
      </c>
      <c r="BU231" s="1" t="s">
        <v>763</v>
      </c>
    </row>
    <row r="232" spans="1:73" ht="13.5" customHeight="1">
      <c r="A232" s="3" t="str">
        <f>HYPERLINK("http://kyu.snu.ac.kr/sdhj/index.jsp?type=hj/GK14658_00IH_0001_0172.jpg","1702_각북면_172")</f>
        <v>1702_각북면_172</v>
      </c>
      <c r="B232" s="2">
        <v>1702</v>
      </c>
      <c r="C232" s="2" t="s">
        <v>12340</v>
      </c>
      <c r="D232" s="2" t="s">
        <v>12341</v>
      </c>
      <c r="E232" s="2">
        <v>231</v>
      </c>
      <c r="F232" s="1">
        <v>3</v>
      </c>
      <c r="G232" s="1" t="s">
        <v>14506</v>
      </c>
      <c r="H232" s="1" t="s">
        <v>6970</v>
      </c>
      <c r="I232" s="1">
        <v>3</v>
      </c>
      <c r="L232" s="1">
        <v>2</v>
      </c>
      <c r="M232" s="2" t="s">
        <v>750</v>
      </c>
      <c r="N232" s="2" t="s">
        <v>9500</v>
      </c>
      <c r="S232" s="1" t="s">
        <v>59</v>
      </c>
      <c r="T232" s="1" t="s">
        <v>7105</v>
      </c>
      <c r="Y232" s="1" t="s">
        <v>6710</v>
      </c>
      <c r="Z232" s="1" t="s">
        <v>8435</v>
      </c>
      <c r="AF232" s="1" t="s">
        <v>307</v>
      </c>
      <c r="AG232" s="1" t="s">
        <v>9634</v>
      </c>
    </row>
    <row r="233" spans="1:73" ht="13.5" customHeight="1">
      <c r="A233" s="3" t="str">
        <f>HYPERLINK("http://kyu.snu.ac.kr/sdhj/index.jsp?type=hj/GK14658_00IH_0001_0172.jpg","1702_각북면_172")</f>
        <v>1702_각북면_172</v>
      </c>
      <c r="B233" s="2">
        <v>1702</v>
      </c>
      <c r="C233" s="2" t="s">
        <v>12340</v>
      </c>
      <c r="D233" s="2" t="s">
        <v>12341</v>
      </c>
      <c r="E233" s="2">
        <v>232</v>
      </c>
      <c r="F233" s="1">
        <v>3</v>
      </c>
      <c r="G233" s="1" t="s">
        <v>14506</v>
      </c>
      <c r="H233" s="1" t="s">
        <v>6970</v>
      </c>
      <c r="I233" s="1">
        <v>3</v>
      </c>
      <c r="L233" s="1">
        <v>2</v>
      </c>
      <c r="M233" s="2" t="s">
        <v>750</v>
      </c>
      <c r="N233" s="2" t="s">
        <v>9500</v>
      </c>
      <c r="S233" s="1" t="s">
        <v>402</v>
      </c>
      <c r="T233" s="1" t="s">
        <v>7104</v>
      </c>
      <c r="U233" s="1" t="s">
        <v>261</v>
      </c>
      <c r="V233" s="1" t="s">
        <v>7197</v>
      </c>
      <c r="Y233" s="1" t="s">
        <v>753</v>
      </c>
      <c r="Z233" s="1" t="s">
        <v>8521</v>
      </c>
      <c r="AC233" s="1">
        <v>68</v>
      </c>
      <c r="AD233" s="1" t="s">
        <v>300</v>
      </c>
      <c r="AE233" s="1" t="s">
        <v>9594</v>
      </c>
    </row>
    <row r="234" spans="1:73" ht="13.5" customHeight="1">
      <c r="A234" s="3" t="str">
        <f>HYPERLINK("http://kyu.snu.ac.kr/sdhj/index.jsp?type=hj/GK14658_00IH_0001_0172.jpg","1702_각북면_172")</f>
        <v>1702_각북면_172</v>
      </c>
      <c r="B234" s="2">
        <v>1702</v>
      </c>
      <c r="C234" s="2" t="s">
        <v>12340</v>
      </c>
      <c r="D234" s="2" t="s">
        <v>12341</v>
      </c>
      <c r="E234" s="2">
        <v>233</v>
      </c>
      <c r="F234" s="1">
        <v>3</v>
      </c>
      <c r="G234" s="1" t="s">
        <v>14506</v>
      </c>
      <c r="H234" s="1" t="s">
        <v>6970</v>
      </c>
      <c r="I234" s="1">
        <v>3</v>
      </c>
      <c r="L234" s="1">
        <v>2</v>
      </c>
      <c r="M234" s="2" t="s">
        <v>750</v>
      </c>
      <c r="N234" s="2" t="s">
        <v>9500</v>
      </c>
      <c r="S234" s="1" t="s">
        <v>59</v>
      </c>
      <c r="T234" s="1" t="s">
        <v>7105</v>
      </c>
      <c r="Y234" s="1" t="s">
        <v>764</v>
      </c>
      <c r="Z234" s="1" t="s">
        <v>8779</v>
      </c>
      <c r="AC234" s="1">
        <v>2</v>
      </c>
      <c r="AD234" s="1" t="s">
        <v>169</v>
      </c>
      <c r="AE234" s="1" t="s">
        <v>9589</v>
      </c>
      <c r="AF234" s="1" t="s">
        <v>89</v>
      </c>
      <c r="AG234" s="1" t="s">
        <v>9633</v>
      </c>
    </row>
    <row r="235" spans="1:73" ht="13.5" customHeight="1">
      <c r="A235" s="3" t="str">
        <f>HYPERLINK("http://kyu.snu.ac.kr/sdhj/index.jsp?type=hj/GK14658_00IH_0001_0172.jpg","1702_각북면_172")</f>
        <v>1702_각북면_172</v>
      </c>
      <c r="B235" s="2">
        <v>1702</v>
      </c>
      <c r="C235" s="2" t="s">
        <v>12340</v>
      </c>
      <c r="D235" s="2" t="s">
        <v>12341</v>
      </c>
      <c r="E235" s="2">
        <v>234</v>
      </c>
      <c r="F235" s="1">
        <v>3</v>
      </c>
      <c r="G235" s="1" t="s">
        <v>14506</v>
      </c>
      <c r="H235" s="1" t="s">
        <v>6970</v>
      </c>
      <c r="I235" s="1">
        <v>3</v>
      </c>
      <c r="L235" s="1">
        <v>3</v>
      </c>
      <c r="M235" s="2" t="s">
        <v>765</v>
      </c>
      <c r="N235" s="2" t="s">
        <v>11387</v>
      </c>
      <c r="T235" s="1" t="s">
        <v>12411</v>
      </c>
      <c r="U235" s="1" t="s">
        <v>211</v>
      </c>
      <c r="V235" s="1" t="s">
        <v>7199</v>
      </c>
      <c r="Y235" s="1" t="s">
        <v>765</v>
      </c>
      <c r="Z235" s="1" t="s">
        <v>12558</v>
      </c>
      <c r="AC235" s="1">
        <v>72</v>
      </c>
      <c r="AD235" s="1" t="s">
        <v>71</v>
      </c>
      <c r="AE235" s="1" t="s">
        <v>9611</v>
      </c>
      <c r="AJ235" s="1" t="s">
        <v>16</v>
      </c>
      <c r="AK235" s="1" t="s">
        <v>9802</v>
      </c>
      <c r="AL235" s="1" t="s">
        <v>199</v>
      </c>
      <c r="AM235" s="1" t="s">
        <v>9730</v>
      </c>
      <c r="AN235" s="1" t="s">
        <v>208</v>
      </c>
      <c r="AO235" s="1" t="s">
        <v>7116</v>
      </c>
      <c r="AP235" s="1" t="s">
        <v>173</v>
      </c>
      <c r="AQ235" s="1" t="s">
        <v>7249</v>
      </c>
      <c r="AR235" s="1" t="s">
        <v>766</v>
      </c>
      <c r="AS235" s="1" t="s">
        <v>12833</v>
      </c>
      <c r="AT235" s="1" t="s">
        <v>211</v>
      </c>
      <c r="AU235" s="1" t="s">
        <v>7199</v>
      </c>
      <c r="AV235" s="1" t="s">
        <v>767</v>
      </c>
      <c r="AW235" s="1" t="s">
        <v>12927</v>
      </c>
      <c r="BB235" s="1" t="s">
        <v>213</v>
      </c>
      <c r="BC235" s="1" t="s">
        <v>7282</v>
      </c>
      <c r="BD235" s="1" t="s">
        <v>768</v>
      </c>
      <c r="BE235" s="1" t="s">
        <v>9056</v>
      </c>
      <c r="BG235" s="1" t="s">
        <v>211</v>
      </c>
      <c r="BH235" s="1" t="s">
        <v>7199</v>
      </c>
      <c r="BI235" s="1" t="s">
        <v>769</v>
      </c>
      <c r="BJ235" s="1" t="s">
        <v>11208</v>
      </c>
      <c r="BK235" s="1" t="s">
        <v>211</v>
      </c>
      <c r="BL235" s="1" t="s">
        <v>7199</v>
      </c>
      <c r="BM235" s="1" t="s">
        <v>770</v>
      </c>
      <c r="BN235" s="1" t="s">
        <v>11624</v>
      </c>
      <c r="BO235" s="1" t="s">
        <v>53</v>
      </c>
      <c r="BP235" s="1" t="s">
        <v>7419</v>
      </c>
      <c r="BQ235" s="1" t="s">
        <v>771</v>
      </c>
      <c r="BR235" s="1" t="s">
        <v>13257</v>
      </c>
      <c r="BS235" s="1" t="s">
        <v>186</v>
      </c>
      <c r="BT235" s="1" t="s">
        <v>9712</v>
      </c>
    </row>
    <row r="236" spans="1:73" ht="13.5" customHeight="1">
      <c r="A236" s="3" t="str">
        <f>HYPERLINK("http://kyu.snu.ac.kr/sdhj/index.jsp?type=hj/GK14658_00IH_0001_0172.jpg","1702_각북면_172")</f>
        <v>1702_각북면_172</v>
      </c>
      <c r="B236" s="2">
        <v>1702</v>
      </c>
      <c r="C236" s="2" t="s">
        <v>12340</v>
      </c>
      <c r="D236" s="2" t="s">
        <v>12341</v>
      </c>
      <c r="E236" s="2">
        <v>235</v>
      </c>
      <c r="F236" s="1">
        <v>3</v>
      </c>
      <c r="G236" s="1" t="s">
        <v>14506</v>
      </c>
      <c r="H236" s="1" t="s">
        <v>6970</v>
      </c>
      <c r="I236" s="1">
        <v>3</v>
      </c>
      <c r="L236" s="1">
        <v>3</v>
      </c>
      <c r="M236" s="2" t="s">
        <v>765</v>
      </c>
      <c r="N236" s="2" t="s">
        <v>11387</v>
      </c>
      <c r="S236" s="1" t="s">
        <v>86</v>
      </c>
      <c r="T236" s="1" t="s">
        <v>7100</v>
      </c>
      <c r="U236" s="1" t="s">
        <v>772</v>
      </c>
      <c r="V236" s="1" t="s">
        <v>7565</v>
      </c>
      <c r="Y236" s="1" t="s">
        <v>773</v>
      </c>
      <c r="Z236" s="1" t="s">
        <v>7759</v>
      </c>
      <c r="AC236" s="1">
        <v>23</v>
      </c>
      <c r="AD236" s="1" t="s">
        <v>348</v>
      </c>
      <c r="AE236" s="1" t="s">
        <v>8964</v>
      </c>
    </row>
    <row r="237" spans="1:73" ht="13.5" customHeight="1">
      <c r="A237" s="3" t="str">
        <f>HYPERLINK("http://kyu.snu.ac.kr/sdhj/index.jsp?type=hj/GK14658_00IH_0001_0172.jpg","1702_각북면_172")</f>
        <v>1702_각북면_172</v>
      </c>
      <c r="B237" s="2">
        <v>1702</v>
      </c>
      <c r="C237" s="2" t="s">
        <v>12340</v>
      </c>
      <c r="D237" s="2" t="s">
        <v>12341</v>
      </c>
      <c r="E237" s="2">
        <v>236</v>
      </c>
      <c r="F237" s="1">
        <v>3</v>
      </c>
      <c r="G237" s="1" t="s">
        <v>14506</v>
      </c>
      <c r="H237" s="1" t="s">
        <v>6970</v>
      </c>
      <c r="I237" s="1">
        <v>3</v>
      </c>
      <c r="L237" s="1">
        <v>3</v>
      </c>
      <c r="M237" s="2" t="s">
        <v>765</v>
      </c>
      <c r="N237" s="2" t="s">
        <v>11387</v>
      </c>
      <c r="S237" s="1" t="s">
        <v>347</v>
      </c>
      <c r="T237" s="1" t="s">
        <v>7116</v>
      </c>
      <c r="U237" s="1" t="s">
        <v>607</v>
      </c>
      <c r="V237" s="1" t="s">
        <v>12481</v>
      </c>
      <c r="Y237" s="1" t="s">
        <v>774</v>
      </c>
      <c r="Z237" s="1" t="s">
        <v>7649</v>
      </c>
      <c r="AC237" s="1">
        <v>26</v>
      </c>
      <c r="AD237" s="1" t="s">
        <v>657</v>
      </c>
      <c r="AE237" s="1" t="s">
        <v>9591</v>
      </c>
    </row>
    <row r="238" spans="1:73" ht="13.5" customHeight="1">
      <c r="A238" s="3" t="str">
        <f>HYPERLINK("http://kyu.snu.ac.kr/sdhj/index.jsp?type=hj/GK14658_00IH_0001_0172.jpg","1702_각북면_172")</f>
        <v>1702_각북면_172</v>
      </c>
      <c r="B238" s="2">
        <v>1702</v>
      </c>
      <c r="C238" s="2" t="s">
        <v>12340</v>
      </c>
      <c r="D238" s="2" t="s">
        <v>12341</v>
      </c>
      <c r="E238" s="2">
        <v>237</v>
      </c>
      <c r="F238" s="1">
        <v>3</v>
      </c>
      <c r="G238" s="1" t="s">
        <v>14506</v>
      </c>
      <c r="H238" s="1" t="s">
        <v>6970</v>
      </c>
      <c r="I238" s="1">
        <v>3</v>
      </c>
      <c r="L238" s="1">
        <v>3</v>
      </c>
      <c r="M238" s="2" t="s">
        <v>765</v>
      </c>
      <c r="N238" s="2" t="s">
        <v>11387</v>
      </c>
      <c r="S238" s="1" t="s">
        <v>775</v>
      </c>
      <c r="T238" s="1" t="s">
        <v>7147</v>
      </c>
      <c r="Y238" s="1" t="s">
        <v>776</v>
      </c>
      <c r="Z238" s="1" t="s">
        <v>9499</v>
      </c>
      <c r="AC238" s="1">
        <v>3</v>
      </c>
      <c r="AD238" s="1" t="s">
        <v>118</v>
      </c>
      <c r="AE238" s="1" t="s">
        <v>8076</v>
      </c>
      <c r="AF238" s="1" t="s">
        <v>89</v>
      </c>
      <c r="AG238" s="1" t="s">
        <v>9633</v>
      </c>
    </row>
    <row r="239" spans="1:73" ht="13.5" customHeight="1">
      <c r="A239" s="3" t="str">
        <f>HYPERLINK("http://kyu.snu.ac.kr/sdhj/index.jsp?type=hj/GK14658_00IH_0001_0172.jpg","1702_각북면_172")</f>
        <v>1702_각북면_172</v>
      </c>
      <c r="B239" s="2">
        <v>1702</v>
      </c>
      <c r="C239" s="2" t="s">
        <v>12340</v>
      </c>
      <c r="D239" s="2" t="s">
        <v>12341</v>
      </c>
      <c r="E239" s="2">
        <v>238</v>
      </c>
      <c r="F239" s="1">
        <v>3</v>
      </c>
      <c r="G239" s="1" t="s">
        <v>14506</v>
      </c>
      <c r="H239" s="1" t="s">
        <v>6970</v>
      </c>
      <c r="I239" s="1">
        <v>3</v>
      </c>
      <c r="L239" s="1">
        <v>4</v>
      </c>
      <c r="M239" s="2" t="s">
        <v>766</v>
      </c>
      <c r="N239" s="2" t="s">
        <v>12832</v>
      </c>
      <c r="T239" s="1" t="s">
        <v>12411</v>
      </c>
      <c r="U239" s="1" t="s">
        <v>173</v>
      </c>
      <c r="V239" s="1" t="s">
        <v>7249</v>
      </c>
      <c r="W239" s="1" t="s">
        <v>335</v>
      </c>
      <c r="X239" s="1" t="s">
        <v>12540</v>
      </c>
      <c r="Y239" s="1" t="s">
        <v>778</v>
      </c>
      <c r="Z239" s="1" t="s">
        <v>13519</v>
      </c>
      <c r="AC239" s="1">
        <v>45</v>
      </c>
      <c r="AD239" s="1" t="s">
        <v>373</v>
      </c>
      <c r="AE239" s="1" t="s">
        <v>9598</v>
      </c>
      <c r="AJ239" s="1" t="s">
        <v>16</v>
      </c>
      <c r="AK239" s="1" t="s">
        <v>9802</v>
      </c>
      <c r="AL239" s="1" t="s">
        <v>779</v>
      </c>
      <c r="AM239" s="1" t="s">
        <v>9864</v>
      </c>
      <c r="AT239" s="1" t="s">
        <v>780</v>
      </c>
      <c r="AU239" s="1" t="s">
        <v>10101</v>
      </c>
      <c r="AV239" s="1" t="s">
        <v>781</v>
      </c>
      <c r="AW239" s="1" t="s">
        <v>8135</v>
      </c>
      <c r="BG239" s="1" t="s">
        <v>187</v>
      </c>
      <c r="BH239" s="1" t="s">
        <v>7369</v>
      </c>
      <c r="BI239" s="1" t="s">
        <v>782</v>
      </c>
      <c r="BJ239" s="1" t="s">
        <v>11162</v>
      </c>
      <c r="BK239" s="1" t="s">
        <v>783</v>
      </c>
      <c r="BL239" s="1" t="s">
        <v>11297</v>
      </c>
      <c r="BM239" s="1" t="s">
        <v>735</v>
      </c>
      <c r="BN239" s="1" t="s">
        <v>9412</v>
      </c>
      <c r="BO239" s="1" t="s">
        <v>784</v>
      </c>
      <c r="BP239" s="1" t="s">
        <v>10102</v>
      </c>
      <c r="BQ239" s="1" t="s">
        <v>785</v>
      </c>
      <c r="BR239" s="1" t="s">
        <v>12207</v>
      </c>
      <c r="BS239" s="1" t="s">
        <v>82</v>
      </c>
      <c r="BT239" s="1" t="s">
        <v>9699</v>
      </c>
    </row>
    <row r="240" spans="1:73" ht="13.5" customHeight="1">
      <c r="A240" s="3" t="str">
        <f>HYPERLINK("http://kyu.snu.ac.kr/sdhj/index.jsp?type=hj/GK14658_00IH_0001_0172.jpg","1702_각북면_172")</f>
        <v>1702_각북면_172</v>
      </c>
      <c r="B240" s="2">
        <v>1702</v>
      </c>
      <c r="C240" s="2" t="s">
        <v>12340</v>
      </c>
      <c r="D240" s="2" t="s">
        <v>12341</v>
      </c>
      <c r="E240" s="2">
        <v>239</v>
      </c>
      <c r="F240" s="1">
        <v>3</v>
      </c>
      <c r="G240" s="1" t="s">
        <v>14506</v>
      </c>
      <c r="H240" s="1" t="s">
        <v>6970</v>
      </c>
      <c r="I240" s="1">
        <v>3</v>
      </c>
      <c r="L240" s="1">
        <v>4</v>
      </c>
      <c r="M240" s="2" t="s">
        <v>766</v>
      </c>
      <c r="N240" s="2" t="s">
        <v>12832</v>
      </c>
      <c r="S240" s="1" t="s">
        <v>48</v>
      </c>
      <c r="T240" s="1" t="s">
        <v>6371</v>
      </c>
      <c r="W240" s="1" t="s">
        <v>335</v>
      </c>
      <c r="X240" s="1" t="s">
        <v>12540</v>
      </c>
      <c r="Y240" s="1" t="s">
        <v>183</v>
      </c>
      <c r="Z240" s="1" t="s">
        <v>7691</v>
      </c>
      <c r="AC240" s="1">
        <v>48</v>
      </c>
      <c r="AD240" s="1" t="s">
        <v>126</v>
      </c>
      <c r="AE240" s="1" t="s">
        <v>9617</v>
      </c>
      <c r="AJ240" s="1" t="s">
        <v>185</v>
      </c>
      <c r="AK240" s="1" t="s">
        <v>9803</v>
      </c>
      <c r="AL240" s="1" t="s">
        <v>655</v>
      </c>
      <c r="AM240" s="1" t="s">
        <v>9818</v>
      </c>
      <c r="AT240" s="1" t="s">
        <v>187</v>
      </c>
      <c r="AU240" s="1" t="s">
        <v>7369</v>
      </c>
      <c r="AV240" s="1" t="s">
        <v>786</v>
      </c>
      <c r="AW240" s="1" t="s">
        <v>10645</v>
      </c>
      <c r="BG240" s="1" t="s">
        <v>787</v>
      </c>
      <c r="BH240" s="1" t="s">
        <v>10855</v>
      </c>
      <c r="BI240" s="1" t="s">
        <v>788</v>
      </c>
      <c r="BJ240" s="1" t="s">
        <v>9093</v>
      </c>
      <c r="BK240" s="1" t="s">
        <v>789</v>
      </c>
      <c r="BL240" s="1" t="s">
        <v>13092</v>
      </c>
      <c r="BM240" s="1" t="s">
        <v>790</v>
      </c>
      <c r="BN240" s="1" t="s">
        <v>11623</v>
      </c>
      <c r="BO240" s="1" t="s">
        <v>791</v>
      </c>
      <c r="BP240" s="1" t="s">
        <v>11668</v>
      </c>
      <c r="BQ240" s="1" t="s">
        <v>792</v>
      </c>
      <c r="BR240" s="1" t="s">
        <v>13373</v>
      </c>
      <c r="BS240" s="1" t="s">
        <v>271</v>
      </c>
      <c r="BT240" s="1" t="s">
        <v>9794</v>
      </c>
    </row>
    <row r="241" spans="1:73" ht="13.5" customHeight="1">
      <c r="A241" s="3" t="str">
        <f>HYPERLINK("http://kyu.snu.ac.kr/sdhj/index.jsp?type=hj/GK14658_00IH_0001_0172.jpg","1702_각북면_172")</f>
        <v>1702_각북면_172</v>
      </c>
      <c r="B241" s="2">
        <v>1702</v>
      </c>
      <c r="C241" s="2" t="s">
        <v>12340</v>
      </c>
      <c r="D241" s="2" t="s">
        <v>12341</v>
      </c>
      <c r="E241" s="2">
        <v>240</v>
      </c>
      <c r="F241" s="1">
        <v>3</v>
      </c>
      <c r="G241" s="1" t="s">
        <v>14506</v>
      </c>
      <c r="H241" s="1" t="s">
        <v>6970</v>
      </c>
      <c r="I241" s="1">
        <v>3</v>
      </c>
      <c r="L241" s="1">
        <v>4</v>
      </c>
      <c r="M241" s="2" t="s">
        <v>766</v>
      </c>
      <c r="N241" s="2" t="s">
        <v>12832</v>
      </c>
      <c r="S241" s="1" t="s">
        <v>793</v>
      </c>
      <c r="T241" s="1" t="s">
        <v>7131</v>
      </c>
      <c r="W241" s="1" t="s">
        <v>794</v>
      </c>
      <c r="X241" s="1" t="s">
        <v>7590</v>
      </c>
      <c r="Y241" s="1" t="s">
        <v>183</v>
      </c>
      <c r="Z241" s="1" t="s">
        <v>7691</v>
      </c>
      <c r="AC241" s="1">
        <v>69</v>
      </c>
      <c r="AD241" s="1" t="s">
        <v>135</v>
      </c>
      <c r="AE241" s="1" t="s">
        <v>9604</v>
      </c>
    </row>
    <row r="242" spans="1:73" ht="13.5" customHeight="1">
      <c r="A242" s="3" t="str">
        <f>HYPERLINK("http://kyu.snu.ac.kr/sdhj/index.jsp?type=hj/GK14658_00IH_0001_0172.jpg","1702_각북면_172")</f>
        <v>1702_각북면_172</v>
      </c>
      <c r="B242" s="2">
        <v>1702</v>
      </c>
      <c r="C242" s="2" t="s">
        <v>12340</v>
      </c>
      <c r="D242" s="2" t="s">
        <v>12341</v>
      </c>
      <c r="E242" s="2">
        <v>241</v>
      </c>
      <c r="F242" s="1">
        <v>3</v>
      </c>
      <c r="G242" s="1" t="s">
        <v>14506</v>
      </c>
      <c r="H242" s="1" t="s">
        <v>6970</v>
      </c>
      <c r="I242" s="1">
        <v>3</v>
      </c>
      <c r="L242" s="1">
        <v>4</v>
      </c>
      <c r="M242" s="2" t="s">
        <v>766</v>
      </c>
      <c r="N242" s="2" t="s">
        <v>12832</v>
      </c>
      <c r="S242" s="1" t="s">
        <v>86</v>
      </c>
      <c r="T242" s="1" t="s">
        <v>7100</v>
      </c>
      <c r="U242" s="1" t="s">
        <v>173</v>
      </c>
      <c r="V242" s="1" t="s">
        <v>7249</v>
      </c>
      <c r="Y242" s="1" t="s">
        <v>795</v>
      </c>
      <c r="Z242" s="1" t="s">
        <v>9498</v>
      </c>
      <c r="AA242" s="1" t="s">
        <v>796</v>
      </c>
      <c r="AB242" s="1" t="s">
        <v>9572</v>
      </c>
      <c r="AC242" s="1">
        <v>26</v>
      </c>
      <c r="AD242" s="1" t="s">
        <v>657</v>
      </c>
      <c r="AE242" s="1" t="s">
        <v>9591</v>
      </c>
    </row>
    <row r="243" spans="1:73" ht="13.5" customHeight="1">
      <c r="A243" s="3" t="str">
        <f>HYPERLINK("http://kyu.snu.ac.kr/sdhj/index.jsp?type=hj/GK14658_00IH_0001_0172.jpg","1702_각북면_172")</f>
        <v>1702_각북면_172</v>
      </c>
      <c r="B243" s="2">
        <v>1702</v>
      </c>
      <c r="C243" s="2" t="s">
        <v>12340</v>
      </c>
      <c r="D243" s="2" t="s">
        <v>12341</v>
      </c>
      <c r="E243" s="2">
        <v>242</v>
      </c>
      <c r="F243" s="1">
        <v>3</v>
      </c>
      <c r="G243" s="1" t="s">
        <v>14506</v>
      </c>
      <c r="H243" s="1" t="s">
        <v>6970</v>
      </c>
      <c r="I243" s="1">
        <v>3</v>
      </c>
      <c r="L243" s="1">
        <v>4</v>
      </c>
      <c r="M243" s="2" t="s">
        <v>766</v>
      </c>
      <c r="N243" s="2" t="s">
        <v>12832</v>
      </c>
      <c r="S243" s="1" t="s">
        <v>65</v>
      </c>
      <c r="T243" s="1" t="s">
        <v>7107</v>
      </c>
      <c r="Y243" s="1" t="s">
        <v>357</v>
      </c>
      <c r="Z243" s="1" t="s">
        <v>12541</v>
      </c>
      <c r="AA243" s="1" t="s">
        <v>797</v>
      </c>
      <c r="AB243" s="1" t="s">
        <v>9571</v>
      </c>
      <c r="AC243" s="1">
        <v>17</v>
      </c>
      <c r="AD243" s="1" t="s">
        <v>289</v>
      </c>
      <c r="AE243" s="1" t="s">
        <v>7200</v>
      </c>
    </row>
    <row r="244" spans="1:73" ht="13.5" customHeight="1">
      <c r="A244" s="3" t="str">
        <f>HYPERLINK("http://kyu.snu.ac.kr/sdhj/index.jsp?type=hj/GK14658_00IH_0001_0172.jpg","1702_각북면_172")</f>
        <v>1702_각북면_172</v>
      </c>
      <c r="B244" s="2">
        <v>1702</v>
      </c>
      <c r="C244" s="2" t="s">
        <v>12340</v>
      </c>
      <c r="D244" s="2" t="s">
        <v>12341</v>
      </c>
      <c r="E244" s="2">
        <v>243</v>
      </c>
      <c r="F244" s="1">
        <v>3</v>
      </c>
      <c r="G244" s="1" t="s">
        <v>14506</v>
      </c>
      <c r="H244" s="1" t="s">
        <v>6970</v>
      </c>
      <c r="I244" s="1">
        <v>3</v>
      </c>
      <c r="L244" s="1">
        <v>4</v>
      </c>
      <c r="M244" s="2" t="s">
        <v>766</v>
      </c>
      <c r="N244" s="2" t="s">
        <v>12832</v>
      </c>
      <c r="T244" s="1" t="s">
        <v>12432</v>
      </c>
      <c r="U244" s="1" t="s">
        <v>532</v>
      </c>
      <c r="V244" s="1" t="s">
        <v>7195</v>
      </c>
      <c r="Y244" s="1" t="s">
        <v>539</v>
      </c>
      <c r="Z244" s="1" t="s">
        <v>8865</v>
      </c>
      <c r="AC244" s="1">
        <v>61</v>
      </c>
      <c r="AD244" s="1" t="s">
        <v>280</v>
      </c>
      <c r="AE244" s="1" t="s">
        <v>9599</v>
      </c>
      <c r="AT244" s="1" t="s">
        <v>259</v>
      </c>
      <c r="AU244" s="1" t="s">
        <v>12452</v>
      </c>
      <c r="AV244" s="1" t="s">
        <v>798</v>
      </c>
      <c r="AW244" s="1" t="s">
        <v>10148</v>
      </c>
      <c r="BB244" s="1" t="s">
        <v>213</v>
      </c>
      <c r="BC244" s="1" t="s">
        <v>7282</v>
      </c>
      <c r="BD244" s="1" t="s">
        <v>799</v>
      </c>
      <c r="BE244" s="1" t="s">
        <v>10806</v>
      </c>
    </row>
    <row r="245" spans="1:73" ht="13.5" customHeight="1">
      <c r="A245" s="3" t="str">
        <f>HYPERLINK("http://kyu.snu.ac.kr/sdhj/index.jsp?type=hj/GK14658_00IH_0001_0172.jpg","1702_각북면_172")</f>
        <v>1702_각북면_172</v>
      </c>
      <c r="B245" s="2">
        <v>1702</v>
      </c>
      <c r="C245" s="2" t="s">
        <v>12340</v>
      </c>
      <c r="D245" s="2" t="s">
        <v>12341</v>
      </c>
      <c r="E245" s="2">
        <v>244</v>
      </c>
      <c r="F245" s="1">
        <v>3</v>
      </c>
      <c r="G245" s="1" t="s">
        <v>14506</v>
      </c>
      <c r="H245" s="1" t="s">
        <v>6970</v>
      </c>
      <c r="I245" s="1">
        <v>3</v>
      </c>
      <c r="L245" s="1">
        <v>4</v>
      </c>
      <c r="M245" s="2" t="s">
        <v>766</v>
      </c>
      <c r="N245" s="2" t="s">
        <v>12832</v>
      </c>
      <c r="T245" s="1" t="s">
        <v>12432</v>
      </c>
      <c r="U245" s="1" t="s">
        <v>196</v>
      </c>
      <c r="V245" s="1" t="s">
        <v>7214</v>
      </c>
      <c r="Y245" s="1" t="s">
        <v>6717</v>
      </c>
      <c r="Z245" s="1" t="s">
        <v>8126</v>
      </c>
      <c r="AC245" s="1">
        <v>33</v>
      </c>
      <c r="AD245" s="1" t="s">
        <v>223</v>
      </c>
      <c r="AE245" s="1" t="s">
        <v>9596</v>
      </c>
      <c r="AT245" s="1" t="s">
        <v>211</v>
      </c>
      <c r="AU245" s="1" t="s">
        <v>7199</v>
      </c>
      <c r="AV245" s="1" t="s">
        <v>800</v>
      </c>
      <c r="AW245" s="1" t="s">
        <v>10398</v>
      </c>
      <c r="BB245" s="1" t="s">
        <v>213</v>
      </c>
      <c r="BC245" s="1" t="s">
        <v>7282</v>
      </c>
      <c r="BD245" s="1" t="s">
        <v>801</v>
      </c>
      <c r="BE245" s="1" t="s">
        <v>7891</v>
      </c>
    </row>
    <row r="246" spans="1:73" ht="13.5" customHeight="1">
      <c r="A246" s="3" t="str">
        <f>HYPERLINK("http://kyu.snu.ac.kr/sdhj/index.jsp?type=hj/GK14658_00IH_0001_0172.jpg","1702_각북면_172")</f>
        <v>1702_각북면_172</v>
      </c>
      <c r="B246" s="2">
        <v>1702</v>
      </c>
      <c r="C246" s="2" t="s">
        <v>12340</v>
      </c>
      <c r="D246" s="2" t="s">
        <v>12341</v>
      </c>
      <c r="E246" s="2">
        <v>245</v>
      </c>
      <c r="F246" s="1">
        <v>3</v>
      </c>
      <c r="G246" s="1" t="s">
        <v>14506</v>
      </c>
      <c r="H246" s="1" t="s">
        <v>6970</v>
      </c>
      <c r="I246" s="1">
        <v>3</v>
      </c>
      <c r="L246" s="1">
        <v>4</v>
      </c>
      <c r="M246" s="2" t="s">
        <v>766</v>
      </c>
      <c r="N246" s="2" t="s">
        <v>12832</v>
      </c>
      <c r="T246" s="1" t="s">
        <v>12432</v>
      </c>
      <c r="U246" s="1" t="s">
        <v>196</v>
      </c>
      <c r="V246" s="1" t="s">
        <v>7214</v>
      </c>
      <c r="Y246" s="1" t="s">
        <v>802</v>
      </c>
      <c r="Z246" s="1" t="s">
        <v>12614</v>
      </c>
      <c r="AC246" s="1">
        <v>37</v>
      </c>
      <c r="AD246" s="1" t="s">
        <v>148</v>
      </c>
      <c r="AE246" s="1" t="s">
        <v>9581</v>
      </c>
      <c r="AT246" s="1" t="s">
        <v>211</v>
      </c>
      <c r="AU246" s="1" t="s">
        <v>7199</v>
      </c>
      <c r="AV246" s="1" t="s">
        <v>803</v>
      </c>
      <c r="AW246" s="1" t="s">
        <v>10644</v>
      </c>
      <c r="BB246" s="1" t="s">
        <v>213</v>
      </c>
      <c r="BC246" s="1" t="s">
        <v>7282</v>
      </c>
      <c r="BD246" s="1" t="s">
        <v>804</v>
      </c>
      <c r="BE246" s="1" t="s">
        <v>8530</v>
      </c>
    </row>
    <row r="247" spans="1:73" ht="13.5" customHeight="1">
      <c r="A247" s="3" t="str">
        <f>HYPERLINK("http://kyu.snu.ac.kr/sdhj/index.jsp?type=hj/GK14658_00IH_0001_0172.jpg","1702_각북면_172")</f>
        <v>1702_각북면_172</v>
      </c>
      <c r="B247" s="2">
        <v>1702</v>
      </c>
      <c r="C247" s="2" t="s">
        <v>12340</v>
      </c>
      <c r="D247" s="2" t="s">
        <v>12341</v>
      </c>
      <c r="E247" s="2">
        <v>246</v>
      </c>
      <c r="F247" s="1">
        <v>3</v>
      </c>
      <c r="G247" s="1" t="s">
        <v>14506</v>
      </c>
      <c r="H247" s="1" t="s">
        <v>6970</v>
      </c>
      <c r="I247" s="1">
        <v>3</v>
      </c>
      <c r="L247" s="1">
        <v>4</v>
      </c>
      <c r="M247" s="2" t="s">
        <v>766</v>
      </c>
      <c r="N247" s="2" t="s">
        <v>12832</v>
      </c>
      <c r="T247" s="1" t="s">
        <v>12432</v>
      </c>
      <c r="U247" s="1" t="s">
        <v>805</v>
      </c>
      <c r="V247" s="1" t="s">
        <v>7472</v>
      </c>
      <c r="Y247" s="1" t="s">
        <v>806</v>
      </c>
      <c r="Z247" s="1" t="s">
        <v>9497</v>
      </c>
      <c r="AC247" s="1">
        <v>54</v>
      </c>
      <c r="AD247" s="1" t="s">
        <v>432</v>
      </c>
      <c r="AE247" s="1" t="s">
        <v>9612</v>
      </c>
      <c r="AT247" s="1" t="s">
        <v>211</v>
      </c>
      <c r="AU247" s="1" t="s">
        <v>7199</v>
      </c>
      <c r="AV247" s="1" t="s">
        <v>807</v>
      </c>
      <c r="AW247" s="1" t="s">
        <v>7712</v>
      </c>
      <c r="BB247" s="1" t="s">
        <v>213</v>
      </c>
      <c r="BC247" s="1" t="s">
        <v>7282</v>
      </c>
      <c r="BD247" s="1" t="s">
        <v>6735</v>
      </c>
      <c r="BE247" s="1" t="s">
        <v>7673</v>
      </c>
    </row>
    <row r="248" spans="1:73" ht="13.5" customHeight="1">
      <c r="A248" s="3" t="str">
        <f>HYPERLINK("http://kyu.snu.ac.kr/sdhj/index.jsp?type=hj/GK14658_00IH_0001_0172.jpg","1702_각북면_172")</f>
        <v>1702_각북면_172</v>
      </c>
      <c r="B248" s="2">
        <v>1702</v>
      </c>
      <c r="C248" s="2" t="s">
        <v>12340</v>
      </c>
      <c r="D248" s="2" t="s">
        <v>12341</v>
      </c>
      <c r="E248" s="2">
        <v>247</v>
      </c>
      <c r="F248" s="1">
        <v>3</v>
      </c>
      <c r="G248" s="1" t="s">
        <v>14506</v>
      </c>
      <c r="H248" s="1" t="s">
        <v>6970</v>
      </c>
      <c r="I248" s="1">
        <v>3</v>
      </c>
      <c r="L248" s="1">
        <v>4</v>
      </c>
      <c r="M248" s="2" t="s">
        <v>766</v>
      </c>
      <c r="N248" s="2" t="s">
        <v>12832</v>
      </c>
      <c r="T248" s="1" t="s">
        <v>12432</v>
      </c>
      <c r="U248" s="1" t="s">
        <v>196</v>
      </c>
      <c r="V248" s="1" t="s">
        <v>7214</v>
      </c>
      <c r="Y248" s="1" t="s">
        <v>808</v>
      </c>
      <c r="Z248" s="1" t="s">
        <v>12620</v>
      </c>
      <c r="AC248" s="1">
        <v>43</v>
      </c>
      <c r="AD248" s="1" t="s">
        <v>283</v>
      </c>
      <c r="AE248" s="1" t="s">
        <v>9582</v>
      </c>
      <c r="AT248" s="1" t="s">
        <v>259</v>
      </c>
      <c r="AU248" s="1" t="s">
        <v>12452</v>
      </c>
      <c r="AV248" s="1" t="s">
        <v>93</v>
      </c>
      <c r="AW248" s="1" t="s">
        <v>7772</v>
      </c>
      <c r="BB248" s="1" t="s">
        <v>213</v>
      </c>
      <c r="BC248" s="1" t="s">
        <v>7282</v>
      </c>
      <c r="BD248" s="1" t="s">
        <v>809</v>
      </c>
      <c r="BE248" s="1" t="s">
        <v>10687</v>
      </c>
    </row>
    <row r="249" spans="1:73" ht="13.5" customHeight="1">
      <c r="A249" s="3" t="str">
        <f>HYPERLINK("http://kyu.snu.ac.kr/sdhj/index.jsp?type=hj/GK14658_00IH_0001_0172.jpg","1702_각북면_172")</f>
        <v>1702_각북면_172</v>
      </c>
      <c r="B249" s="2">
        <v>1702</v>
      </c>
      <c r="C249" s="2" t="s">
        <v>12340</v>
      </c>
      <c r="D249" s="2" t="s">
        <v>12341</v>
      </c>
      <c r="E249" s="2">
        <v>248</v>
      </c>
      <c r="F249" s="1">
        <v>3</v>
      </c>
      <c r="G249" s="1" t="s">
        <v>14506</v>
      </c>
      <c r="H249" s="1" t="s">
        <v>6970</v>
      </c>
      <c r="I249" s="1">
        <v>3</v>
      </c>
      <c r="L249" s="1">
        <v>4</v>
      </c>
      <c r="M249" s="2" t="s">
        <v>766</v>
      </c>
      <c r="N249" s="2" t="s">
        <v>12832</v>
      </c>
      <c r="T249" s="1" t="s">
        <v>12432</v>
      </c>
      <c r="U249" s="1" t="s">
        <v>196</v>
      </c>
      <c r="V249" s="1" t="s">
        <v>7214</v>
      </c>
      <c r="Y249" s="1" t="s">
        <v>810</v>
      </c>
      <c r="Z249" s="1" t="s">
        <v>7725</v>
      </c>
      <c r="AC249" s="1">
        <v>24</v>
      </c>
      <c r="AD249" s="1" t="s">
        <v>219</v>
      </c>
      <c r="AE249" s="1" t="s">
        <v>9587</v>
      </c>
      <c r="AT249" s="1" t="s">
        <v>211</v>
      </c>
      <c r="AU249" s="1" t="s">
        <v>7199</v>
      </c>
      <c r="AV249" s="1" t="s">
        <v>811</v>
      </c>
      <c r="AW249" s="1" t="s">
        <v>10643</v>
      </c>
      <c r="BB249" s="1" t="s">
        <v>213</v>
      </c>
      <c r="BC249" s="1" t="s">
        <v>7282</v>
      </c>
      <c r="BD249" s="1" t="s">
        <v>539</v>
      </c>
      <c r="BE249" s="1" t="s">
        <v>8865</v>
      </c>
    </row>
    <row r="250" spans="1:73" ht="13.5" customHeight="1">
      <c r="A250" s="3" t="str">
        <f>HYPERLINK("http://kyu.snu.ac.kr/sdhj/index.jsp?type=hj/GK14658_00IH_0001_0172.jpg","1702_각북면_172")</f>
        <v>1702_각북면_172</v>
      </c>
      <c r="B250" s="2">
        <v>1702</v>
      </c>
      <c r="C250" s="2" t="s">
        <v>12340</v>
      </c>
      <c r="D250" s="2" t="s">
        <v>12341</v>
      </c>
      <c r="E250" s="2">
        <v>249</v>
      </c>
      <c r="F250" s="1">
        <v>3</v>
      </c>
      <c r="G250" s="1" t="s">
        <v>14506</v>
      </c>
      <c r="H250" s="1" t="s">
        <v>6970</v>
      </c>
      <c r="I250" s="1">
        <v>3</v>
      </c>
      <c r="L250" s="1">
        <v>4</v>
      </c>
      <c r="M250" s="2" t="s">
        <v>766</v>
      </c>
      <c r="N250" s="2" t="s">
        <v>12832</v>
      </c>
      <c r="T250" s="1" t="s">
        <v>12432</v>
      </c>
      <c r="U250" s="1" t="s">
        <v>196</v>
      </c>
      <c r="V250" s="1" t="s">
        <v>7214</v>
      </c>
      <c r="Y250" s="1" t="s">
        <v>812</v>
      </c>
      <c r="Z250" s="1" t="s">
        <v>9496</v>
      </c>
      <c r="AC250" s="1">
        <v>13</v>
      </c>
      <c r="AD250" s="1" t="s">
        <v>530</v>
      </c>
      <c r="AE250" s="1" t="s">
        <v>9606</v>
      </c>
      <c r="BB250" s="1" t="s">
        <v>213</v>
      </c>
      <c r="BC250" s="1" t="s">
        <v>7282</v>
      </c>
      <c r="BD250" s="1" t="s">
        <v>813</v>
      </c>
      <c r="BE250" s="1" t="s">
        <v>13009</v>
      </c>
    </row>
    <row r="251" spans="1:73" ht="13.5" customHeight="1">
      <c r="A251" s="3" t="str">
        <f>HYPERLINK("http://kyu.snu.ac.kr/sdhj/index.jsp?type=hj/GK14658_00IH_0001_0172.jpg","1702_각북면_172")</f>
        <v>1702_각북면_172</v>
      </c>
      <c r="B251" s="2">
        <v>1702</v>
      </c>
      <c r="C251" s="2" t="s">
        <v>12340</v>
      </c>
      <c r="D251" s="2" t="s">
        <v>12341</v>
      </c>
      <c r="E251" s="2">
        <v>250</v>
      </c>
      <c r="F251" s="1">
        <v>3</v>
      </c>
      <c r="G251" s="1" t="s">
        <v>14506</v>
      </c>
      <c r="H251" s="1" t="s">
        <v>6970</v>
      </c>
      <c r="I251" s="1">
        <v>3</v>
      </c>
      <c r="L251" s="1">
        <v>4</v>
      </c>
      <c r="M251" s="2" t="s">
        <v>766</v>
      </c>
      <c r="N251" s="2" t="s">
        <v>12832</v>
      </c>
      <c r="T251" s="1" t="s">
        <v>12432</v>
      </c>
      <c r="U251" s="1" t="s">
        <v>257</v>
      </c>
      <c r="V251" s="1" t="s">
        <v>7373</v>
      </c>
      <c r="Y251" s="1" t="s">
        <v>761</v>
      </c>
      <c r="Z251" s="1" t="s">
        <v>9495</v>
      </c>
      <c r="AC251" s="1">
        <v>29</v>
      </c>
      <c r="AD251" s="1" t="s">
        <v>244</v>
      </c>
      <c r="AE251" s="1" t="s">
        <v>9577</v>
      </c>
      <c r="AT251" s="1" t="s">
        <v>211</v>
      </c>
      <c r="AU251" s="1" t="s">
        <v>7199</v>
      </c>
      <c r="AV251" s="1" t="s">
        <v>338</v>
      </c>
      <c r="AW251" s="1" t="s">
        <v>9485</v>
      </c>
      <c r="BB251" s="1" t="s">
        <v>213</v>
      </c>
      <c r="BC251" s="1" t="s">
        <v>7282</v>
      </c>
      <c r="BD251" s="1" t="s">
        <v>814</v>
      </c>
      <c r="BE251" s="1" t="s">
        <v>8617</v>
      </c>
    </row>
    <row r="252" spans="1:73" ht="13.5" customHeight="1">
      <c r="A252" s="3" t="str">
        <f>HYPERLINK("http://kyu.snu.ac.kr/sdhj/index.jsp?type=hj/GK14658_00IH_0001_0172.jpg","1702_각북면_172")</f>
        <v>1702_각북면_172</v>
      </c>
      <c r="B252" s="2">
        <v>1702</v>
      </c>
      <c r="C252" s="2" t="s">
        <v>12340</v>
      </c>
      <c r="D252" s="2" t="s">
        <v>12341</v>
      </c>
      <c r="E252" s="2">
        <v>251</v>
      </c>
      <c r="F252" s="1">
        <v>3</v>
      </c>
      <c r="G252" s="1" t="s">
        <v>14506</v>
      </c>
      <c r="H252" s="1" t="s">
        <v>6970</v>
      </c>
      <c r="I252" s="1">
        <v>3</v>
      </c>
      <c r="L252" s="1">
        <v>4</v>
      </c>
      <c r="M252" s="2" t="s">
        <v>766</v>
      </c>
      <c r="N252" s="2" t="s">
        <v>12832</v>
      </c>
      <c r="T252" s="1" t="s">
        <v>12432</v>
      </c>
      <c r="U252" s="1" t="s">
        <v>136</v>
      </c>
      <c r="V252" s="1" t="s">
        <v>7247</v>
      </c>
      <c r="Y252" s="1" t="s">
        <v>815</v>
      </c>
      <c r="Z252" s="1" t="s">
        <v>9494</v>
      </c>
      <c r="AC252" s="1">
        <v>38</v>
      </c>
      <c r="AD252" s="1" t="s">
        <v>353</v>
      </c>
      <c r="AE252" s="1" t="s">
        <v>9622</v>
      </c>
      <c r="AF252" s="1" t="s">
        <v>139</v>
      </c>
      <c r="AG252" s="1" t="s">
        <v>9647</v>
      </c>
      <c r="AH252" s="1" t="s">
        <v>567</v>
      </c>
      <c r="AI252" s="1" t="s">
        <v>9785</v>
      </c>
      <c r="BB252" s="1" t="s">
        <v>213</v>
      </c>
      <c r="BC252" s="1" t="s">
        <v>7282</v>
      </c>
      <c r="BD252" s="1" t="s">
        <v>6736</v>
      </c>
      <c r="BE252" s="1" t="s">
        <v>9449</v>
      </c>
    </row>
    <row r="253" spans="1:73" ht="13.5" customHeight="1">
      <c r="A253" s="3" t="str">
        <f>HYPERLINK("http://kyu.snu.ac.kr/sdhj/index.jsp?type=hj/GK14658_00IH_0001_0172.jpg","1702_각북면_172")</f>
        <v>1702_각북면_172</v>
      </c>
      <c r="B253" s="2">
        <v>1702</v>
      </c>
      <c r="C253" s="2" t="s">
        <v>12340</v>
      </c>
      <c r="D253" s="2" t="s">
        <v>12341</v>
      </c>
      <c r="E253" s="2">
        <v>252</v>
      </c>
      <c r="F253" s="1">
        <v>3</v>
      </c>
      <c r="G253" s="1" t="s">
        <v>14506</v>
      </c>
      <c r="H253" s="1" t="s">
        <v>6970</v>
      </c>
      <c r="I253" s="1">
        <v>3</v>
      </c>
      <c r="L253" s="1">
        <v>4</v>
      </c>
      <c r="M253" s="2" t="s">
        <v>766</v>
      </c>
      <c r="N253" s="2" t="s">
        <v>12832</v>
      </c>
      <c r="T253" s="1" t="s">
        <v>12432</v>
      </c>
      <c r="U253" s="1" t="s">
        <v>136</v>
      </c>
      <c r="V253" s="1" t="s">
        <v>7247</v>
      </c>
      <c r="Y253" s="1" t="s">
        <v>816</v>
      </c>
      <c r="Z253" s="1" t="s">
        <v>8637</v>
      </c>
      <c r="AC253" s="1">
        <v>4</v>
      </c>
      <c r="AD253" s="1" t="s">
        <v>108</v>
      </c>
      <c r="AE253" s="1" t="s">
        <v>9597</v>
      </c>
      <c r="BU253" s="1" t="s">
        <v>817</v>
      </c>
    </row>
    <row r="254" spans="1:73" ht="13.5" customHeight="1">
      <c r="A254" s="3" t="str">
        <f>HYPERLINK("http://kyu.snu.ac.kr/sdhj/index.jsp?type=hj/GK14658_00IH_0001_0172.jpg","1702_각북면_172")</f>
        <v>1702_각북면_172</v>
      </c>
      <c r="B254" s="2">
        <v>1702</v>
      </c>
      <c r="C254" s="2" t="s">
        <v>12340</v>
      </c>
      <c r="D254" s="2" t="s">
        <v>12341</v>
      </c>
      <c r="E254" s="2">
        <v>253</v>
      </c>
      <c r="F254" s="1">
        <v>3</v>
      </c>
      <c r="G254" s="1" t="s">
        <v>14506</v>
      </c>
      <c r="H254" s="1" t="s">
        <v>6970</v>
      </c>
      <c r="I254" s="1">
        <v>3</v>
      </c>
      <c r="L254" s="1">
        <v>4</v>
      </c>
      <c r="M254" s="2" t="s">
        <v>766</v>
      </c>
      <c r="N254" s="2" t="s">
        <v>12832</v>
      </c>
      <c r="T254" s="1" t="s">
        <v>12432</v>
      </c>
      <c r="U254" s="1" t="s">
        <v>196</v>
      </c>
      <c r="V254" s="1" t="s">
        <v>7214</v>
      </c>
      <c r="Y254" s="1" t="s">
        <v>818</v>
      </c>
      <c r="Z254" s="1" t="s">
        <v>9484</v>
      </c>
      <c r="AC254" s="1">
        <v>18</v>
      </c>
      <c r="AD254" s="1" t="s">
        <v>83</v>
      </c>
      <c r="AE254" s="1" t="s">
        <v>9607</v>
      </c>
      <c r="AT254" s="1" t="s">
        <v>211</v>
      </c>
      <c r="AU254" s="1" t="s">
        <v>7199</v>
      </c>
      <c r="AV254" s="1" t="s">
        <v>338</v>
      </c>
      <c r="AW254" s="1" t="s">
        <v>9485</v>
      </c>
      <c r="BB254" s="1" t="s">
        <v>213</v>
      </c>
      <c r="BC254" s="1" t="s">
        <v>7282</v>
      </c>
      <c r="BD254" s="1" t="s">
        <v>814</v>
      </c>
      <c r="BE254" s="1" t="s">
        <v>8617</v>
      </c>
      <c r="BU254" s="1" t="s">
        <v>276</v>
      </c>
    </row>
    <row r="255" spans="1:73" ht="13.5" customHeight="1">
      <c r="A255" s="3" t="str">
        <f>HYPERLINK("http://kyu.snu.ac.kr/sdhj/index.jsp?type=hj/GK14658_00IH_0001_0172.jpg","1702_각북면_172")</f>
        <v>1702_각북면_172</v>
      </c>
      <c r="B255" s="2">
        <v>1702</v>
      </c>
      <c r="C255" s="2" t="s">
        <v>12340</v>
      </c>
      <c r="D255" s="2" t="s">
        <v>12341</v>
      </c>
      <c r="E255" s="2">
        <v>254</v>
      </c>
      <c r="F255" s="1">
        <v>3</v>
      </c>
      <c r="G255" s="1" t="s">
        <v>14506</v>
      </c>
      <c r="H255" s="1" t="s">
        <v>6970</v>
      </c>
      <c r="I255" s="1">
        <v>3</v>
      </c>
      <c r="L255" s="1">
        <v>5</v>
      </c>
      <c r="M255" s="2" t="s">
        <v>13568</v>
      </c>
      <c r="N255" s="2" t="s">
        <v>13569</v>
      </c>
      <c r="Q255" s="1" t="s">
        <v>819</v>
      </c>
      <c r="R255" s="1" t="s">
        <v>7096</v>
      </c>
      <c r="T255" s="1" t="s">
        <v>12411</v>
      </c>
      <c r="U255" s="1" t="s">
        <v>173</v>
      </c>
      <c r="V255" s="1" t="s">
        <v>7249</v>
      </c>
      <c r="W255" s="1" t="s">
        <v>820</v>
      </c>
      <c r="X255" s="1" t="s">
        <v>7631</v>
      </c>
      <c r="Y255" s="1" t="s">
        <v>821</v>
      </c>
      <c r="Z255" s="1" t="s">
        <v>9493</v>
      </c>
      <c r="AC255" s="1">
        <v>32</v>
      </c>
      <c r="AD255" s="1" t="s">
        <v>184</v>
      </c>
      <c r="AE255" s="1" t="s">
        <v>9609</v>
      </c>
      <c r="AJ255" s="1" t="s">
        <v>16</v>
      </c>
      <c r="AK255" s="1" t="s">
        <v>9802</v>
      </c>
      <c r="AL255" s="1" t="s">
        <v>822</v>
      </c>
      <c r="AM255" s="1" t="s">
        <v>9863</v>
      </c>
      <c r="AT255" s="1" t="s">
        <v>42</v>
      </c>
      <c r="AU255" s="1" t="s">
        <v>10068</v>
      </c>
      <c r="AV255" s="1" t="s">
        <v>823</v>
      </c>
      <c r="AW255" s="1" t="s">
        <v>10580</v>
      </c>
      <c r="BG255" s="1" t="s">
        <v>120</v>
      </c>
      <c r="BH255" s="1" t="s">
        <v>10824</v>
      </c>
      <c r="BI255" s="1" t="s">
        <v>824</v>
      </c>
      <c r="BJ255" s="1" t="s">
        <v>11207</v>
      </c>
      <c r="BK255" s="1" t="s">
        <v>42</v>
      </c>
      <c r="BL255" s="1" t="s">
        <v>10068</v>
      </c>
      <c r="BM255" s="1" t="s">
        <v>825</v>
      </c>
      <c r="BN255" s="1" t="s">
        <v>11622</v>
      </c>
      <c r="BO255" s="1" t="s">
        <v>42</v>
      </c>
      <c r="BP255" s="1" t="s">
        <v>10068</v>
      </c>
      <c r="BQ255" s="1" t="s">
        <v>826</v>
      </c>
      <c r="BR255" s="1" t="s">
        <v>13417</v>
      </c>
      <c r="BS255" s="1" t="s">
        <v>827</v>
      </c>
      <c r="BT255" s="1" t="s">
        <v>13130</v>
      </c>
    </row>
    <row r="256" spans="1:73" ht="13.5" customHeight="1">
      <c r="A256" s="3" t="str">
        <f>HYPERLINK("http://kyu.snu.ac.kr/sdhj/index.jsp?type=hj/GK14658_00IH_0001_0172.jpg","1702_각북면_172")</f>
        <v>1702_각북면_172</v>
      </c>
      <c r="B256" s="2">
        <v>1702</v>
      </c>
      <c r="C256" s="2" t="s">
        <v>12340</v>
      </c>
      <c r="D256" s="2" t="s">
        <v>12341</v>
      </c>
      <c r="E256" s="2">
        <v>255</v>
      </c>
      <c r="F256" s="1">
        <v>3</v>
      </c>
      <c r="G256" s="1" t="s">
        <v>14506</v>
      </c>
      <c r="H256" s="1" t="s">
        <v>6970</v>
      </c>
      <c r="I256" s="1">
        <v>3</v>
      </c>
      <c r="L256" s="1">
        <v>5</v>
      </c>
      <c r="M256" s="2" t="s">
        <v>13568</v>
      </c>
      <c r="N256" s="2" t="s">
        <v>13569</v>
      </c>
      <c r="S256" s="1" t="s">
        <v>48</v>
      </c>
      <c r="T256" s="1" t="s">
        <v>6371</v>
      </c>
      <c r="W256" s="1" t="s">
        <v>107</v>
      </c>
      <c r="X256" s="1" t="s">
        <v>12534</v>
      </c>
      <c r="Y256" s="1" t="s">
        <v>183</v>
      </c>
      <c r="Z256" s="1" t="s">
        <v>7691</v>
      </c>
      <c r="AC256" s="1">
        <v>19</v>
      </c>
      <c r="AD256" s="1" t="s">
        <v>277</v>
      </c>
      <c r="AE256" s="1" t="s">
        <v>9583</v>
      </c>
      <c r="AJ256" s="1" t="s">
        <v>185</v>
      </c>
      <c r="AK256" s="1" t="s">
        <v>9803</v>
      </c>
      <c r="AL256" s="1" t="s">
        <v>109</v>
      </c>
      <c r="AM256" s="1" t="s">
        <v>9809</v>
      </c>
      <c r="AT256" s="1" t="s">
        <v>42</v>
      </c>
      <c r="AU256" s="1" t="s">
        <v>10068</v>
      </c>
      <c r="AV256" s="1" t="s">
        <v>828</v>
      </c>
      <c r="AW256" s="1" t="s">
        <v>10254</v>
      </c>
      <c r="BG256" s="1" t="s">
        <v>42</v>
      </c>
      <c r="BH256" s="1" t="s">
        <v>10068</v>
      </c>
      <c r="BI256" s="1" t="s">
        <v>829</v>
      </c>
      <c r="BJ256" s="1" t="s">
        <v>11206</v>
      </c>
      <c r="BK256" s="1" t="s">
        <v>830</v>
      </c>
      <c r="BL256" s="1" t="s">
        <v>10845</v>
      </c>
      <c r="BM256" s="1" t="s">
        <v>831</v>
      </c>
      <c r="BN256" s="1" t="s">
        <v>11108</v>
      </c>
      <c r="BO256" s="1" t="s">
        <v>42</v>
      </c>
      <c r="BP256" s="1" t="s">
        <v>10068</v>
      </c>
      <c r="BQ256" s="1" t="s">
        <v>832</v>
      </c>
      <c r="BR256" s="1" t="s">
        <v>12206</v>
      </c>
      <c r="BS256" s="1" t="s">
        <v>47</v>
      </c>
      <c r="BT256" s="1" t="s">
        <v>9810</v>
      </c>
    </row>
    <row r="257" spans="1:58" ht="13.5" customHeight="1">
      <c r="A257" s="3" t="str">
        <f>HYPERLINK("http://kyu.snu.ac.kr/sdhj/index.jsp?type=hj/GK14658_00IH_0001_0172.jpg","1702_각북면_172")</f>
        <v>1702_각북면_172</v>
      </c>
      <c r="B257" s="2">
        <v>1702</v>
      </c>
      <c r="C257" s="2" t="s">
        <v>12340</v>
      </c>
      <c r="D257" s="2" t="s">
        <v>12341</v>
      </c>
      <c r="E257" s="2">
        <v>256</v>
      </c>
      <c r="F257" s="1">
        <v>3</v>
      </c>
      <c r="G257" s="1" t="s">
        <v>14506</v>
      </c>
      <c r="H257" s="1" t="s">
        <v>6970</v>
      </c>
      <c r="I257" s="1">
        <v>3</v>
      </c>
      <c r="L257" s="1">
        <v>5</v>
      </c>
      <c r="M257" s="2" t="s">
        <v>13568</v>
      </c>
      <c r="N257" s="2" t="s">
        <v>13569</v>
      </c>
      <c r="S257" s="1" t="s">
        <v>793</v>
      </c>
      <c r="T257" s="1" t="s">
        <v>7131</v>
      </c>
      <c r="W257" s="1" t="s">
        <v>335</v>
      </c>
      <c r="X257" s="1" t="s">
        <v>12540</v>
      </c>
      <c r="Y257" s="1" t="s">
        <v>183</v>
      </c>
      <c r="Z257" s="1" t="s">
        <v>7691</v>
      </c>
      <c r="AC257" s="1">
        <v>63</v>
      </c>
      <c r="AD257" s="1" t="s">
        <v>118</v>
      </c>
      <c r="AE257" s="1" t="s">
        <v>8076</v>
      </c>
    </row>
    <row r="258" spans="1:58" ht="13.5" customHeight="1">
      <c r="A258" s="3" t="str">
        <f>HYPERLINK("http://kyu.snu.ac.kr/sdhj/index.jsp?type=hj/GK14658_00IH_0001_0172.jpg","1702_각북면_172")</f>
        <v>1702_각북면_172</v>
      </c>
      <c r="B258" s="2">
        <v>1702</v>
      </c>
      <c r="C258" s="2" t="s">
        <v>12340</v>
      </c>
      <c r="D258" s="2" t="s">
        <v>12341</v>
      </c>
      <c r="E258" s="2">
        <v>257</v>
      </c>
      <c r="F258" s="1">
        <v>3</v>
      </c>
      <c r="G258" s="1" t="s">
        <v>14506</v>
      </c>
      <c r="H258" s="1" t="s">
        <v>6970</v>
      </c>
      <c r="I258" s="1">
        <v>3</v>
      </c>
      <c r="L258" s="1">
        <v>5</v>
      </c>
      <c r="M258" s="2" t="s">
        <v>13568</v>
      </c>
      <c r="N258" s="2" t="s">
        <v>13569</v>
      </c>
      <c r="S258" s="1" t="s">
        <v>833</v>
      </c>
      <c r="T258" s="1" t="s">
        <v>7190</v>
      </c>
      <c r="W258" s="1" t="s">
        <v>834</v>
      </c>
      <c r="X258" s="1" t="s">
        <v>7583</v>
      </c>
      <c r="Y258" s="1" t="s">
        <v>183</v>
      </c>
      <c r="Z258" s="1" t="s">
        <v>7691</v>
      </c>
      <c r="AC258" s="1">
        <v>55</v>
      </c>
      <c r="AD258" s="1" t="s">
        <v>266</v>
      </c>
      <c r="AE258" s="1" t="s">
        <v>9586</v>
      </c>
    </row>
    <row r="259" spans="1:58" ht="13.5" customHeight="1">
      <c r="A259" s="3" t="str">
        <f>HYPERLINK("http://kyu.snu.ac.kr/sdhj/index.jsp?type=hj/GK14658_00IH_0001_0172.jpg","1702_각북면_172")</f>
        <v>1702_각북면_172</v>
      </c>
      <c r="B259" s="2">
        <v>1702</v>
      </c>
      <c r="C259" s="2" t="s">
        <v>12340</v>
      </c>
      <c r="D259" s="2" t="s">
        <v>12341</v>
      </c>
      <c r="E259" s="2">
        <v>258</v>
      </c>
      <c r="F259" s="1">
        <v>3</v>
      </c>
      <c r="G259" s="1" t="s">
        <v>14506</v>
      </c>
      <c r="H259" s="1" t="s">
        <v>6970</v>
      </c>
      <c r="I259" s="1">
        <v>3</v>
      </c>
      <c r="L259" s="1">
        <v>5</v>
      </c>
      <c r="M259" s="2" t="s">
        <v>13568</v>
      </c>
      <c r="N259" s="2" t="s">
        <v>13569</v>
      </c>
      <c r="T259" s="1" t="s">
        <v>12432</v>
      </c>
      <c r="U259" s="1" t="s">
        <v>136</v>
      </c>
      <c r="V259" s="1" t="s">
        <v>7247</v>
      </c>
      <c r="Y259" s="1" t="s">
        <v>835</v>
      </c>
      <c r="Z259" s="1" t="s">
        <v>9176</v>
      </c>
      <c r="AC259" s="1">
        <v>58</v>
      </c>
      <c r="AD259" s="1" t="s">
        <v>76</v>
      </c>
      <c r="AE259" s="1" t="s">
        <v>9574</v>
      </c>
      <c r="AG259" s="1" t="s">
        <v>12744</v>
      </c>
      <c r="AV259" s="1" t="s">
        <v>836</v>
      </c>
      <c r="AW259" s="1" t="s">
        <v>10640</v>
      </c>
      <c r="BB259" s="1" t="s">
        <v>196</v>
      </c>
      <c r="BC259" s="1" t="s">
        <v>7214</v>
      </c>
      <c r="BD259" s="1" t="s">
        <v>837</v>
      </c>
      <c r="BE259" s="1" t="s">
        <v>10805</v>
      </c>
      <c r="BF259" s="1" t="s">
        <v>13024</v>
      </c>
    </row>
    <row r="260" spans="1:58" ht="13.5" customHeight="1">
      <c r="A260" s="3" t="str">
        <f>HYPERLINK("http://kyu.snu.ac.kr/sdhj/index.jsp?type=hj/GK14658_00IH_0001_0172.jpg","1702_각북면_172")</f>
        <v>1702_각북면_172</v>
      </c>
      <c r="B260" s="2">
        <v>1702</v>
      </c>
      <c r="C260" s="2" t="s">
        <v>12340</v>
      </c>
      <c r="D260" s="2" t="s">
        <v>12341</v>
      </c>
      <c r="E260" s="2">
        <v>259</v>
      </c>
      <c r="F260" s="1">
        <v>3</v>
      </c>
      <c r="G260" s="1" t="s">
        <v>14506</v>
      </c>
      <c r="H260" s="1" t="s">
        <v>6970</v>
      </c>
      <c r="I260" s="1">
        <v>3</v>
      </c>
      <c r="L260" s="1">
        <v>5</v>
      </c>
      <c r="M260" s="2" t="s">
        <v>13568</v>
      </c>
      <c r="N260" s="2" t="s">
        <v>13569</v>
      </c>
      <c r="T260" s="1" t="s">
        <v>12432</v>
      </c>
      <c r="U260" s="1" t="s">
        <v>196</v>
      </c>
      <c r="V260" s="1" t="s">
        <v>7214</v>
      </c>
      <c r="Y260" s="1" t="s">
        <v>838</v>
      </c>
      <c r="Z260" s="1" t="s">
        <v>7819</v>
      </c>
      <c r="AC260" s="1">
        <v>56</v>
      </c>
      <c r="AD260" s="1" t="s">
        <v>707</v>
      </c>
      <c r="AE260" s="1" t="s">
        <v>9575</v>
      </c>
      <c r="AF260" s="1" t="s">
        <v>139</v>
      </c>
      <c r="AG260" s="1" t="s">
        <v>12748</v>
      </c>
      <c r="AH260" s="1" t="s">
        <v>115</v>
      </c>
      <c r="AI260" s="1" t="s">
        <v>9784</v>
      </c>
      <c r="AT260" s="1" t="s">
        <v>250</v>
      </c>
      <c r="AU260" s="1" t="s">
        <v>10073</v>
      </c>
      <c r="AV260" s="1" t="s">
        <v>564</v>
      </c>
      <c r="AW260" s="1" t="s">
        <v>10296</v>
      </c>
      <c r="BB260" s="1" t="s">
        <v>124</v>
      </c>
      <c r="BC260" s="1" t="s">
        <v>12451</v>
      </c>
      <c r="BD260" s="1" t="s">
        <v>839</v>
      </c>
      <c r="BE260" s="1" t="s">
        <v>7870</v>
      </c>
    </row>
    <row r="261" spans="1:58" ht="13.5" customHeight="1">
      <c r="A261" s="3" t="str">
        <f>HYPERLINK("http://kyu.snu.ac.kr/sdhj/index.jsp?type=hj/GK14658_00IH_0001_0172.jpg","1702_각북면_172")</f>
        <v>1702_각북면_172</v>
      </c>
      <c r="B261" s="2">
        <v>1702</v>
      </c>
      <c r="C261" s="2" t="s">
        <v>12340</v>
      </c>
      <c r="D261" s="2" t="s">
        <v>12341</v>
      </c>
      <c r="E261" s="2">
        <v>260</v>
      </c>
      <c r="F261" s="1">
        <v>3</v>
      </c>
      <c r="G261" s="1" t="s">
        <v>14506</v>
      </c>
      <c r="H261" s="1" t="s">
        <v>6970</v>
      </c>
      <c r="I261" s="1">
        <v>3</v>
      </c>
      <c r="L261" s="1">
        <v>5</v>
      </c>
      <c r="M261" s="2" t="s">
        <v>13568</v>
      </c>
      <c r="N261" s="2" t="s">
        <v>13569</v>
      </c>
      <c r="T261" s="1" t="s">
        <v>12432</v>
      </c>
      <c r="U261" s="1" t="s">
        <v>196</v>
      </c>
      <c r="V261" s="1" t="s">
        <v>7214</v>
      </c>
      <c r="Y261" s="1" t="s">
        <v>6711</v>
      </c>
      <c r="Z261" s="1" t="s">
        <v>8657</v>
      </c>
      <c r="AC261" s="1">
        <v>51</v>
      </c>
      <c r="AD261" s="1" t="s">
        <v>138</v>
      </c>
      <c r="AE261" s="1" t="s">
        <v>9593</v>
      </c>
      <c r="AG261" s="1" t="s">
        <v>12744</v>
      </c>
      <c r="AV261" s="1" t="s">
        <v>836</v>
      </c>
      <c r="AW261" s="1" t="s">
        <v>10640</v>
      </c>
      <c r="BB261" s="1" t="s">
        <v>840</v>
      </c>
      <c r="BC261" s="1" t="s">
        <v>10675</v>
      </c>
      <c r="BD261" s="1" t="s">
        <v>837</v>
      </c>
      <c r="BE261" s="1" t="s">
        <v>10805</v>
      </c>
    </row>
    <row r="262" spans="1:58" ht="13.5" customHeight="1">
      <c r="A262" s="3" t="str">
        <f>HYPERLINK("http://kyu.snu.ac.kr/sdhj/index.jsp?type=hj/GK14658_00IH_0001_0172.jpg","1702_각북면_172")</f>
        <v>1702_각북면_172</v>
      </c>
      <c r="B262" s="2">
        <v>1702</v>
      </c>
      <c r="C262" s="2" t="s">
        <v>12340</v>
      </c>
      <c r="D262" s="2" t="s">
        <v>12341</v>
      </c>
      <c r="E262" s="2">
        <v>261</v>
      </c>
      <c r="F262" s="1">
        <v>3</v>
      </c>
      <c r="G262" s="1" t="s">
        <v>14506</v>
      </c>
      <c r="H262" s="1" t="s">
        <v>6970</v>
      </c>
      <c r="I262" s="1">
        <v>3</v>
      </c>
      <c r="L262" s="1">
        <v>5</v>
      </c>
      <c r="M262" s="2" t="s">
        <v>13568</v>
      </c>
      <c r="N262" s="2" t="s">
        <v>13569</v>
      </c>
      <c r="T262" s="1" t="s">
        <v>12432</v>
      </c>
      <c r="U262" s="1" t="s">
        <v>136</v>
      </c>
      <c r="V262" s="1" t="s">
        <v>7247</v>
      </c>
      <c r="Y262" s="1" t="s">
        <v>841</v>
      </c>
      <c r="Z262" s="1" t="s">
        <v>9116</v>
      </c>
      <c r="AC262" s="1">
        <v>27</v>
      </c>
      <c r="AD262" s="1" t="s">
        <v>309</v>
      </c>
      <c r="AE262" s="1" t="s">
        <v>9623</v>
      </c>
      <c r="AG262" s="1" t="s">
        <v>12744</v>
      </c>
      <c r="AV262" s="1" t="s">
        <v>842</v>
      </c>
      <c r="AW262" s="1" t="s">
        <v>10642</v>
      </c>
      <c r="BB262" s="1" t="s">
        <v>213</v>
      </c>
      <c r="BC262" s="1" t="s">
        <v>7282</v>
      </c>
      <c r="BD262" s="1" t="s">
        <v>837</v>
      </c>
      <c r="BE262" s="1" t="s">
        <v>10805</v>
      </c>
    </row>
    <row r="263" spans="1:58" ht="13.5" customHeight="1">
      <c r="A263" s="3" t="str">
        <f>HYPERLINK("http://kyu.snu.ac.kr/sdhj/index.jsp?type=hj/GK14658_00IH_0001_0172.jpg","1702_각북면_172")</f>
        <v>1702_각북면_172</v>
      </c>
      <c r="B263" s="2">
        <v>1702</v>
      </c>
      <c r="C263" s="2" t="s">
        <v>12340</v>
      </c>
      <c r="D263" s="2" t="s">
        <v>12341</v>
      </c>
      <c r="E263" s="2">
        <v>262</v>
      </c>
      <c r="F263" s="1">
        <v>3</v>
      </c>
      <c r="G263" s="1" t="s">
        <v>14506</v>
      </c>
      <c r="H263" s="1" t="s">
        <v>6970</v>
      </c>
      <c r="I263" s="1">
        <v>3</v>
      </c>
      <c r="L263" s="1">
        <v>5</v>
      </c>
      <c r="M263" s="2" t="s">
        <v>13568</v>
      </c>
      <c r="N263" s="2" t="s">
        <v>13569</v>
      </c>
      <c r="T263" s="1" t="s">
        <v>12432</v>
      </c>
      <c r="U263" s="1" t="s">
        <v>136</v>
      </c>
      <c r="V263" s="1" t="s">
        <v>7247</v>
      </c>
      <c r="Y263" s="1" t="s">
        <v>843</v>
      </c>
      <c r="Z263" s="1" t="s">
        <v>9492</v>
      </c>
      <c r="AC263" s="1">
        <v>55</v>
      </c>
      <c r="AD263" s="1" t="s">
        <v>266</v>
      </c>
      <c r="AE263" s="1" t="s">
        <v>9586</v>
      </c>
      <c r="AG263" s="1" t="s">
        <v>12744</v>
      </c>
      <c r="AV263" s="1" t="s">
        <v>844</v>
      </c>
      <c r="AW263" s="1" t="s">
        <v>10641</v>
      </c>
      <c r="BB263" s="1" t="s">
        <v>213</v>
      </c>
      <c r="BC263" s="1" t="s">
        <v>7282</v>
      </c>
      <c r="BD263" s="1" t="s">
        <v>845</v>
      </c>
      <c r="BE263" s="1" t="s">
        <v>8442</v>
      </c>
    </row>
    <row r="264" spans="1:58" ht="13.5" customHeight="1">
      <c r="A264" s="3" t="str">
        <f>HYPERLINK("http://kyu.snu.ac.kr/sdhj/index.jsp?type=hj/GK14658_00IH_0001_0172.jpg","1702_각북면_172")</f>
        <v>1702_각북면_172</v>
      </c>
      <c r="B264" s="2">
        <v>1702</v>
      </c>
      <c r="C264" s="2" t="s">
        <v>12340</v>
      </c>
      <c r="D264" s="2" t="s">
        <v>12341</v>
      </c>
      <c r="E264" s="2">
        <v>263</v>
      </c>
      <c r="F264" s="1">
        <v>3</v>
      </c>
      <c r="G264" s="1" t="s">
        <v>14506</v>
      </c>
      <c r="H264" s="1" t="s">
        <v>6970</v>
      </c>
      <c r="I264" s="1">
        <v>3</v>
      </c>
      <c r="L264" s="1">
        <v>5</v>
      </c>
      <c r="M264" s="2" t="s">
        <v>13568</v>
      </c>
      <c r="N264" s="2" t="s">
        <v>13569</v>
      </c>
      <c r="T264" s="1" t="s">
        <v>12432</v>
      </c>
      <c r="U264" s="1" t="s">
        <v>136</v>
      </c>
      <c r="V264" s="1" t="s">
        <v>7247</v>
      </c>
      <c r="Y264" s="1" t="s">
        <v>846</v>
      </c>
      <c r="Z264" s="1" t="s">
        <v>8489</v>
      </c>
      <c r="AC264" s="1">
        <v>55</v>
      </c>
      <c r="AD264" s="1" t="s">
        <v>266</v>
      </c>
      <c r="AE264" s="1" t="s">
        <v>9586</v>
      </c>
      <c r="AG264" s="1" t="s">
        <v>12744</v>
      </c>
      <c r="AV264" s="1" t="s">
        <v>836</v>
      </c>
      <c r="AW264" s="1" t="s">
        <v>10640</v>
      </c>
      <c r="BB264" s="1" t="s">
        <v>213</v>
      </c>
      <c r="BC264" s="1" t="s">
        <v>7282</v>
      </c>
      <c r="BD264" s="1" t="s">
        <v>837</v>
      </c>
      <c r="BE264" s="1" t="s">
        <v>10805</v>
      </c>
    </row>
    <row r="265" spans="1:58" ht="13.5" customHeight="1">
      <c r="A265" s="3" t="str">
        <f>HYPERLINK("http://kyu.snu.ac.kr/sdhj/index.jsp?type=hj/GK14658_00IH_0001_0172.jpg","1702_각북면_172")</f>
        <v>1702_각북면_172</v>
      </c>
      <c r="B265" s="2">
        <v>1702</v>
      </c>
      <c r="C265" s="2" t="s">
        <v>12340</v>
      </c>
      <c r="D265" s="2" t="s">
        <v>12341</v>
      </c>
      <c r="E265" s="2">
        <v>264</v>
      </c>
      <c r="F265" s="1">
        <v>3</v>
      </c>
      <c r="G265" s="1" t="s">
        <v>14506</v>
      </c>
      <c r="H265" s="1" t="s">
        <v>6970</v>
      </c>
      <c r="I265" s="1">
        <v>3</v>
      </c>
      <c r="L265" s="1">
        <v>5</v>
      </c>
      <c r="M265" s="2" t="s">
        <v>13568</v>
      </c>
      <c r="N265" s="2" t="s">
        <v>13569</v>
      </c>
      <c r="S265" s="1" t="s">
        <v>847</v>
      </c>
      <c r="T265" s="1" t="s">
        <v>12425</v>
      </c>
      <c r="Y265" s="1" t="s">
        <v>14517</v>
      </c>
      <c r="Z265" s="1" t="s">
        <v>12594</v>
      </c>
      <c r="AC265" s="1">
        <v>51</v>
      </c>
      <c r="AD265" s="1" t="s">
        <v>138</v>
      </c>
      <c r="AE265" s="1" t="s">
        <v>9593</v>
      </c>
      <c r="AF265" s="1" t="s">
        <v>12717</v>
      </c>
      <c r="AG265" s="1" t="s">
        <v>12718</v>
      </c>
    </row>
    <row r="266" spans="1:58" ht="13.5" customHeight="1">
      <c r="A266" s="3" t="str">
        <f>HYPERLINK("http://kyu.snu.ac.kr/sdhj/index.jsp?type=hj/GK14658_00IH_0001_0172.jpg","1702_각북면_172")</f>
        <v>1702_각북면_172</v>
      </c>
      <c r="B266" s="2">
        <v>1702</v>
      </c>
      <c r="C266" s="2" t="s">
        <v>12340</v>
      </c>
      <c r="D266" s="2" t="s">
        <v>12341</v>
      </c>
      <c r="E266" s="2">
        <v>265</v>
      </c>
      <c r="F266" s="1">
        <v>3</v>
      </c>
      <c r="G266" s="1" t="s">
        <v>14506</v>
      </c>
      <c r="H266" s="1" t="s">
        <v>6970</v>
      </c>
      <c r="I266" s="1">
        <v>3</v>
      </c>
      <c r="L266" s="1">
        <v>5</v>
      </c>
      <c r="M266" s="2" t="s">
        <v>13568</v>
      </c>
      <c r="N266" s="2" t="s">
        <v>13569</v>
      </c>
      <c r="T266" s="1" t="s">
        <v>12432</v>
      </c>
      <c r="U266" s="1" t="s">
        <v>196</v>
      </c>
      <c r="V266" s="1" t="s">
        <v>7214</v>
      </c>
      <c r="Y266" s="1" t="s">
        <v>14518</v>
      </c>
      <c r="Z266" s="1" t="s">
        <v>12583</v>
      </c>
      <c r="AF266" s="1" t="s">
        <v>170</v>
      </c>
      <c r="AG266" s="1" t="s">
        <v>9630</v>
      </c>
    </row>
    <row r="267" spans="1:58" ht="13.5" customHeight="1">
      <c r="A267" s="3" t="str">
        <f>HYPERLINK("http://kyu.snu.ac.kr/sdhj/index.jsp?type=hj/GK14658_00IH_0001_0172.jpg","1702_각북면_172")</f>
        <v>1702_각북면_172</v>
      </c>
      <c r="B267" s="2">
        <v>1702</v>
      </c>
      <c r="C267" s="2" t="s">
        <v>12340</v>
      </c>
      <c r="D267" s="2" t="s">
        <v>12341</v>
      </c>
      <c r="E267" s="2">
        <v>266</v>
      </c>
      <c r="F267" s="1">
        <v>3</v>
      </c>
      <c r="G267" s="1" t="s">
        <v>14506</v>
      </c>
      <c r="H267" s="1" t="s">
        <v>6970</v>
      </c>
      <c r="I267" s="1">
        <v>3</v>
      </c>
      <c r="L267" s="1">
        <v>5</v>
      </c>
      <c r="M267" s="2" t="s">
        <v>13568</v>
      </c>
      <c r="N267" s="2" t="s">
        <v>13569</v>
      </c>
      <c r="T267" s="1" t="s">
        <v>12432</v>
      </c>
      <c r="U267" s="1" t="s">
        <v>136</v>
      </c>
      <c r="V267" s="1" t="s">
        <v>7247</v>
      </c>
      <c r="Y267" s="1" t="s">
        <v>12267</v>
      </c>
      <c r="Z267" s="1" t="s">
        <v>12636</v>
      </c>
      <c r="AF267" s="1" t="s">
        <v>848</v>
      </c>
      <c r="AG267" s="1" t="s">
        <v>9655</v>
      </c>
      <c r="BB267" s="1" t="s">
        <v>196</v>
      </c>
      <c r="BC267" s="1" t="s">
        <v>7214</v>
      </c>
      <c r="BD267" s="1" t="s">
        <v>849</v>
      </c>
      <c r="BE267" s="1" t="s">
        <v>8490</v>
      </c>
      <c r="BF267" s="1" t="s">
        <v>13024</v>
      </c>
    </row>
    <row r="268" spans="1:58" ht="13.5" customHeight="1">
      <c r="A268" s="3" t="str">
        <f>HYPERLINK("http://kyu.snu.ac.kr/sdhj/index.jsp?type=hj/GK14658_00IH_0001_0172.jpg","1702_각북면_172")</f>
        <v>1702_각북면_172</v>
      </c>
      <c r="B268" s="2">
        <v>1702</v>
      </c>
      <c r="C268" s="2" t="s">
        <v>12340</v>
      </c>
      <c r="D268" s="2" t="s">
        <v>12341</v>
      </c>
      <c r="E268" s="2">
        <v>267</v>
      </c>
      <c r="F268" s="1">
        <v>3</v>
      </c>
      <c r="G268" s="1" t="s">
        <v>14506</v>
      </c>
      <c r="H268" s="1" t="s">
        <v>6970</v>
      </c>
      <c r="I268" s="1">
        <v>3</v>
      </c>
      <c r="L268" s="1">
        <v>5</v>
      </c>
      <c r="M268" s="2" t="s">
        <v>13568</v>
      </c>
      <c r="N268" s="2" t="s">
        <v>13569</v>
      </c>
      <c r="T268" s="1" t="s">
        <v>12432</v>
      </c>
      <c r="U268" s="1" t="s">
        <v>850</v>
      </c>
      <c r="V268" s="1" t="s">
        <v>7564</v>
      </c>
      <c r="Y268" s="1" t="s">
        <v>851</v>
      </c>
      <c r="Z268" s="1" t="s">
        <v>9330</v>
      </c>
      <c r="AC268" s="1">
        <v>41</v>
      </c>
      <c r="AD268" s="1" t="s">
        <v>175</v>
      </c>
      <c r="AE268" s="1" t="s">
        <v>9621</v>
      </c>
      <c r="AT268" s="1" t="s">
        <v>211</v>
      </c>
      <c r="AU268" s="1" t="s">
        <v>7199</v>
      </c>
      <c r="AV268" s="1" t="s">
        <v>852</v>
      </c>
      <c r="AW268" s="1" t="s">
        <v>8638</v>
      </c>
      <c r="BB268" s="1" t="s">
        <v>213</v>
      </c>
      <c r="BC268" s="1" t="s">
        <v>7282</v>
      </c>
      <c r="BD268" s="1" t="s">
        <v>801</v>
      </c>
      <c r="BE268" s="1" t="s">
        <v>7891</v>
      </c>
    </row>
    <row r="269" spans="1:58" ht="13.5" customHeight="1">
      <c r="A269" s="3" t="str">
        <f>HYPERLINK("http://kyu.snu.ac.kr/sdhj/index.jsp?type=hj/GK14658_00IH_0001_0172.jpg","1702_각북면_172")</f>
        <v>1702_각북면_172</v>
      </c>
      <c r="B269" s="2">
        <v>1702</v>
      </c>
      <c r="C269" s="2" t="s">
        <v>12340</v>
      </c>
      <c r="D269" s="2" t="s">
        <v>12341</v>
      </c>
      <c r="E269" s="2">
        <v>268</v>
      </c>
      <c r="F269" s="1">
        <v>3</v>
      </c>
      <c r="G269" s="1" t="s">
        <v>14506</v>
      </c>
      <c r="H269" s="1" t="s">
        <v>6970</v>
      </c>
      <c r="I269" s="1">
        <v>3</v>
      </c>
      <c r="L269" s="1">
        <v>5</v>
      </c>
      <c r="M269" s="2" t="s">
        <v>13568</v>
      </c>
      <c r="N269" s="2" t="s">
        <v>13569</v>
      </c>
      <c r="T269" s="1" t="s">
        <v>12432</v>
      </c>
      <c r="U269" s="1" t="s">
        <v>196</v>
      </c>
      <c r="V269" s="1" t="s">
        <v>7214</v>
      </c>
      <c r="Y269" s="1" t="s">
        <v>853</v>
      </c>
      <c r="Z269" s="1" t="s">
        <v>9200</v>
      </c>
      <c r="AC269" s="1">
        <v>54</v>
      </c>
      <c r="AD269" s="1" t="s">
        <v>432</v>
      </c>
      <c r="AE269" s="1" t="s">
        <v>9612</v>
      </c>
      <c r="AT269" s="1" t="s">
        <v>211</v>
      </c>
      <c r="AU269" s="1" t="s">
        <v>7199</v>
      </c>
      <c r="AV269" s="1" t="s">
        <v>854</v>
      </c>
      <c r="AW269" s="1" t="s">
        <v>10130</v>
      </c>
      <c r="BB269" s="1" t="s">
        <v>213</v>
      </c>
      <c r="BC269" s="1" t="s">
        <v>7282</v>
      </c>
      <c r="BD269" s="1" t="s">
        <v>14519</v>
      </c>
      <c r="BE269" s="1" t="s">
        <v>13000</v>
      </c>
    </row>
    <row r="270" spans="1:58" ht="13.5" customHeight="1">
      <c r="A270" s="3" t="str">
        <f>HYPERLINK("http://kyu.snu.ac.kr/sdhj/index.jsp?type=hj/GK14658_00IH_0001_0172.jpg","1702_각북면_172")</f>
        <v>1702_각북면_172</v>
      </c>
      <c r="B270" s="2">
        <v>1702</v>
      </c>
      <c r="C270" s="2" t="s">
        <v>12340</v>
      </c>
      <c r="D270" s="2" t="s">
        <v>12341</v>
      </c>
      <c r="E270" s="2">
        <v>269</v>
      </c>
      <c r="F270" s="1">
        <v>3</v>
      </c>
      <c r="G270" s="1" t="s">
        <v>14506</v>
      </c>
      <c r="H270" s="1" t="s">
        <v>6970</v>
      </c>
      <c r="I270" s="1">
        <v>3</v>
      </c>
      <c r="L270" s="1">
        <v>5</v>
      </c>
      <c r="M270" s="2" t="s">
        <v>13568</v>
      </c>
      <c r="N270" s="2" t="s">
        <v>13569</v>
      </c>
      <c r="T270" s="1" t="s">
        <v>12432</v>
      </c>
      <c r="U270" s="1" t="s">
        <v>136</v>
      </c>
      <c r="V270" s="1" t="s">
        <v>7247</v>
      </c>
      <c r="Y270" s="1" t="s">
        <v>855</v>
      </c>
      <c r="Z270" s="1" t="s">
        <v>9491</v>
      </c>
      <c r="AG270" s="1" t="s">
        <v>12749</v>
      </c>
    </row>
    <row r="271" spans="1:58" ht="13.5" customHeight="1">
      <c r="A271" s="3" t="str">
        <f>HYPERLINK("http://kyu.snu.ac.kr/sdhj/index.jsp?type=hj/GK14658_00IH_0001_0172.jpg","1702_각북면_172")</f>
        <v>1702_각북면_172</v>
      </c>
      <c r="B271" s="2">
        <v>1702</v>
      </c>
      <c r="C271" s="2" t="s">
        <v>12340</v>
      </c>
      <c r="D271" s="2" t="s">
        <v>12341</v>
      </c>
      <c r="E271" s="2">
        <v>270</v>
      </c>
      <c r="F271" s="1">
        <v>3</v>
      </c>
      <c r="G271" s="1" t="s">
        <v>14506</v>
      </c>
      <c r="H271" s="1" t="s">
        <v>6970</v>
      </c>
      <c r="I271" s="1">
        <v>3</v>
      </c>
      <c r="L271" s="1">
        <v>5</v>
      </c>
      <c r="M271" s="2" t="s">
        <v>13568</v>
      </c>
      <c r="N271" s="2" t="s">
        <v>13569</v>
      </c>
      <c r="T271" s="1" t="s">
        <v>12432</v>
      </c>
      <c r="U271" s="1" t="s">
        <v>136</v>
      </c>
      <c r="V271" s="1" t="s">
        <v>7247</v>
      </c>
      <c r="Y271" s="1" t="s">
        <v>856</v>
      </c>
      <c r="Z271" s="1" t="s">
        <v>9490</v>
      </c>
      <c r="AG271" s="1" t="s">
        <v>12749</v>
      </c>
    </row>
    <row r="272" spans="1:58" ht="13.5" customHeight="1">
      <c r="A272" s="3" t="str">
        <f>HYPERLINK("http://kyu.snu.ac.kr/sdhj/index.jsp?type=hj/GK14658_00IH_0001_0172.jpg","1702_각북면_172")</f>
        <v>1702_각북면_172</v>
      </c>
      <c r="B272" s="2">
        <v>1702</v>
      </c>
      <c r="C272" s="2" t="s">
        <v>12340</v>
      </c>
      <c r="D272" s="2" t="s">
        <v>12341</v>
      </c>
      <c r="E272" s="2">
        <v>271</v>
      </c>
      <c r="F272" s="1">
        <v>3</v>
      </c>
      <c r="G272" s="1" t="s">
        <v>14506</v>
      </c>
      <c r="H272" s="1" t="s">
        <v>6970</v>
      </c>
      <c r="I272" s="1">
        <v>3</v>
      </c>
      <c r="L272" s="1">
        <v>5</v>
      </c>
      <c r="M272" s="2" t="s">
        <v>13568</v>
      </c>
      <c r="N272" s="2" t="s">
        <v>13569</v>
      </c>
      <c r="T272" s="1" t="s">
        <v>12432</v>
      </c>
      <c r="U272" s="1" t="s">
        <v>196</v>
      </c>
      <c r="V272" s="1" t="s">
        <v>7214</v>
      </c>
      <c r="Y272" s="1" t="s">
        <v>857</v>
      </c>
      <c r="Z272" s="1" t="s">
        <v>7839</v>
      </c>
      <c r="AF272" s="1" t="s">
        <v>858</v>
      </c>
      <c r="AG272" s="1" t="s">
        <v>9681</v>
      </c>
    </row>
    <row r="273" spans="1:72" ht="13.5" customHeight="1">
      <c r="A273" s="3" t="str">
        <f>HYPERLINK("http://kyu.snu.ac.kr/sdhj/index.jsp?type=hj/GK14658_00IH_0001_0172.jpg","1702_각북면_172")</f>
        <v>1702_각북면_172</v>
      </c>
      <c r="B273" s="2">
        <v>1702</v>
      </c>
      <c r="C273" s="2" t="s">
        <v>12340</v>
      </c>
      <c r="D273" s="2" t="s">
        <v>12341</v>
      </c>
      <c r="E273" s="2">
        <v>272</v>
      </c>
      <c r="F273" s="1">
        <v>3</v>
      </c>
      <c r="G273" s="1" t="s">
        <v>14506</v>
      </c>
      <c r="H273" s="1" t="s">
        <v>6970</v>
      </c>
      <c r="I273" s="1">
        <v>3</v>
      </c>
      <c r="L273" s="1">
        <v>5</v>
      </c>
      <c r="M273" s="2" t="s">
        <v>13568</v>
      </c>
      <c r="N273" s="2" t="s">
        <v>13569</v>
      </c>
      <c r="T273" s="1" t="s">
        <v>12432</v>
      </c>
      <c r="U273" s="1" t="s">
        <v>136</v>
      </c>
      <c r="V273" s="1" t="s">
        <v>7247</v>
      </c>
      <c r="Y273" s="1" t="s">
        <v>859</v>
      </c>
      <c r="Z273" s="1" t="s">
        <v>9489</v>
      </c>
      <c r="AC273" s="1">
        <v>5</v>
      </c>
      <c r="AD273" s="1" t="s">
        <v>172</v>
      </c>
      <c r="AE273" s="1" t="s">
        <v>9579</v>
      </c>
    </row>
    <row r="274" spans="1:72" ht="13.5" customHeight="1">
      <c r="A274" s="3" t="str">
        <f>HYPERLINK("http://kyu.snu.ac.kr/sdhj/index.jsp?type=hj/GK14658_00IH_0001_0172.jpg","1702_각북면_172")</f>
        <v>1702_각북면_172</v>
      </c>
      <c r="B274" s="2">
        <v>1702</v>
      </c>
      <c r="C274" s="2" t="s">
        <v>12340</v>
      </c>
      <c r="D274" s="2" t="s">
        <v>12341</v>
      </c>
      <c r="E274" s="2">
        <v>273</v>
      </c>
      <c r="F274" s="1">
        <v>3</v>
      </c>
      <c r="G274" s="1" t="s">
        <v>14506</v>
      </c>
      <c r="H274" s="1" t="s">
        <v>6970</v>
      </c>
      <c r="I274" s="1">
        <v>4</v>
      </c>
      <c r="J274" s="1" t="s">
        <v>860</v>
      </c>
      <c r="K274" s="1" t="s">
        <v>7068</v>
      </c>
      <c r="L274" s="1">
        <v>1</v>
      </c>
      <c r="M274" s="2" t="s">
        <v>13570</v>
      </c>
      <c r="N274" s="2" t="s">
        <v>13571</v>
      </c>
      <c r="T274" s="1" t="s">
        <v>12411</v>
      </c>
      <c r="U274" s="1" t="s">
        <v>861</v>
      </c>
      <c r="V274" s="1" t="s">
        <v>7563</v>
      </c>
      <c r="W274" s="1" t="s">
        <v>125</v>
      </c>
      <c r="X274" s="1" t="s">
        <v>7621</v>
      </c>
      <c r="Y274" s="1" t="s">
        <v>862</v>
      </c>
      <c r="Z274" s="1" t="s">
        <v>7798</v>
      </c>
      <c r="AC274" s="1">
        <v>50</v>
      </c>
      <c r="AD274" s="1" t="s">
        <v>515</v>
      </c>
      <c r="AE274" s="1" t="s">
        <v>9605</v>
      </c>
      <c r="AJ274" s="1" t="s">
        <v>16</v>
      </c>
      <c r="AK274" s="1" t="s">
        <v>9802</v>
      </c>
      <c r="AL274" s="1" t="s">
        <v>127</v>
      </c>
      <c r="AM274" s="1" t="s">
        <v>9844</v>
      </c>
      <c r="AT274" s="1" t="s">
        <v>53</v>
      </c>
      <c r="AU274" s="1" t="s">
        <v>7419</v>
      </c>
      <c r="AV274" s="1" t="s">
        <v>863</v>
      </c>
      <c r="AW274" s="1" t="s">
        <v>9028</v>
      </c>
      <c r="BG274" s="1" t="s">
        <v>42</v>
      </c>
      <c r="BH274" s="1" t="s">
        <v>10068</v>
      </c>
      <c r="BI274" s="1" t="s">
        <v>864</v>
      </c>
      <c r="BJ274" s="1" t="s">
        <v>11205</v>
      </c>
      <c r="BK274" s="1" t="s">
        <v>42</v>
      </c>
      <c r="BL274" s="1" t="s">
        <v>10068</v>
      </c>
      <c r="BM274" s="1" t="s">
        <v>6737</v>
      </c>
      <c r="BN274" s="1" t="s">
        <v>8929</v>
      </c>
      <c r="BO274" s="1" t="s">
        <v>42</v>
      </c>
      <c r="BP274" s="1" t="s">
        <v>10068</v>
      </c>
      <c r="BQ274" s="1" t="s">
        <v>865</v>
      </c>
      <c r="BR274" s="1" t="s">
        <v>12205</v>
      </c>
      <c r="BS274" s="1" t="s">
        <v>866</v>
      </c>
      <c r="BT274" s="1" t="s">
        <v>9703</v>
      </c>
    </row>
    <row r="275" spans="1:72" ht="13.5" customHeight="1">
      <c r="A275" s="3" t="str">
        <f>HYPERLINK("http://kyu.snu.ac.kr/sdhj/index.jsp?type=hj/GK14658_00IH_0001_0172.jpg","1702_각북면_172")</f>
        <v>1702_각북면_172</v>
      </c>
      <c r="B275" s="2">
        <v>1702</v>
      </c>
      <c r="C275" s="2" t="s">
        <v>12340</v>
      </c>
      <c r="D275" s="2" t="s">
        <v>12341</v>
      </c>
      <c r="E275" s="2">
        <v>274</v>
      </c>
      <c r="F275" s="1">
        <v>3</v>
      </c>
      <c r="G275" s="1" t="s">
        <v>14506</v>
      </c>
      <c r="H275" s="1" t="s">
        <v>6970</v>
      </c>
      <c r="I275" s="1">
        <v>4</v>
      </c>
      <c r="L275" s="1">
        <v>1</v>
      </c>
      <c r="M275" s="2" t="s">
        <v>13570</v>
      </c>
      <c r="N275" s="2" t="s">
        <v>13571</v>
      </c>
      <c r="S275" s="1" t="s">
        <v>48</v>
      </c>
      <c r="T275" s="1" t="s">
        <v>6371</v>
      </c>
      <c r="W275" s="1" t="s">
        <v>107</v>
      </c>
      <c r="X275" s="1" t="s">
        <v>12534</v>
      </c>
      <c r="Y275" s="1" t="s">
        <v>50</v>
      </c>
      <c r="Z275" s="1" t="s">
        <v>7639</v>
      </c>
      <c r="AC275" s="1">
        <v>50</v>
      </c>
      <c r="AD275" s="1" t="s">
        <v>515</v>
      </c>
      <c r="AE275" s="1" t="s">
        <v>9605</v>
      </c>
      <c r="AJ275" s="1" t="s">
        <v>16</v>
      </c>
      <c r="AK275" s="1" t="s">
        <v>9802</v>
      </c>
      <c r="AL275" s="1" t="s">
        <v>163</v>
      </c>
      <c r="AM275" s="1" t="s">
        <v>12731</v>
      </c>
      <c r="AT275" s="1" t="s">
        <v>166</v>
      </c>
      <c r="AU275" s="1" t="s">
        <v>7276</v>
      </c>
      <c r="AV275" s="1" t="s">
        <v>867</v>
      </c>
      <c r="AW275" s="1" t="s">
        <v>13520</v>
      </c>
      <c r="BG275" s="1" t="s">
        <v>54</v>
      </c>
      <c r="BH275" s="1" t="s">
        <v>7267</v>
      </c>
      <c r="BI275" s="1" t="s">
        <v>868</v>
      </c>
      <c r="BJ275" s="1" t="s">
        <v>11204</v>
      </c>
      <c r="BK275" s="1" t="s">
        <v>659</v>
      </c>
      <c r="BL275" s="1" t="s">
        <v>10837</v>
      </c>
      <c r="BM275" s="1" t="s">
        <v>869</v>
      </c>
      <c r="BN275" s="1" t="s">
        <v>11586</v>
      </c>
      <c r="BO275" s="1" t="s">
        <v>870</v>
      </c>
      <c r="BP275" s="1" t="s">
        <v>10833</v>
      </c>
      <c r="BQ275" s="1" t="s">
        <v>871</v>
      </c>
      <c r="BR275" s="1" t="s">
        <v>12204</v>
      </c>
      <c r="BS275" s="1" t="s">
        <v>872</v>
      </c>
      <c r="BT275" s="1" t="s">
        <v>12242</v>
      </c>
    </row>
    <row r="276" spans="1:72" ht="13.5" customHeight="1">
      <c r="A276" s="3" t="str">
        <f>HYPERLINK("http://kyu.snu.ac.kr/sdhj/index.jsp?type=hj/GK14658_00IH_0001_0172.jpg","1702_각북면_172")</f>
        <v>1702_각북면_172</v>
      </c>
      <c r="B276" s="2">
        <v>1702</v>
      </c>
      <c r="C276" s="2" t="s">
        <v>12340</v>
      </c>
      <c r="D276" s="2" t="s">
        <v>12341</v>
      </c>
      <c r="E276" s="2">
        <v>275</v>
      </c>
      <c r="F276" s="1">
        <v>3</v>
      </c>
      <c r="G276" s="1" t="s">
        <v>14506</v>
      </c>
      <c r="H276" s="1" t="s">
        <v>6970</v>
      </c>
      <c r="I276" s="1">
        <v>4</v>
      </c>
      <c r="L276" s="1">
        <v>1</v>
      </c>
      <c r="M276" s="2" t="s">
        <v>13570</v>
      </c>
      <c r="N276" s="2" t="s">
        <v>13571</v>
      </c>
      <c r="S276" s="1" t="s">
        <v>59</v>
      </c>
      <c r="T276" s="1" t="s">
        <v>7105</v>
      </c>
      <c r="Y276" s="1" t="s">
        <v>14520</v>
      </c>
      <c r="Z276" s="1" t="s">
        <v>12591</v>
      </c>
      <c r="AC276" s="1">
        <v>17</v>
      </c>
      <c r="AD276" s="1" t="s">
        <v>273</v>
      </c>
      <c r="AE276" s="1" t="s">
        <v>9602</v>
      </c>
    </row>
    <row r="277" spans="1:72" ht="13.5" customHeight="1">
      <c r="A277" s="3" t="str">
        <f>HYPERLINK("http://kyu.snu.ac.kr/sdhj/index.jsp?type=hj/GK14658_00IH_0001_0172.jpg","1702_각북면_172")</f>
        <v>1702_각북면_172</v>
      </c>
      <c r="B277" s="2">
        <v>1702</v>
      </c>
      <c r="C277" s="2" t="s">
        <v>12340</v>
      </c>
      <c r="D277" s="2" t="s">
        <v>12341</v>
      </c>
      <c r="E277" s="2">
        <v>276</v>
      </c>
      <c r="F277" s="1">
        <v>3</v>
      </c>
      <c r="G277" s="1" t="s">
        <v>14506</v>
      </c>
      <c r="H277" s="1" t="s">
        <v>6970</v>
      </c>
      <c r="I277" s="1">
        <v>4</v>
      </c>
      <c r="L277" s="1">
        <v>2</v>
      </c>
      <c r="M277" s="2" t="s">
        <v>873</v>
      </c>
      <c r="N277" s="2" t="s">
        <v>9488</v>
      </c>
      <c r="T277" s="1" t="s">
        <v>12411</v>
      </c>
      <c r="U277" s="1" t="s">
        <v>406</v>
      </c>
      <c r="V277" s="1" t="s">
        <v>7222</v>
      </c>
      <c r="Y277" s="1" t="s">
        <v>873</v>
      </c>
      <c r="Z277" s="1" t="s">
        <v>9488</v>
      </c>
      <c r="AC277" s="1">
        <v>48</v>
      </c>
      <c r="AD277" s="1" t="s">
        <v>126</v>
      </c>
      <c r="AE277" s="1" t="s">
        <v>9617</v>
      </c>
      <c r="AJ277" s="1" t="s">
        <v>16</v>
      </c>
      <c r="AK277" s="1" t="s">
        <v>9802</v>
      </c>
      <c r="AL277" s="1" t="s">
        <v>186</v>
      </c>
      <c r="AM277" s="1" t="s">
        <v>9712</v>
      </c>
      <c r="AN277" s="1" t="s">
        <v>208</v>
      </c>
      <c r="AO277" s="1" t="s">
        <v>7116</v>
      </c>
      <c r="AP277" s="1" t="s">
        <v>173</v>
      </c>
      <c r="AQ277" s="1" t="s">
        <v>7249</v>
      </c>
      <c r="AR277" s="1" t="s">
        <v>874</v>
      </c>
      <c r="AS277" s="1" t="s">
        <v>12788</v>
      </c>
      <c r="AT277" s="1" t="s">
        <v>211</v>
      </c>
      <c r="AU277" s="1" t="s">
        <v>7199</v>
      </c>
      <c r="AV277" s="1" t="s">
        <v>875</v>
      </c>
      <c r="AW277" s="1" t="s">
        <v>8473</v>
      </c>
      <c r="BB277" s="1" t="s">
        <v>124</v>
      </c>
      <c r="BC277" s="1" t="s">
        <v>12451</v>
      </c>
      <c r="BD277" s="1" t="s">
        <v>876</v>
      </c>
      <c r="BE277" s="1" t="s">
        <v>7842</v>
      </c>
      <c r="BG277" s="1" t="s">
        <v>211</v>
      </c>
      <c r="BH277" s="1" t="s">
        <v>7199</v>
      </c>
      <c r="BI277" s="1" t="s">
        <v>877</v>
      </c>
      <c r="BJ277" s="1" t="s">
        <v>8483</v>
      </c>
      <c r="BK277" s="1" t="s">
        <v>211</v>
      </c>
      <c r="BL277" s="1" t="s">
        <v>7199</v>
      </c>
      <c r="BM277" s="1" t="s">
        <v>878</v>
      </c>
      <c r="BN277" s="1" t="s">
        <v>10539</v>
      </c>
      <c r="BO277" s="1" t="s">
        <v>211</v>
      </c>
      <c r="BP277" s="1" t="s">
        <v>7199</v>
      </c>
      <c r="BQ277" s="1" t="s">
        <v>879</v>
      </c>
      <c r="BR277" s="1" t="s">
        <v>7758</v>
      </c>
      <c r="BS277" s="1" t="s">
        <v>396</v>
      </c>
      <c r="BT277" s="1" t="s">
        <v>9812</v>
      </c>
    </row>
    <row r="278" spans="1:72" ht="13.5" customHeight="1">
      <c r="A278" s="3" t="str">
        <f>HYPERLINK("http://kyu.snu.ac.kr/sdhj/index.jsp?type=hj/GK14658_00IH_0001_0172.jpg","1702_각북면_172")</f>
        <v>1702_각북면_172</v>
      </c>
      <c r="B278" s="2">
        <v>1702</v>
      </c>
      <c r="C278" s="2" t="s">
        <v>12340</v>
      </c>
      <c r="D278" s="2" t="s">
        <v>12341</v>
      </c>
      <c r="E278" s="2">
        <v>277</v>
      </c>
      <c r="F278" s="1">
        <v>3</v>
      </c>
      <c r="G278" s="1" t="s">
        <v>14506</v>
      </c>
      <c r="H278" s="1" t="s">
        <v>6970</v>
      </c>
      <c r="I278" s="1">
        <v>4</v>
      </c>
      <c r="L278" s="1">
        <v>2</v>
      </c>
      <c r="M278" s="2" t="s">
        <v>873</v>
      </c>
      <c r="N278" s="2" t="s">
        <v>9488</v>
      </c>
      <c r="S278" s="1" t="s">
        <v>48</v>
      </c>
      <c r="T278" s="1" t="s">
        <v>6371</v>
      </c>
      <c r="U278" s="1" t="s">
        <v>261</v>
      </c>
      <c r="V278" s="1" t="s">
        <v>7197</v>
      </c>
      <c r="Y278" s="1" t="s">
        <v>880</v>
      </c>
      <c r="Z278" s="1" t="s">
        <v>7767</v>
      </c>
      <c r="AC278" s="1">
        <v>39</v>
      </c>
      <c r="AD278" s="1" t="s">
        <v>631</v>
      </c>
      <c r="AE278" s="1" t="s">
        <v>9603</v>
      </c>
      <c r="AJ278" s="1" t="s">
        <v>16</v>
      </c>
      <c r="AK278" s="1" t="s">
        <v>9802</v>
      </c>
      <c r="AL278" s="1" t="s">
        <v>881</v>
      </c>
      <c r="AM278" s="1" t="s">
        <v>9842</v>
      </c>
      <c r="AN278" s="1" t="s">
        <v>208</v>
      </c>
      <c r="AO278" s="1" t="s">
        <v>7116</v>
      </c>
      <c r="AR278" s="1" t="s">
        <v>882</v>
      </c>
      <c r="AS278" s="1" t="s">
        <v>10057</v>
      </c>
      <c r="AT278" s="1" t="s">
        <v>211</v>
      </c>
      <c r="AU278" s="1" t="s">
        <v>7199</v>
      </c>
      <c r="AV278" s="1" t="s">
        <v>883</v>
      </c>
      <c r="AW278" s="1" t="s">
        <v>7784</v>
      </c>
      <c r="BB278" s="1" t="s">
        <v>261</v>
      </c>
      <c r="BC278" s="1" t="s">
        <v>7197</v>
      </c>
      <c r="BD278" s="1" t="s">
        <v>884</v>
      </c>
      <c r="BE278" s="1" t="s">
        <v>10804</v>
      </c>
      <c r="BG278" s="1" t="s">
        <v>211</v>
      </c>
      <c r="BH278" s="1" t="s">
        <v>7199</v>
      </c>
      <c r="BI278" s="1" t="s">
        <v>885</v>
      </c>
      <c r="BJ278" s="1" t="s">
        <v>9398</v>
      </c>
      <c r="BK278" s="1" t="s">
        <v>211</v>
      </c>
      <c r="BL278" s="1" t="s">
        <v>7199</v>
      </c>
      <c r="BM278" s="1" t="s">
        <v>886</v>
      </c>
      <c r="BN278" s="1" t="s">
        <v>10390</v>
      </c>
      <c r="BO278" s="1" t="s">
        <v>211</v>
      </c>
      <c r="BP278" s="1" t="s">
        <v>7199</v>
      </c>
      <c r="BQ278" s="1" t="s">
        <v>606</v>
      </c>
      <c r="BR278" s="1" t="s">
        <v>9173</v>
      </c>
      <c r="BS278" s="1" t="s">
        <v>47</v>
      </c>
      <c r="BT278" s="1" t="s">
        <v>9810</v>
      </c>
    </row>
    <row r="279" spans="1:72" ht="13.5" customHeight="1">
      <c r="A279" s="3" t="str">
        <f>HYPERLINK("http://kyu.snu.ac.kr/sdhj/index.jsp?type=hj/GK14658_00IH_0001_0172.jpg","1702_각북면_172")</f>
        <v>1702_각북면_172</v>
      </c>
      <c r="B279" s="2">
        <v>1702</v>
      </c>
      <c r="C279" s="2" t="s">
        <v>12340</v>
      </c>
      <c r="D279" s="2" t="s">
        <v>12341</v>
      </c>
      <c r="E279" s="2">
        <v>278</v>
      </c>
      <c r="F279" s="1">
        <v>3</v>
      </c>
      <c r="G279" s="1" t="s">
        <v>14506</v>
      </c>
      <c r="H279" s="1" t="s">
        <v>6970</v>
      </c>
      <c r="I279" s="1">
        <v>4</v>
      </c>
      <c r="L279" s="1">
        <v>2</v>
      </c>
      <c r="M279" s="2" t="s">
        <v>873</v>
      </c>
      <c r="N279" s="2" t="s">
        <v>9488</v>
      </c>
      <c r="S279" s="1" t="s">
        <v>59</v>
      </c>
      <c r="T279" s="1" t="s">
        <v>7105</v>
      </c>
      <c r="Y279" s="1" t="s">
        <v>887</v>
      </c>
      <c r="Z279" s="1" t="s">
        <v>9487</v>
      </c>
      <c r="AC279" s="1">
        <v>13</v>
      </c>
      <c r="AD279" s="1" t="s">
        <v>530</v>
      </c>
      <c r="AE279" s="1" t="s">
        <v>9606</v>
      </c>
    </row>
    <row r="280" spans="1:72" ht="13.5" customHeight="1">
      <c r="A280" s="3" t="str">
        <f>HYPERLINK("http://kyu.snu.ac.kr/sdhj/index.jsp?type=hj/GK14658_00IH_0001_0172.jpg","1702_각북면_172")</f>
        <v>1702_각북면_172</v>
      </c>
      <c r="B280" s="2">
        <v>1702</v>
      </c>
      <c r="C280" s="2" t="s">
        <v>12340</v>
      </c>
      <c r="D280" s="2" t="s">
        <v>12341</v>
      </c>
      <c r="E280" s="2">
        <v>279</v>
      </c>
      <c r="F280" s="1">
        <v>3</v>
      </c>
      <c r="G280" s="1" t="s">
        <v>14506</v>
      </c>
      <c r="H280" s="1" t="s">
        <v>6970</v>
      </c>
      <c r="I280" s="1">
        <v>4</v>
      </c>
      <c r="L280" s="1">
        <v>2</v>
      </c>
      <c r="M280" s="2" t="s">
        <v>873</v>
      </c>
      <c r="N280" s="2" t="s">
        <v>9488</v>
      </c>
      <c r="S280" s="1" t="s">
        <v>63</v>
      </c>
      <c r="T280" s="1" t="s">
        <v>1196</v>
      </c>
      <c r="Y280" s="1" t="s">
        <v>888</v>
      </c>
      <c r="Z280" s="1" t="s">
        <v>8140</v>
      </c>
      <c r="AF280" s="1" t="s">
        <v>170</v>
      </c>
      <c r="AG280" s="1" t="s">
        <v>9630</v>
      </c>
    </row>
    <row r="281" spans="1:72" ht="13.5" customHeight="1">
      <c r="A281" s="3" t="str">
        <f>HYPERLINK("http://kyu.snu.ac.kr/sdhj/index.jsp?type=hj/GK14658_00IH_0001_0172.jpg","1702_각북면_172")</f>
        <v>1702_각북면_172</v>
      </c>
      <c r="B281" s="2">
        <v>1702</v>
      </c>
      <c r="C281" s="2" t="s">
        <v>12340</v>
      </c>
      <c r="D281" s="2" t="s">
        <v>12341</v>
      </c>
      <c r="E281" s="2">
        <v>280</v>
      </c>
      <c r="F281" s="1">
        <v>3</v>
      </c>
      <c r="G281" s="1" t="s">
        <v>14506</v>
      </c>
      <c r="H281" s="1" t="s">
        <v>6970</v>
      </c>
      <c r="I281" s="1">
        <v>4</v>
      </c>
      <c r="L281" s="1">
        <v>2</v>
      </c>
      <c r="M281" s="2" t="s">
        <v>873</v>
      </c>
      <c r="N281" s="2" t="s">
        <v>9488</v>
      </c>
      <c r="S281" s="1" t="s">
        <v>86</v>
      </c>
      <c r="T281" s="1" t="s">
        <v>7100</v>
      </c>
      <c r="Y281" s="1" t="s">
        <v>598</v>
      </c>
      <c r="Z281" s="1" t="s">
        <v>9486</v>
      </c>
      <c r="AC281" s="1">
        <v>5</v>
      </c>
      <c r="AD281" s="1" t="s">
        <v>172</v>
      </c>
      <c r="AE281" s="1" t="s">
        <v>9579</v>
      </c>
    </row>
    <row r="282" spans="1:72" ht="13.5" customHeight="1">
      <c r="A282" s="3" t="str">
        <f>HYPERLINK("http://kyu.snu.ac.kr/sdhj/index.jsp?type=hj/GK14658_00IH_0001_0172.jpg","1702_각북면_172")</f>
        <v>1702_각북면_172</v>
      </c>
      <c r="B282" s="2">
        <v>1702</v>
      </c>
      <c r="C282" s="2" t="s">
        <v>12340</v>
      </c>
      <c r="D282" s="2" t="s">
        <v>12341</v>
      </c>
      <c r="E282" s="2">
        <v>281</v>
      </c>
      <c r="F282" s="1">
        <v>3</v>
      </c>
      <c r="G282" s="1" t="s">
        <v>14506</v>
      </c>
      <c r="H282" s="1" t="s">
        <v>6970</v>
      </c>
      <c r="I282" s="1">
        <v>4</v>
      </c>
      <c r="L282" s="1">
        <v>2</v>
      </c>
      <c r="M282" s="2" t="s">
        <v>873</v>
      </c>
      <c r="N282" s="2" t="s">
        <v>9488</v>
      </c>
      <c r="S282" s="1" t="s">
        <v>59</v>
      </c>
      <c r="T282" s="1" t="s">
        <v>7105</v>
      </c>
      <c r="Y282" s="1" t="s">
        <v>171</v>
      </c>
      <c r="Z282" s="1" t="s">
        <v>8068</v>
      </c>
      <c r="AC282" s="1">
        <v>1</v>
      </c>
      <c r="AD282" s="1" t="s">
        <v>280</v>
      </c>
      <c r="AE282" s="1" t="s">
        <v>9599</v>
      </c>
      <c r="AF282" s="1" t="s">
        <v>89</v>
      </c>
      <c r="AG282" s="1" t="s">
        <v>9633</v>
      </c>
    </row>
    <row r="283" spans="1:72" ht="13.5" customHeight="1">
      <c r="A283" s="3" t="str">
        <f>HYPERLINK("http://kyu.snu.ac.kr/sdhj/index.jsp?type=hj/GK14658_00IH_0001_0172.jpg","1702_각북면_172")</f>
        <v>1702_각북면_172</v>
      </c>
      <c r="B283" s="2">
        <v>1702</v>
      </c>
      <c r="C283" s="2" t="s">
        <v>12340</v>
      </c>
      <c r="D283" s="2" t="s">
        <v>12341</v>
      </c>
      <c r="E283" s="2">
        <v>282</v>
      </c>
      <c r="F283" s="1">
        <v>3</v>
      </c>
      <c r="G283" s="1" t="s">
        <v>14506</v>
      </c>
      <c r="H283" s="1" t="s">
        <v>6970</v>
      </c>
      <c r="I283" s="1">
        <v>4</v>
      </c>
      <c r="L283" s="1">
        <v>3</v>
      </c>
      <c r="M283" s="2" t="s">
        <v>13572</v>
      </c>
      <c r="N283" s="2" t="s">
        <v>13573</v>
      </c>
      <c r="T283" s="1" t="s">
        <v>12411</v>
      </c>
      <c r="U283" s="1" t="s">
        <v>889</v>
      </c>
      <c r="V283" s="1" t="s">
        <v>7562</v>
      </c>
      <c r="W283" s="1" t="s">
        <v>335</v>
      </c>
      <c r="X283" s="1" t="s">
        <v>12540</v>
      </c>
      <c r="Y283" s="1" t="s">
        <v>890</v>
      </c>
      <c r="Z283" s="1" t="s">
        <v>8904</v>
      </c>
      <c r="AC283" s="1">
        <v>54</v>
      </c>
      <c r="AD283" s="1" t="s">
        <v>432</v>
      </c>
      <c r="AE283" s="1" t="s">
        <v>9612</v>
      </c>
      <c r="AJ283" s="1" t="s">
        <v>16</v>
      </c>
      <c r="AK283" s="1" t="s">
        <v>9802</v>
      </c>
      <c r="AL283" s="1" t="s">
        <v>109</v>
      </c>
      <c r="AM283" s="1" t="s">
        <v>9809</v>
      </c>
      <c r="AT283" s="1" t="s">
        <v>53</v>
      </c>
      <c r="AU283" s="1" t="s">
        <v>7419</v>
      </c>
      <c r="AV283" s="1" t="s">
        <v>891</v>
      </c>
      <c r="AW283" s="1" t="s">
        <v>8722</v>
      </c>
      <c r="BG283" s="1" t="s">
        <v>53</v>
      </c>
      <c r="BH283" s="1" t="s">
        <v>7419</v>
      </c>
      <c r="BI283" s="1" t="s">
        <v>892</v>
      </c>
      <c r="BJ283" s="1" t="s">
        <v>8191</v>
      </c>
      <c r="BK283" s="1" t="s">
        <v>53</v>
      </c>
      <c r="BL283" s="1" t="s">
        <v>7419</v>
      </c>
      <c r="BM283" s="1" t="s">
        <v>893</v>
      </c>
      <c r="BN283" s="1" t="s">
        <v>10894</v>
      </c>
      <c r="BO283" s="1" t="s">
        <v>53</v>
      </c>
      <c r="BP283" s="1" t="s">
        <v>7419</v>
      </c>
      <c r="BQ283" s="1" t="s">
        <v>894</v>
      </c>
      <c r="BR283" s="1" t="s">
        <v>12203</v>
      </c>
      <c r="BS283" s="1" t="s">
        <v>895</v>
      </c>
      <c r="BT283" s="1" t="s">
        <v>12738</v>
      </c>
    </row>
    <row r="284" spans="1:72" ht="13.5" customHeight="1">
      <c r="A284" s="3" t="str">
        <f>HYPERLINK("http://kyu.snu.ac.kr/sdhj/index.jsp?type=hj/GK14658_00IH_0001_0172.jpg","1702_각북면_172")</f>
        <v>1702_각북면_172</v>
      </c>
      <c r="B284" s="2">
        <v>1702</v>
      </c>
      <c r="C284" s="2" t="s">
        <v>12340</v>
      </c>
      <c r="D284" s="2" t="s">
        <v>12341</v>
      </c>
      <c r="E284" s="2">
        <v>283</v>
      </c>
      <c r="F284" s="1">
        <v>3</v>
      </c>
      <c r="G284" s="1" t="s">
        <v>14506</v>
      </c>
      <c r="H284" s="1" t="s">
        <v>6970</v>
      </c>
      <c r="I284" s="1">
        <v>4</v>
      </c>
      <c r="L284" s="1">
        <v>3</v>
      </c>
      <c r="M284" s="2" t="s">
        <v>13572</v>
      </c>
      <c r="N284" s="2" t="s">
        <v>13573</v>
      </c>
      <c r="S284" s="1" t="s">
        <v>48</v>
      </c>
      <c r="T284" s="1" t="s">
        <v>6371</v>
      </c>
      <c r="W284" s="1" t="s">
        <v>202</v>
      </c>
      <c r="X284" s="1" t="s">
        <v>7588</v>
      </c>
      <c r="Y284" s="1" t="s">
        <v>50</v>
      </c>
      <c r="Z284" s="1" t="s">
        <v>7639</v>
      </c>
      <c r="AC284" s="1">
        <v>42</v>
      </c>
      <c r="AD284" s="1" t="s">
        <v>156</v>
      </c>
      <c r="AE284" s="1" t="s">
        <v>9618</v>
      </c>
      <c r="AJ284" s="1" t="s">
        <v>16</v>
      </c>
      <c r="AK284" s="1" t="s">
        <v>9802</v>
      </c>
      <c r="AL284" s="1" t="s">
        <v>199</v>
      </c>
      <c r="AM284" s="1" t="s">
        <v>9730</v>
      </c>
      <c r="AT284" s="1" t="s">
        <v>527</v>
      </c>
      <c r="AU284" s="1" t="s">
        <v>7268</v>
      </c>
      <c r="AV284" s="1" t="s">
        <v>896</v>
      </c>
      <c r="AW284" s="1" t="s">
        <v>10639</v>
      </c>
      <c r="BG284" s="1" t="s">
        <v>527</v>
      </c>
      <c r="BH284" s="1" t="s">
        <v>7268</v>
      </c>
      <c r="BI284" s="1" t="s">
        <v>897</v>
      </c>
      <c r="BJ284" s="1" t="s">
        <v>11203</v>
      </c>
      <c r="BK284" s="1" t="s">
        <v>898</v>
      </c>
      <c r="BL284" s="1" t="s">
        <v>9898</v>
      </c>
      <c r="BM284" s="1" t="s">
        <v>899</v>
      </c>
      <c r="BN284" s="1" t="s">
        <v>11621</v>
      </c>
      <c r="BO284" s="1" t="s">
        <v>54</v>
      </c>
      <c r="BP284" s="1" t="s">
        <v>7267</v>
      </c>
      <c r="BQ284" s="1" t="s">
        <v>900</v>
      </c>
      <c r="BR284" s="1" t="s">
        <v>12202</v>
      </c>
      <c r="BS284" s="1" t="s">
        <v>227</v>
      </c>
      <c r="BT284" s="1" t="s">
        <v>9813</v>
      </c>
    </row>
    <row r="285" spans="1:72" ht="13.5" customHeight="1">
      <c r="A285" s="3" t="str">
        <f>HYPERLINK("http://kyu.snu.ac.kr/sdhj/index.jsp?type=hj/GK14658_00IH_0001_0172.jpg","1702_각북면_172")</f>
        <v>1702_각북면_172</v>
      </c>
      <c r="B285" s="2">
        <v>1702</v>
      </c>
      <c r="C285" s="2" t="s">
        <v>12340</v>
      </c>
      <c r="D285" s="2" t="s">
        <v>12341</v>
      </c>
      <c r="E285" s="2">
        <v>284</v>
      </c>
      <c r="F285" s="1">
        <v>3</v>
      </c>
      <c r="G285" s="1" t="s">
        <v>14506</v>
      </c>
      <c r="H285" s="1" t="s">
        <v>6970</v>
      </c>
      <c r="I285" s="1">
        <v>4</v>
      </c>
      <c r="L285" s="1">
        <v>3</v>
      </c>
      <c r="M285" s="2" t="s">
        <v>13572</v>
      </c>
      <c r="N285" s="2" t="s">
        <v>13573</v>
      </c>
      <c r="S285" s="1" t="s">
        <v>59</v>
      </c>
      <c r="T285" s="1" t="s">
        <v>7105</v>
      </c>
      <c r="Y285" s="1" t="s">
        <v>901</v>
      </c>
      <c r="Z285" s="1" t="s">
        <v>8514</v>
      </c>
      <c r="AC285" s="1">
        <v>17</v>
      </c>
      <c r="AD285" s="1" t="s">
        <v>83</v>
      </c>
      <c r="AE285" s="1" t="s">
        <v>9607</v>
      </c>
    </row>
    <row r="286" spans="1:72" ht="13.5" customHeight="1">
      <c r="A286" s="3" t="str">
        <f>HYPERLINK("http://kyu.snu.ac.kr/sdhj/index.jsp?type=hj/GK14658_00IH_0001_0172.jpg","1702_각북면_172")</f>
        <v>1702_각북면_172</v>
      </c>
      <c r="B286" s="2">
        <v>1702</v>
      </c>
      <c r="C286" s="2" t="s">
        <v>12340</v>
      </c>
      <c r="D286" s="2" t="s">
        <v>12341</v>
      </c>
      <c r="E286" s="2">
        <v>285</v>
      </c>
      <c r="F286" s="1">
        <v>3</v>
      </c>
      <c r="G286" s="1" t="s">
        <v>14506</v>
      </c>
      <c r="H286" s="1" t="s">
        <v>6970</v>
      </c>
      <c r="I286" s="1">
        <v>4</v>
      </c>
      <c r="L286" s="1">
        <v>3</v>
      </c>
      <c r="M286" s="2" t="s">
        <v>13572</v>
      </c>
      <c r="N286" s="2" t="s">
        <v>13573</v>
      </c>
      <c r="S286" s="1" t="s">
        <v>63</v>
      </c>
      <c r="T286" s="1" t="s">
        <v>1196</v>
      </c>
      <c r="Y286" s="1" t="s">
        <v>902</v>
      </c>
      <c r="Z286" s="1" t="s">
        <v>8905</v>
      </c>
      <c r="AC286" s="1">
        <v>9</v>
      </c>
      <c r="AD286" s="1" t="s">
        <v>135</v>
      </c>
      <c r="AE286" s="1" t="s">
        <v>9604</v>
      </c>
    </row>
    <row r="287" spans="1:72" ht="13.5" customHeight="1">
      <c r="A287" s="3" t="str">
        <f>HYPERLINK("http://kyu.snu.ac.kr/sdhj/index.jsp?type=hj/GK14658_00IH_0001_0172.jpg","1702_각북면_172")</f>
        <v>1702_각북면_172</v>
      </c>
      <c r="B287" s="2">
        <v>1702</v>
      </c>
      <c r="C287" s="2" t="s">
        <v>12340</v>
      </c>
      <c r="D287" s="2" t="s">
        <v>12341</v>
      </c>
      <c r="E287" s="2">
        <v>286</v>
      </c>
      <c r="F287" s="1">
        <v>3</v>
      </c>
      <c r="G287" s="1" t="s">
        <v>14506</v>
      </c>
      <c r="H287" s="1" t="s">
        <v>6970</v>
      </c>
      <c r="I287" s="1">
        <v>4</v>
      </c>
      <c r="L287" s="1">
        <v>3</v>
      </c>
      <c r="M287" s="2" t="s">
        <v>13572</v>
      </c>
      <c r="N287" s="2" t="s">
        <v>13573</v>
      </c>
      <c r="S287" s="1" t="s">
        <v>59</v>
      </c>
      <c r="T287" s="1" t="s">
        <v>7105</v>
      </c>
      <c r="Y287" s="1" t="s">
        <v>6738</v>
      </c>
      <c r="Z287" s="1" t="s">
        <v>7638</v>
      </c>
      <c r="AC287" s="1">
        <v>2</v>
      </c>
      <c r="AD287" s="1" t="s">
        <v>169</v>
      </c>
      <c r="AE287" s="1" t="s">
        <v>9589</v>
      </c>
      <c r="AF287" s="1" t="s">
        <v>89</v>
      </c>
      <c r="AG287" s="1" t="s">
        <v>9633</v>
      </c>
    </row>
    <row r="288" spans="1:72" ht="13.5" customHeight="1">
      <c r="A288" s="3" t="str">
        <f>HYPERLINK("http://kyu.snu.ac.kr/sdhj/index.jsp?type=hj/GK14658_00IH_0001_0173.jpg","1702_각북면_173")</f>
        <v>1702_각북면_173</v>
      </c>
      <c r="B288" s="2">
        <v>1702</v>
      </c>
      <c r="C288" s="2" t="s">
        <v>12340</v>
      </c>
      <c r="D288" s="2" t="s">
        <v>12341</v>
      </c>
      <c r="E288" s="2">
        <v>287</v>
      </c>
      <c r="F288" s="1">
        <v>3</v>
      </c>
      <c r="G288" s="1" t="s">
        <v>14506</v>
      </c>
      <c r="H288" s="1" t="s">
        <v>6970</v>
      </c>
      <c r="I288" s="1">
        <v>4</v>
      </c>
      <c r="L288" s="1">
        <v>4</v>
      </c>
      <c r="M288" s="2" t="s">
        <v>338</v>
      </c>
      <c r="N288" s="2" t="s">
        <v>9485</v>
      </c>
      <c r="T288" s="1" t="s">
        <v>12411</v>
      </c>
      <c r="U288" s="1" t="s">
        <v>406</v>
      </c>
      <c r="V288" s="1" t="s">
        <v>7222</v>
      </c>
      <c r="Y288" s="1" t="s">
        <v>338</v>
      </c>
      <c r="Z288" s="1" t="s">
        <v>9485</v>
      </c>
      <c r="AC288" s="1">
        <v>65</v>
      </c>
      <c r="AD288" s="1" t="s">
        <v>172</v>
      </c>
      <c r="AE288" s="1" t="s">
        <v>9579</v>
      </c>
      <c r="AJ288" s="1" t="s">
        <v>16</v>
      </c>
      <c r="AK288" s="1" t="s">
        <v>9802</v>
      </c>
      <c r="AL288" s="1" t="s">
        <v>881</v>
      </c>
      <c r="AM288" s="1" t="s">
        <v>9842</v>
      </c>
      <c r="AN288" s="1" t="s">
        <v>903</v>
      </c>
      <c r="AO288" s="1" t="s">
        <v>9872</v>
      </c>
      <c r="AR288" s="1" t="s">
        <v>14521</v>
      </c>
      <c r="AS288" s="1" t="s">
        <v>12835</v>
      </c>
      <c r="AT288" s="1" t="s">
        <v>211</v>
      </c>
      <c r="AU288" s="1" t="s">
        <v>7199</v>
      </c>
      <c r="AV288" s="1" t="s">
        <v>883</v>
      </c>
      <c r="AW288" s="1" t="s">
        <v>7784</v>
      </c>
      <c r="BB288" s="1" t="s">
        <v>213</v>
      </c>
      <c r="BC288" s="1" t="s">
        <v>7282</v>
      </c>
      <c r="BD288" s="1" t="s">
        <v>904</v>
      </c>
      <c r="BE288" s="1" t="s">
        <v>10803</v>
      </c>
      <c r="BG288" s="1" t="s">
        <v>211</v>
      </c>
      <c r="BH288" s="1" t="s">
        <v>7199</v>
      </c>
      <c r="BI288" s="1" t="s">
        <v>578</v>
      </c>
      <c r="BJ288" s="1" t="s">
        <v>8752</v>
      </c>
      <c r="BK288" s="1" t="s">
        <v>211</v>
      </c>
      <c r="BL288" s="1" t="s">
        <v>7199</v>
      </c>
      <c r="BM288" s="1" t="s">
        <v>905</v>
      </c>
      <c r="BN288" s="1" t="s">
        <v>10227</v>
      </c>
      <c r="BO288" s="1" t="s">
        <v>211</v>
      </c>
      <c r="BP288" s="1" t="s">
        <v>7199</v>
      </c>
      <c r="BQ288" s="1" t="s">
        <v>906</v>
      </c>
      <c r="BR288" s="1" t="s">
        <v>11387</v>
      </c>
      <c r="BS288" s="1" t="s">
        <v>199</v>
      </c>
      <c r="BT288" s="1" t="s">
        <v>9730</v>
      </c>
    </row>
    <row r="289" spans="1:72" ht="13.5" customHeight="1">
      <c r="A289" s="3" t="str">
        <f>HYPERLINK("http://kyu.snu.ac.kr/sdhj/index.jsp?type=hj/GK14658_00IH_0001_0173.jpg","1702_각북면_173")</f>
        <v>1702_각북면_173</v>
      </c>
      <c r="B289" s="2">
        <v>1702</v>
      </c>
      <c r="C289" s="2" t="s">
        <v>12340</v>
      </c>
      <c r="D289" s="2" t="s">
        <v>12341</v>
      </c>
      <c r="E289" s="2">
        <v>288</v>
      </c>
      <c r="F289" s="1">
        <v>3</v>
      </c>
      <c r="G289" s="1" t="s">
        <v>14506</v>
      </c>
      <c r="H289" s="1" t="s">
        <v>6970</v>
      </c>
      <c r="I289" s="1">
        <v>4</v>
      </c>
      <c r="L289" s="1">
        <v>4</v>
      </c>
      <c r="M289" s="2" t="s">
        <v>338</v>
      </c>
      <c r="N289" s="2" t="s">
        <v>9485</v>
      </c>
      <c r="S289" s="1" t="s">
        <v>48</v>
      </c>
      <c r="T289" s="1" t="s">
        <v>6371</v>
      </c>
      <c r="U289" s="1" t="s">
        <v>261</v>
      </c>
      <c r="V289" s="1" t="s">
        <v>7197</v>
      </c>
      <c r="Y289" s="1" t="s">
        <v>907</v>
      </c>
      <c r="Z289" s="1" t="s">
        <v>8617</v>
      </c>
      <c r="AC289" s="1">
        <v>55</v>
      </c>
      <c r="AD289" s="1" t="s">
        <v>266</v>
      </c>
      <c r="AE289" s="1" t="s">
        <v>9586</v>
      </c>
      <c r="AJ289" s="1" t="s">
        <v>16</v>
      </c>
      <c r="AK289" s="1" t="s">
        <v>9802</v>
      </c>
      <c r="AL289" s="1" t="s">
        <v>567</v>
      </c>
      <c r="AM289" s="1" t="s">
        <v>9785</v>
      </c>
      <c r="AN289" s="1" t="s">
        <v>462</v>
      </c>
      <c r="AO289" s="1" t="s">
        <v>9870</v>
      </c>
      <c r="AP289" s="1" t="s">
        <v>209</v>
      </c>
      <c r="AQ289" s="1" t="s">
        <v>7250</v>
      </c>
      <c r="AR289" s="1" t="s">
        <v>908</v>
      </c>
      <c r="AS289" s="1" t="s">
        <v>12838</v>
      </c>
      <c r="AT289" s="1" t="s">
        <v>259</v>
      </c>
      <c r="AU289" s="1" t="s">
        <v>12452</v>
      </c>
      <c r="AV289" s="1" t="s">
        <v>909</v>
      </c>
      <c r="AW289" s="1" t="s">
        <v>10638</v>
      </c>
      <c r="BB289" s="1" t="s">
        <v>213</v>
      </c>
      <c r="BC289" s="1" t="s">
        <v>7282</v>
      </c>
      <c r="BD289" s="1" t="s">
        <v>12268</v>
      </c>
      <c r="BE289" s="1" t="s">
        <v>13014</v>
      </c>
      <c r="BG289" s="1" t="s">
        <v>259</v>
      </c>
      <c r="BH289" s="1" t="s">
        <v>12452</v>
      </c>
      <c r="BI289" s="1" t="s">
        <v>910</v>
      </c>
      <c r="BJ289" s="1" t="s">
        <v>8350</v>
      </c>
      <c r="BK289" s="1" t="s">
        <v>259</v>
      </c>
      <c r="BL289" s="1" t="s">
        <v>12452</v>
      </c>
      <c r="BM289" s="1" t="s">
        <v>911</v>
      </c>
      <c r="BN289" s="1" t="s">
        <v>11620</v>
      </c>
      <c r="BO289" s="1" t="s">
        <v>211</v>
      </c>
      <c r="BP289" s="1" t="s">
        <v>7199</v>
      </c>
      <c r="BQ289" s="1" t="s">
        <v>912</v>
      </c>
      <c r="BR289" s="1" t="s">
        <v>11168</v>
      </c>
      <c r="BS289" s="1" t="s">
        <v>47</v>
      </c>
      <c r="BT289" s="1" t="s">
        <v>9810</v>
      </c>
    </row>
    <row r="290" spans="1:72" ht="13.5" customHeight="1">
      <c r="A290" s="3" t="str">
        <f>HYPERLINK("http://kyu.snu.ac.kr/sdhj/index.jsp?type=hj/GK14658_00IH_0001_0173.jpg","1702_각북면_173")</f>
        <v>1702_각북면_173</v>
      </c>
      <c r="B290" s="2">
        <v>1702</v>
      </c>
      <c r="C290" s="2" t="s">
        <v>12340</v>
      </c>
      <c r="D290" s="2" t="s">
        <v>12341</v>
      </c>
      <c r="E290" s="2">
        <v>289</v>
      </c>
      <c r="F290" s="1">
        <v>3</v>
      </c>
      <c r="G290" s="1" t="s">
        <v>14506</v>
      </c>
      <c r="H290" s="1" t="s">
        <v>6970</v>
      </c>
      <c r="I290" s="1">
        <v>4</v>
      </c>
      <c r="L290" s="1">
        <v>4</v>
      </c>
      <c r="M290" s="2" t="s">
        <v>338</v>
      </c>
      <c r="N290" s="2" t="s">
        <v>9485</v>
      </c>
      <c r="S290" s="1" t="s">
        <v>59</v>
      </c>
      <c r="T290" s="1" t="s">
        <v>7105</v>
      </c>
      <c r="Y290" s="1" t="s">
        <v>913</v>
      </c>
      <c r="Z290" s="1" t="s">
        <v>9484</v>
      </c>
      <c r="AC290" s="1">
        <v>19</v>
      </c>
      <c r="AD290" s="1" t="s">
        <v>277</v>
      </c>
      <c r="AE290" s="1" t="s">
        <v>9583</v>
      </c>
    </row>
    <row r="291" spans="1:72" ht="13.5" customHeight="1">
      <c r="A291" s="3" t="str">
        <f>HYPERLINK("http://kyu.snu.ac.kr/sdhj/index.jsp?type=hj/GK14658_00IH_0001_0173.jpg","1702_각북면_173")</f>
        <v>1702_각북면_173</v>
      </c>
      <c r="B291" s="2">
        <v>1702</v>
      </c>
      <c r="C291" s="2" t="s">
        <v>12340</v>
      </c>
      <c r="D291" s="2" t="s">
        <v>12341</v>
      </c>
      <c r="E291" s="2">
        <v>290</v>
      </c>
      <c r="F291" s="1">
        <v>3</v>
      </c>
      <c r="G291" s="1" t="s">
        <v>14506</v>
      </c>
      <c r="H291" s="1" t="s">
        <v>6970</v>
      </c>
      <c r="I291" s="1">
        <v>4</v>
      </c>
      <c r="L291" s="1">
        <v>4</v>
      </c>
      <c r="M291" s="2" t="s">
        <v>338</v>
      </c>
      <c r="N291" s="2" t="s">
        <v>9485</v>
      </c>
      <c r="S291" s="1" t="s">
        <v>914</v>
      </c>
      <c r="T291" s="1" t="s">
        <v>7124</v>
      </c>
      <c r="Y291" s="1" t="s">
        <v>915</v>
      </c>
      <c r="Z291" s="1" t="s">
        <v>7876</v>
      </c>
      <c r="AC291" s="1">
        <v>13</v>
      </c>
      <c r="AD291" s="1" t="s">
        <v>530</v>
      </c>
      <c r="AE291" s="1" t="s">
        <v>9606</v>
      </c>
    </row>
    <row r="292" spans="1:72" ht="13.5" customHeight="1">
      <c r="A292" s="3" t="str">
        <f>HYPERLINK("http://kyu.snu.ac.kr/sdhj/index.jsp?type=hj/GK14658_00IH_0001_0173.jpg","1702_각북면_173")</f>
        <v>1702_각북면_173</v>
      </c>
      <c r="B292" s="2">
        <v>1702</v>
      </c>
      <c r="C292" s="2" t="s">
        <v>12340</v>
      </c>
      <c r="D292" s="2" t="s">
        <v>12341</v>
      </c>
      <c r="E292" s="2">
        <v>291</v>
      </c>
      <c r="F292" s="1">
        <v>3</v>
      </c>
      <c r="G292" s="1" t="s">
        <v>14506</v>
      </c>
      <c r="H292" s="1" t="s">
        <v>6970</v>
      </c>
      <c r="I292" s="1">
        <v>4</v>
      </c>
      <c r="L292" s="1">
        <v>5</v>
      </c>
      <c r="M292" s="2" t="s">
        <v>917</v>
      </c>
      <c r="N292" s="2" t="s">
        <v>7034</v>
      </c>
      <c r="T292" s="1" t="s">
        <v>12411</v>
      </c>
      <c r="U292" s="1" t="s">
        <v>916</v>
      </c>
      <c r="V292" s="1" t="s">
        <v>7561</v>
      </c>
      <c r="Y292" s="1" t="s">
        <v>917</v>
      </c>
      <c r="Z292" s="1" t="s">
        <v>7034</v>
      </c>
      <c r="AC292" s="1">
        <v>59</v>
      </c>
      <c r="AD292" s="1" t="s">
        <v>76</v>
      </c>
      <c r="AE292" s="1" t="s">
        <v>9574</v>
      </c>
      <c r="AJ292" s="1" t="s">
        <v>16</v>
      </c>
      <c r="AK292" s="1" t="s">
        <v>9802</v>
      </c>
      <c r="AL292" s="1" t="s">
        <v>918</v>
      </c>
      <c r="AM292" s="1" t="s">
        <v>9721</v>
      </c>
      <c r="AN292" s="1" t="s">
        <v>462</v>
      </c>
      <c r="AO292" s="1" t="s">
        <v>9870</v>
      </c>
      <c r="AP292" s="1" t="s">
        <v>209</v>
      </c>
      <c r="AQ292" s="1" t="s">
        <v>7250</v>
      </c>
      <c r="AR292" s="1" t="s">
        <v>908</v>
      </c>
      <c r="AS292" s="1" t="s">
        <v>12838</v>
      </c>
      <c r="AT292" s="1" t="s">
        <v>211</v>
      </c>
      <c r="AU292" s="1" t="s">
        <v>7199</v>
      </c>
      <c r="AV292" s="1" t="s">
        <v>919</v>
      </c>
      <c r="AW292" s="1" t="s">
        <v>7730</v>
      </c>
      <c r="BB292" s="1" t="s">
        <v>261</v>
      </c>
      <c r="BC292" s="1" t="s">
        <v>7197</v>
      </c>
      <c r="BD292" s="1" t="s">
        <v>920</v>
      </c>
      <c r="BE292" s="1" t="s">
        <v>10759</v>
      </c>
      <c r="BG292" s="1" t="s">
        <v>53</v>
      </c>
      <c r="BH292" s="1" t="s">
        <v>7419</v>
      </c>
      <c r="BI292" s="1" t="s">
        <v>921</v>
      </c>
      <c r="BJ292" s="1" t="s">
        <v>11202</v>
      </c>
      <c r="BK292" s="1" t="s">
        <v>53</v>
      </c>
      <c r="BL292" s="1" t="s">
        <v>7419</v>
      </c>
      <c r="BM292" s="1" t="s">
        <v>93</v>
      </c>
      <c r="BN292" s="1" t="s">
        <v>7772</v>
      </c>
      <c r="BO292" s="1" t="s">
        <v>53</v>
      </c>
      <c r="BP292" s="1" t="s">
        <v>7419</v>
      </c>
      <c r="BQ292" s="1" t="s">
        <v>922</v>
      </c>
      <c r="BR292" s="1" t="s">
        <v>12201</v>
      </c>
      <c r="BS292" s="1" t="s">
        <v>47</v>
      </c>
      <c r="BT292" s="1" t="s">
        <v>9810</v>
      </c>
    </row>
    <row r="293" spans="1:72" ht="13.5" customHeight="1">
      <c r="A293" s="3" t="str">
        <f>HYPERLINK("http://kyu.snu.ac.kr/sdhj/index.jsp?type=hj/GK14658_00IH_0001_0173.jpg","1702_각북면_173")</f>
        <v>1702_각북면_173</v>
      </c>
      <c r="B293" s="2">
        <v>1702</v>
      </c>
      <c r="C293" s="2" t="s">
        <v>12340</v>
      </c>
      <c r="D293" s="2" t="s">
        <v>12341</v>
      </c>
      <c r="E293" s="2">
        <v>292</v>
      </c>
      <c r="F293" s="1">
        <v>3</v>
      </c>
      <c r="G293" s="1" t="s">
        <v>14506</v>
      </c>
      <c r="H293" s="1" t="s">
        <v>6970</v>
      </c>
      <c r="I293" s="1">
        <v>4</v>
      </c>
      <c r="L293" s="1">
        <v>5</v>
      </c>
      <c r="M293" s="2" t="s">
        <v>917</v>
      </c>
      <c r="N293" s="2" t="s">
        <v>7034</v>
      </c>
      <c r="S293" s="1" t="s">
        <v>48</v>
      </c>
      <c r="T293" s="1" t="s">
        <v>6371</v>
      </c>
      <c r="U293" s="1" t="s">
        <v>261</v>
      </c>
      <c r="V293" s="1" t="s">
        <v>7197</v>
      </c>
      <c r="Y293" s="1" t="s">
        <v>6739</v>
      </c>
      <c r="Z293" s="1" t="s">
        <v>7688</v>
      </c>
      <c r="AC293" s="1">
        <v>55</v>
      </c>
      <c r="AD293" s="1" t="s">
        <v>266</v>
      </c>
      <c r="AE293" s="1" t="s">
        <v>9586</v>
      </c>
      <c r="AJ293" s="1" t="s">
        <v>16</v>
      </c>
      <c r="AK293" s="1" t="s">
        <v>9802</v>
      </c>
      <c r="AL293" s="1" t="s">
        <v>47</v>
      </c>
      <c r="AM293" s="1" t="s">
        <v>9810</v>
      </c>
      <c r="AN293" s="1" t="s">
        <v>208</v>
      </c>
      <c r="AO293" s="1" t="s">
        <v>7116</v>
      </c>
      <c r="AR293" s="1" t="s">
        <v>766</v>
      </c>
      <c r="AS293" s="1" t="s">
        <v>12833</v>
      </c>
      <c r="AT293" s="1" t="s">
        <v>211</v>
      </c>
      <c r="AU293" s="1" t="s">
        <v>7199</v>
      </c>
      <c r="AV293" s="1" t="s">
        <v>923</v>
      </c>
      <c r="AW293" s="1" t="s">
        <v>10545</v>
      </c>
      <c r="BB293" s="1" t="s">
        <v>213</v>
      </c>
      <c r="BC293" s="1" t="s">
        <v>7282</v>
      </c>
      <c r="BD293" s="1" t="s">
        <v>924</v>
      </c>
      <c r="BE293" s="1" t="s">
        <v>9255</v>
      </c>
      <c r="BG293" s="1" t="s">
        <v>211</v>
      </c>
      <c r="BH293" s="1" t="s">
        <v>7199</v>
      </c>
      <c r="BI293" s="1" t="s">
        <v>925</v>
      </c>
      <c r="BJ293" s="1" t="s">
        <v>11201</v>
      </c>
      <c r="BK293" s="1" t="s">
        <v>211</v>
      </c>
      <c r="BL293" s="1" t="s">
        <v>7199</v>
      </c>
      <c r="BM293" s="1" t="s">
        <v>798</v>
      </c>
      <c r="BN293" s="1" t="s">
        <v>10148</v>
      </c>
      <c r="BO293" s="1" t="s">
        <v>211</v>
      </c>
      <c r="BP293" s="1" t="s">
        <v>7199</v>
      </c>
      <c r="BQ293" s="1" t="s">
        <v>926</v>
      </c>
      <c r="BR293" s="1" t="s">
        <v>11443</v>
      </c>
      <c r="BS293" s="1" t="s">
        <v>47</v>
      </c>
      <c r="BT293" s="1" t="s">
        <v>9810</v>
      </c>
    </row>
    <row r="294" spans="1:72" ht="13.5" customHeight="1">
      <c r="A294" s="3" t="str">
        <f>HYPERLINK("http://kyu.snu.ac.kr/sdhj/index.jsp?type=hj/GK14658_00IH_0001_0173.jpg","1702_각북면_173")</f>
        <v>1702_각북면_173</v>
      </c>
      <c r="B294" s="2">
        <v>1702</v>
      </c>
      <c r="C294" s="2" t="s">
        <v>12340</v>
      </c>
      <c r="D294" s="2" t="s">
        <v>12341</v>
      </c>
      <c r="E294" s="2">
        <v>293</v>
      </c>
      <c r="F294" s="1">
        <v>3</v>
      </c>
      <c r="G294" s="1" t="s">
        <v>14506</v>
      </c>
      <c r="H294" s="1" t="s">
        <v>6970</v>
      </c>
      <c r="I294" s="1">
        <v>4</v>
      </c>
      <c r="L294" s="1">
        <v>5</v>
      </c>
      <c r="M294" s="2" t="s">
        <v>917</v>
      </c>
      <c r="N294" s="2" t="s">
        <v>7034</v>
      </c>
      <c r="S294" s="1" t="s">
        <v>86</v>
      </c>
      <c r="T294" s="1" t="s">
        <v>7100</v>
      </c>
      <c r="U294" s="1" t="s">
        <v>927</v>
      </c>
      <c r="V294" s="1" t="s">
        <v>7560</v>
      </c>
      <c r="Y294" s="1" t="s">
        <v>928</v>
      </c>
      <c r="Z294" s="1" t="s">
        <v>8293</v>
      </c>
      <c r="AC294" s="1">
        <v>23</v>
      </c>
      <c r="AD294" s="1" t="s">
        <v>348</v>
      </c>
      <c r="AE294" s="1" t="s">
        <v>8964</v>
      </c>
    </row>
    <row r="295" spans="1:72" ht="13.5" customHeight="1">
      <c r="A295" s="3" t="str">
        <f>HYPERLINK("http://kyu.snu.ac.kr/sdhj/index.jsp?type=hj/GK14658_00IH_0001_0173.jpg","1702_각북면_173")</f>
        <v>1702_각북면_173</v>
      </c>
      <c r="B295" s="2">
        <v>1702</v>
      </c>
      <c r="C295" s="2" t="s">
        <v>12340</v>
      </c>
      <c r="D295" s="2" t="s">
        <v>12341</v>
      </c>
      <c r="E295" s="2">
        <v>294</v>
      </c>
      <c r="F295" s="1">
        <v>3</v>
      </c>
      <c r="G295" s="1" t="s">
        <v>14506</v>
      </c>
      <c r="H295" s="1" t="s">
        <v>6970</v>
      </c>
      <c r="I295" s="1">
        <v>4</v>
      </c>
      <c r="L295" s="1">
        <v>5</v>
      </c>
      <c r="M295" s="2" t="s">
        <v>917</v>
      </c>
      <c r="N295" s="2" t="s">
        <v>7034</v>
      </c>
      <c r="S295" s="1" t="s">
        <v>347</v>
      </c>
      <c r="T295" s="1" t="s">
        <v>7116</v>
      </c>
      <c r="U295" s="1" t="s">
        <v>124</v>
      </c>
      <c r="V295" s="1" t="s">
        <v>12451</v>
      </c>
      <c r="W295" s="1" t="s">
        <v>107</v>
      </c>
      <c r="X295" s="1" t="s">
        <v>12534</v>
      </c>
      <c r="Y295" s="1" t="s">
        <v>50</v>
      </c>
      <c r="Z295" s="1" t="s">
        <v>7639</v>
      </c>
      <c r="AC295" s="1">
        <v>25</v>
      </c>
      <c r="AD295" s="1" t="s">
        <v>264</v>
      </c>
      <c r="AE295" s="1" t="s">
        <v>9588</v>
      </c>
    </row>
    <row r="296" spans="1:72" ht="13.5" customHeight="1">
      <c r="A296" s="3" t="str">
        <f>HYPERLINK("http://kyu.snu.ac.kr/sdhj/index.jsp?type=hj/GK14658_00IH_0001_0173.jpg","1702_각북면_173")</f>
        <v>1702_각북면_173</v>
      </c>
      <c r="B296" s="2">
        <v>1702</v>
      </c>
      <c r="C296" s="2" t="s">
        <v>12340</v>
      </c>
      <c r="D296" s="2" t="s">
        <v>12341</v>
      </c>
      <c r="E296" s="2">
        <v>295</v>
      </c>
      <c r="F296" s="1">
        <v>3</v>
      </c>
      <c r="G296" s="1" t="s">
        <v>14506</v>
      </c>
      <c r="H296" s="1" t="s">
        <v>6970</v>
      </c>
      <c r="I296" s="1">
        <v>4</v>
      </c>
      <c r="L296" s="1">
        <v>5</v>
      </c>
      <c r="M296" s="2" t="s">
        <v>917</v>
      </c>
      <c r="N296" s="2" t="s">
        <v>7034</v>
      </c>
      <c r="S296" s="1" t="s">
        <v>141</v>
      </c>
      <c r="T296" s="1" t="s">
        <v>7114</v>
      </c>
      <c r="U296" s="1" t="s">
        <v>929</v>
      </c>
      <c r="V296" s="1" t="s">
        <v>7559</v>
      </c>
      <c r="Y296" s="1" t="s">
        <v>930</v>
      </c>
      <c r="Z296" s="1" t="s">
        <v>8345</v>
      </c>
      <c r="AC296" s="1">
        <v>51</v>
      </c>
      <c r="AD296" s="1" t="s">
        <v>138</v>
      </c>
      <c r="AE296" s="1" t="s">
        <v>9593</v>
      </c>
      <c r="AF296" s="1" t="s">
        <v>89</v>
      </c>
      <c r="AG296" s="1" t="s">
        <v>9633</v>
      </c>
    </row>
    <row r="297" spans="1:72" ht="13.5" customHeight="1">
      <c r="A297" s="3" t="str">
        <f>HYPERLINK("http://kyu.snu.ac.kr/sdhj/index.jsp?type=hj/GK14658_00IH_0001_0173.jpg","1702_각북면_173")</f>
        <v>1702_각북면_173</v>
      </c>
      <c r="B297" s="2">
        <v>1702</v>
      </c>
      <c r="C297" s="2" t="s">
        <v>12340</v>
      </c>
      <c r="D297" s="2" t="s">
        <v>12341</v>
      </c>
      <c r="E297" s="2">
        <v>296</v>
      </c>
      <c r="F297" s="1">
        <v>3</v>
      </c>
      <c r="G297" s="1" t="s">
        <v>14506</v>
      </c>
      <c r="H297" s="1" t="s">
        <v>6970</v>
      </c>
      <c r="I297" s="1">
        <v>5</v>
      </c>
      <c r="J297" s="1" t="s">
        <v>931</v>
      </c>
      <c r="K297" s="1" t="s">
        <v>12389</v>
      </c>
      <c r="L297" s="1">
        <v>1</v>
      </c>
      <c r="M297" s="2" t="s">
        <v>933</v>
      </c>
      <c r="N297" s="2" t="s">
        <v>9483</v>
      </c>
      <c r="T297" s="1" t="s">
        <v>12411</v>
      </c>
      <c r="U297" s="1" t="s">
        <v>932</v>
      </c>
      <c r="V297" s="1" t="s">
        <v>12504</v>
      </c>
      <c r="Y297" s="1" t="s">
        <v>933</v>
      </c>
      <c r="Z297" s="1" t="s">
        <v>9483</v>
      </c>
      <c r="AC297" s="1">
        <v>44</v>
      </c>
      <c r="AD297" s="1" t="s">
        <v>934</v>
      </c>
      <c r="AE297" s="1" t="s">
        <v>9592</v>
      </c>
      <c r="AJ297" s="1" t="s">
        <v>16</v>
      </c>
      <c r="AK297" s="1" t="s">
        <v>9802</v>
      </c>
      <c r="AL297" s="1" t="s">
        <v>77</v>
      </c>
      <c r="AM297" s="1" t="s">
        <v>9805</v>
      </c>
      <c r="AT297" s="1" t="s">
        <v>53</v>
      </c>
      <c r="AU297" s="1" t="s">
        <v>7419</v>
      </c>
      <c r="AV297" s="1" t="s">
        <v>291</v>
      </c>
      <c r="AW297" s="1" t="s">
        <v>12618</v>
      </c>
      <c r="BG297" s="1" t="s">
        <v>53</v>
      </c>
      <c r="BH297" s="1" t="s">
        <v>7419</v>
      </c>
      <c r="BI297" s="1" t="s">
        <v>597</v>
      </c>
      <c r="BJ297" s="1" t="s">
        <v>7791</v>
      </c>
      <c r="BK297" s="1" t="s">
        <v>53</v>
      </c>
      <c r="BL297" s="1" t="s">
        <v>7419</v>
      </c>
      <c r="BM297" s="1" t="s">
        <v>598</v>
      </c>
      <c r="BN297" s="1" t="s">
        <v>9486</v>
      </c>
      <c r="BO297" s="1" t="s">
        <v>53</v>
      </c>
      <c r="BP297" s="1" t="s">
        <v>7419</v>
      </c>
      <c r="BQ297" s="1" t="s">
        <v>935</v>
      </c>
      <c r="BR297" s="1" t="s">
        <v>8918</v>
      </c>
      <c r="BS297" s="1" t="s">
        <v>109</v>
      </c>
      <c r="BT297" s="1" t="s">
        <v>9809</v>
      </c>
    </row>
    <row r="298" spans="1:72" ht="13.5" customHeight="1">
      <c r="A298" s="3" t="str">
        <f>HYPERLINK("http://kyu.snu.ac.kr/sdhj/index.jsp?type=hj/GK14658_00IH_0001_0173.jpg","1702_각북면_173")</f>
        <v>1702_각북면_173</v>
      </c>
      <c r="B298" s="2">
        <v>1702</v>
      </c>
      <c r="C298" s="2" t="s">
        <v>12340</v>
      </c>
      <c r="D298" s="2" t="s">
        <v>12341</v>
      </c>
      <c r="E298" s="2">
        <v>297</v>
      </c>
      <c r="F298" s="1">
        <v>3</v>
      </c>
      <c r="G298" s="1" t="s">
        <v>14506</v>
      </c>
      <c r="H298" s="1" t="s">
        <v>6970</v>
      </c>
      <c r="I298" s="1">
        <v>5</v>
      </c>
      <c r="L298" s="1">
        <v>1</v>
      </c>
      <c r="M298" s="2" t="s">
        <v>933</v>
      </c>
      <c r="N298" s="2" t="s">
        <v>9483</v>
      </c>
      <c r="S298" s="1" t="s">
        <v>48</v>
      </c>
      <c r="T298" s="1" t="s">
        <v>6371</v>
      </c>
      <c r="U298" s="1" t="s">
        <v>936</v>
      </c>
      <c r="V298" s="1" t="s">
        <v>7295</v>
      </c>
      <c r="W298" s="1" t="s">
        <v>182</v>
      </c>
      <c r="X298" s="1" t="s">
        <v>7599</v>
      </c>
      <c r="Y298" s="1" t="s">
        <v>937</v>
      </c>
      <c r="Z298" s="1" t="s">
        <v>9251</v>
      </c>
      <c r="AC298" s="1">
        <v>44</v>
      </c>
      <c r="AD298" s="1" t="s">
        <v>934</v>
      </c>
      <c r="AE298" s="1" t="s">
        <v>9592</v>
      </c>
      <c r="AJ298" s="1" t="s">
        <v>16</v>
      </c>
      <c r="AK298" s="1" t="s">
        <v>9802</v>
      </c>
      <c r="AL298" s="1" t="s">
        <v>186</v>
      </c>
      <c r="AM298" s="1" t="s">
        <v>9712</v>
      </c>
      <c r="AT298" s="1" t="s">
        <v>211</v>
      </c>
      <c r="AU298" s="1" t="s">
        <v>7199</v>
      </c>
      <c r="AV298" s="1" t="s">
        <v>938</v>
      </c>
      <c r="AW298" s="1" t="s">
        <v>10294</v>
      </c>
      <c r="BI298" s="1" t="s">
        <v>939</v>
      </c>
      <c r="BJ298" s="1" t="s">
        <v>11027</v>
      </c>
      <c r="BM298" s="1" t="s">
        <v>940</v>
      </c>
      <c r="BN298" s="1" t="s">
        <v>11028</v>
      </c>
      <c r="BO298" s="1" t="s">
        <v>159</v>
      </c>
      <c r="BP298" s="1" t="s">
        <v>7202</v>
      </c>
      <c r="BQ298" s="1" t="s">
        <v>941</v>
      </c>
      <c r="BR298" s="1" t="s">
        <v>11950</v>
      </c>
      <c r="BS298" s="1" t="s">
        <v>199</v>
      </c>
      <c r="BT298" s="1" t="s">
        <v>9730</v>
      </c>
    </row>
    <row r="299" spans="1:72" ht="13.5" customHeight="1">
      <c r="A299" s="3" t="str">
        <f>HYPERLINK("http://kyu.snu.ac.kr/sdhj/index.jsp?type=hj/GK14658_00IH_0001_0173.jpg","1702_각북면_173")</f>
        <v>1702_각북면_173</v>
      </c>
      <c r="B299" s="2">
        <v>1702</v>
      </c>
      <c r="C299" s="2" t="s">
        <v>12340</v>
      </c>
      <c r="D299" s="2" t="s">
        <v>12341</v>
      </c>
      <c r="E299" s="2">
        <v>298</v>
      </c>
      <c r="F299" s="1">
        <v>3</v>
      </c>
      <c r="G299" s="1" t="s">
        <v>14506</v>
      </c>
      <c r="H299" s="1" t="s">
        <v>6970</v>
      </c>
      <c r="I299" s="1">
        <v>5</v>
      </c>
      <c r="L299" s="1">
        <v>1</v>
      </c>
      <c r="M299" s="2" t="s">
        <v>933</v>
      </c>
      <c r="N299" s="2" t="s">
        <v>9483</v>
      </c>
      <c r="S299" s="1" t="s">
        <v>86</v>
      </c>
      <c r="T299" s="1" t="s">
        <v>7100</v>
      </c>
      <c r="Y299" s="1" t="s">
        <v>942</v>
      </c>
      <c r="Z299" s="1" t="s">
        <v>8058</v>
      </c>
      <c r="AF299" s="1" t="s">
        <v>633</v>
      </c>
      <c r="AG299" s="1" t="s">
        <v>12714</v>
      </c>
    </row>
    <row r="300" spans="1:72" ht="13.5" customHeight="1">
      <c r="A300" s="3" t="str">
        <f>HYPERLINK("http://kyu.snu.ac.kr/sdhj/index.jsp?type=hj/GK14658_00IH_0001_0173.jpg","1702_각북면_173")</f>
        <v>1702_각북면_173</v>
      </c>
      <c r="B300" s="2">
        <v>1702</v>
      </c>
      <c r="C300" s="2" t="s">
        <v>12340</v>
      </c>
      <c r="D300" s="2" t="s">
        <v>12341</v>
      </c>
      <c r="E300" s="2">
        <v>299</v>
      </c>
      <c r="F300" s="1">
        <v>3</v>
      </c>
      <c r="G300" s="1" t="s">
        <v>14506</v>
      </c>
      <c r="H300" s="1" t="s">
        <v>6970</v>
      </c>
      <c r="I300" s="1">
        <v>5</v>
      </c>
      <c r="L300" s="1">
        <v>1</v>
      </c>
      <c r="M300" s="2" t="s">
        <v>933</v>
      </c>
      <c r="N300" s="2" t="s">
        <v>9483</v>
      </c>
      <c r="S300" s="1" t="s">
        <v>63</v>
      </c>
      <c r="T300" s="1" t="s">
        <v>1196</v>
      </c>
      <c r="Y300" s="1" t="s">
        <v>943</v>
      </c>
      <c r="Z300" s="1" t="s">
        <v>9482</v>
      </c>
      <c r="AC300" s="1">
        <v>11</v>
      </c>
      <c r="AD300" s="1" t="s">
        <v>106</v>
      </c>
      <c r="AE300" s="1" t="s">
        <v>9614</v>
      </c>
    </row>
    <row r="301" spans="1:72" ht="13.5" customHeight="1">
      <c r="A301" s="3" t="str">
        <f>HYPERLINK("http://kyu.snu.ac.kr/sdhj/index.jsp?type=hj/GK14658_00IH_0001_0173.jpg","1702_각북면_173")</f>
        <v>1702_각북면_173</v>
      </c>
      <c r="B301" s="2">
        <v>1702</v>
      </c>
      <c r="C301" s="2" t="s">
        <v>12340</v>
      </c>
      <c r="D301" s="2" t="s">
        <v>12341</v>
      </c>
      <c r="E301" s="2">
        <v>300</v>
      </c>
      <c r="F301" s="1">
        <v>3</v>
      </c>
      <c r="G301" s="1" t="s">
        <v>14506</v>
      </c>
      <c r="H301" s="1" t="s">
        <v>6970</v>
      </c>
      <c r="I301" s="1">
        <v>5</v>
      </c>
      <c r="L301" s="1">
        <v>1</v>
      </c>
      <c r="M301" s="2" t="s">
        <v>933</v>
      </c>
      <c r="N301" s="2" t="s">
        <v>9483</v>
      </c>
      <c r="S301" s="1" t="s">
        <v>65</v>
      </c>
      <c r="T301" s="1" t="s">
        <v>7107</v>
      </c>
      <c r="Y301" s="1" t="s">
        <v>944</v>
      </c>
      <c r="Z301" s="1" t="s">
        <v>7668</v>
      </c>
      <c r="AC301" s="1">
        <v>10</v>
      </c>
      <c r="AD301" s="1" t="s">
        <v>206</v>
      </c>
      <c r="AE301" s="1" t="s">
        <v>9619</v>
      </c>
    </row>
    <row r="302" spans="1:72" ht="13.5" customHeight="1">
      <c r="A302" s="3" t="str">
        <f>HYPERLINK("http://kyu.snu.ac.kr/sdhj/index.jsp?type=hj/GK14658_00IH_0001_0173.jpg","1702_각북면_173")</f>
        <v>1702_각북면_173</v>
      </c>
      <c r="B302" s="2">
        <v>1702</v>
      </c>
      <c r="C302" s="2" t="s">
        <v>12340</v>
      </c>
      <c r="D302" s="2" t="s">
        <v>12341</v>
      </c>
      <c r="E302" s="2">
        <v>301</v>
      </c>
      <c r="F302" s="1">
        <v>3</v>
      </c>
      <c r="G302" s="1" t="s">
        <v>14506</v>
      </c>
      <c r="H302" s="1" t="s">
        <v>6970</v>
      </c>
      <c r="I302" s="1">
        <v>5</v>
      </c>
      <c r="L302" s="1">
        <v>1</v>
      </c>
      <c r="M302" s="2" t="s">
        <v>933</v>
      </c>
      <c r="N302" s="2" t="s">
        <v>9483</v>
      </c>
      <c r="S302" s="1" t="s">
        <v>65</v>
      </c>
      <c r="T302" s="1" t="s">
        <v>7107</v>
      </c>
      <c r="Y302" s="1" t="s">
        <v>945</v>
      </c>
      <c r="Z302" s="1" t="s">
        <v>7967</v>
      </c>
      <c r="AC302" s="1">
        <v>6</v>
      </c>
      <c r="AD302" s="1" t="s">
        <v>246</v>
      </c>
      <c r="AE302" s="1" t="s">
        <v>9600</v>
      </c>
    </row>
    <row r="303" spans="1:72" ht="13.5" customHeight="1">
      <c r="A303" s="3" t="str">
        <f>HYPERLINK("http://kyu.snu.ac.kr/sdhj/index.jsp?type=hj/GK14658_00IH_0001_0173.jpg","1702_각북면_173")</f>
        <v>1702_각북면_173</v>
      </c>
      <c r="B303" s="2">
        <v>1702</v>
      </c>
      <c r="C303" s="2" t="s">
        <v>12340</v>
      </c>
      <c r="D303" s="2" t="s">
        <v>12341</v>
      </c>
      <c r="E303" s="2">
        <v>302</v>
      </c>
      <c r="F303" s="1">
        <v>3</v>
      </c>
      <c r="G303" s="1" t="s">
        <v>14506</v>
      </c>
      <c r="H303" s="1" t="s">
        <v>6970</v>
      </c>
      <c r="I303" s="1">
        <v>5</v>
      </c>
      <c r="L303" s="1">
        <v>1</v>
      </c>
      <c r="M303" s="2" t="s">
        <v>933</v>
      </c>
      <c r="N303" s="2" t="s">
        <v>9483</v>
      </c>
      <c r="S303" s="1" t="s">
        <v>402</v>
      </c>
      <c r="T303" s="1" t="s">
        <v>7104</v>
      </c>
      <c r="Y303" s="1" t="s">
        <v>682</v>
      </c>
      <c r="Z303" s="1" t="s">
        <v>9481</v>
      </c>
      <c r="AF303" s="1" t="s">
        <v>946</v>
      </c>
      <c r="AG303" s="1" t="s">
        <v>9632</v>
      </c>
    </row>
    <row r="304" spans="1:72" ht="13.5" customHeight="1">
      <c r="A304" s="3" t="str">
        <f>HYPERLINK("http://kyu.snu.ac.kr/sdhj/index.jsp?type=hj/GK14658_00IH_0001_0173.jpg","1702_각북면_173")</f>
        <v>1702_각북면_173</v>
      </c>
      <c r="B304" s="2">
        <v>1702</v>
      </c>
      <c r="C304" s="2" t="s">
        <v>12340</v>
      </c>
      <c r="D304" s="2" t="s">
        <v>12341</v>
      </c>
      <c r="E304" s="2">
        <v>303</v>
      </c>
      <c r="F304" s="1">
        <v>3</v>
      </c>
      <c r="G304" s="1" t="s">
        <v>14506</v>
      </c>
      <c r="H304" s="1" t="s">
        <v>6970</v>
      </c>
      <c r="I304" s="1">
        <v>5</v>
      </c>
      <c r="L304" s="1">
        <v>2</v>
      </c>
      <c r="M304" s="2" t="s">
        <v>1613</v>
      </c>
      <c r="N304" s="2" t="s">
        <v>13241</v>
      </c>
      <c r="T304" s="1" t="s">
        <v>12411</v>
      </c>
      <c r="U304" s="1" t="s">
        <v>173</v>
      </c>
      <c r="V304" s="1" t="s">
        <v>7249</v>
      </c>
      <c r="W304" s="1" t="s">
        <v>107</v>
      </c>
      <c r="X304" s="1" t="s">
        <v>12534</v>
      </c>
      <c r="Y304" s="1" t="s">
        <v>947</v>
      </c>
      <c r="Z304" s="1" t="s">
        <v>9480</v>
      </c>
      <c r="AC304" s="1">
        <v>81</v>
      </c>
      <c r="AD304" s="1" t="s">
        <v>68</v>
      </c>
      <c r="AE304" s="1" t="s">
        <v>7705</v>
      </c>
      <c r="AJ304" s="1" t="s">
        <v>16</v>
      </c>
      <c r="AK304" s="1" t="s">
        <v>9802</v>
      </c>
      <c r="AL304" s="1" t="s">
        <v>109</v>
      </c>
      <c r="AM304" s="1" t="s">
        <v>9809</v>
      </c>
      <c r="AT304" s="1" t="s">
        <v>42</v>
      </c>
      <c r="AU304" s="1" t="s">
        <v>10068</v>
      </c>
      <c r="AV304" s="1" t="s">
        <v>948</v>
      </c>
      <c r="AW304" s="1" t="s">
        <v>10637</v>
      </c>
      <c r="BG304" s="1" t="s">
        <v>42</v>
      </c>
      <c r="BH304" s="1" t="s">
        <v>10068</v>
      </c>
      <c r="BI304" s="1" t="s">
        <v>831</v>
      </c>
      <c r="BJ304" s="1" t="s">
        <v>11108</v>
      </c>
      <c r="BK304" s="1" t="s">
        <v>949</v>
      </c>
      <c r="BL304" s="1" t="s">
        <v>11282</v>
      </c>
      <c r="BM304" s="1" t="s">
        <v>950</v>
      </c>
      <c r="BN304" s="1" t="s">
        <v>11545</v>
      </c>
      <c r="BO304" s="1" t="s">
        <v>951</v>
      </c>
      <c r="BP304" s="1" t="s">
        <v>13125</v>
      </c>
      <c r="BQ304" s="1" t="s">
        <v>952</v>
      </c>
      <c r="BR304" s="1" t="s">
        <v>12200</v>
      </c>
      <c r="BS304" s="1" t="s">
        <v>953</v>
      </c>
      <c r="BT304" s="1" t="s">
        <v>13127</v>
      </c>
    </row>
    <row r="305" spans="1:72" ht="13.5" customHeight="1">
      <c r="A305" s="3" t="str">
        <f>HYPERLINK("http://kyu.snu.ac.kr/sdhj/index.jsp?type=hj/GK14658_00IH_0001_0173.jpg","1702_각북면_173")</f>
        <v>1702_각북면_173</v>
      </c>
      <c r="B305" s="2">
        <v>1702</v>
      </c>
      <c r="C305" s="2" t="s">
        <v>12340</v>
      </c>
      <c r="D305" s="2" t="s">
        <v>12341</v>
      </c>
      <c r="E305" s="2">
        <v>304</v>
      </c>
      <c r="F305" s="1">
        <v>3</v>
      </c>
      <c r="G305" s="1" t="s">
        <v>14506</v>
      </c>
      <c r="H305" s="1" t="s">
        <v>6970</v>
      </c>
      <c r="I305" s="1">
        <v>5</v>
      </c>
      <c r="L305" s="1">
        <v>2</v>
      </c>
      <c r="M305" s="2" t="s">
        <v>1613</v>
      </c>
      <c r="N305" s="2" t="s">
        <v>13241</v>
      </c>
      <c r="T305" s="1" t="s">
        <v>12432</v>
      </c>
      <c r="U305" s="1" t="s">
        <v>196</v>
      </c>
      <c r="V305" s="1" t="s">
        <v>7214</v>
      </c>
      <c r="Y305" s="1" t="s">
        <v>954</v>
      </c>
      <c r="Z305" s="1" t="s">
        <v>8593</v>
      </c>
      <c r="AC305" s="1">
        <v>57</v>
      </c>
      <c r="AD305" s="1" t="s">
        <v>720</v>
      </c>
      <c r="AE305" s="1" t="s">
        <v>9576</v>
      </c>
      <c r="AF305" s="1" t="s">
        <v>139</v>
      </c>
      <c r="AG305" s="1" t="s">
        <v>9647</v>
      </c>
      <c r="AH305" s="1" t="s">
        <v>955</v>
      </c>
      <c r="AI305" s="1" t="s">
        <v>9783</v>
      </c>
    </row>
    <row r="306" spans="1:72" ht="13.5" customHeight="1">
      <c r="A306" s="3" t="str">
        <f>HYPERLINK("http://kyu.snu.ac.kr/sdhj/index.jsp?type=hj/GK14658_00IH_0001_0173.jpg","1702_각북면_173")</f>
        <v>1702_각북면_173</v>
      </c>
      <c r="B306" s="2">
        <v>1702</v>
      </c>
      <c r="C306" s="2" t="s">
        <v>12340</v>
      </c>
      <c r="D306" s="2" t="s">
        <v>12341</v>
      </c>
      <c r="E306" s="2">
        <v>305</v>
      </c>
      <c r="F306" s="1">
        <v>3</v>
      </c>
      <c r="G306" s="1" t="s">
        <v>14506</v>
      </c>
      <c r="H306" s="1" t="s">
        <v>6970</v>
      </c>
      <c r="I306" s="1">
        <v>5</v>
      </c>
      <c r="L306" s="1">
        <v>2</v>
      </c>
      <c r="M306" s="2" t="s">
        <v>1613</v>
      </c>
      <c r="N306" s="2" t="s">
        <v>13241</v>
      </c>
      <c r="T306" s="1" t="s">
        <v>12432</v>
      </c>
      <c r="U306" s="1" t="s">
        <v>196</v>
      </c>
      <c r="V306" s="1" t="s">
        <v>7214</v>
      </c>
      <c r="Y306" s="1" t="s">
        <v>956</v>
      </c>
      <c r="Z306" s="1" t="s">
        <v>7707</v>
      </c>
      <c r="AC306" s="1">
        <v>55</v>
      </c>
      <c r="AD306" s="1" t="s">
        <v>266</v>
      </c>
      <c r="AE306" s="1" t="s">
        <v>9586</v>
      </c>
      <c r="AF306" s="1" t="s">
        <v>139</v>
      </c>
      <c r="AG306" s="1" t="s">
        <v>9647</v>
      </c>
      <c r="AH306" s="1" t="s">
        <v>957</v>
      </c>
      <c r="AI306" s="1" t="s">
        <v>9782</v>
      </c>
    </row>
    <row r="307" spans="1:72" ht="13.5" customHeight="1">
      <c r="A307" s="3" t="str">
        <f>HYPERLINK("http://kyu.snu.ac.kr/sdhj/index.jsp?type=hj/GK14658_00IH_0001_0173.jpg","1702_각북면_173")</f>
        <v>1702_각북면_173</v>
      </c>
      <c r="B307" s="2">
        <v>1702</v>
      </c>
      <c r="C307" s="2" t="s">
        <v>12340</v>
      </c>
      <c r="D307" s="2" t="s">
        <v>12341</v>
      </c>
      <c r="E307" s="2">
        <v>306</v>
      </c>
      <c r="F307" s="1">
        <v>3</v>
      </c>
      <c r="G307" s="1" t="s">
        <v>14506</v>
      </c>
      <c r="H307" s="1" t="s">
        <v>6970</v>
      </c>
      <c r="I307" s="1">
        <v>5</v>
      </c>
      <c r="L307" s="1">
        <v>2</v>
      </c>
      <c r="M307" s="2" t="s">
        <v>1613</v>
      </c>
      <c r="N307" s="2" t="s">
        <v>13241</v>
      </c>
      <c r="T307" s="1" t="s">
        <v>12432</v>
      </c>
      <c r="U307" s="1" t="s">
        <v>136</v>
      </c>
      <c r="V307" s="1" t="s">
        <v>7247</v>
      </c>
      <c r="Y307" s="1" t="s">
        <v>958</v>
      </c>
      <c r="Z307" s="1" t="s">
        <v>7959</v>
      </c>
      <c r="AF307" s="1" t="s">
        <v>959</v>
      </c>
      <c r="AG307" s="1" t="s">
        <v>9693</v>
      </c>
    </row>
    <row r="308" spans="1:72" ht="13.5" customHeight="1">
      <c r="A308" s="3" t="str">
        <f>HYPERLINK("http://kyu.snu.ac.kr/sdhj/index.jsp?type=hj/GK14658_00IH_0001_0173.jpg","1702_각북면_173")</f>
        <v>1702_각북면_173</v>
      </c>
      <c r="B308" s="2">
        <v>1702</v>
      </c>
      <c r="C308" s="2" t="s">
        <v>12340</v>
      </c>
      <c r="D308" s="2" t="s">
        <v>12341</v>
      </c>
      <c r="E308" s="2">
        <v>307</v>
      </c>
      <c r="F308" s="1">
        <v>3</v>
      </c>
      <c r="G308" s="1" t="s">
        <v>14506</v>
      </c>
      <c r="H308" s="1" t="s">
        <v>6970</v>
      </c>
      <c r="I308" s="1">
        <v>5</v>
      </c>
      <c r="L308" s="1">
        <v>3</v>
      </c>
      <c r="M308" s="2" t="s">
        <v>961</v>
      </c>
      <c r="N308" s="2" t="s">
        <v>9479</v>
      </c>
      <c r="T308" s="1" t="s">
        <v>12411</v>
      </c>
      <c r="U308" s="1" t="s">
        <v>960</v>
      </c>
      <c r="V308" s="1" t="s">
        <v>12445</v>
      </c>
      <c r="Y308" s="1" t="s">
        <v>961</v>
      </c>
      <c r="Z308" s="1" t="s">
        <v>9479</v>
      </c>
      <c r="AC308" s="1">
        <v>43</v>
      </c>
      <c r="AD308" s="1" t="s">
        <v>283</v>
      </c>
      <c r="AE308" s="1" t="s">
        <v>9582</v>
      </c>
      <c r="AJ308" s="1" t="s">
        <v>16</v>
      </c>
      <c r="AK308" s="1" t="s">
        <v>9802</v>
      </c>
      <c r="AL308" s="1" t="s">
        <v>199</v>
      </c>
      <c r="AM308" s="1" t="s">
        <v>9730</v>
      </c>
      <c r="AN308" s="1" t="s">
        <v>962</v>
      </c>
      <c r="AO308" s="1" t="s">
        <v>9875</v>
      </c>
      <c r="AR308" s="1" t="s">
        <v>963</v>
      </c>
      <c r="AS308" s="1" t="s">
        <v>10056</v>
      </c>
      <c r="AT308" s="1" t="s">
        <v>964</v>
      </c>
      <c r="AU308" s="1" t="s">
        <v>10115</v>
      </c>
      <c r="AV308" s="1" t="s">
        <v>635</v>
      </c>
      <c r="AW308" s="1" t="s">
        <v>9522</v>
      </c>
      <c r="BG308" s="1" t="s">
        <v>211</v>
      </c>
      <c r="BH308" s="1" t="s">
        <v>7199</v>
      </c>
      <c r="BI308" s="1" t="s">
        <v>637</v>
      </c>
      <c r="BJ308" s="1" t="s">
        <v>10653</v>
      </c>
      <c r="BK308" s="1" t="s">
        <v>211</v>
      </c>
      <c r="BL308" s="1" t="s">
        <v>7199</v>
      </c>
      <c r="BM308" s="1" t="s">
        <v>965</v>
      </c>
      <c r="BN308" s="1" t="s">
        <v>11210</v>
      </c>
      <c r="BO308" s="1" t="s">
        <v>53</v>
      </c>
      <c r="BP308" s="1" t="s">
        <v>7419</v>
      </c>
      <c r="BQ308" s="1" t="s">
        <v>966</v>
      </c>
      <c r="BR308" s="1" t="s">
        <v>13239</v>
      </c>
      <c r="BS308" s="1" t="s">
        <v>163</v>
      </c>
      <c r="BT308" s="1" t="s">
        <v>12731</v>
      </c>
    </row>
    <row r="309" spans="1:72" ht="13.5" customHeight="1">
      <c r="A309" s="3" t="str">
        <f>HYPERLINK("http://kyu.snu.ac.kr/sdhj/index.jsp?type=hj/GK14658_00IH_0001_0173.jpg","1702_각북면_173")</f>
        <v>1702_각북면_173</v>
      </c>
      <c r="B309" s="2">
        <v>1702</v>
      </c>
      <c r="C309" s="2" t="s">
        <v>12340</v>
      </c>
      <c r="D309" s="2" t="s">
        <v>12341</v>
      </c>
      <c r="E309" s="2">
        <v>308</v>
      </c>
      <c r="F309" s="1">
        <v>3</v>
      </c>
      <c r="G309" s="1" t="s">
        <v>14506</v>
      </c>
      <c r="H309" s="1" t="s">
        <v>6970</v>
      </c>
      <c r="I309" s="1">
        <v>5</v>
      </c>
      <c r="L309" s="1">
        <v>3</v>
      </c>
      <c r="M309" s="2" t="s">
        <v>961</v>
      </c>
      <c r="N309" s="2" t="s">
        <v>9479</v>
      </c>
      <c r="S309" s="1" t="s">
        <v>48</v>
      </c>
      <c r="T309" s="1" t="s">
        <v>6371</v>
      </c>
      <c r="U309" s="1" t="s">
        <v>261</v>
      </c>
      <c r="V309" s="1" t="s">
        <v>7197</v>
      </c>
      <c r="W309" s="1" t="s">
        <v>107</v>
      </c>
      <c r="X309" s="1" t="s">
        <v>12534</v>
      </c>
      <c r="Y309" s="1" t="s">
        <v>967</v>
      </c>
      <c r="Z309" s="1" t="s">
        <v>9450</v>
      </c>
      <c r="AC309" s="1">
        <v>27</v>
      </c>
      <c r="AD309" s="1" t="s">
        <v>134</v>
      </c>
      <c r="AE309" s="1" t="s">
        <v>9616</v>
      </c>
      <c r="AJ309" s="1" t="s">
        <v>16</v>
      </c>
      <c r="AK309" s="1" t="s">
        <v>9802</v>
      </c>
      <c r="AL309" s="1" t="s">
        <v>163</v>
      </c>
      <c r="AM309" s="1" t="s">
        <v>12731</v>
      </c>
      <c r="AN309" s="1" t="s">
        <v>708</v>
      </c>
      <c r="AO309" s="1" t="s">
        <v>9789</v>
      </c>
      <c r="AP309" s="1" t="s">
        <v>173</v>
      </c>
      <c r="AQ309" s="1" t="s">
        <v>7249</v>
      </c>
      <c r="AR309" s="1" t="s">
        <v>968</v>
      </c>
      <c r="AS309" s="1" t="s">
        <v>12797</v>
      </c>
      <c r="AT309" s="1" t="s">
        <v>53</v>
      </c>
      <c r="AU309" s="1" t="s">
        <v>7419</v>
      </c>
      <c r="AV309" s="1" t="s">
        <v>310</v>
      </c>
      <c r="AW309" s="1" t="s">
        <v>8655</v>
      </c>
      <c r="BB309" s="1" t="s">
        <v>213</v>
      </c>
      <c r="BC309" s="1" t="s">
        <v>7282</v>
      </c>
      <c r="BD309" s="1" t="s">
        <v>706</v>
      </c>
      <c r="BE309" s="1" t="s">
        <v>7801</v>
      </c>
      <c r="BG309" s="1" t="s">
        <v>53</v>
      </c>
      <c r="BH309" s="1" t="s">
        <v>7419</v>
      </c>
      <c r="BI309" s="1" t="s">
        <v>969</v>
      </c>
      <c r="BJ309" s="1" t="s">
        <v>11200</v>
      </c>
      <c r="BK309" s="1" t="s">
        <v>53</v>
      </c>
      <c r="BL309" s="1" t="s">
        <v>7419</v>
      </c>
      <c r="BM309" s="1" t="s">
        <v>970</v>
      </c>
      <c r="BN309" s="1" t="s">
        <v>11619</v>
      </c>
      <c r="BO309" s="1" t="s">
        <v>53</v>
      </c>
      <c r="BP309" s="1" t="s">
        <v>7419</v>
      </c>
      <c r="BQ309" s="1" t="s">
        <v>971</v>
      </c>
      <c r="BR309" s="1" t="s">
        <v>12199</v>
      </c>
      <c r="BS309" s="1" t="s">
        <v>47</v>
      </c>
      <c r="BT309" s="1" t="s">
        <v>9810</v>
      </c>
    </row>
    <row r="310" spans="1:72" ht="13.5" customHeight="1">
      <c r="A310" s="3" t="str">
        <f>HYPERLINK("http://kyu.snu.ac.kr/sdhj/index.jsp?type=hj/GK14658_00IH_0001_0173.jpg","1702_각북면_173")</f>
        <v>1702_각북면_173</v>
      </c>
      <c r="B310" s="2">
        <v>1702</v>
      </c>
      <c r="C310" s="2" t="s">
        <v>12340</v>
      </c>
      <c r="D310" s="2" t="s">
        <v>12341</v>
      </c>
      <c r="E310" s="2">
        <v>309</v>
      </c>
      <c r="F310" s="1">
        <v>3</v>
      </c>
      <c r="G310" s="1" t="s">
        <v>14506</v>
      </c>
      <c r="H310" s="1" t="s">
        <v>6970</v>
      </c>
      <c r="I310" s="1">
        <v>5</v>
      </c>
      <c r="L310" s="1">
        <v>3</v>
      </c>
      <c r="M310" s="2" t="s">
        <v>961</v>
      </c>
      <c r="N310" s="2" t="s">
        <v>9479</v>
      </c>
      <c r="S310" s="1" t="s">
        <v>59</v>
      </c>
      <c r="T310" s="1" t="s">
        <v>7105</v>
      </c>
      <c r="Y310" s="1" t="s">
        <v>972</v>
      </c>
      <c r="Z310" s="1" t="s">
        <v>9478</v>
      </c>
      <c r="AC310" s="1">
        <v>9</v>
      </c>
      <c r="AD310" s="1" t="s">
        <v>135</v>
      </c>
      <c r="AE310" s="1" t="s">
        <v>9604</v>
      </c>
    </row>
    <row r="311" spans="1:72" ht="13.5" customHeight="1">
      <c r="A311" s="3" t="str">
        <f>HYPERLINK("http://kyu.snu.ac.kr/sdhj/index.jsp?type=hj/GK14658_00IH_0001_0173.jpg","1702_각북면_173")</f>
        <v>1702_각북면_173</v>
      </c>
      <c r="B311" s="2">
        <v>1702</v>
      </c>
      <c r="C311" s="2" t="s">
        <v>12340</v>
      </c>
      <c r="D311" s="2" t="s">
        <v>12341</v>
      </c>
      <c r="E311" s="2">
        <v>310</v>
      </c>
      <c r="F311" s="1">
        <v>3</v>
      </c>
      <c r="G311" s="1" t="s">
        <v>14506</v>
      </c>
      <c r="H311" s="1" t="s">
        <v>6970</v>
      </c>
      <c r="I311" s="1">
        <v>5</v>
      </c>
      <c r="L311" s="1">
        <v>3</v>
      </c>
      <c r="M311" s="2" t="s">
        <v>961</v>
      </c>
      <c r="N311" s="2" t="s">
        <v>9479</v>
      </c>
      <c r="S311" s="1" t="s">
        <v>63</v>
      </c>
      <c r="T311" s="1" t="s">
        <v>1196</v>
      </c>
      <c r="Y311" s="1" t="s">
        <v>6740</v>
      </c>
      <c r="Z311" s="1" t="s">
        <v>9477</v>
      </c>
      <c r="AF311" s="1" t="s">
        <v>973</v>
      </c>
      <c r="AG311" s="1" t="s">
        <v>7585</v>
      </c>
    </row>
    <row r="312" spans="1:72" ht="13.5" customHeight="1">
      <c r="A312" s="3" t="str">
        <f>HYPERLINK("http://kyu.snu.ac.kr/sdhj/index.jsp?type=hj/GK14658_00IH_0001_0173.jpg","1702_각북면_173")</f>
        <v>1702_각북면_173</v>
      </c>
      <c r="B312" s="2">
        <v>1702</v>
      </c>
      <c r="C312" s="2" t="s">
        <v>12340</v>
      </c>
      <c r="D312" s="2" t="s">
        <v>12341</v>
      </c>
      <c r="E312" s="2">
        <v>311</v>
      </c>
      <c r="F312" s="1">
        <v>3</v>
      </c>
      <c r="G312" s="1" t="s">
        <v>14506</v>
      </c>
      <c r="H312" s="1" t="s">
        <v>6970</v>
      </c>
      <c r="I312" s="1">
        <v>5</v>
      </c>
      <c r="L312" s="1">
        <v>3</v>
      </c>
      <c r="M312" s="2" t="s">
        <v>961</v>
      </c>
      <c r="N312" s="2" t="s">
        <v>9479</v>
      </c>
      <c r="S312" s="1" t="s">
        <v>63</v>
      </c>
      <c r="T312" s="1" t="s">
        <v>1196</v>
      </c>
      <c r="Y312" s="1" t="s">
        <v>974</v>
      </c>
      <c r="Z312" s="1" t="s">
        <v>9476</v>
      </c>
      <c r="AC312" s="1">
        <v>2</v>
      </c>
      <c r="AD312" s="1" t="s">
        <v>169</v>
      </c>
      <c r="AE312" s="1" t="s">
        <v>9589</v>
      </c>
      <c r="AG312" s="1" t="s">
        <v>12750</v>
      </c>
    </row>
    <row r="313" spans="1:72" ht="13.5" customHeight="1">
      <c r="A313" s="3" t="str">
        <f>HYPERLINK("http://kyu.snu.ac.kr/sdhj/index.jsp?type=hj/GK14658_00IH_0001_0173.jpg","1702_각북면_173")</f>
        <v>1702_각북면_173</v>
      </c>
      <c r="B313" s="2">
        <v>1702</v>
      </c>
      <c r="C313" s="2" t="s">
        <v>12340</v>
      </c>
      <c r="D313" s="2" t="s">
        <v>12341</v>
      </c>
      <c r="E313" s="2">
        <v>312</v>
      </c>
      <c r="F313" s="1">
        <v>3</v>
      </c>
      <c r="G313" s="1" t="s">
        <v>14506</v>
      </c>
      <c r="H313" s="1" t="s">
        <v>6970</v>
      </c>
      <c r="I313" s="1">
        <v>5</v>
      </c>
      <c r="L313" s="1">
        <v>3</v>
      </c>
      <c r="M313" s="2" t="s">
        <v>961</v>
      </c>
      <c r="N313" s="2" t="s">
        <v>9479</v>
      </c>
      <c r="S313" s="1" t="s">
        <v>86</v>
      </c>
      <c r="T313" s="1" t="s">
        <v>7100</v>
      </c>
      <c r="Y313" s="1" t="s">
        <v>975</v>
      </c>
      <c r="Z313" s="1" t="s">
        <v>8400</v>
      </c>
      <c r="AC313" s="1">
        <v>1</v>
      </c>
      <c r="AD313" s="1" t="s">
        <v>280</v>
      </c>
      <c r="AE313" s="1" t="s">
        <v>9599</v>
      </c>
      <c r="AF313" s="1" t="s">
        <v>12686</v>
      </c>
      <c r="AG313" s="1" t="s">
        <v>12687</v>
      </c>
    </row>
    <row r="314" spans="1:72" ht="13.5" customHeight="1">
      <c r="A314" s="3" t="str">
        <f>HYPERLINK("http://kyu.snu.ac.kr/sdhj/index.jsp?type=hj/GK14658_00IH_0001_0173.jpg","1702_각북면_173")</f>
        <v>1702_각북면_173</v>
      </c>
      <c r="B314" s="2">
        <v>1702</v>
      </c>
      <c r="C314" s="2" t="s">
        <v>12340</v>
      </c>
      <c r="D314" s="2" t="s">
        <v>12341</v>
      </c>
      <c r="E314" s="2">
        <v>313</v>
      </c>
      <c r="F314" s="1">
        <v>3</v>
      </c>
      <c r="G314" s="1" t="s">
        <v>14506</v>
      </c>
      <c r="H314" s="1" t="s">
        <v>6970</v>
      </c>
      <c r="I314" s="1">
        <v>5</v>
      </c>
      <c r="L314" s="1">
        <v>4</v>
      </c>
      <c r="M314" s="2" t="s">
        <v>976</v>
      </c>
      <c r="N314" s="2" t="s">
        <v>8906</v>
      </c>
      <c r="T314" s="1" t="s">
        <v>12411</v>
      </c>
      <c r="U314" s="1" t="s">
        <v>406</v>
      </c>
      <c r="V314" s="1" t="s">
        <v>7222</v>
      </c>
      <c r="Y314" s="1" t="s">
        <v>976</v>
      </c>
      <c r="Z314" s="1" t="s">
        <v>8906</v>
      </c>
      <c r="AC314" s="1">
        <v>43</v>
      </c>
      <c r="AD314" s="1" t="s">
        <v>283</v>
      </c>
      <c r="AE314" s="1" t="s">
        <v>9582</v>
      </c>
      <c r="AJ314" s="1" t="s">
        <v>16</v>
      </c>
      <c r="AK314" s="1" t="s">
        <v>9802</v>
      </c>
      <c r="AL314" s="1" t="s">
        <v>82</v>
      </c>
      <c r="AM314" s="1" t="s">
        <v>9699</v>
      </c>
      <c r="AN314" s="1" t="s">
        <v>462</v>
      </c>
      <c r="AO314" s="1" t="s">
        <v>9870</v>
      </c>
      <c r="AR314" s="1" t="s">
        <v>977</v>
      </c>
      <c r="AS314" s="1" t="s">
        <v>12880</v>
      </c>
      <c r="AT314" s="1" t="s">
        <v>978</v>
      </c>
      <c r="AU314" s="1" t="s">
        <v>7437</v>
      </c>
      <c r="AV314" s="1" t="s">
        <v>583</v>
      </c>
      <c r="AW314" s="1" t="s">
        <v>9526</v>
      </c>
      <c r="BB314" s="1" t="s">
        <v>213</v>
      </c>
      <c r="BC314" s="1" t="s">
        <v>7282</v>
      </c>
      <c r="BD314" s="1" t="s">
        <v>12269</v>
      </c>
      <c r="BE314" s="1" t="s">
        <v>12637</v>
      </c>
      <c r="BG314" s="1" t="s">
        <v>54</v>
      </c>
      <c r="BH314" s="1" t="s">
        <v>7267</v>
      </c>
      <c r="BI314" s="1" t="s">
        <v>584</v>
      </c>
      <c r="BJ314" s="1" t="s">
        <v>10654</v>
      </c>
      <c r="BK314" s="1" t="s">
        <v>587</v>
      </c>
      <c r="BL314" s="1" t="s">
        <v>10854</v>
      </c>
      <c r="BM314" s="1" t="s">
        <v>588</v>
      </c>
      <c r="BN314" s="1" t="s">
        <v>11192</v>
      </c>
      <c r="BO314" s="1" t="s">
        <v>211</v>
      </c>
      <c r="BP314" s="1" t="s">
        <v>7199</v>
      </c>
      <c r="BQ314" s="1" t="s">
        <v>979</v>
      </c>
      <c r="BR314" s="1" t="s">
        <v>12198</v>
      </c>
      <c r="BS314" s="1" t="s">
        <v>199</v>
      </c>
      <c r="BT314" s="1" t="s">
        <v>9730</v>
      </c>
    </row>
    <row r="315" spans="1:72" ht="13.5" customHeight="1">
      <c r="A315" s="3" t="str">
        <f>HYPERLINK("http://kyu.snu.ac.kr/sdhj/index.jsp?type=hj/GK14658_00IH_0001_0173.jpg","1702_각북면_173")</f>
        <v>1702_각북면_173</v>
      </c>
      <c r="B315" s="2">
        <v>1702</v>
      </c>
      <c r="C315" s="2" t="s">
        <v>12340</v>
      </c>
      <c r="D315" s="2" t="s">
        <v>12341</v>
      </c>
      <c r="E315" s="2">
        <v>314</v>
      </c>
      <c r="F315" s="1">
        <v>3</v>
      </c>
      <c r="G315" s="1" t="s">
        <v>14506</v>
      </c>
      <c r="H315" s="1" t="s">
        <v>6970</v>
      </c>
      <c r="I315" s="1">
        <v>5</v>
      </c>
      <c r="L315" s="1">
        <v>4</v>
      </c>
      <c r="M315" s="2" t="s">
        <v>976</v>
      </c>
      <c r="N315" s="2" t="s">
        <v>8906</v>
      </c>
      <c r="S315" s="1" t="s">
        <v>48</v>
      </c>
      <c r="T315" s="1" t="s">
        <v>6371</v>
      </c>
      <c r="U315" s="1" t="s">
        <v>261</v>
      </c>
      <c r="V315" s="1" t="s">
        <v>7197</v>
      </c>
      <c r="Y315" s="1" t="s">
        <v>980</v>
      </c>
      <c r="Z315" s="1" t="s">
        <v>8903</v>
      </c>
      <c r="AC315" s="1">
        <v>33</v>
      </c>
      <c r="AD315" s="1" t="s">
        <v>223</v>
      </c>
      <c r="AE315" s="1" t="s">
        <v>9596</v>
      </c>
      <c r="AJ315" s="1" t="s">
        <v>16</v>
      </c>
      <c r="AK315" s="1" t="s">
        <v>9802</v>
      </c>
      <c r="AL315" s="1" t="s">
        <v>163</v>
      </c>
      <c r="AM315" s="1" t="s">
        <v>12731</v>
      </c>
      <c r="AN315" s="1" t="s">
        <v>157</v>
      </c>
      <c r="AO315" s="1" t="s">
        <v>9714</v>
      </c>
      <c r="AR315" s="1" t="s">
        <v>981</v>
      </c>
      <c r="AS315" s="1" t="s">
        <v>10055</v>
      </c>
      <c r="AT315" s="1" t="s">
        <v>53</v>
      </c>
      <c r="AU315" s="1" t="s">
        <v>7419</v>
      </c>
      <c r="AV315" s="1" t="s">
        <v>982</v>
      </c>
      <c r="AW315" s="1" t="s">
        <v>8070</v>
      </c>
      <c r="BB315" s="1" t="s">
        <v>213</v>
      </c>
      <c r="BC315" s="1" t="s">
        <v>7282</v>
      </c>
      <c r="BD315" s="1" t="s">
        <v>6741</v>
      </c>
      <c r="BE315" s="1" t="s">
        <v>10802</v>
      </c>
      <c r="BG315" s="1" t="s">
        <v>53</v>
      </c>
      <c r="BH315" s="1" t="s">
        <v>7419</v>
      </c>
      <c r="BI315" s="1" t="s">
        <v>983</v>
      </c>
      <c r="BJ315" s="1" t="s">
        <v>11199</v>
      </c>
      <c r="BK315" s="1" t="s">
        <v>53</v>
      </c>
      <c r="BL315" s="1" t="s">
        <v>7419</v>
      </c>
      <c r="BM315" s="1" t="s">
        <v>14522</v>
      </c>
      <c r="BN315" s="1" t="s">
        <v>13097</v>
      </c>
      <c r="BO315" s="1" t="s">
        <v>53</v>
      </c>
      <c r="BP315" s="1" t="s">
        <v>7419</v>
      </c>
      <c r="BQ315" s="1" t="s">
        <v>6742</v>
      </c>
      <c r="BR315" s="1" t="s">
        <v>13395</v>
      </c>
      <c r="BS315" s="1" t="s">
        <v>186</v>
      </c>
      <c r="BT315" s="1" t="s">
        <v>9712</v>
      </c>
    </row>
    <row r="316" spans="1:72" ht="13.5" customHeight="1">
      <c r="A316" s="3" t="str">
        <f>HYPERLINK("http://kyu.snu.ac.kr/sdhj/index.jsp?type=hj/GK14658_00IH_0001_0173.jpg","1702_각북면_173")</f>
        <v>1702_각북면_173</v>
      </c>
      <c r="B316" s="2">
        <v>1702</v>
      </c>
      <c r="C316" s="2" t="s">
        <v>12340</v>
      </c>
      <c r="D316" s="2" t="s">
        <v>12341</v>
      </c>
      <c r="E316" s="2">
        <v>315</v>
      </c>
      <c r="F316" s="1">
        <v>3</v>
      </c>
      <c r="G316" s="1" t="s">
        <v>14506</v>
      </c>
      <c r="H316" s="1" t="s">
        <v>6970</v>
      </c>
      <c r="I316" s="1">
        <v>5</v>
      </c>
      <c r="L316" s="1">
        <v>4</v>
      </c>
      <c r="M316" s="2" t="s">
        <v>976</v>
      </c>
      <c r="N316" s="2" t="s">
        <v>8906</v>
      </c>
      <c r="S316" s="1" t="s">
        <v>59</v>
      </c>
      <c r="T316" s="1" t="s">
        <v>7105</v>
      </c>
      <c r="Y316" s="1" t="s">
        <v>984</v>
      </c>
      <c r="Z316" s="1" t="s">
        <v>8248</v>
      </c>
      <c r="AC316" s="1">
        <v>5</v>
      </c>
      <c r="AD316" s="1" t="s">
        <v>172</v>
      </c>
      <c r="AE316" s="1" t="s">
        <v>9579</v>
      </c>
    </row>
    <row r="317" spans="1:72" ht="13.5" customHeight="1">
      <c r="A317" s="3" t="str">
        <f>HYPERLINK("http://kyu.snu.ac.kr/sdhj/index.jsp?type=hj/GK14658_00IH_0001_0173.jpg","1702_각북면_173")</f>
        <v>1702_각북면_173</v>
      </c>
      <c r="B317" s="2">
        <v>1702</v>
      </c>
      <c r="C317" s="2" t="s">
        <v>12340</v>
      </c>
      <c r="D317" s="2" t="s">
        <v>12341</v>
      </c>
      <c r="E317" s="2">
        <v>316</v>
      </c>
      <c r="F317" s="1">
        <v>3</v>
      </c>
      <c r="G317" s="1" t="s">
        <v>14506</v>
      </c>
      <c r="H317" s="1" t="s">
        <v>6970</v>
      </c>
      <c r="I317" s="1">
        <v>5</v>
      </c>
      <c r="L317" s="1">
        <v>4</v>
      </c>
      <c r="M317" s="2" t="s">
        <v>976</v>
      </c>
      <c r="N317" s="2" t="s">
        <v>8906</v>
      </c>
      <c r="S317" s="1" t="s">
        <v>63</v>
      </c>
      <c r="T317" s="1" t="s">
        <v>1196</v>
      </c>
      <c r="Y317" s="1" t="s">
        <v>985</v>
      </c>
      <c r="Z317" s="1" t="s">
        <v>8108</v>
      </c>
      <c r="AC317" s="1">
        <v>2</v>
      </c>
      <c r="AD317" s="1" t="s">
        <v>169</v>
      </c>
      <c r="AE317" s="1" t="s">
        <v>9589</v>
      </c>
      <c r="AF317" s="1" t="s">
        <v>89</v>
      </c>
      <c r="AG317" s="1" t="s">
        <v>9633</v>
      </c>
    </row>
    <row r="318" spans="1:72" ht="13.5" customHeight="1">
      <c r="A318" s="3" t="str">
        <f>HYPERLINK("http://kyu.snu.ac.kr/sdhj/index.jsp?type=hj/GK14658_00IH_0001_0173.jpg","1702_각북면_173")</f>
        <v>1702_각북면_173</v>
      </c>
      <c r="B318" s="2">
        <v>1702</v>
      </c>
      <c r="C318" s="2" t="s">
        <v>12340</v>
      </c>
      <c r="D318" s="2" t="s">
        <v>12341</v>
      </c>
      <c r="E318" s="2">
        <v>317</v>
      </c>
      <c r="F318" s="1">
        <v>3</v>
      </c>
      <c r="G318" s="1" t="s">
        <v>14506</v>
      </c>
      <c r="H318" s="1" t="s">
        <v>6970</v>
      </c>
      <c r="I318" s="1">
        <v>5</v>
      </c>
      <c r="L318" s="1">
        <v>5</v>
      </c>
      <c r="M318" s="2" t="s">
        <v>13574</v>
      </c>
      <c r="N318" s="2" t="s">
        <v>13575</v>
      </c>
      <c r="T318" s="1" t="s">
        <v>12411</v>
      </c>
      <c r="U318" s="1" t="s">
        <v>110</v>
      </c>
      <c r="V318" s="1" t="s">
        <v>7218</v>
      </c>
      <c r="W318" s="1" t="s">
        <v>107</v>
      </c>
      <c r="X318" s="1" t="s">
        <v>12534</v>
      </c>
      <c r="Y318" s="1" t="s">
        <v>986</v>
      </c>
      <c r="Z318" s="1" t="s">
        <v>8668</v>
      </c>
      <c r="AC318" s="1">
        <v>33</v>
      </c>
      <c r="AD318" s="1" t="s">
        <v>223</v>
      </c>
      <c r="AE318" s="1" t="s">
        <v>9596</v>
      </c>
      <c r="AJ318" s="1" t="s">
        <v>16</v>
      </c>
      <c r="AK318" s="1" t="s">
        <v>9802</v>
      </c>
      <c r="AL318" s="1" t="s">
        <v>163</v>
      </c>
      <c r="AM318" s="1" t="s">
        <v>12731</v>
      </c>
      <c r="AT318" s="1" t="s">
        <v>110</v>
      </c>
      <c r="AU318" s="1" t="s">
        <v>7218</v>
      </c>
      <c r="AV318" s="1" t="s">
        <v>987</v>
      </c>
      <c r="AW318" s="1" t="s">
        <v>7831</v>
      </c>
      <c r="BG318" s="1" t="s">
        <v>110</v>
      </c>
      <c r="BH318" s="1" t="s">
        <v>7218</v>
      </c>
      <c r="BI318" s="1" t="s">
        <v>988</v>
      </c>
      <c r="BJ318" s="1" t="s">
        <v>10635</v>
      </c>
      <c r="BK318" s="1" t="s">
        <v>110</v>
      </c>
      <c r="BL318" s="1" t="s">
        <v>7218</v>
      </c>
      <c r="BM318" s="1" t="s">
        <v>989</v>
      </c>
      <c r="BN318" s="1" t="s">
        <v>11198</v>
      </c>
      <c r="BO318" s="1" t="s">
        <v>53</v>
      </c>
      <c r="BP318" s="1" t="s">
        <v>7419</v>
      </c>
      <c r="BQ318" s="1" t="s">
        <v>990</v>
      </c>
      <c r="BR318" s="1" t="s">
        <v>12197</v>
      </c>
      <c r="BS318" s="1" t="s">
        <v>163</v>
      </c>
      <c r="BT318" s="1" t="s">
        <v>12731</v>
      </c>
    </row>
    <row r="319" spans="1:72" ht="13.5" customHeight="1">
      <c r="A319" s="3" t="str">
        <f>HYPERLINK("http://kyu.snu.ac.kr/sdhj/index.jsp?type=hj/GK14658_00IH_0001_0173.jpg","1702_각북면_173")</f>
        <v>1702_각북면_173</v>
      </c>
      <c r="B319" s="2">
        <v>1702</v>
      </c>
      <c r="C319" s="2" t="s">
        <v>12340</v>
      </c>
      <c r="D319" s="2" t="s">
        <v>12341</v>
      </c>
      <c r="E319" s="2">
        <v>318</v>
      </c>
      <c r="F319" s="1">
        <v>3</v>
      </c>
      <c r="G319" s="1" t="s">
        <v>14506</v>
      </c>
      <c r="H319" s="1" t="s">
        <v>6970</v>
      </c>
      <c r="I319" s="1">
        <v>5</v>
      </c>
      <c r="L319" s="1">
        <v>5</v>
      </c>
      <c r="M319" s="2" t="s">
        <v>13574</v>
      </c>
      <c r="N319" s="2" t="s">
        <v>13575</v>
      </c>
      <c r="S319" s="1" t="s">
        <v>48</v>
      </c>
      <c r="T319" s="1" t="s">
        <v>6371</v>
      </c>
      <c r="W319" s="1" t="s">
        <v>991</v>
      </c>
      <c r="X319" s="1" t="s">
        <v>12535</v>
      </c>
      <c r="Y319" s="1" t="s">
        <v>50</v>
      </c>
      <c r="Z319" s="1" t="s">
        <v>7639</v>
      </c>
      <c r="AC319" s="1">
        <v>33</v>
      </c>
      <c r="AD319" s="1" t="s">
        <v>223</v>
      </c>
      <c r="AE319" s="1" t="s">
        <v>9596</v>
      </c>
      <c r="AJ319" s="1" t="s">
        <v>16</v>
      </c>
      <c r="AK319" s="1" t="s">
        <v>9802</v>
      </c>
      <c r="AL319" s="1" t="s">
        <v>992</v>
      </c>
      <c r="AM319" s="1" t="s">
        <v>12774</v>
      </c>
      <c r="AT319" s="1" t="s">
        <v>54</v>
      </c>
      <c r="AU319" s="1" t="s">
        <v>7267</v>
      </c>
      <c r="AV319" s="1" t="s">
        <v>993</v>
      </c>
      <c r="AW319" s="1" t="s">
        <v>10636</v>
      </c>
      <c r="BG319" s="1" t="s">
        <v>54</v>
      </c>
      <c r="BH319" s="1" t="s">
        <v>7267</v>
      </c>
      <c r="BI319" s="1" t="s">
        <v>994</v>
      </c>
      <c r="BJ319" s="1" t="s">
        <v>8909</v>
      </c>
      <c r="BK319" s="1" t="s">
        <v>54</v>
      </c>
      <c r="BL319" s="1" t="s">
        <v>7267</v>
      </c>
      <c r="BM319" s="1" t="s">
        <v>12270</v>
      </c>
      <c r="BN319" s="1" t="s">
        <v>13093</v>
      </c>
      <c r="BO319" s="1" t="s">
        <v>53</v>
      </c>
      <c r="BP319" s="1" t="s">
        <v>7419</v>
      </c>
      <c r="BQ319" s="1" t="s">
        <v>995</v>
      </c>
      <c r="BR319" s="1" t="s">
        <v>13406</v>
      </c>
      <c r="BS319" s="1" t="s">
        <v>157</v>
      </c>
      <c r="BT319" s="1" t="s">
        <v>9714</v>
      </c>
    </row>
    <row r="320" spans="1:72" ht="13.5" customHeight="1">
      <c r="A320" s="3" t="str">
        <f>HYPERLINK("http://kyu.snu.ac.kr/sdhj/index.jsp?type=hj/GK14658_00IH_0001_0173.jpg","1702_각북면_173")</f>
        <v>1702_각북면_173</v>
      </c>
      <c r="B320" s="2">
        <v>1702</v>
      </c>
      <c r="C320" s="2" t="s">
        <v>12340</v>
      </c>
      <c r="D320" s="2" t="s">
        <v>12341</v>
      </c>
      <c r="E320" s="2">
        <v>319</v>
      </c>
      <c r="F320" s="1">
        <v>3</v>
      </c>
      <c r="G320" s="1" t="s">
        <v>14506</v>
      </c>
      <c r="H320" s="1" t="s">
        <v>6970</v>
      </c>
      <c r="I320" s="1">
        <v>5</v>
      </c>
      <c r="L320" s="1">
        <v>5</v>
      </c>
      <c r="M320" s="2" t="s">
        <v>13574</v>
      </c>
      <c r="N320" s="2" t="s">
        <v>13575</v>
      </c>
      <c r="S320" s="1" t="s">
        <v>996</v>
      </c>
      <c r="T320" s="1" t="s">
        <v>12434</v>
      </c>
      <c r="U320" s="1" t="s">
        <v>110</v>
      </c>
      <c r="V320" s="1" t="s">
        <v>7218</v>
      </c>
      <c r="Y320" s="1" t="s">
        <v>987</v>
      </c>
      <c r="Z320" s="1" t="s">
        <v>7831</v>
      </c>
      <c r="AG320" s="1" t="s">
        <v>12714</v>
      </c>
    </row>
    <row r="321" spans="1:73" ht="13.5" customHeight="1">
      <c r="A321" s="3" t="str">
        <f>HYPERLINK("http://kyu.snu.ac.kr/sdhj/index.jsp?type=hj/GK14658_00IH_0001_0173.jpg","1702_각북면_173")</f>
        <v>1702_각북면_173</v>
      </c>
      <c r="B321" s="2">
        <v>1702</v>
      </c>
      <c r="C321" s="2" t="s">
        <v>12340</v>
      </c>
      <c r="D321" s="2" t="s">
        <v>12341</v>
      </c>
      <c r="E321" s="2">
        <v>320</v>
      </c>
      <c r="F321" s="1">
        <v>3</v>
      </c>
      <c r="G321" s="1" t="s">
        <v>14506</v>
      </c>
      <c r="H321" s="1" t="s">
        <v>6970</v>
      </c>
      <c r="I321" s="1">
        <v>5</v>
      </c>
      <c r="L321" s="1">
        <v>5</v>
      </c>
      <c r="M321" s="2" t="s">
        <v>13574</v>
      </c>
      <c r="N321" s="2" t="s">
        <v>13575</v>
      </c>
      <c r="S321" s="1" t="s">
        <v>101</v>
      </c>
      <c r="T321" s="1" t="s">
        <v>7129</v>
      </c>
      <c r="W321" s="1" t="s">
        <v>834</v>
      </c>
      <c r="X321" s="1" t="s">
        <v>7583</v>
      </c>
      <c r="Y321" s="1" t="s">
        <v>50</v>
      </c>
      <c r="Z321" s="1" t="s">
        <v>7639</v>
      </c>
      <c r="AF321" s="1" t="s">
        <v>633</v>
      </c>
      <c r="AG321" s="1" t="s">
        <v>12714</v>
      </c>
    </row>
    <row r="322" spans="1:73" ht="13.5" customHeight="1">
      <c r="A322" s="3" t="str">
        <f>HYPERLINK("http://kyu.snu.ac.kr/sdhj/index.jsp?type=hj/GK14658_00IH_0001_0173.jpg","1702_각북면_173")</f>
        <v>1702_각북면_173</v>
      </c>
      <c r="B322" s="2">
        <v>1702</v>
      </c>
      <c r="C322" s="2" t="s">
        <v>12340</v>
      </c>
      <c r="D322" s="2" t="s">
        <v>12341</v>
      </c>
      <c r="E322" s="2">
        <v>321</v>
      </c>
      <c r="F322" s="1">
        <v>3</v>
      </c>
      <c r="G322" s="1" t="s">
        <v>14506</v>
      </c>
      <c r="H322" s="1" t="s">
        <v>6970</v>
      </c>
      <c r="I322" s="1">
        <v>5</v>
      </c>
      <c r="L322" s="1">
        <v>5</v>
      </c>
      <c r="M322" s="2" t="s">
        <v>13574</v>
      </c>
      <c r="N322" s="2" t="s">
        <v>13575</v>
      </c>
      <c r="S322" s="1" t="s">
        <v>200</v>
      </c>
      <c r="T322" s="1" t="s">
        <v>7115</v>
      </c>
      <c r="U322" s="1" t="s">
        <v>110</v>
      </c>
      <c r="V322" s="1" t="s">
        <v>7218</v>
      </c>
      <c r="Y322" s="1" t="s">
        <v>997</v>
      </c>
      <c r="Z322" s="1" t="s">
        <v>9475</v>
      </c>
      <c r="AC322" s="1">
        <v>14</v>
      </c>
      <c r="AD322" s="1" t="s">
        <v>85</v>
      </c>
      <c r="AE322" s="1" t="s">
        <v>9590</v>
      </c>
    </row>
    <row r="323" spans="1:73" ht="13.5" customHeight="1">
      <c r="A323" s="3" t="str">
        <f>HYPERLINK("http://kyu.snu.ac.kr/sdhj/index.jsp?type=hj/GK14658_00IH_0001_0173.jpg","1702_각북면_173")</f>
        <v>1702_각북면_173</v>
      </c>
      <c r="B323" s="2">
        <v>1702</v>
      </c>
      <c r="C323" s="2" t="s">
        <v>12340</v>
      </c>
      <c r="D323" s="2" t="s">
        <v>12341</v>
      </c>
      <c r="E323" s="2">
        <v>322</v>
      </c>
      <c r="F323" s="1">
        <v>3</v>
      </c>
      <c r="G323" s="1" t="s">
        <v>14506</v>
      </c>
      <c r="H323" s="1" t="s">
        <v>6970</v>
      </c>
      <c r="I323" s="1">
        <v>6</v>
      </c>
      <c r="J323" s="1" t="s">
        <v>998</v>
      </c>
      <c r="K323" s="1" t="s">
        <v>12401</v>
      </c>
      <c r="L323" s="1">
        <v>1</v>
      </c>
      <c r="M323" s="2" t="s">
        <v>13576</v>
      </c>
      <c r="N323" s="2" t="s">
        <v>13577</v>
      </c>
      <c r="T323" s="1" t="s">
        <v>12411</v>
      </c>
      <c r="U323" s="1" t="s">
        <v>110</v>
      </c>
      <c r="V323" s="1" t="s">
        <v>7218</v>
      </c>
      <c r="W323" s="1" t="s">
        <v>107</v>
      </c>
      <c r="X323" s="1" t="s">
        <v>12534</v>
      </c>
      <c r="Y323" s="1" t="s">
        <v>999</v>
      </c>
      <c r="Z323" s="1" t="s">
        <v>9474</v>
      </c>
      <c r="AC323" s="1">
        <v>44</v>
      </c>
      <c r="AD323" s="1" t="s">
        <v>934</v>
      </c>
      <c r="AE323" s="1" t="s">
        <v>9592</v>
      </c>
      <c r="AJ323" s="1" t="s">
        <v>16</v>
      </c>
      <c r="AK323" s="1" t="s">
        <v>9802</v>
      </c>
      <c r="AL323" s="1" t="s">
        <v>163</v>
      </c>
      <c r="AM323" s="1" t="s">
        <v>12731</v>
      </c>
      <c r="AT323" s="1" t="s">
        <v>110</v>
      </c>
      <c r="AU323" s="1" t="s">
        <v>7218</v>
      </c>
      <c r="AV323" s="1" t="s">
        <v>987</v>
      </c>
      <c r="AW323" s="1" t="s">
        <v>7831</v>
      </c>
      <c r="BG323" s="1" t="s">
        <v>110</v>
      </c>
      <c r="BH323" s="1" t="s">
        <v>7218</v>
      </c>
      <c r="BI323" s="1" t="s">
        <v>988</v>
      </c>
      <c r="BJ323" s="1" t="s">
        <v>10635</v>
      </c>
      <c r="BK323" s="1" t="s">
        <v>110</v>
      </c>
      <c r="BL323" s="1" t="s">
        <v>7218</v>
      </c>
      <c r="BM323" s="1" t="s">
        <v>989</v>
      </c>
      <c r="BN323" s="1" t="s">
        <v>11198</v>
      </c>
      <c r="BO323" s="1" t="s">
        <v>53</v>
      </c>
      <c r="BP323" s="1" t="s">
        <v>7419</v>
      </c>
      <c r="BQ323" s="1" t="s">
        <v>990</v>
      </c>
      <c r="BR323" s="1" t="s">
        <v>12197</v>
      </c>
      <c r="BS323" s="1" t="s">
        <v>163</v>
      </c>
      <c r="BT323" s="1" t="s">
        <v>12731</v>
      </c>
    </row>
    <row r="324" spans="1:73" ht="13.5" customHeight="1">
      <c r="A324" s="3" t="str">
        <f>HYPERLINK("http://kyu.snu.ac.kr/sdhj/index.jsp?type=hj/GK14658_00IH_0001_0173.jpg","1702_각북면_173")</f>
        <v>1702_각북면_173</v>
      </c>
      <c r="B324" s="2">
        <v>1702</v>
      </c>
      <c r="C324" s="2" t="s">
        <v>12340</v>
      </c>
      <c r="D324" s="2" t="s">
        <v>12341</v>
      </c>
      <c r="E324" s="2">
        <v>323</v>
      </c>
      <c r="F324" s="1">
        <v>3</v>
      </c>
      <c r="G324" s="1" t="s">
        <v>14506</v>
      </c>
      <c r="H324" s="1" t="s">
        <v>6970</v>
      </c>
      <c r="I324" s="1">
        <v>6</v>
      </c>
      <c r="L324" s="1">
        <v>1</v>
      </c>
      <c r="M324" s="2" t="s">
        <v>13576</v>
      </c>
      <c r="N324" s="2" t="s">
        <v>13577</v>
      </c>
      <c r="S324" s="1" t="s">
        <v>48</v>
      </c>
      <c r="T324" s="1" t="s">
        <v>6371</v>
      </c>
      <c r="W324" s="1" t="s">
        <v>385</v>
      </c>
      <c r="X324" s="1" t="s">
        <v>7602</v>
      </c>
      <c r="Y324" s="1" t="s">
        <v>50</v>
      </c>
      <c r="Z324" s="1" t="s">
        <v>7639</v>
      </c>
      <c r="AC324" s="1">
        <v>40</v>
      </c>
      <c r="AD324" s="1" t="s">
        <v>226</v>
      </c>
      <c r="AE324" s="1" t="s">
        <v>9573</v>
      </c>
      <c r="AJ324" s="1" t="s">
        <v>16</v>
      </c>
      <c r="AK324" s="1" t="s">
        <v>9802</v>
      </c>
      <c r="AL324" s="1" t="s">
        <v>1000</v>
      </c>
      <c r="AM324" s="1" t="s">
        <v>9808</v>
      </c>
      <c r="AT324" s="1" t="s">
        <v>110</v>
      </c>
      <c r="AU324" s="1" t="s">
        <v>7218</v>
      </c>
      <c r="AV324" s="1" t="s">
        <v>6743</v>
      </c>
      <c r="AW324" s="1" t="s">
        <v>7749</v>
      </c>
      <c r="BG324" s="1" t="s">
        <v>110</v>
      </c>
      <c r="BH324" s="1" t="s">
        <v>7218</v>
      </c>
      <c r="BI324" s="1" t="s">
        <v>578</v>
      </c>
      <c r="BJ324" s="1" t="s">
        <v>8752</v>
      </c>
      <c r="BK324" s="1" t="s">
        <v>110</v>
      </c>
      <c r="BL324" s="1" t="s">
        <v>7218</v>
      </c>
      <c r="BM324" s="1" t="s">
        <v>1001</v>
      </c>
      <c r="BN324" s="1" t="s">
        <v>11618</v>
      </c>
      <c r="BO324" s="1" t="s">
        <v>54</v>
      </c>
      <c r="BP324" s="1" t="s">
        <v>7267</v>
      </c>
      <c r="BQ324" s="1" t="s">
        <v>1002</v>
      </c>
      <c r="BR324" s="1" t="s">
        <v>12196</v>
      </c>
      <c r="BS324" s="1" t="s">
        <v>199</v>
      </c>
      <c r="BT324" s="1" t="s">
        <v>9730</v>
      </c>
    </row>
    <row r="325" spans="1:73" ht="13.5" customHeight="1">
      <c r="A325" s="3" t="str">
        <f>HYPERLINK("http://kyu.snu.ac.kr/sdhj/index.jsp?type=hj/GK14658_00IH_0001_0173.jpg","1702_각북면_173")</f>
        <v>1702_각북면_173</v>
      </c>
      <c r="B325" s="2">
        <v>1702</v>
      </c>
      <c r="C325" s="2" t="s">
        <v>12340</v>
      </c>
      <c r="D325" s="2" t="s">
        <v>12341</v>
      </c>
      <c r="E325" s="2">
        <v>324</v>
      </c>
      <c r="F325" s="1">
        <v>3</v>
      </c>
      <c r="G325" s="1" t="s">
        <v>14506</v>
      </c>
      <c r="H325" s="1" t="s">
        <v>6970</v>
      </c>
      <c r="I325" s="1">
        <v>6</v>
      </c>
      <c r="L325" s="1">
        <v>1</v>
      </c>
      <c r="M325" s="2" t="s">
        <v>13576</v>
      </c>
      <c r="N325" s="2" t="s">
        <v>13577</v>
      </c>
      <c r="S325" s="1" t="s">
        <v>86</v>
      </c>
      <c r="T325" s="1" t="s">
        <v>7100</v>
      </c>
      <c r="Y325" s="1" t="s">
        <v>1003</v>
      </c>
      <c r="Z325" s="1" t="s">
        <v>9473</v>
      </c>
      <c r="AC325" s="1">
        <v>11</v>
      </c>
      <c r="AD325" s="1" t="s">
        <v>106</v>
      </c>
      <c r="AE325" s="1" t="s">
        <v>9614</v>
      </c>
    </row>
    <row r="326" spans="1:73" ht="13.5" customHeight="1">
      <c r="A326" s="3" t="str">
        <f>HYPERLINK("http://kyu.snu.ac.kr/sdhj/index.jsp?type=hj/GK14658_00IH_0001_0173.jpg","1702_각북면_173")</f>
        <v>1702_각북면_173</v>
      </c>
      <c r="B326" s="2">
        <v>1702</v>
      </c>
      <c r="C326" s="2" t="s">
        <v>12340</v>
      </c>
      <c r="D326" s="2" t="s">
        <v>12341</v>
      </c>
      <c r="E326" s="2">
        <v>325</v>
      </c>
      <c r="F326" s="1">
        <v>3</v>
      </c>
      <c r="G326" s="1" t="s">
        <v>14506</v>
      </c>
      <c r="H326" s="1" t="s">
        <v>6970</v>
      </c>
      <c r="I326" s="1">
        <v>6</v>
      </c>
      <c r="L326" s="1">
        <v>2</v>
      </c>
      <c r="M326" s="2" t="s">
        <v>13578</v>
      </c>
      <c r="N326" s="2" t="s">
        <v>13579</v>
      </c>
      <c r="T326" s="1" t="s">
        <v>12411</v>
      </c>
      <c r="U326" s="1" t="s">
        <v>110</v>
      </c>
      <c r="V326" s="1" t="s">
        <v>7218</v>
      </c>
      <c r="W326" s="1" t="s">
        <v>107</v>
      </c>
      <c r="X326" s="1" t="s">
        <v>12534</v>
      </c>
      <c r="Y326" s="1" t="s">
        <v>987</v>
      </c>
      <c r="Z326" s="1" t="s">
        <v>7831</v>
      </c>
      <c r="AC326" s="1">
        <v>84</v>
      </c>
      <c r="AD326" s="1" t="s">
        <v>219</v>
      </c>
      <c r="AE326" s="1" t="s">
        <v>9587</v>
      </c>
      <c r="AJ326" s="1" t="s">
        <v>16</v>
      </c>
      <c r="AK326" s="1" t="s">
        <v>9802</v>
      </c>
      <c r="AL326" s="1" t="s">
        <v>163</v>
      </c>
      <c r="AM326" s="1" t="s">
        <v>12731</v>
      </c>
      <c r="AT326" s="1" t="s">
        <v>110</v>
      </c>
      <c r="AU326" s="1" t="s">
        <v>7218</v>
      </c>
      <c r="AV326" s="1" t="s">
        <v>988</v>
      </c>
      <c r="AW326" s="1" t="s">
        <v>10635</v>
      </c>
      <c r="BG326" s="1" t="s">
        <v>110</v>
      </c>
      <c r="BH326" s="1" t="s">
        <v>7218</v>
      </c>
      <c r="BI326" s="1" t="s">
        <v>989</v>
      </c>
      <c r="BJ326" s="1" t="s">
        <v>11198</v>
      </c>
      <c r="BK326" s="1" t="s">
        <v>110</v>
      </c>
      <c r="BL326" s="1" t="s">
        <v>7218</v>
      </c>
      <c r="BM326" s="1" t="s">
        <v>1004</v>
      </c>
      <c r="BN326" s="1" t="s">
        <v>11617</v>
      </c>
      <c r="BO326" s="1" t="s">
        <v>53</v>
      </c>
      <c r="BP326" s="1" t="s">
        <v>7419</v>
      </c>
      <c r="BQ326" s="1" t="s">
        <v>1005</v>
      </c>
      <c r="BR326" s="1" t="s">
        <v>12195</v>
      </c>
      <c r="BS326" s="1" t="s">
        <v>1006</v>
      </c>
      <c r="BT326" s="1" t="s">
        <v>9848</v>
      </c>
    </row>
    <row r="327" spans="1:73" ht="13.5" customHeight="1">
      <c r="A327" s="3" t="str">
        <f>HYPERLINK("http://kyu.snu.ac.kr/sdhj/index.jsp?type=hj/GK14658_00IH_0001_0173.jpg","1702_각북면_173")</f>
        <v>1702_각북면_173</v>
      </c>
      <c r="B327" s="2">
        <v>1702</v>
      </c>
      <c r="C327" s="2" t="s">
        <v>12340</v>
      </c>
      <c r="D327" s="2" t="s">
        <v>12341</v>
      </c>
      <c r="E327" s="2">
        <v>326</v>
      </c>
      <c r="F327" s="1">
        <v>3</v>
      </c>
      <c r="G327" s="1" t="s">
        <v>14506</v>
      </c>
      <c r="H327" s="1" t="s">
        <v>6970</v>
      </c>
      <c r="I327" s="1">
        <v>6</v>
      </c>
      <c r="L327" s="1">
        <v>2</v>
      </c>
      <c r="M327" s="2" t="s">
        <v>13578</v>
      </c>
      <c r="N327" s="2" t="s">
        <v>13579</v>
      </c>
      <c r="S327" s="1" t="s">
        <v>48</v>
      </c>
      <c r="T327" s="1" t="s">
        <v>6371</v>
      </c>
      <c r="W327" s="1" t="s">
        <v>834</v>
      </c>
      <c r="X327" s="1" t="s">
        <v>7583</v>
      </c>
      <c r="Y327" s="1" t="s">
        <v>50</v>
      </c>
      <c r="Z327" s="1" t="s">
        <v>7639</v>
      </c>
      <c r="AC327" s="1">
        <v>60</v>
      </c>
      <c r="AD327" s="1" t="s">
        <v>169</v>
      </c>
      <c r="AE327" s="1" t="s">
        <v>9589</v>
      </c>
      <c r="AJ327" s="1" t="s">
        <v>16</v>
      </c>
      <c r="AK327" s="1" t="s">
        <v>9802</v>
      </c>
      <c r="AL327" s="1" t="s">
        <v>396</v>
      </c>
      <c r="AM327" s="1" t="s">
        <v>9812</v>
      </c>
      <c r="AT327" s="1" t="s">
        <v>53</v>
      </c>
      <c r="AU327" s="1" t="s">
        <v>7419</v>
      </c>
      <c r="AV327" s="1" t="s">
        <v>1007</v>
      </c>
      <c r="AW327" s="1" t="s">
        <v>10418</v>
      </c>
      <c r="BG327" s="1" t="s">
        <v>53</v>
      </c>
      <c r="BH327" s="1" t="s">
        <v>7419</v>
      </c>
      <c r="BI327" s="1" t="s">
        <v>1008</v>
      </c>
      <c r="BJ327" s="1" t="s">
        <v>9448</v>
      </c>
      <c r="BK327" s="1" t="s">
        <v>53</v>
      </c>
      <c r="BL327" s="1" t="s">
        <v>7419</v>
      </c>
      <c r="BM327" s="1" t="s">
        <v>1009</v>
      </c>
      <c r="BN327" s="1" t="s">
        <v>9888</v>
      </c>
      <c r="BO327" s="1" t="s">
        <v>53</v>
      </c>
      <c r="BP327" s="1" t="s">
        <v>7419</v>
      </c>
      <c r="BQ327" s="1" t="s">
        <v>1010</v>
      </c>
      <c r="BR327" s="1" t="s">
        <v>12194</v>
      </c>
      <c r="BS327" s="1" t="s">
        <v>396</v>
      </c>
      <c r="BT327" s="1" t="s">
        <v>9812</v>
      </c>
    </row>
    <row r="328" spans="1:73" ht="13.5" customHeight="1">
      <c r="A328" s="3" t="str">
        <f>HYPERLINK("http://kyu.snu.ac.kr/sdhj/index.jsp?type=hj/GK14658_00IH_0001_0174.jpg","1702_각북면_174")</f>
        <v>1702_각북면_174</v>
      </c>
      <c r="B328" s="2">
        <v>1702</v>
      </c>
      <c r="C328" s="2" t="s">
        <v>12340</v>
      </c>
      <c r="D328" s="2" t="s">
        <v>12341</v>
      </c>
      <c r="E328" s="2">
        <v>327</v>
      </c>
      <c r="F328" s="1">
        <v>3</v>
      </c>
      <c r="G328" s="1" t="s">
        <v>14506</v>
      </c>
      <c r="H328" s="1" t="s">
        <v>6970</v>
      </c>
      <c r="I328" s="1">
        <v>6</v>
      </c>
      <c r="L328" s="1">
        <v>3</v>
      </c>
      <c r="M328" s="2" t="s">
        <v>1011</v>
      </c>
      <c r="N328" s="2" t="s">
        <v>8097</v>
      </c>
      <c r="T328" s="1" t="s">
        <v>12411</v>
      </c>
      <c r="U328" s="1" t="s">
        <v>211</v>
      </c>
      <c r="V328" s="1" t="s">
        <v>7199</v>
      </c>
      <c r="Y328" s="1" t="s">
        <v>1011</v>
      </c>
      <c r="Z328" s="1" t="s">
        <v>8097</v>
      </c>
      <c r="AC328" s="1">
        <v>73</v>
      </c>
      <c r="AD328" s="1" t="s">
        <v>530</v>
      </c>
      <c r="AE328" s="1" t="s">
        <v>9606</v>
      </c>
      <c r="AJ328" s="1" t="s">
        <v>16</v>
      </c>
      <c r="AK328" s="1" t="s">
        <v>9802</v>
      </c>
      <c r="AL328" s="1" t="s">
        <v>1012</v>
      </c>
      <c r="AM328" s="1" t="s">
        <v>9862</v>
      </c>
      <c r="AN328" s="1" t="s">
        <v>186</v>
      </c>
      <c r="AO328" s="1" t="s">
        <v>9712</v>
      </c>
      <c r="AP328" s="1" t="s">
        <v>173</v>
      </c>
      <c r="AQ328" s="1" t="s">
        <v>7249</v>
      </c>
      <c r="AR328" s="1" t="s">
        <v>1013</v>
      </c>
      <c r="AS328" s="1" t="s">
        <v>10054</v>
      </c>
      <c r="AT328" s="1" t="s">
        <v>211</v>
      </c>
      <c r="AU328" s="1" t="s">
        <v>7199</v>
      </c>
      <c r="AV328" s="1" t="s">
        <v>1014</v>
      </c>
      <c r="AW328" s="1" t="s">
        <v>10634</v>
      </c>
      <c r="BB328" s="1" t="s">
        <v>213</v>
      </c>
      <c r="BC328" s="1" t="s">
        <v>7282</v>
      </c>
      <c r="BD328" s="1" t="s">
        <v>1015</v>
      </c>
      <c r="BE328" s="1" t="s">
        <v>10801</v>
      </c>
      <c r="BG328" s="1" t="s">
        <v>211</v>
      </c>
      <c r="BH328" s="1" t="s">
        <v>7199</v>
      </c>
      <c r="BI328" s="1" t="s">
        <v>1016</v>
      </c>
      <c r="BJ328" s="1" t="s">
        <v>8016</v>
      </c>
      <c r="BK328" s="1" t="s">
        <v>211</v>
      </c>
      <c r="BL328" s="1" t="s">
        <v>7199</v>
      </c>
      <c r="BM328" s="1" t="s">
        <v>1017</v>
      </c>
      <c r="BN328" s="1" t="s">
        <v>8422</v>
      </c>
      <c r="BO328" s="1" t="s">
        <v>211</v>
      </c>
      <c r="BP328" s="1" t="s">
        <v>7199</v>
      </c>
      <c r="BQ328" s="1" t="s">
        <v>1018</v>
      </c>
      <c r="BR328" s="1" t="s">
        <v>7711</v>
      </c>
      <c r="BS328" s="1" t="s">
        <v>109</v>
      </c>
      <c r="BT328" s="1" t="s">
        <v>9809</v>
      </c>
    </row>
    <row r="329" spans="1:73" ht="13.5" customHeight="1">
      <c r="A329" s="3" t="str">
        <f>HYPERLINK("http://kyu.snu.ac.kr/sdhj/index.jsp?type=hj/GK14658_00IH_0001_0174.jpg","1702_각북면_174")</f>
        <v>1702_각북면_174</v>
      </c>
      <c r="B329" s="2">
        <v>1702</v>
      </c>
      <c r="C329" s="2" t="s">
        <v>12340</v>
      </c>
      <c r="D329" s="2" t="s">
        <v>12341</v>
      </c>
      <c r="E329" s="2">
        <v>328</v>
      </c>
      <c r="F329" s="1">
        <v>3</v>
      </c>
      <c r="G329" s="1" t="s">
        <v>14506</v>
      </c>
      <c r="H329" s="1" t="s">
        <v>6970</v>
      </c>
      <c r="I329" s="1">
        <v>6</v>
      </c>
      <c r="L329" s="1">
        <v>3</v>
      </c>
      <c r="M329" s="2" t="s">
        <v>1011</v>
      </c>
      <c r="N329" s="2" t="s">
        <v>8097</v>
      </c>
      <c r="S329" s="1" t="s">
        <v>48</v>
      </c>
      <c r="T329" s="1" t="s">
        <v>6371</v>
      </c>
      <c r="U329" s="1" t="s">
        <v>261</v>
      </c>
      <c r="V329" s="1" t="s">
        <v>7197</v>
      </c>
      <c r="Y329" s="1" t="s">
        <v>14523</v>
      </c>
      <c r="Z329" s="1" t="s">
        <v>12561</v>
      </c>
      <c r="AF329" s="1" t="s">
        <v>307</v>
      </c>
      <c r="AG329" s="1" t="s">
        <v>9634</v>
      </c>
    </row>
    <row r="330" spans="1:73" ht="13.5" customHeight="1">
      <c r="A330" s="3" t="str">
        <f>HYPERLINK("http://kyu.snu.ac.kr/sdhj/index.jsp?type=hj/GK14658_00IH_0001_0174.jpg","1702_각북면_174")</f>
        <v>1702_각북면_174</v>
      </c>
      <c r="B330" s="2">
        <v>1702</v>
      </c>
      <c r="C330" s="2" t="s">
        <v>12340</v>
      </c>
      <c r="D330" s="2" t="s">
        <v>12341</v>
      </c>
      <c r="E330" s="2">
        <v>329</v>
      </c>
      <c r="F330" s="1">
        <v>3</v>
      </c>
      <c r="G330" s="1" t="s">
        <v>14506</v>
      </c>
      <c r="H330" s="1" t="s">
        <v>6970</v>
      </c>
      <c r="I330" s="1">
        <v>6</v>
      </c>
      <c r="L330" s="1">
        <v>3</v>
      </c>
      <c r="M330" s="2" t="s">
        <v>1011</v>
      </c>
      <c r="N330" s="2" t="s">
        <v>8097</v>
      </c>
      <c r="S330" s="1" t="s">
        <v>703</v>
      </c>
      <c r="T330" s="1" t="s">
        <v>7132</v>
      </c>
      <c r="Y330" s="1" t="s">
        <v>1019</v>
      </c>
      <c r="Z330" s="1" t="s">
        <v>8701</v>
      </c>
      <c r="AC330" s="1">
        <v>2</v>
      </c>
      <c r="AD330" s="1" t="s">
        <v>169</v>
      </c>
      <c r="AE330" s="1" t="s">
        <v>9589</v>
      </c>
      <c r="AF330" s="1" t="s">
        <v>89</v>
      </c>
      <c r="AG330" s="1" t="s">
        <v>9633</v>
      </c>
    </row>
    <row r="331" spans="1:73" ht="13.5" customHeight="1">
      <c r="A331" s="3" t="str">
        <f>HYPERLINK("http://kyu.snu.ac.kr/sdhj/index.jsp?type=hj/GK14658_00IH_0001_0174.jpg","1702_각북면_174")</f>
        <v>1702_각북면_174</v>
      </c>
      <c r="B331" s="2">
        <v>1702</v>
      </c>
      <c r="C331" s="2" t="s">
        <v>12340</v>
      </c>
      <c r="D331" s="2" t="s">
        <v>12341</v>
      </c>
      <c r="E331" s="2">
        <v>330</v>
      </c>
      <c r="F331" s="1">
        <v>3</v>
      </c>
      <c r="G331" s="1" t="s">
        <v>14506</v>
      </c>
      <c r="H331" s="1" t="s">
        <v>6970</v>
      </c>
      <c r="I331" s="1">
        <v>6</v>
      </c>
      <c r="L331" s="1">
        <v>4</v>
      </c>
      <c r="M331" s="2" t="s">
        <v>1021</v>
      </c>
      <c r="N331" s="2" t="s">
        <v>9472</v>
      </c>
      <c r="T331" s="1" t="s">
        <v>12411</v>
      </c>
      <c r="U331" s="1" t="s">
        <v>1020</v>
      </c>
      <c r="V331" s="1" t="s">
        <v>7322</v>
      </c>
      <c r="Y331" s="1" t="s">
        <v>1021</v>
      </c>
      <c r="Z331" s="1" t="s">
        <v>9472</v>
      </c>
      <c r="AC331" s="1">
        <v>51</v>
      </c>
      <c r="AD331" s="1" t="s">
        <v>138</v>
      </c>
      <c r="AE331" s="1" t="s">
        <v>9593</v>
      </c>
      <c r="AJ331" s="1" t="s">
        <v>16</v>
      </c>
      <c r="AK331" s="1" t="s">
        <v>9802</v>
      </c>
      <c r="AL331" s="1" t="s">
        <v>163</v>
      </c>
      <c r="AM331" s="1" t="s">
        <v>12731</v>
      </c>
      <c r="AN331" s="1" t="s">
        <v>1022</v>
      </c>
      <c r="AO331" s="1" t="s">
        <v>9888</v>
      </c>
      <c r="AR331" s="1" t="s">
        <v>1023</v>
      </c>
      <c r="AS331" s="1" t="s">
        <v>10053</v>
      </c>
      <c r="AT331" s="1" t="s">
        <v>53</v>
      </c>
      <c r="AU331" s="1" t="s">
        <v>7419</v>
      </c>
      <c r="AV331" s="1" t="s">
        <v>6744</v>
      </c>
      <c r="AW331" s="1" t="s">
        <v>12895</v>
      </c>
      <c r="BB331" s="1" t="s">
        <v>213</v>
      </c>
      <c r="BC331" s="1" t="s">
        <v>7282</v>
      </c>
      <c r="BD331" s="1" t="s">
        <v>1024</v>
      </c>
      <c r="BE331" s="1" t="s">
        <v>7992</v>
      </c>
      <c r="BG331" s="1" t="s">
        <v>53</v>
      </c>
      <c r="BH331" s="1" t="s">
        <v>7419</v>
      </c>
      <c r="BI331" s="1" t="s">
        <v>1025</v>
      </c>
      <c r="BJ331" s="1" t="s">
        <v>10267</v>
      </c>
      <c r="BK331" s="1" t="s">
        <v>259</v>
      </c>
      <c r="BL331" s="1" t="s">
        <v>12452</v>
      </c>
      <c r="BM331" s="1" t="s">
        <v>1026</v>
      </c>
      <c r="BN331" s="1" t="s">
        <v>10121</v>
      </c>
      <c r="BO331" s="1" t="s">
        <v>53</v>
      </c>
      <c r="BP331" s="1" t="s">
        <v>7419</v>
      </c>
      <c r="BQ331" s="1" t="s">
        <v>1027</v>
      </c>
      <c r="BR331" s="1" t="s">
        <v>12193</v>
      </c>
      <c r="BS331" s="1" t="s">
        <v>109</v>
      </c>
      <c r="BT331" s="1" t="s">
        <v>9809</v>
      </c>
    </row>
    <row r="332" spans="1:73" ht="13.5" customHeight="1">
      <c r="A332" s="3" t="str">
        <f>HYPERLINK("http://kyu.snu.ac.kr/sdhj/index.jsp?type=hj/GK14658_00IH_0001_0174.jpg","1702_각북면_174")</f>
        <v>1702_각북면_174</v>
      </c>
      <c r="B332" s="2">
        <v>1702</v>
      </c>
      <c r="C332" s="2" t="s">
        <v>12340</v>
      </c>
      <c r="D332" s="2" t="s">
        <v>12341</v>
      </c>
      <c r="E332" s="2">
        <v>331</v>
      </c>
      <c r="F332" s="1">
        <v>3</v>
      </c>
      <c r="G332" s="1" t="s">
        <v>14506</v>
      </c>
      <c r="H332" s="1" t="s">
        <v>6970</v>
      </c>
      <c r="I332" s="1">
        <v>6</v>
      </c>
      <c r="L332" s="1">
        <v>4</v>
      </c>
      <c r="M332" s="2" t="s">
        <v>1021</v>
      </c>
      <c r="N332" s="2" t="s">
        <v>9472</v>
      </c>
      <c r="S332" s="1" t="s">
        <v>48</v>
      </c>
      <c r="T332" s="1" t="s">
        <v>6371</v>
      </c>
      <c r="U332" s="1" t="s">
        <v>124</v>
      </c>
      <c r="V332" s="1" t="s">
        <v>12451</v>
      </c>
      <c r="W332" s="1" t="s">
        <v>1028</v>
      </c>
      <c r="X332" s="1" t="s">
        <v>7620</v>
      </c>
      <c r="Y332" s="1" t="s">
        <v>1029</v>
      </c>
      <c r="Z332" s="1" t="s">
        <v>8879</v>
      </c>
      <c r="AC332" s="1">
        <v>47</v>
      </c>
      <c r="AD332" s="1" t="s">
        <v>556</v>
      </c>
      <c r="AE332" s="1" t="s">
        <v>9610</v>
      </c>
      <c r="AJ332" s="1" t="s">
        <v>16</v>
      </c>
      <c r="AK332" s="1" t="s">
        <v>9802</v>
      </c>
      <c r="AL332" s="1" t="s">
        <v>1030</v>
      </c>
      <c r="AM332" s="1" t="s">
        <v>9860</v>
      </c>
      <c r="AT332" s="1" t="s">
        <v>53</v>
      </c>
      <c r="AU332" s="1" t="s">
        <v>7419</v>
      </c>
      <c r="AV332" s="1" t="s">
        <v>1031</v>
      </c>
      <c r="AW332" s="1" t="s">
        <v>8078</v>
      </c>
      <c r="BG332" s="1" t="s">
        <v>53</v>
      </c>
      <c r="BH332" s="1" t="s">
        <v>7419</v>
      </c>
      <c r="BI332" s="1" t="s">
        <v>1032</v>
      </c>
      <c r="BJ332" s="1" t="s">
        <v>11197</v>
      </c>
      <c r="BK332" s="1" t="s">
        <v>54</v>
      </c>
      <c r="BL332" s="1" t="s">
        <v>7267</v>
      </c>
      <c r="BM332" s="1" t="s">
        <v>1033</v>
      </c>
      <c r="BN332" s="1" t="s">
        <v>8876</v>
      </c>
      <c r="BO332" s="1" t="s">
        <v>53</v>
      </c>
      <c r="BP332" s="1" t="s">
        <v>7419</v>
      </c>
      <c r="BQ332" s="1" t="s">
        <v>1034</v>
      </c>
      <c r="BR332" s="1" t="s">
        <v>12192</v>
      </c>
      <c r="BS332" s="1" t="s">
        <v>396</v>
      </c>
      <c r="BT332" s="1" t="s">
        <v>9812</v>
      </c>
      <c r="BU332" s="1" t="s">
        <v>1035</v>
      </c>
    </row>
    <row r="333" spans="1:73" ht="13.5" customHeight="1">
      <c r="A333" s="3" t="str">
        <f>HYPERLINK("http://kyu.snu.ac.kr/sdhj/index.jsp?type=hj/GK14658_00IH_0001_0174.jpg","1702_각북면_174")</f>
        <v>1702_각북면_174</v>
      </c>
      <c r="B333" s="2">
        <v>1702</v>
      </c>
      <c r="C333" s="2" t="s">
        <v>12340</v>
      </c>
      <c r="D333" s="2" t="s">
        <v>12341</v>
      </c>
      <c r="E333" s="2">
        <v>332</v>
      </c>
      <c r="F333" s="1">
        <v>3</v>
      </c>
      <c r="G333" s="1" t="s">
        <v>14506</v>
      </c>
      <c r="H333" s="1" t="s">
        <v>6970</v>
      </c>
      <c r="I333" s="1">
        <v>6</v>
      </c>
      <c r="L333" s="1">
        <v>4</v>
      </c>
      <c r="M333" s="2" t="s">
        <v>1021</v>
      </c>
      <c r="N333" s="2" t="s">
        <v>9472</v>
      </c>
      <c r="S333" s="1" t="s">
        <v>59</v>
      </c>
      <c r="T333" s="1" t="s">
        <v>7105</v>
      </c>
      <c r="Y333" s="1" t="s">
        <v>1036</v>
      </c>
      <c r="Z333" s="1" t="s">
        <v>7657</v>
      </c>
      <c r="AC333" s="1">
        <v>19</v>
      </c>
      <c r="AD333" s="1" t="s">
        <v>277</v>
      </c>
      <c r="AE333" s="1" t="s">
        <v>9583</v>
      </c>
    </row>
    <row r="334" spans="1:73" ht="13.5" customHeight="1">
      <c r="A334" s="3" t="str">
        <f>HYPERLINK("http://kyu.snu.ac.kr/sdhj/index.jsp?type=hj/GK14658_00IH_0001_0174.jpg","1702_각북면_174")</f>
        <v>1702_각북면_174</v>
      </c>
      <c r="B334" s="2">
        <v>1702</v>
      </c>
      <c r="C334" s="2" t="s">
        <v>12340</v>
      </c>
      <c r="D334" s="2" t="s">
        <v>12341</v>
      </c>
      <c r="E334" s="2">
        <v>333</v>
      </c>
      <c r="F334" s="1">
        <v>3</v>
      </c>
      <c r="G334" s="1" t="s">
        <v>14506</v>
      </c>
      <c r="H334" s="1" t="s">
        <v>6970</v>
      </c>
      <c r="I334" s="1">
        <v>6</v>
      </c>
      <c r="L334" s="1">
        <v>4</v>
      </c>
      <c r="M334" s="2" t="s">
        <v>1021</v>
      </c>
      <c r="N334" s="2" t="s">
        <v>9472</v>
      </c>
      <c r="S334" s="1" t="s">
        <v>63</v>
      </c>
      <c r="T334" s="1" t="s">
        <v>1196</v>
      </c>
      <c r="Y334" s="1" t="s">
        <v>1037</v>
      </c>
      <c r="Z334" s="1" t="s">
        <v>8659</v>
      </c>
      <c r="AC334" s="1">
        <v>17</v>
      </c>
      <c r="AD334" s="1" t="s">
        <v>273</v>
      </c>
      <c r="AE334" s="1" t="s">
        <v>9602</v>
      </c>
    </row>
    <row r="335" spans="1:73" ht="13.5" customHeight="1">
      <c r="A335" s="3" t="str">
        <f>HYPERLINK("http://kyu.snu.ac.kr/sdhj/index.jsp?type=hj/GK14658_00IH_0001_0174.jpg","1702_각북면_174")</f>
        <v>1702_각북면_174</v>
      </c>
      <c r="B335" s="2">
        <v>1702</v>
      </c>
      <c r="C335" s="2" t="s">
        <v>12340</v>
      </c>
      <c r="D335" s="2" t="s">
        <v>12341</v>
      </c>
      <c r="E335" s="2">
        <v>334</v>
      </c>
      <c r="F335" s="1">
        <v>3</v>
      </c>
      <c r="G335" s="1" t="s">
        <v>14506</v>
      </c>
      <c r="H335" s="1" t="s">
        <v>6970</v>
      </c>
      <c r="I335" s="1">
        <v>6</v>
      </c>
      <c r="L335" s="1">
        <v>4</v>
      </c>
      <c r="M335" s="2" t="s">
        <v>1021</v>
      </c>
      <c r="N335" s="2" t="s">
        <v>9472</v>
      </c>
      <c r="S335" s="1" t="s">
        <v>63</v>
      </c>
      <c r="T335" s="1" t="s">
        <v>1196</v>
      </c>
      <c r="Y335" s="1" t="s">
        <v>663</v>
      </c>
      <c r="Z335" s="1" t="s">
        <v>8480</v>
      </c>
      <c r="AF335" s="1" t="s">
        <v>170</v>
      </c>
      <c r="AG335" s="1" t="s">
        <v>9630</v>
      </c>
    </row>
    <row r="336" spans="1:73" ht="13.5" customHeight="1">
      <c r="A336" s="3" t="str">
        <f>HYPERLINK("http://kyu.snu.ac.kr/sdhj/index.jsp?type=hj/GK14658_00IH_0001_0174.jpg","1702_각북면_174")</f>
        <v>1702_각북면_174</v>
      </c>
      <c r="B336" s="2">
        <v>1702</v>
      </c>
      <c r="C336" s="2" t="s">
        <v>12340</v>
      </c>
      <c r="D336" s="2" t="s">
        <v>12341</v>
      </c>
      <c r="E336" s="2">
        <v>335</v>
      </c>
      <c r="F336" s="1">
        <v>3</v>
      </c>
      <c r="G336" s="1" t="s">
        <v>14506</v>
      </c>
      <c r="H336" s="1" t="s">
        <v>6970</v>
      </c>
      <c r="I336" s="1">
        <v>6</v>
      </c>
      <c r="L336" s="1">
        <v>4</v>
      </c>
      <c r="M336" s="2" t="s">
        <v>1021</v>
      </c>
      <c r="N336" s="2" t="s">
        <v>9472</v>
      </c>
      <c r="S336" s="1" t="s">
        <v>86</v>
      </c>
      <c r="T336" s="1" t="s">
        <v>7100</v>
      </c>
      <c r="U336" s="1" t="s">
        <v>1038</v>
      </c>
      <c r="V336" s="1" t="s">
        <v>7558</v>
      </c>
      <c r="Y336" s="1" t="s">
        <v>1039</v>
      </c>
      <c r="Z336" s="1" t="s">
        <v>9471</v>
      </c>
      <c r="AC336" s="1">
        <v>29</v>
      </c>
      <c r="AD336" s="1" t="s">
        <v>244</v>
      </c>
      <c r="AE336" s="1" t="s">
        <v>9577</v>
      </c>
      <c r="AF336" s="1" t="s">
        <v>89</v>
      </c>
      <c r="AG336" s="1" t="s">
        <v>9633</v>
      </c>
    </row>
    <row r="337" spans="1:73" ht="13.5" customHeight="1">
      <c r="A337" s="3" t="str">
        <f>HYPERLINK("http://kyu.snu.ac.kr/sdhj/index.jsp?type=hj/GK14658_00IH_0001_0174.jpg","1702_각북면_174")</f>
        <v>1702_각북면_174</v>
      </c>
      <c r="B337" s="2">
        <v>1702</v>
      </c>
      <c r="C337" s="2" t="s">
        <v>12340</v>
      </c>
      <c r="D337" s="2" t="s">
        <v>12341</v>
      </c>
      <c r="E337" s="2">
        <v>336</v>
      </c>
      <c r="F337" s="1">
        <v>3</v>
      </c>
      <c r="G337" s="1" t="s">
        <v>14506</v>
      </c>
      <c r="H337" s="1" t="s">
        <v>6970</v>
      </c>
      <c r="I337" s="1">
        <v>6</v>
      </c>
      <c r="L337" s="1">
        <v>4</v>
      </c>
      <c r="M337" s="2" t="s">
        <v>1021</v>
      </c>
      <c r="N337" s="2" t="s">
        <v>9472</v>
      </c>
      <c r="S337" s="1" t="s">
        <v>65</v>
      </c>
      <c r="T337" s="1" t="s">
        <v>7107</v>
      </c>
      <c r="Y337" s="1" t="s">
        <v>1040</v>
      </c>
      <c r="Z337" s="1" t="s">
        <v>9470</v>
      </c>
      <c r="AC337" s="1">
        <v>2</v>
      </c>
      <c r="AD337" s="1" t="s">
        <v>169</v>
      </c>
      <c r="AE337" s="1" t="s">
        <v>9589</v>
      </c>
      <c r="AF337" s="1" t="s">
        <v>89</v>
      </c>
      <c r="AG337" s="1" t="s">
        <v>9633</v>
      </c>
    </row>
    <row r="338" spans="1:73" ht="13.5" customHeight="1">
      <c r="A338" s="3" t="str">
        <f>HYPERLINK("http://kyu.snu.ac.kr/sdhj/index.jsp?type=hj/GK14658_00IH_0001_0174.jpg","1702_각북면_174")</f>
        <v>1702_각북면_174</v>
      </c>
      <c r="B338" s="2">
        <v>1702</v>
      </c>
      <c r="C338" s="2" t="s">
        <v>12340</v>
      </c>
      <c r="D338" s="2" t="s">
        <v>12341</v>
      </c>
      <c r="E338" s="2">
        <v>337</v>
      </c>
      <c r="F338" s="1">
        <v>3</v>
      </c>
      <c r="G338" s="1" t="s">
        <v>14506</v>
      </c>
      <c r="H338" s="1" t="s">
        <v>6970</v>
      </c>
      <c r="I338" s="1">
        <v>6</v>
      </c>
      <c r="L338" s="1">
        <v>5</v>
      </c>
      <c r="M338" s="2" t="s">
        <v>14524</v>
      </c>
      <c r="N338" s="2" t="s">
        <v>9469</v>
      </c>
      <c r="Q338" s="1" t="s">
        <v>1041</v>
      </c>
      <c r="R338" s="1" t="s">
        <v>7095</v>
      </c>
      <c r="T338" s="1" t="s">
        <v>12411</v>
      </c>
      <c r="U338" s="1" t="s">
        <v>1020</v>
      </c>
      <c r="V338" s="1" t="s">
        <v>7322</v>
      </c>
      <c r="Y338" s="1" t="s">
        <v>6745</v>
      </c>
      <c r="Z338" s="1" t="s">
        <v>9469</v>
      </c>
      <c r="AC338" s="1">
        <v>25</v>
      </c>
      <c r="AD338" s="1" t="s">
        <v>264</v>
      </c>
      <c r="AE338" s="1" t="s">
        <v>9588</v>
      </c>
      <c r="AJ338" s="1" t="s">
        <v>16</v>
      </c>
      <c r="AK338" s="1" t="s">
        <v>9802</v>
      </c>
      <c r="AL338" s="1" t="s">
        <v>1042</v>
      </c>
      <c r="AM338" s="1" t="s">
        <v>9748</v>
      </c>
      <c r="AN338" s="1" t="s">
        <v>462</v>
      </c>
      <c r="AO338" s="1" t="s">
        <v>9870</v>
      </c>
      <c r="AP338" s="1" t="s">
        <v>173</v>
      </c>
      <c r="AQ338" s="1" t="s">
        <v>7249</v>
      </c>
      <c r="AR338" s="1" t="s">
        <v>1043</v>
      </c>
      <c r="AS338" s="1" t="s">
        <v>12825</v>
      </c>
      <c r="AT338" s="1" t="s">
        <v>211</v>
      </c>
      <c r="AU338" s="1" t="s">
        <v>7199</v>
      </c>
      <c r="AV338" s="1" t="s">
        <v>1044</v>
      </c>
      <c r="AW338" s="1" t="s">
        <v>8095</v>
      </c>
      <c r="BB338" s="1" t="s">
        <v>213</v>
      </c>
      <c r="BC338" s="1" t="s">
        <v>7282</v>
      </c>
      <c r="BD338" s="1" t="s">
        <v>1045</v>
      </c>
      <c r="BE338" s="1" t="s">
        <v>9364</v>
      </c>
      <c r="BG338" s="1" t="s">
        <v>211</v>
      </c>
      <c r="BH338" s="1" t="s">
        <v>7199</v>
      </c>
      <c r="BI338" s="1" t="s">
        <v>1046</v>
      </c>
      <c r="BJ338" s="1" t="s">
        <v>11196</v>
      </c>
      <c r="BK338" s="1" t="s">
        <v>53</v>
      </c>
      <c r="BL338" s="1" t="s">
        <v>7419</v>
      </c>
      <c r="BM338" s="1" t="s">
        <v>547</v>
      </c>
      <c r="BN338" s="1" t="s">
        <v>7925</v>
      </c>
      <c r="BO338" s="1" t="s">
        <v>54</v>
      </c>
      <c r="BP338" s="1" t="s">
        <v>7267</v>
      </c>
      <c r="BQ338" s="1" t="s">
        <v>1047</v>
      </c>
      <c r="BR338" s="1" t="s">
        <v>12191</v>
      </c>
      <c r="BS338" s="1" t="s">
        <v>82</v>
      </c>
      <c r="BT338" s="1" t="s">
        <v>9699</v>
      </c>
    </row>
    <row r="339" spans="1:73" ht="13.5" customHeight="1">
      <c r="A339" s="3" t="str">
        <f>HYPERLINK("http://kyu.snu.ac.kr/sdhj/index.jsp?type=hj/GK14658_00IH_0001_0174.jpg","1702_각북면_174")</f>
        <v>1702_각북면_174</v>
      </c>
      <c r="B339" s="2">
        <v>1702</v>
      </c>
      <c r="C339" s="2" t="s">
        <v>12340</v>
      </c>
      <c r="D339" s="2" t="s">
        <v>12341</v>
      </c>
      <c r="E339" s="2">
        <v>338</v>
      </c>
      <c r="F339" s="1">
        <v>3</v>
      </c>
      <c r="G339" s="1" t="s">
        <v>14506</v>
      </c>
      <c r="H339" s="1" t="s">
        <v>6970</v>
      </c>
      <c r="I339" s="1">
        <v>6</v>
      </c>
      <c r="L339" s="1">
        <v>5</v>
      </c>
      <c r="M339" s="2" t="s">
        <v>14524</v>
      </c>
      <c r="N339" s="2" t="s">
        <v>9469</v>
      </c>
      <c r="S339" s="1" t="s">
        <v>288</v>
      </c>
      <c r="T339" s="1" t="s">
        <v>12424</v>
      </c>
      <c r="U339" s="1" t="s">
        <v>211</v>
      </c>
      <c r="V339" s="1" t="s">
        <v>7199</v>
      </c>
      <c r="Y339" s="1" t="s">
        <v>1044</v>
      </c>
      <c r="Z339" s="1" t="s">
        <v>8095</v>
      </c>
      <c r="AC339" s="1">
        <v>54</v>
      </c>
      <c r="AD339" s="1" t="s">
        <v>432</v>
      </c>
      <c r="AE339" s="1" t="s">
        <v>9612</v>
      </c>
    </row>
    <row r="340" spans="1:73" ht="13.5" customHeight="1">
      <c r="A340" s="3" t="str">
        <f>HYPERLINK("http://kyu.snu.ac.kr/sdhj/index.jsp?type=hj/GK14658_00IH_0001_0174.jpg","1702_각북면_174")</f>
        <v>1702_각북면_174</v>
      </c>
      <c r="B340" s="2">
        <v>1702</v>
      </c>
      <c r="C340" s="2" t="s">
        <v>12340</v>
      </c>
      <c r="D340" s="2" t="s">
        <v>12341</v>
      </c>
      <c r="E340" s="2">
        <v>339</v>
      </c>
      <c r="F340" s="1">
        <v>3</v>
      </c>
      <c r="G340" s="1" t="s">
        <v>14506</v>
      </c>
      <c r="H340" s="1" t="s">
        <v>6970</v>
      </c>
      <c r="I340" s="1">
        <v>6</v>
      </c>
      <c r="L340" s="1">
        <v>5</v>
      </c>
      <c r="M340" s="2" t="s">
        <v>14524</v>
      </c>
      <c r="N340" s="2" t="s">
        <v>9469</v>
      </c>
      <c r="S340" s="1" t="s">
        <v>48</v>
      </c>
      <c r="T340" s="1" t="s">
        <v>6371</v>
      </c>
      <c r="U340" s="1" t="s">
        <v>261</v>
      </c>
      <c r="V340" s="1" t="s">
        <v>7197</v>
      </c>
      <c r="Y340" s="1" t="s">
        <v>14508</v>
      </c>
      <c r="Z340" s="1" t="s">
        <v>12590</v>
      </c>
      <c r="AC340" s="1">
        <v>26</v>
      </c>
      <c r="AD340" s="1" t="s">
        <v>657</v>
      </c>
      <c r="AE340" s="1" t="s">
        <v>9591</v>
      </c>
      <c r="AF340" s="1" t="s">
        <v>89</v>
      </c>
      <c r="AG340" s="1" t="s">
        <v>9633</v>
      </c>
      <c r="AJ340" s="1" t="s">
        <v>16</v>
      </c>
      <c r="AK340" s="1" t="s">
        <v>9802</v>
      </c>
      <c r="AL340" s="1" t="s">
        <v>82</v>
      </c>
      <c r="AM340" s="1" t="s">
        <v>9699</v>
      </c>
      <c r="AN340" s="1" t="s">
        <v>462</v>
      </c>
      <c r="AO340" s="1" t="s">
        <v>9870</v>
      </c>
      <c r="AP340" s="1" t="s">
        <v>173</v>
      </c>
      <c r="AQ340" s="1" t="s">
        <v>7249</v>
      </c>
      <c r="AR340" s="1" t="s">
        <v>1043</v>
      </c>
      <c r="AS340" s="1" t="s">
        <v>12825</v>
      </c>
      <c r="AT340" s="1" t="s">
        <v>211</v>
      </c>
      <c r="AU340" s="1" t="s">
        <v>7199</v>
      </c>
      <c r="AV340" s="1" t="s">
        <v>1048</v>
      </c>
      <c r="AW340" s="1" t="s">
        <v>10633</v>
      </c>
      <c r="BB340" s="1" t="s">
        <v>213</v>
      </c>
      <c r="BC340" s="1" t="s">
        <v>7282</v>
      </c>
      <c r="BD340" s="1" t="s">
        <v>6746</v>
      </c>
      <c r="BE340" s="1" t="s">
        <v>8198</v>
      </c>
      <c r="BG340" s="1" t="s">
        <v>211</v>
      </c>
      <c r="BH340" s="1" t="s">
        <v>7199</v>
      </c>
      <c r="BI340" s="1" t="s">
        <v>6747</v>
      </c>
      <c r="BJ340" s="1" t="s">
        <v>8853</v>
      </c>
      <c r="BK340" s="1" t="s">
        <v>211</v>
      </c>
      <c r="BL340" s="1" t="s">
        <v>7199</v>
      </c>
      <c r="BM340" s="1" t="s">
        <v>508</v>
      </c>
      <c r="BN340" s="1" t="s">
        <v>9448</v>
      </c>
      <c r="BO340" s="1" t="s">
        <v>53</v>
      </c>
      <c r="BP340" s="1" t="s">
        <v>7419</v>
      </c>
      <c r="BQ340" s="1" t="s">
        <v>1049</v>
      </c>
      <c r="BR340" s="1" t="s">
        <v>13340</v>
      </c>
      <c r="BS340" s="1" t="s">
        <v>199</v>
      </c>
      <c r="BT340" s="1" t="s">
        <v>9730</v>
      </c>
      <c r="BU340" s="1" t="s">
        <v>1050</v>
      </c>
    </row>
    <row r="341" spans="1:73" ht="13.5" customHeight="1">
      <c r="A341" s="3" t="str">
        <f>HYPERLINK("http://kyu.snu.ac.kr/sdhj/index.jsp?type=hj/GK14658_00IH_0001_0174.jpg","1702_각북면_174")</f>
        <v>1702_각북면_174</v>
      </c>
      <c r="B341" s="2">
        <v>1702</v>
      </c>
      <c r="C341" s="2" t="s">
        <v>12340</v>
      </c>
      <c r="D341" s="2" t="s">
        <v>12341</v>
      </c>
      <c r="E341" s="2">
        <v>340</v>
      </c>
      <c r="F341" s="1">
        <v>3</v>
      </c>
      <c r="G341" s="1" t="s">
        <v>14506</v>
      </c>
      <c r="H341" s="1" t="s">
        <v>6970</v>
      </c>
      <c r="I341" s="1">
        <v>6</v>
      </c>
      <c r="L341" s="1">
        <v>5</v>
      </c>
      <c r="M341" s="2" t="s">
        <v>14524</v>
      </c>
      <c r="N341" s="2" t="s">
        <v>9469</v>
      </c>
      <c r="S341" s="1" t="s">
        <v>402</v>
      </c>
      <c r="T341" s="1" t="s">
        <v>7104</v>
      </c>
      <c r="U341" s="1" t="s">
        <v>213</v>
      </c>
      <c r="V341" s="1" t="s">
        <v>7282</v>
      </c>
      <c r="Y341" s="1" t="s">
        <v>1045</v>
      </c>
      <c r="Z341" s="1" t="s">
        <v>9364</v>
      </c>
      <c r="AC341" s="1">
        <v>55</v>
      </c>
      <c r="AD341" s="1" t="s">
        <v>266</v>
      </c>
      <c r="AE341" s="1" t="s">
        <v>9586</v>
      </c>
    </row>
    <row r="342" spans="1:73" ht="13.5" customHeight="1">
      <c r="A342" s="3" t="str">
        <f>HYPERLINK("http://kyu.snu.ac.kr/sdhj/index.jsp?type=hj/GK14658_00IH_0001_0174.jpg","1702_각북면_174")</f>
        <v>1702_각북면_174</v>
      </c>
      <c r="B342" s="2">
        <v>1702</v>
      </c>
      <c r="C342" s="2" t="s">
        <v>12340</v>
      </c>
      <c r="D342" s="2" t="s">
        <v>12341</v>
      </c>
      <c r="E342" s="2">
        <v>341</v>
      </c>
      <c r="F342" s="1">
        <v>3</v>
      </c>
      <c r="G342" s="1" t="s">
        <v>14506</v>
      </c>
      <c r="H342" s="1" t="s">
        <v>6970</v>
      </c>
      <c r="I342" s="1">
        <v>6</v>
      </c>
      <c r="L342" s="1">
        <v>5</v>
      </c>
      <c r="M342" s="2" t="s">
        <v>14524</v>
      </c>
      <c r="N342" s="2" t="s">
        <v>9469</v>
      </c>
      <c r="S342" s="1" t="s">
        <v>1051</v>
      </c>
      <c r="T342" s="1" t="s">
        <v>7189</v>
      </c>
      <c r="U342" s="1" t="s">
        <v>261</v>
      </c>
      <c r="V342" s="1" t="s">
        <v>7197</v>
      </c>
      <c r="Y342" s="1" t="s">
        <v>1052</v>
      </c>
      <c r="Z342" s="1" t="s">
        <v>9468</v>
      </c>
      <c r="AC342" s="1">
        <v>73</v>
      </c>
      <c r="AD342" s="1" t="s">
        <v>530</v>
      </c>
      <c r="AE342" s="1" t="s">
        <v>9606</v>
      </c>
    </row>
    <row r="343" spans="1:73" ht="13.5" customHeight="1">
      <c r="A343" s="3" t="str">
        <f>HYPERLINK("http://kyu.snu.ac.kr/sdhj/index.jsp?type=hj/GK14658_00IH_0001_0174.jpg","1702_각북면_174")</f>
        <v>1702_각북면_174</v>
      </c>
      <c r="B343" s="2">
        <v>1702</v>
      </c>
      <c r="C343" s="2" t="s">
        <v>12340</v>
      </c>
      <c r="D343" s="2" t="s">
        <v>12341</v>
      </c>
      <c r="E343" s="2">
        <v>342</v>
      </c>
      <c r="F343" s="1">
        <v>3</v>
      </c>
      <c r="G343" s="1" t="s">
        <v>14506</v>
      </c>
      <c r="H343" s="1" t="s">
        <v>6970</v>
      </c>
      <c r="I343" s="1">
        <v>6</v>
      </c>
      <c r="L343" s="1">
        <v>5</v>
      </c>
      <c r="M343" s="2" t="s">
        <v>14524</v>
      </c>
      <c r="N343" s="2" t="s">
        <v>9469</v>
      </c>
      <c r="S343" s="1" t="s">
        <v>200</v>
      </c>
      <c r="T343" s="1" t="s">
        <v>7115</v>
      </c>
      <c r="U343" s="1" t="s">
        <v>261</v>
      </c>
      <c r="V343" s="1" t="s">
        <v>7197</v>
      </c>
      <c r="Y343" s="1" t="s">
        <v>198</v>
      </c>
      <c r="Z343" s="1" t="s">
        <v>8641</v>
      </c>
      <c r="AF343" s="1" t="s">
        <v>307</v>
      </c>
      <c r="AG343" s="1" t="s">
        <v>9634</v>
      </c>
    </row>
    <row r="344" spans="1:73" ht="13.5" customHeight="1">
      <c r="A344" s="3" t="str">
        <f>HYPERLINK("http://kyu.snu.ac.kr/sdhj/index.jsp?type=hj/GK14658_00IH_0001_0174.jpg","1702_각북면_174")</f>
        <v>1702_각북면_174</v>
      </c>
      <c r="B344" s="2">
        <v>1702</v>
      </c>
      <c r="C344" s="2" t="s">
        <v>12340</v>
      </c>
      <c r="D344" s="2" t="s">
        <v>12341</v>
      </c>
      <c r="E344" s="2">
        <v>343</v>
      </c>
      <c r="F344" s="1">
        <v>3</v>
      </c>
      <c r="G344" s="1" t="s">
        <v>14506</v>
      </c>
      <c r="H344" s="1" t="s">
        <v>6970</v>
      </c>
      <c r="I344" s="1">
        <v>7</v>
      </c>
      <c r="J344" s="1" t="s">
        <v>1053</v>
      </c>
      <c r="K344" s="1" t="s">
        <v>12371</v>
      </c>
      <c r="L344" s="1">
        <v>1</v>
      </c>
      <c r="M344" s="2" t="s">
        <v>13580</v>
      </c>
      <c r="N344" s="2" t="s">
        <v>13581</v>
      </c>
      <c r="T344" s="1" t="s">
        <v>12411</v>
      </c>
      <c r="U344" s="1" t="s">
        <v>1054</v>
      </c>
      <c r="V344" s="1" t="s">
        <v>12444</v>
      </c>
      <c r="W344" s="1" t="s">
        <v>644</v>
      </c>
      <c r="X344" s="1" t="s">
        <v>7630</v>
      </c>
      <c r="Y344" s="1" t="s">
        <v>1055</v>
      </c>
      <c r="Z344" s="1" t="s">
        <v>9467</v>
      </c>
      <c r="AC344" s="1">
        <v>41</v>
      </c>
      <c r="AD344" s="1" t="s">
        <v>175</v>
      </c>
      <c r="AE344" s="1" t="s">
        <v>9621</v>
      </c>
      <c r="AJ344" s="1" t="s">
        <v>16</v>
      </c>
      <c r="AK344" s="1" t="s">
        <v>9802</v>
      </c>
      <c r="AL344" s="1" t="s">
        <v>545</v>
      </c>
      <c r="AM344" s="1" t="s">
        <v>9707</v>
      </c>
      <c r="AT344" s="1" t="s">
        <v>53</v>
      </c>
      <c r="AU344" s="1" t="s">
        <v>7419</v>
      </c>
      <c r="AV344" s="1" t="s">
        <v>1056</v>
      </c>
      <c r="AW344" s="1" t="s">
        <v>10632</v>
      </c>
      <c r="BG344" s="1" t="s">
        <v>53</v>
      </c>
      <c r="BH344" s="1" t="s">
        <v>7419</v>
      </c>
      <c r="BI344" s="1" t="s">
        <v>1057</v>
      </c>
      <c r="BJ344" s="1" t="s">
        <v>11195</v>
      </c>
      <c r="BK344" s="1" t="s">
        <v>53</v>
      </c>
      <c r="BL344" s="1" t="s">
        <v>7419</v>
      </c>
      <c r="BM344" s="1" t="s">
        <v>466</v>
      </c>
      <c r="BN344" s="1" t="s">
        <v>7886</v>
      </c>
      <c r="BO344" s="1" t="s">
        <v>53</v>
      </c>
      <c r="BP344" s="1" t="s">
        <v>7419</v>
      </c>
      <c r="BQ344" s="1" t="s">
        <v>1058</v>
      </c>
      <c r="BR344" s="1" t="s">
        <v>12186</v>
      </c>
      <c r="BS344" s="1" t="s">
        <v>396</v>
      </c>
      <c r="BT344" s="1" t="s">
        <v>9812</v>
      </c>
    </row>
    <row r="345" spans="1:73" ht="13.5" customHeight="1">
      <c r="A345" s="3" t="str">
        <f>HYPERLINK("http://kyu.snu.ac.kr/sdhj/index.jsp?type=hj/GK14658_00IH_0001_0174.jpg","1702_각북면_174")</f>
        <v>1702_각북면_174</v>
      </c>
      <c r="B345" s="2">
        <v>1702</v>
      </c>
      <c r="C345" s="2" t="s">
        <v>12340</v>
      </c>
      <c r="D345" s="2" t="s">
        <v>12341</v>
      </c>
      <c r="E345" s="2">
        <v>344</v>
      </c>
      <c r="F345" s="1">
        <v>3</v>
      </c>
      <c r="G345" s="1" t="s">
        <v>14506</v>
      </c>
      <c r="H345" s="1" t="s">
        <v>6970</v>
      </c>
      <c r="I345" s="1">
        <v>7</v>
      </c>
      <c r="L345" s="1">
        <v>1</v>
      </c>
      <c r="M345" s="2" t="s">
        <v>13580</v>
      </c>
      <c r="N345" s="2" t="s">
        <v>13581</v>
      </c>
      <c r="S345" s="1" t="s">
        <v>48</v>
      </c>
      <c r="T345" s="1" t="s">
        <v>6371</v>
      </c>
      <c r="U345" s="1" t="s">
        <v>124</v>
      </c>
      <c r="V345" s="1" t="s">
        <v>12451</v>
      </c>
      <c r="W345" s="1" t="s">
        <v>290</v>
      </c>
      <c r="X345" s="1" t="s">
        <v>7601</v>
      </c>
      <c r="Y345" s="1" t="s">
        <v>350</v>
      </c>
      <c r="Z345" s="1" t="s">
        <v>7889</v>
      </c>
      <c r="AC345" s="1">
        <v>33</v>
      </c>
      <c r="AD345" s="1" t="s">
        <v>223</v>
      </c>
      <c r="AE345" s="1" t="s">
        <v>9596</v>
      </c>
      <c r="AJ345" s="1" t="s">
        <v>16</v>
      </c>
      <c r="AK345" s="1" t="s">
        <v>9802</v>
      </c>
      <c r="AL345" s="1" t="s">
        <v>163</v>
      </c>
      <c r="AM345" s="1" t="s">
        <v>12731</v>
      </c>
      <c r="AT345" s="1" t="s">
        <v>53</v>
      </c>
      <c r="AU345" s="1" t="s">
        <v>7419</v>
      </c>
      <c r="AV345" s="1" t="s">
        <v>1059</v>
      </c>
      <c r="AW345" s="1" t="s">
        <v>8679</v>
      </c>
      <c r="BG345" s="1" t="s">
        <v>53</v>
      </c>
      <c r="BH345" s="1" t="s">
        <v>7419</v>
      </c>
      <c r="BI345" s="1" t="s">
        <v>1060</v>
      </c>
      <c r="BJ345" s="1" t="s">
        <v>11194</v>
      </c>
      <c r="BK345" s="1" t="s">
        <v>53</v>
      </c>
      <c r="BL345" s="1" t="s">
        <v>7419</v>
      </c>
      <c r="BM345" s="1" t="s">
        <v>1061</v>
      </c>
      <c r="BN345" s="1" t="s">
        <v>10129</v>
      </c>
      <c r="BO345" s="1" t="s">
        <v>53</v>
      </c>
      <c r="BP345" s="1" t="s">
        <v>7419</v>
      </c>
      <c r="BQ345" s="1" t="s">
        <v>460</v>
      </c>
      <c r="BR345" s="1" t="s">
        <v>13198</v>
      </c>
      <c r="BS345" s="1" t="s">
        <v>378</v>
      </c>
      <c r="BT345" s="1" t="s">
        <v>9819</v>
      </c>
    </row>
    <row r="346" spans="1:73" ht="13.5" customHeight="1">
      <c r="A346" s="3" t="str">
        <f>HYPERLINK("http://kyu.snu.ac.kr/sdhj/index.jsp?type=hj/GK14658_00IH_0001_0174.jpg","1702_각북면_174")</f>
        <v>1702_각북면_174</v>
      </c>
      <c r="B346" s="2">
        <v>1702</v>
      </c>
      <c r="C346" s="2" t="s">
        <v>12340</v>
      </c>
      <c r="D346" s="2" t="s">
        <v>12341</v>
      </c>
      <c r="E346" s="2">
        <v>345</v>
      </c>
      <c r="F346" s="1">
        <v>3</v>
      </c>
      <c r="G346" s="1" t="s">
        <v>14506</v>
      </c>
      <c r="H346" s="1" t="s">
        <v>6970</v>
      </c>
      <c r="I346" s="1">
        <v>7</v>
      </c>
      <c r="L346" s="1">
        <v>1</v>
      </c>
      <c r="M346" s="2" t="s">
        <v>13580</v>
      </c>
      <c r="N346" s="2" t="s">
        <v>13581</v>
      </c>
      <c r="S346" s="1" t="s">
        <v>59</v>
      </c>
      <c r="T346" s="1" t="s">
        <v>7105</v>
      </c>
      <c r="Y346" s="1" t="s">
        <v>350</v>
      </c>
      <c r="Z346" s="1" t="s">
        <v>7889</v>
      </c>
      <c r="AC346" s="1">
        <v>3</v>
      </c>
      <c r="AD346" s="1" t="s">
        <v>118</v>
      </c>
      <c r="AE346" s="1" t="s">
        <v>8076</v>
      </c>
      <c r="AG346" s="1" t="s">
        <v>12750</v>
      </c>
    </row>
    <row r="347" spans="1:73" ht="13.5" customHeight="1">
      <c r="A347" s="3" t="str">
        <f>HYPERLINK("http://kyu.snu.ac.kr/sdhj/index.jsp?type=hj/GK14658_00IH_0001_0174.jpg","1702_각북면_174")</f>
        <v>1702_각북면_174</v>
      </c>
      <c r="B347" s="2">
        <v>1702</v>
      </c>
      <c r="C347" s="2" t="s">
        <v>12340</v>
      </c>
      <c r="D347" s="2" t="s">
        <v>12341</v>
      </c>
      <c r="E347" s="2">
        <v>346</v>
      </c>
      <c r="F347" s="1">
        <v>3</v>
      </c>
      <c r="G347" s="1" t="s">
        <v>14506</v>
      </c>
      <c r="H347" s="1" t="s">
        <v>6970</v>
      </c>
      <c r="I347" s="1">
        <v>7</v>
      </c>
      <c r="L347" s="1">
        <v>1</v>
      </c>
      <c r="M347" s="2" t="s">
        <v>13580</v>
      </c>
      <c r="N347" s="2" t="s">
        <v>13581</v>
      </c>
      <c r="S347" s="1" t="s">
        <v>1062</v>
      </c>
      <c r="T347" s="1" t="s">
        <v>7188</v>
      </c>
      <c r="Y347" s="1" t="s">
        <v>1063</v>
      </c>
      <c r="Z347" s="1" t="s">
        <v>9466</v>
      </c>
      <c r="AC347" s="1">
        <v>8</v>
      </c>
      <c r="AD347" s="1" t="s">
        <v>300</v>
      </c>
      <c r="AE347" s="1" t="s">
        <v>9594</v>
      </c>
      <c r="AF347" s="1" t="s">
        <v>12686</v>
      </c>
      <c r="AG347" s="1" t="s">
        <v>12687</v>
      </c>
    </row>
    <row r="348" spans="1:73" ht="13.5" customHeight="1">
      <c r="A348" s="3" t="str">
        <f>HYPERLINK("http://kyu.snu.ac.kr/sdhj/index.jsp?type=hj/GK14658_00IH_0001_0174.jpg","1702_각북면_174")</f>
        <v>1702_각북면_174</v>
      </c>
      <c r="B348" s="2">
        <v>1702</v>
      </c>
      <c r="C348" s="2" t="s">
        <v>12340</v>
      </c>
      <c r="D348" s="2" t="s">
        <v>12341</v>
      </c>
      <c r="E348" s="2">
        <v>347</v>
      </c>
      <c r="F348" s="1">
        <v>3</v>
      </c>
      <c r="G348" s="1" t="s">
        <v>14506</v>
      </c>
      <c r="H348" s="1" t="s">
        <v>6970</v>
      </c>
      <c r="I348" s="1">
        <v>7</v>
      </c>
      <c r="L348" s="1">
        <v>2</v>
      </c>
      <c r="M348" s="2" t="s">
        <v>13582</v>
      </c>
      <c r="N348" s="2" t="s">
        <v>13583</v>
      </c>
      <c r="T348" s="1" t="s">
        <v>12411</v>
      </c>
      <c r="U348" s="1" t="s">
        <v>1064</v>
      </c>
      <c r="V348" s="1" t="s">
        <v>7557</v>
      </c>
      <c r="W348" s="1" t="s">
        <v>107</v>
      </c>
      <c r="X348" s="1" t="s">
        <v>12534</v>
      </c>
      <c r="Y348" s="1" t="s">
        <v>1065</v>
      </c>
      <c r="Z348" s="1" t="s">
        <v>8557</v>
      </c>
      <c r="AC348" s="1">
        <v>54</v>
      </c>
      <c r="AD348" s="1" t="s">
        <v>432</v>
      </c>
      <c r="AE348" s="1" t="s">
        <v>9612</v>
      </c>
      <c r="AJ348" s="1" t="s">
        <v>16</v>
      </c>
      <c r="AK348" s="1" t="s">
        <v>9802</v>
      </c>
      <c r="AL348" s="1" t="s">
        <v>163</v>
      </c>
      <c r="AM348" s="1" t="s">
        <v>12731</v>
      </c>
      <c r="AT348" s="1" t="s">
        <v>53</v>
      </c>
      <c r="AU348" s="1" t="s">
        <v>7419</v>
      </c>
      <c r="AV348" s="1" t="s">
        <v>80</v>
      </c>
      <c r="AW348" s="1" t="s">
        <v>10297</v>
      </c>
      <c r="BG348" s="1" t="s">
        <v>53</v>
      </c>
      <c r="BH348" s="1" t="s">
        <v>7419</v>
      </c>
      <c r="BI348" s="1" t="s">
        <v>1066</v>
      </c>
      <c r="BJ348" s="1" t="s">
        <v>11193</v>
      </c>
      <c r="BK348" s="1" t="s">
        <v>53</v>
      </c>
      <c r="BL348" s="1" t="s">
        <v>7419</v>
      </c>
      <c r="BM348" s="1" t="s">
        <v>1067</v>
      </c>
      <c r="BN348" s="1" t="s">
        <v>11616</v>
      </c>
      <c r="BO348" s="1" t="s">
        <v>53</v>
      </c>
      <c r="BP348" s="1" t="s">
        <v>7419</v>
      </c>
      <c r="BQ348" s="1" t="s">
        <v>1068</v>
      </c>
      <c r="BR348" s="1" t="s">
        <v>12190</v>
      </c>
      <c r="BS348" s="1" t="s">
        <v>1069</v>
      </c>
      <c r="BT348" s="1" t="s">
        <v>9825</v>
      </c>
    </row>
    <row r="349" spans="1:73" ht="13.5" customHeight="1">
      <c r="A349" s="3" t="str">
        <f>HYPERLINK("http://kyu.snu.ac.kr/sdhj/index.jsp?type=hj/GK14658_00IH_0001_0174.jpg","1702_각북면_174")</f>
        <v>1702_각북면_174</v>
      </c>
      <c r="B349" s="2">
        <v>1702</v>
      </c>
      <c r="C349" s="2" t="s">
        <v>12340</v>
      </c>
      <c r="D349" s="2" t="s">
        <v>12341</v>
      </c>
      <c r="E349" s="2">
        <v>348</v>
      </c>
      <c r="F349" s="1">
        <v>3</v>
      </c>
      <c r="G349" s="1" t="s">
        <v>14506</v>
      </c>
      <c r="H349" s="1" t="s">
        <v>6970</v>
      </c>
      <c r="I349" s="1">
        <v>7</v>
      </c>
      <c r="L349" s="1">
        <v>3</v>
      </c>
      <c r="M349" s="2" t="s">
        <v>1070</v>
      </c>
      <c r="N349" s="2" t="s">
        <v>8216</v>
      </c>
      <c r="T349" s="1" t="s">
        <v>12411</v>
      </c>
      <c r="U349" s="1" t="s">
        <v>211</v>
      </c>
      <c r="V349" s="1" t="s">
        <v>7199</v>
      </c>
      <c r="Y349" s="1" t="s">
        <v>1070</v>
      </c>
      <c r="Z349" s="1" t="s">
        <v>8216</v>
      </c>
      <c r="AC349" s="1">
        <v>78</v>
      </c>
      <c r="AD349" s="1" t="s">
        <v>83</v>
      </c>
      <c r="AE349" s="1" t="s">
        <v>9607</v>
      </c>
      <c r="AJ349" s="1" t="s">
        <v>16</v>
      </c>
      <c r="AK349" s="1" t="s">
        <v>9802</v>
      </c>
      <c r="AL349" s="1" t="s">
        <v>52</v>
      </c>
      <c r="AM349" s="1" t="s">
        <v>9722</v>
      </c>
      <c r="AN349" s="1" t="s">
        <v>1071</v>
      </c>
      <c r="AO349" s="1" t="s">
        <v>9879</v>
      </c>
      <c r="AR349" s="1" t="s">
        <v>1072</v>
      </c>
      <c r="AS349" s="1" t="s">
        <v>12800</v>
      </c>
      <c r="AT349" s="1" t="s">
        <v>53</v>
      </c>
      <c r="AU349" s="1" t="s">
        <v>7419</v>
      </c>
      <c r="AV349" s="1" t="s">
        <v>1073</v>
      </c>
      <c r="AW349" s="1" t="s">
        <v>10631</v>
      </c>
      <c r="BB349" s="1" t="s">
        <v>213</v>
      </c>
      <c r="BC349" s="1" t="s">
        <v>7282</v>
      </c>
      <c r="BD349" s="1" t="s">
        <v>1074</v>
      </c>
      <c r="BE349" s="1" t="s">
        <v>7943</v>
      </c>
      <c r="BG349" s="1" t="s">
        <v>898</v>
      </c>
      <c r="BH349" s="1" t="s">
        <v>9898</v>
      </c>
      <c r="BI349" s="1" t="s">
        <v>1075</v>
      </c>
      <c r="BJ349" s="1" t="s">
        <v>10859</v>
      </c>
      <c r="BK349" s="1" t="s">
        <v>42</v>
      </c>
      <c r="BL349" s="1" t="s">
        <v>10068</v>
      </c>
      <c r="BM349" s="1" t="s">
        <v>1076</v>
      </c>
      <c r="BN349" s="1" t="s">
        <v>11615</v>
      </c>
      <c r="BO349" s="1" t="s">
        <v>54</v>
      </c>
      <c r="BP349" s="1" t="s">
        <v>7267</v>
      </c>
      <c r="BQ349" s="1" t="s">
        <v>1077</v>
      </c>
      <c r="BR349" s="1" t="s">
        <v>12189</v>
      </c>
      <c r="BS349" s="1" t="s">
        <v>443</v>
      </c>
      <c r="BT349" s="1" t="s">
        <v>12781</v>
      </c>
    </row>
    <row r="350" spans="1:73" ht="13.5" customHeight="1">
      <c r="A350" s="3" t="str">
        <f>HYPERLINK("http://kyu.snu.ac.kr/sdhj/index.jsp?type=hj/GK14658_00IH_0001_0174.jpg","1702_각북면_174")</f>
        <v>1702_각북면_174</v>
      </c>
      <c r="B350" s="2">
        <v>1702</v>
      </c>
      <c r="C350" s="2" t="s">
        <v>12340</v>
      </c>
      <c r="D350" s="2" t="s">
        <v>12341</v>
      </c>
      <c r="E350" s="2">
        <v>349</v>
      </c>
      <c r="F350" s="1">
        <v>3</v>
      </c>
      <c r="G350" s="1" t="s">
        <v>14506</v>
      </c>
      <c r="H350" s="1" t="s">
        <v>6970</v>
      </c>
      <c r="I350" s="1">
        <v>7</v>
      </c>
      <c r="L350" s="1">
        <v>3</v>
      </c>
      <c r="M350" s="2" t="s">
        <v>1070</v>
      </c>
      <c r="N350" s="2" t="s">
        <v>8216</v>
      </c>
      <c r="S350" s="1" t="s">
        <v>48</v>
      </c>
      <c r="T350" s="1" t="s">
        <v>6371</v>
      </c>
      <c r="U350" s="1" t="s">
        <v>261</v>
      </c>
      <c r="V350" s="1" t="s">
        <v>7197</v>
      </c>
      <c r="Y350" s="1" t="s">
        <v>1078</v>
      </c>
      <c r="Z350" s="1" t="s">
        <v>9465</v>
      </c>
      <c r="AC350" s="1">
        <v>58</v>
      </c>
      <c r="AD350" s="1" t="s">
        <v>76</v>
      </c>
      <c r="AE350" s="1" t="s">
        <v>9574</v>
      </c>
      <c r="AJ350" s="1" t="s">
        <v>16</v>
      </c>
      <c r="AK350" s="1" t="s">
        <v>9802</v>
      </c>
      <c r="AL350" s="1" t="s">
        <v>1042</v>
      </c>
      <c r="AM350" s="1" t="s">
        <v>9748</v>
      </c>
      <c r="AN350" s="1" t="s">
        <v>109</v>
      </c>
      <c r="AO350" s="1" t="s">
        <v>9809</v>
      </c>
      <c r="AP350" s="1" t="s">
        <v>173</v>
      </c>
      <c r="AQ350" s="1" t="s">
        <v>7249</v>
      </c>
      <c r="AR350" s="1" t="s">
        <v>1079</v>
      </c>
      <c r="AS350" s="1" t="s">
        <v>10052</v>
      </c>
      <c r="AT350" s="1" t="s">
        <v>211</v>
      </c>
      <c r="AU350" s="1" t="s">
        <v>7199</v>
      </c>
      <c r="AV350" s="1" t="s">
        <v>1080</v>
      </c>
      <c r="AW350" s="1" t="s">
        <v>8618</v>
      </c>
      <c r="BB350" s="1" t="s">
        <v>213</v>
      </c>
      <c r="BC350" s="1" t="s">
        <v>7282</v>
      </c>
      <c r="BD350" s="1" t="s">
        <v>299</v>
      </c>
      <c r="BE350" s="1" t="s">
        <v>8812</v>
      </c>
      <c r="BG350" s="1" t="s">
        <v>211</v>
      </c>
      <c r="BH350" s="1" t="s">
        <v>7199</v>
      </c>
      <c r="BI350" s="1" t="s">
        <v>1081</v>
      </c>
      <c r="BJ350" s="1" t="s">
        <v>9313</v>
      </c>
      <c r="BM350" s="1" t="s">
        <v>1082</v>
      </c>
      <c r="BN350" s="1" t="s">
        <v>9144</v>
      </c>
      <c r="BO350" s="1" t="s">
        <v>211</v>
      </c>
      <c r="BP350" s="1" t="s">
        <v>7199</v>
      </c>
      <c r="BQ350" s="1" t="s">
        <v>1083</v>
      </c>
      <c r="BR350" s="1" t="s">
        <v>10515</v>
      </c>
      <c r="BS350" s="1" t="s">
        <v>516</v>
      </c>
      <c r="BT350" s="1" t="s">
        <v>9804</v>
      </c>
    </row>
    <row r="351" spans="1:73" ht="13.5" customHeight="1">
      <c r="A351" s="3" t="str">
        <f>HYPERLINK("http://kyu.snu.ac.kr/sdhj/index.jsp?type=hj/GK14658_00IH_0001_0174.jpg","1702_각북면_174")</f>
        <v>1702_각북면_174</v>
      </c>
      <c r="B351" s="2">
        <v>1702</v>
      </c>
      <c r="C351" s="2" t="s">
        <v>12340</v>
      </c>
      <c r="D351" s="2" t="s">
        <v>12341</v>
      </c>
      <c r="E351" s="2">
        <v>350</v>
      </c>
      <c r="F351" s="1">
        <v>3</v>
      </c>
      <c r="G351" s="1" t="s">
        <v>14506</v>
      </c>
      <c r="H351" s="1" t="s">
        <v>6970</v>
      </c>
      <c r="I351" s="1">
        <v>7</v>
      </c>
      <c r="L351" s="1">
        <v>3</v>
      </c>
      <c r="M351" s="2" t="s">
        <v>1070</v>
      </c>
      <c r="N351" s="2" t="s">
        <v>8216</v>
      </c>
      <c r="S351" s="1" t="s">
        <v>59</v>
      </c>
      <c r="T351" s="1" t="s">
        <v>7105</v>
      </c>
      <c r="Y351" s="1" t="s">
        <v>1084</v>
      </c>
      <c r="Z351" s="1" t="s">
        <v>9464</v>
      </c>
      <c r="AC351" s="1">
        <v>21</v>
      </c>
      <c r="AD351" s="1" t="s">
        <v>68</v>
      </c>
      <c r="AE351" s="1" t="s">
        <v>7705</v>
      </c>
    </row>
    <row r="352" spans="1:73" ht="13.5" customHeight="1">
      <c r="A352" s="3" t="str">
        <f>HYPERLINK("http://kyu.snu.ac.kr/sdhj/index.jsp?type=hj/GK14658_00IH_0001_0174.jpg","1702_각북면_174")</f>
        <v>1702_각북면_174</v>
      </c>
      <c r="B352" s="2">
        <v>1702</v>
      </c>
      <c r="C352" s="2" t="s">
        <v>12340</v>
      </c>
      <c r="D352" s="2" t="s">
        <v>12341</v>
      </c>
      <c r="E352" s="2">
        <v>351</v>
      </c>
      <c r="F352" s="1">
        <v>3</v>
      </c>
      <c r="G352" s="1" t="s">
        <v>14506</v>
      </c>
      <c r="H352" s="1" t="s">
        <v>6970</v>
      </c>
      <c r="I352" s="1">
        <v>7</v>
      </c>
      <c r="L352" s="1">
        <v>3</v>
      </c>
      <c r="M352" s="2" t="s">
        <v>1070</v>
      </c>
      <c r="N352" s="2" t="s">
        <v>8216</v>
      </c>
      <c r="S352" s="1" t="s">
        <v>703</v>
      </c>
      <c r="T352" s="1" t="s">
        <v>7132</v>
      </c>
      <c r="Y352" s="1" t="s">
        <v>1085</v>
      </c>
      <c r="Z352" s="1" t="s">
        <v>9463</v>
      </c>
      <c r="AC352" s="1">
        <v>2</v>
      </c>
      <c r="AD352" s="1" t="s">
        <v>169</v>
      </c>
      <c r="AE352" s="1" t="s">
        <v>9589</v>
      </c>
      <c r="AF352" s="1" t="s">
        <v>89</v>
      </c>
      <c r="AG352" s="1" t="s">
        <v>9633</v>
      </c>
    </row>
    <row r="353" spans="1:72" ht="13.5" customHeight="1">
      <c r="A353" s="3" t="str">
        <f>HYPERLINK("http://kyu.snu.ac.kr/sdhj/index.jsp?type=hj/GK14658_00IH_0001_0174.jpg","1702_각북면_174")</f>
        <v>1702_각북면_174</v>
      </c>
      <c r="B353" s="2">
        <v>1702</v>
      </c>
      <c r="C353" s="2" t="s">
        <v>12340</v>
      </c>
      <c r="D353" s="2" t="s">
        <v>12341</v>
      </c>
      <c r="E353" s="2">
        <v>352</v>
      </c>
      <c r="F353" s="1">
        <v>3</v>
      </c>
      <c r="G353" s="1" t="s">
        <v>14506</v>
      </c>
      <c r="H353" s="1" t="s">
        <v>6970</v>
      </c>
      <c r="I353" s="1">
        <v>7</v>
      </c>
      <c r="L353" s="1">
        <v>4</v>
      </c>
      <c r="M353" s="2" t="s">
        <v>13584</v>
      </c>
      <c r="N353" s="2" t="s">
        <v>13585</v>
      </c>
      <c r="T353" s="1" t="s">
        <v>12411</v>
      </c>
      <c r="U353" s="1" t="s">
        <v>1086</v>
      </c>
      <c r="V353" s="1" t="s">
        <v>7445</v>
      </c>
      <c r="W353" s="1" t="s">
        <v>75</v>
      </c>
      <c r="X353" s="1" t="s">
        <v>7603</v>
      </c>
      <c r="Y353" s="1" t="s">
        <v>1087</v>
      </c>
      <c r="Z353" s="1" t="s">
        <v>8196</v>
      </c>
      <c r="AC353" s="1">
        <v>33</v>
      </c>
      <c r="AD353" s="1" t="s">
        <v>223</v>
      </c>
      <c r="AE353" s="1" t="s">
        <v>9596</v>
      </c>
      <c r="AJ353" s="1" t="s">
        <v>16</v>
      </c>
      <c r="AK353" s="1" t="s">
        <v>9802</v>
      </c>
      <c r="AL353" s="1" t="s">
        <v>77</v>
      </c>
      <c r="AM353" s="1" t="s">
        <v>9805</v>
      </c>
      <c r="AT353" s="1" t="s">
        <v>53</v>
      </c>
      <c r="AU353" s="1" t="s">
        <v>7419</v>
      </c>
      <c r="AV353" s="1" t="s">
        <v>680</v>
      </c>
      <c r="AW353" s="1" t="s">
        <v>9511</v>
      </c>
      <c r="BG353" s="1" t="s">
        <v>53</v>
      </c>
      <c r="BH353" s="1" t="s">
        <v>7419</v>
      </c>
      <c r="BI353" s="1" t="s">
        <v>291</v>
      </c>
      <c r="BJ353" s="1" t="s">
        <v>12618</v>
      </c>
      <c r="BK353" s="1" t="s">
        <v>53</v>
      </c>
      <c r="BL353" s="1" t="s">
        <v>7419</v>
      </c>
      <c r="BM353" s="1" t="s">
        <v>597</v>
      </c>
      <c r="BN353" s="1" t="s">
        <v>7791</v>
      </c>
      <c r="BO353" s="1" t="s">
        <v>53</v>
      </c>
      <c r="BP353" s="1" t="s">
        <v>7419</v>
      </c>
      <c r="BQ353" s="1" t="s">
        <v>1088</v>
      </c>
      <c r="BR353" s="1" t="s">
        <v>12188</v>
      </c>
      <c r="BS353" s="1" t="s">
        <v>684</v>
      </c>
      <c r="BT353" s="1" t="s">
        <v>9702</v>
      </c>
    </row>
    <row r="354" spans="1:72" ht="13.5" customHeight="1">
      <c r="A354" s="3" t="str">
        <f>HYPERLINK("http://kyu.snu.ac.kr/sdhj/index.jsp?type=hj/GK14658_00IH_0001_0174.jpg","1702_각북면_174")</f>
        <v>1702_각북면_174</v>
      </c>
      <c r="B354" s="2">
        <v>1702</v>
      </c>
      <c r="C354" s="2" t="s">
        <v>12340</v>
      </c>
      <c r="D354" s="2" t="s">
        <v>12341</v>
      </c>
      <c r="E354" s="2">
        <v>353</v>
      </c>
      <c r="F354" s="1">
        <v>3</v>
      </c>
      <c r="G354" s="1" t="s">
        <v>14506</v>
      </c>
      <c r="H354" s="1" t="s">
        <v>6970</v>
      </c>
      <c r="I354" s="1">
        <v>7</v>
      </c>
      <c r="L354" s="1">
        <v>4</v>
      </c>
      <c r="M354" s="2" t="s">
        <v>13584</v>
      </c>
      <c r="N354" s="2" t="s">
        <v>13585</v>
      </c>
      <c r="S354" s="1" t="s">
        <v>48</v>
      </c>
      <c r="T354" s="1" t="s">
        <v>6371</v>
      </c>
      <c r="W354" s="1" t="s">
        <v>202</v>
      </c>
      <c r="X354" s="1" t="s">
        <v>7588</v>
      </c>
      <c r="Y354" s="1" t="s">
        <v>50</v>
      </c>
      <c r="Z354" s="1" t="s">
        <v>7639</v>
      </c>
      <c r="AC354" s="1">
        <v>33</v>
      </c>
      <c r="AD354" s="1" t="s">
        <v>223</v>
      </c>
      <c r="AE354" s="1" t="s">
        <v>9596</v>
      </c>
      <c r="AJ354" s="1" t="s">
        <v>16</v>
      </c>
      <c r="AK354" s="1" t="s">
        <v>9802</v>
      </c>
      <c r="AL354" s="1" t="s">
        <v>199</v>
      </c>
      <c r="AM354" s="1" t="s">
        <v>9730</v>
      </c>
      <c r="AT354" s="1" t="s">
        <v>323</v>
      </c>
      <c r="AU354" s="1" t="s">
        <v>7502</v>
      </c>
      <c r="AV354" s="1" t="s">
        <v>1089</v>
      </c>
      <c r="AW354" s="1" t="s">
        <v>8419</v>
      </c>
      <c r="BG354" s="1" t="s">
        <v>53</v>
      </c>
      <c r="BH354" s="1" t="s">
        <v>7419</v>
      </c>
      <c r="BI354" s="1" t="s">
        <v>1090</v>
      </c>
      <c r="BJ354" s="1" t="s">
        <v>8943</v>
      </c>
      <c r="BK354" s="1" t="s">
        <v>53</v>
      </c>
      <c r="BL354" s="1" t="s">
        <v>7419</v>
      </c>
      <c r="BM354" s="1" t="s">
        <v>389</v>
      </c>
      <c r="BN354" s="1" t="s">
        <v>9369</v>
      </c>
      <c r="BO354" s="1" t="s">
        <v>323</v>
      </c>
      <c r="BP354" s="1" t="s">
        <v>7502</v>
      </c>
      <c r="BQ354" s="1" t="s">
        <v>1091</v>
      </c>
      <c r="BR354" s="1" t="s">
        <v>11897</v>
      </c>
      <c r="BS354" s="1" t="s">
        <v>516</v>
      </c>
      <c r="BT354" s="1" t="s">
        <v>9804</v>
      </c>
    </row>
    <row r="355" spans="1:72" ht="13.5" customHeight="1">
      <c r="A355" s="3" t="str">
        <f>HYPERLINK("http://kyu.snu.ac.kr/sdhj/index.jsp?type=hj/GK14658_00IH_0001_0174.jpg","1702_각북면_174")</f>
        <v>1702_각북면_174</v>
      </c>
      <c r="B355" s="2">
        <v>1702</v>
      </c>
      <c r="C355" s="2" t="s">
        <v>12340</v>
      </c>
      <c r="D355" s="2" t="s">
        <v>12341</v>
      </c>
      <c r="E355" s="2">
        <v>354</v>
      </c>
      <c r="F355" s="1">
        <v>3</v>
      </c>
      <c r="G355" s="1" t="s">
        <v>14506</v>
      </c>
      <c r="H355" s="1" t="s">
        <v>6970</v>
      </c>
      <c r="I355" s="1">
        <v>7</v>
      </c>
      <c r="L355" s="1">
        <v>4</v>
      </c>
      <c r="M355" s="2" t="s">
        <v>13584</v>
      </c>
      <c r="N355" s="2" t="s">
        <v>13585</v>
      </c>
      <c r="S355" s="1" t="s">
        <v>59</v>
      </c>
      <c r="T355" s="1" t="s">
        <v>7105</v>
      </c>
      <c r="Y355" s="1" t="s">
        <v>1092</v>
      </c>
      <c r="Z355" s="1" t="s">
        <v>9462</v>
      </c>
      <c r="AC355" s="1">
        <v>8</v>
      </c>
      <c r="AD355" s="1" t="s">
        <v>300</v>
      </c>
      <c r="AE355" s="1" t="s">
        <v>9594</v>
      </c>
    </row>
    <row r="356" spans="1:72" ht="13.5" customHeight="1">
      <c r="A356" s="3" t="str">
        <f>HYPERLINK("http://kyu.snu.ac.kr/sdhj/index.jsp?type=hj/GK14658_00IH_0001_0174.jpg","1702_각북면_174")</f>
        <v>1702_각북면_174</v>
      </c>
      <c r="B356" s="2">
        <v>1702</v>
      </c>
      <c r="C356" s="2" t="s">
        <v>12340</v>
      </c>
      <c r="D356" s="2" t="s">
        <v>12341</v>
      </c>
      <c r="E356" s="2">
        <v>355</v>
      </c>
      <c r="F356" s="1">
        <v>3</v>
      </c>
      <c r="G356" s="1" t="s">
        <v>14506</v>
      </c>
      <c r="H356" s="1" t="s">
        <v>6970</v>
      </c>
      <c r="I356" s="1">
        <v>7</v>
      </c>
      <c r="L356" s="1">
        <v>4</v>
      </c>
      <c r="M356" s="2" t="s">
        <v>13584</v>
      </c>
      <c r="N356" s="2" t="s">
        <v>13585</v>
      </c>
      <c r="S356" s="1" t="s">
        <v>59</v>
      </c>
      <c r="T356" s="1" t="s">
        <v>7105</v>
      </c>
      <c r="Y356" s="1" t="s">
        <v>50</v>
      </c>
      <c r="Z356" s="1" t="s">
        <v>7639</v>
      </c>
      <c r="AC356" s="1">
        <v>5</v>
      </c>
      <c r="AD356" s="1" t="s">
        <v>172</v>
      </c>
      <c r="AE356" s="1" t="s">
        <v>9579</v>
      </c>
    </row>
    <row r="357" spans="1:72" ht="13.5" customHeight="1">
      <c r="A357" s="3" t="str">
        <f>HYPERLINK("http://kyu.snu.ac.kr/sdhj/index.jsp?type=hj/GK14658_00IH_0001_0174.jpg","1702_각북면_174")</f>
        <v>1702_각북면_174</v>
      </c>
      <c r="B357" s="2">
        <v>1702</v>
      </c>
      <c r="C357" s="2" t="s">
        <v>12340</v>
      </c>
      <c r="D357" s="2" t="s">
        <v>12341</v>
      </c>
      <c r="E357" s="2">
        <v>356</v>
      </c>
      <c r="F357" s="1">
        <v>3</v>
      </c>
      <c r="G357" s="1" t="s">
        <v>14506</v>
      </c>
      <c r="H357" s="1" t="s">
        <v>6970</v>
      </c>
      <c r="I357" s="1">
        <v>7</v>
      </c>
      <c r="L357" s="1">
        <v>5</v>
      </c>
      <c r="M357" s="2" t="s">
        <v>1093</v>
      </c>
      <c r="N357" s="2" t="s">
        <v>8230</v>
      </c>
      <c r="T357" s="1" t="s">
        <v>12411</v>
      </c>
      <c r="U357" s="1" t="s">
        <v>406</v>
      </c>
      <c r="V357" s="1" t="s">
        <v>7222</v>
      </c>
      <c r="Y357" s="1" t="s">
        <v>1093</v>
      </c>
      <c r="Z357" s="1" t="s">
        <v>8230</v>
      </c>
      <c r="AC357" s="1">
        <v>28</v>
      </c>
      <c r="AD357" s="1" t="s">
        <v>134</v>
      </c>
      <c r="AE357" s="1" t="s">
        <v>9616</v>
      </c>
      <c r="AJ357" s="1" t="s">
        <v>16</v>
      </c>
      <c r="AK357" s="1" t="s">
        <v>9802</v>
      </c>
      <c r="AL357" s="1" t="s">
        <v>163</v>
      </c>
      <c r="AM357" s="1" t="s">
        <v>12731</v>
      </c>
      <c r="AN357" s="1" t="s">
        <v>97</v>
      </c>
      <c r="AO357" s="1" t="s">
        <v>9820</v>
      </c>
      <c r="AP357" s="1" t="s">
        <v>173</v>
      </c>
      <c r="AQ357" s="1" t="s">
        <v>7249</v>
      </c>
      <c r="AR357" s="1" t="s">
        <v>751</v>
      </c>
      <c r="AS357" s="1" t="s">
        <v>10051</v>
      </c>
      <c r="AT357" s="1" t="s">
        <v>211</v>
      </c>
      <c r="AU357" s="1" t="s">
        <v>7199</v>
      </c>
      <c r="AV357" s="1" t="s">
        <v>1094</v>
      </c>
      <c r="AW357" s="1" t="s">
        <v>9429</v>
      </c>
      <c r="BB357" s="1" t="s">
        <v>213</v>
      </c>
      <c r="BC357" s="1" t="s">
        <v>7282</v>
      </c>
      <c r="BD357" s="1" t="s">
        <v>753</v>
      </c>
      <c r="BE357" s="1" t="s">
        <v>8521</v>
      </c>
      <c r="BG357" s="1" t="s">
        <v>211</v>
      </c>
      <c r="BH357" s="1" t="s">
        <v>7199</v>
      </c>
      <c r="BI357" s="1" t="s">
        <v>754</v>
      </c>
      <c r="BJ357" s="1" t="s">
        <v>11185</v>
      </c>
      <c r="BK357" s="1" t="s">
        <v>211</v>
      </c>
      <c r="BL357" s="1" t="s">
        <v>7199</v>
      </c>
      <c r="BM357" s="1" t="s">
        <v>755</v>
      </c>
      <c r="BN357" s="1" t="s">
        <v>11614</v>
      </c>
      <c r="BO357" s="1" t="s">
        <v>211</v>
      </c>
      <c r="BP357" s="1" t="s">
        <v>7199</v>
      </c>
      <c r="BQ357" s="1" t="s">
        <v>216</v>
      </c>
      <c r="BR357" s="1" t="s">
        <v>10138</v>
      </c>
      <c r="BS357" s="1" t="s">
        <v>199</v>
      </c>
      <c r="BT357" s="1" t="s">
        <v>9730</v>
      </c>
    </row>
    <row r="358" spans="1:72" ht="13.5" customHeight="1">
      <c r="A358" s="3" t="str">
        <f>HYPERLINK("http://kyu.snu.ac.kr/sdhj/index.jsp?type=hj/GK14658_00IH_0001_0174.jpg","1702_각북면_174")</f>
        <v>1702_각북면_174</v>
      </c>
      <c r="B358" s="2">
        <v>1702</v>
      </c>
      <c r="C358" s="2" t="s">
        <v>12340</v>
      </c>
      <c r="D358" s="2" t="s">
        <v>12341</v>
      </c>
      <c r="E358" s="2">
        <v>357</v>
      </c>
      <c r="F358" s="1">
        <v>3</v>
      </c>
      <c r="G358" s="1" t="s">
        <v>14506</v>
      </c>
      <c r="H358" s="1" t="s">
        <v>6970</v>
      </c>
      <c r="I358" s="1">
        <v>7</v>
      </c>
      <c r="L358" s="1">
        <v>5</v>
      </c>
      <c r="M358" s="2" t="s">
        <v>1093</v>
      </c>
      <c r="N358" s="2" t="s">
        <v>8230</v>
      </c>
      <c r="S358" s="1" t="s">
        <v>48</v>
      </c>
      <c r="T358" s="1" t="s">
        <v>6371</v>
      </c>
      <c r="U358" s="1" t="s">
        <v>124</v>
      </c>
      <c r="V358" s="1" t="s">
        <v>12451</v>
      </c>
      <c r="W358" s="1" t="s">
        <v>335</v>
      </c>
      <c r="X358" s="1" t="s">
        <v>12540</v>
      </c>
      <c r="Y358" s="1" t="s">
        <v>1095</v>
      </c>
      <c r="Z358" s="1" t="s">
        <v>8933</v>
      </c>
      <c r="AC358" s="1">
        <v>34</v>
      </c>
      <c r="AD358" s="1" t="s">
        <v>321</v>
      </c>
      <c r="AE358" s="1" t="s">
        <v>9578</v>
      </c>
      <c r="AJ358" s="1" t="s">
        <v>16</v>
      </c>
      <c r="AK358" s="1" t="s">
        <v>9802</v>
      </c>
      <c r="AL358" s="1" t="s">
        <v>163</v>
      </c>
      <c r="AM358" s="1" t="s">
        <v>12731</v>
      </c>
      <c r="AT358" s="1" t="s">
        <v>53</v>
      </c>
      <c r="AU358" s="1" t="s">
        <v>7419</v>
      </c>
      <c r="AV358" s="1" t="s">
        <v>509</v>
      </c>
      <c r="AW358" s="1" t="s">
        <v>8784</v>
      </c>
      <c r="BG358" s="1" t="s">
        <v>53</v>
      </c>
      <c r="BH358" s="1" t="s">
        <v>7419</v>
      </c>
      <c r="BI358" s="1" t="s">
        <v>1096</v>
      </c>
      <c r="BJ358" s="1" t="s">
        <v>10534</v>
      </c>
      <c r="BM358" s="1" t="s">
        <v>1097</v>
      </c>
      <c r="BN358" s="1" t="s">
        <v>8650</v>
      </c>
      <c r="BO358" s="1" t="s">
        <v>211</v>
      </c>
      <c r="BP358" s="1" t="s">
        <v>7199</v>
      </c>
      <c r="BQ358" s="1" t="s">
        <v>1098</v>
      </c>
      <c r="BR358" s="1" t="s">
        <v>7905</v>
      </c>
      <c r="BS358" s="1" t="s">
        <v>199</v>
      </c>
      <c r="BT358" s="1" t="s">
        <v>9730</v>
      </c>
    </row>
    <row r="359" spans="1:72" ht="13.5" customHeight="1">
      <c r="A359" s="3" t="str">
        <f>HYPERLINK("http://kyu.snu.ac.kr/sdhj/index.jsp?type=hj/GK14658_00IH_0001_0174.jpg","1702_각북면_174")</f>
        <v>1702_각북면_174</v>
      </c>
      <c r="B359" s="2">
        <v>1702</v>
      </c>
      <c r="C359" s="2" t="s">
        <v>12340</v>
      </c>
      <c r="D359" s="2" t="s">
        <v>12341</v>
      </c>
      <c r="E359" s="2">
        <v>358</v>
      </c>
      <c r="F359" s="1">
        <v>3</v>
      </c>
      <c r="G359" s="1" t="s">
        <v>14506</v>
      </c>
      <c r="H359" s="1" t="s">
        <v>6970</v>
      </c>
      <c r="I359" s="1">
        <v>7</v>
      </c>
      <c r="L359" s="1">
        <v>5</v>
      </c>
      <c r="M359" s="2" t="s">
        <v>1093</v>
      </c>
      <c r="N359" s="2" t="s">
        <v>8230</v>
      </c>
      <c r="S359" s="1" t="s">
        <v>59</v>
      </c>
      <c r="T359" s="1" t="s">
        <v>7105</v>
      </c>
      <c r="Y359" s="1" t="s">
        <v>12266</v>
      </c>
      <c r="Z359" s="1" t="s">
        <v>12656</v>
      </c>
      <c r="AC359" s="1">
        <v>16</v>
      </c>
      <c r="AD359" s="1" t="s">
        <v>273</v>
      </c>
      <c r="AE359" s="1" t="s">
        <v>9602</v>
      </c>
    </row>
    <row r="360" spans="1:72" ht="13.5" customHeight="1">
      <c r="A360" s="3" t="str">
        <f>HYPERLINK("http://kyu.snu.ac.kr/sdhj/index.jsp?type=hj/GK14658_00IH_0001_0174.jpg","1702_각북면_174")</f>
        <v>1702_각북면_174</v>
      </c>
      <c r="B360" s="2">
        <v>1702</v>
      </c>
      <c r="C360" s="2" t="s">
        <v>12340</v>
      </c>
      <c r="D360" s="2" t="s">
        <v>12341</v>
      </c>
      <c r="E360" s="2">
        <v>359</v>
      </c>
      <c r="F360" s="1">
        <v>3</v>
      </c>
      <c r="G360" s="1" t="s">
        <v>14506</v>
      </c>
      <c r="H360" s="1" t="s">
        <v>6970</v>
      </c>
      <c r="I360" s="1">
        <v>8</v>
      </c>
      <c r="J360" s="1" t="s">
        <v>1099</v>
      </c>
      <c r="K360" s="1" t="s">
        <v>12370</v>
      </c>
      <c r="L360" s="1">
        <v>1</v>
      </c>
      <c r="M360" s="2" t="s">
        <v>722</v>
      </c>
      <c r="N360" s="2" t="s">
        <v>10647</v>
      </c>
      <c r="T360" s="1" t="s">
        <v>12411</v>
      </c>
      <c r="U360" s="1" t="s">
        <v>1100</v>
      </c>
      <c r="V360" s="1" t="s">
        <v>7556</v>
      </c>
      <c r="W360" s="1" t="s">
        <v>590</v>
      </c>
      <c r="X360" s="1" t="s">
        <v>7123</v>
      </c>
      <c r="Y360" s="1" t="s">
        <v>1101</v>
      </c>
      <c r="Z360" s="1" t="s">
        <v>9247</v>
      </c>
      <c r="AC360" s="1">
        <v>80</v>
      </c>
      <c r="AD360" s="1" t="s">
        <v>103</v>
      </c>
      <c r="AE360" s="1" t="s">
        <v>9580</v>
      </c>
      <c r="AJ360" s="1" t="s">
        <v>16</v>
      </c>
      <c r="AK360" s="1" t="s">
        <v>9802</v>
      </c>
      <c r="AL360" s="1" t="s">
        <v>82</v>
      </c>
      <c r="AM360" s="1" t="s">
        <v>9699</v>
      </c>
      <c r="AT360" s="1" t="s">
        <v>42</v>
      </c>
      <c r="AU360" s="1" t="s">
        <v>10068</v>
      </c>
      <c r="AV360" s="1" t="s">
        <v>586</v>
      </c>
      <c r="AW360" s="1" t="s">
        <v>10630</v>
      </c>
      <c r="BG360" s="1" t="s">
        <v>587</v>
      </c>
      <c r="BH360" s="1" t="s">
        <v>10854</v>
      </c>
      <c r="BI360" s="1" t="s">
        <v>588</v>
      </c>
      <c r="BJ360" s="1" t="s">
        <v>11192</v>
      </c>
      <c r="BK360" s="1" t="s">
        <v>1102</v>
      </c>
      <c r="BL360" s="1" t="s">
        <v>11296</v>
      </c>
      <c r="BM360" s="1" t="s">
        <v>1103</v>
      </c>
      <c r="BN360" s="1" t="s">
        <v>7626</v>
      </c>
      <c r="BO360" s="1" t="s">
        <v>53</v>
      </c>
      <c r="BP360" s="1" t="s">
        <v>7419</v>
      </c>
      <c r="BQ360" s="1" t="s">
        <v>1104</v>
      </c>
      <c r="BR360" s="1" t="s">
        <v>12187</v>
      </c>
      <c r="BS360" s="1" t="s">
        <v>1105</v>
      </c>
      <c r="BT360" s="1" t="s">
        <v>9060</v>
      </c>
    </row>
    <row r="361" spans="1:72" ht="13.5" customHeight="1">
      <c r="A361" s="3" t="str">
        <f>HYPERLINK("http://kyu.snu.ac.kr/sdhj/index.jsp?type=hj/GK14658_00IH_0001_0174.jpg","1702_각북면_174")</f>
        <v>1702_각북면_174</v>
      </c>
      <c r="B361" s="2">
        <v>1702</v>
      </c>
      <c r="C361" s="2" t="s">
        <v>12340</v>
      </c>
      <c r="D361" s="2" t="s">
        <v>12341</v>
      </c>
      <c r="E361" s="2">
        <v>360</v>
      </c>
      <c r="F361" s="1">
        <v>3</v>
      </c>
      <c r="G361" s="1" t="s">
        <v>14506</v>
      </c>
      <c r="H361" s="1" t="s">
        <v>6970</v>
      </c>
      <c r="I361" s="1">
        <v>8</v>
      </c>
      <c r="L361" s="1">
        <v>2</v>
      </c>
      <c r="M361" s="2" t="s">
        <v>13586</v>
      </c>
      <c r="N361" s="2" t="s">
        <v>13587</v>
      </c>
      <c r="T361" s="1" t="s">
        <v>12411</v>
      </c>
      <c r="U361" s="1" t="s">
        <v>1106</v>
      </c>
      <c r="V361" s="1" t="s">
        <v>12498</v>
      </c>
      <c r="W361" s="1" t="s">
        <v>644</v>
      </c>
      <c r="X361" s="1" t="s">
        <v>7630</v>
      </c>
      <c r="Y361" s="1" t="s">
        <v>645</v>
      </c>
      <c r="Z361" s="1" t="s">
        <v>9461</v>
      </c>
      <c r="AC361" s="1">
        <v>25</v>
      </c>
      <c r="AD361" s="1" t="s">
        <v>264</v>
      </c>
      <c r="AE361" s="1" t="s">
        <v>9588</v>
      </c>
      <c r="AJ361" s="1" t="s">
        <v>16</v>
      </c>
      <c r="AK361" s="1" t="s">
        <v>9802</v>
      </c>
      <c r="AL361" s="1" t="s">
        <v>545</v>
      </c>
      <c r="AM361" s="1" t="s">
        <v>9707</v>
      </c>
      <c r="AT361" s="1" t="s">
        <v>53</v>
      </c>
      <c r="AU361" s="1" t="s">
        <v>7419</v>
      </c>
      <c r="AV361" s="1" t="s">
        <v>93</v>
      </c>
      <c r="AW361" s="1" t="s">
        <v>7772</v>
      </c>
      <c r="BG361" s="1" t="s">
        <v>53</v>
      </c>
      <c r="BH361" s="1" t="s">
        <v>7419</v>
      </c>
      <c r="BI361" s="1" t="s">
        <v>1107</v>
      </c>
      <c r="BJ361" s="1" t="s">
        <v>7597</v>
      </c>
      <c r="BM361" s="1" t="s">
        <v>466</v>
      </c>
      <c r="BN361" s="1" t="s">
        <v>7886</v>
      </c>
      <c r="BO361" s="1" t="s">
        <v>53</v>
      </c>
      <c r="BP361" s="1" t="s">
        <v>7419</v>
      </c>
      <c r="BQ361" s="1" t="s">
        <v>1058</v>
      </c>
      <c r="BR361" s="1" t="s">
        <v>12186</v>
      </c>
      <c r="BS361" s="1" t="s">
        <v>396</v>
      </c>
      <c r="BT361" s="1" t="s">
        <v>9812</v>
      </c>
    </row>
    <row r="362" spans="1:72" ht="13.5" customHeight="1">
      <c r="A362" s="3" t="str">
        <f>HYPERLINK("http://kyu.snu.ac.kr/sdhj/index.jsp?type=hj/GK14658_00IH_0001_0174.jpg","1702_각북면_174")</f>
        <v>1702_각북면_174</v>
      </c>
      <c r="B362" s="2">
        <v>1702</v>
      </c>
      <c r="C362" s="2" t="s">
        <v>12340</v>
      </c>
      <c r="D362" s="2" t="s">
        <v>12341</v>
      </c>
      <c r="E362" s="2">
        <v>361</v>
      </c>
      <c r="F362" s="1">
        <v>3</v>
      </c>
      <c r="G362" s="1" t="s">
        <v>14506</v>
      </c>
      <c r="H362" s="1" t="s">
        <v>6970</v>
      </c>
      <c r="I362" s="1">
        <v>8</v>
      </c>
      <c r="L362" s="1">
        <v>2</v>
      </c>
      <c r="M362" s="2" t="s">
        <v>13586</v>
      </c>
      <c r="N362" s="2" t="s">
        <v>13587</v>
      </c>
      <c r="S362" s="1" t="s">
        <v>48</v>
      </c>
      <c r="T362" s="1" t="s">
        <v>6371</v>
      </c>
      <c r="U362" s="1" t="s">
        <v>124</v>
      </c>
      <c r="V362" s="1" t="s">
        <v>12451</v>
      </c>
      <c r="W362" s="1" t="s">
        <v>439</v>
      </c>
      <c r="X362" s="1" t="s">
        <v>7589</v>
      </c>
      <c r="Y362" s="1" t="s">
        <v>50</v>
      </c>
      <c r="Z362" s="1" t="s">
        <v>7639</v>
      </c>
      <c r="AC362" s="1">
        <v>29</v>
      </c>
      <c r="AD362" s="1" t="s">
        <v>244</v>
      </c>
      <c r="AE362" s="1" t="s">
        <v>9577</v>
      </c>
      <c r="AJ362" s="1" t="s">
        <v>16</v>
      </c>
      <c r="AK362" s="1" t="s">
        <v>9802</v>
      </c>
      <c r="AL362" s="1" t="s">
        <v>109</v>
      </c>
      <c r="AM362" s="1" t="s">
        <v>9809</v>
      </c>
      <c r="AT362" s="1" t="s">
        <v>53</v>
      </c>
      <c r="AU362" s="1" t="s">
        <v>7419</v>
      </c>
      <c r="AV362" s="1" t="s">
        <v>1108</v>
      </c>
      <c r="AW362" s="1" t="s">
        <v>10387</v>
      </c>
      <c r="BG362" s="1" t="s">
        <v>53</v>
      </c>
      <c r="BH362" s="1" t="s">
        <v>7419</v>
      </c>
      <c r="BI362" s="1" t="s">
        <v>1109</v>
      </c>
      <c r="BJ362" s="1" t="s">
        <v>10262</v>
      </c>
      <c r="BK362" s="1" t="s">
        <v>53</v>
      </c>
      <c r="BL362" s="1" t="s">
        <v>7419</v>
      </c>
      <c r="BM362" s="1" t="s">
        <v>1110</v>
      </c>
      <c r="BN362" s="1" t="s">
        <v>8600</v>
      </c>
      <c r="BQ362" s="1" t="s">
        <v>1111</v>
      </c>
      <c r="BR362" s="1" t="s">
        <v>12185</v>
      </c>
      <c r="BS362" s="1" t="s">
        <v>1112</v>
      </c>
      <c r="BT362" s="1" t="s">
        <v>9829</v>
      </c>
    </row>
    <row r="363" spans="1:72" ht="13.5" customHeight="1">
      <c r="A363" s="3" t="str">
        <f>HYPERLINK("http://kyu.snu.ac.kr/sdhj/index.jsp?type=hj/GK14658_00IH_0001_0175.jpg","1702_각북면_175")</f>
        <v>1702_각북면_175</v>
      </c>
      <c r="B363" s="2">
        <v>1702</v>
      </c>
      <c r="C363" s="2" t="s">
        <v>12340</v>
      </c>
      <c r="D363" s="2" t="s">
        <v>12341</v>
      </c>
      <c r="E363" s="2">
        <v>362</v>
      </c>
      <c r="F363" s="1">
        <v>3</v>
      </c>
      <c r="G363" s="1" t="s">
        <v>14506</v>
      </c>
      <c r="H363" s="1" t="s">
        <v>6970</v>
      </c>
      <c r="I363" s="1">
        <v>8</v>
      </c>
      <c r="L363" s="1">
        <v>2</v>
      </c>
      <c r="M363" s="2" t="s">
        <v>13586</v>
      </c>
      <c r="N363" s="2" t="s">
        <v>13587</v>
      </c>
      <c r="S363" s="1" t="s">
        <v>86</v>
      </c>
      <c r="T363" s="1" t="s">
        <v>7100</v>
      </c>
      <c r="Y363" s="1" t="s">
        <v>1113</v>
      </c>
      <c r="Z363" s="1" t="s">
        <v>8995</v>
      </c>
      <c r="AC363" s="1">
        <v>3</v>
      </c>
      <c r="AD363" s="1" t="s">
        <v>118</v>
      </c>
      <c r="AE363" s="1" t="s">
        <v>8076</v>
      </c>
      <c r="AF363" s="1" t="s">
        <v>89</v>
      </c>
      <c r="AG363" s="1" t="s">
        <v>9633</v>
      </c>
    </row>
    <row r="364" spans="1:72" ht="13.5" customHeight="1">
      <c r="A364" s="3" t="str">
        <f>HYPERLINK("http://kyu.snu.ac.kr/sdhj/index.jsp?type=hj/GK14658_00IH_0001_0175.jpg","1702_각북면_175")</f>
        <v>1702_각북면_175</v>
      </c>
      <c r="B364" s="2">
        <v>1702</v>
      </c>
      <c r="C364" s="2" t="s">
        <v>12340</v>
      </c>
      <c r="D364" s="2" t="s">
        <v>12341</v>
      </c>
      <c r="E364" s="2">
        <v>363</v>
      </c>
      <c r="F364" s="1">
        <v>3</v>
      </c>
      <c r="G364" s="1" t="s">
        <v>14506</v>
      </c>
      <c r="H364" s="1" t="s">
        <v>6970</v>
      </c>
      <c r="I364" s="1">
        <v>8</v>
      </c>
      <c r="L364" s="1">
        <v>3</v>
      </c>
      <c r="M364" s="2" t="s">
        <v>13588</v>
      </c>
      <c r="N364" s="2" t="s">
        <v>13589</v>
      </c>
      <c r="T364" s="1" t="s">
        <v>12411</v>
      </c>
      <c r="U364" s="1" t="s">
        <v>614</v>
      </c>
      <c r="V364" s="1" t="s">
        <v>12457</v>
      </c>
      <c r="W364" s="1" t="s">
        <v>1114</v>
      </c>
      <c r="X364" s="1" t="s">
        <v>7608</v>
      </c>
      <c r="Y364" s="1" t="s">
        <v>1115</v>
      </c>
      <c r="Z364" s="1" t="s">
        <v>9460</v>
      </c>
      <c r="AC364" s="1">
        <v>79</v>
      </c>
      <c r="AD364" s="1" t="s">
        <v>277</v>
      </c>
      <c r="AE364" s="1" t="s">
        <v>9583</v>
      </c>
      <c r="AJ364" s="1" t="s">
        <v>16</v>
      </c>
      <c r="AK364" s="1" t="s">
        <v>9802</v>
      </c>
      <c r="AL364" s="1" t="s">
        <v>1069</v>
      </c>
      <c r="AM364" s="1" t="s">
        <v>9825</v>
      </c>
      <c r="AT364" s="1" t="s">
        <v>53</v>
      </c>
      <c r="AU364" s="1" t="s">
        <v>7419</v>
      </c>
      <c r="AV364" s="1" t="s">
        <v>1116</v>
      </c>
      <c r="AW364" s="1" t="s">
        <v>10118</v>
      </c>
      <c r="BG364" s="1" t="s">
        <v>54</v>
      </c>
      <c r="BH364" s="1" t="s">
        <v>7267</v>
      </c>
      <c r="BI364" s="1" t="s">
        <v>1117</v>
      </c>
      <c r="BJ364" s="1" t="s">
        <v>10888</v>
      </c>
      <c r="BK364" s="1" t="s">
        <v>54</v>
      </c>
      <c r="BL364" s="1" t="s">
        <v>7267</v>
      </c>
      <c r="BM364" s="1" t="s">
        <v>551</v>
      </c>
      <c r="BN364" s="1" t="s">
        <v>11214</v>
      </c>
      <c r="BO364" s="1" t="s">
        <v>738</v>
      </c>
      <c r="BP364" s="1" t="s">
        <v>11257</v>
      </c>
      <c r="BQ364" s="1" t="s">
        <v>12271</v>
      </c>
      <c r="BR364" s="1" t="s">
        <v>12184</v>
      </c>
      <c r="BS364" s="1" t="s">
        <v>227</v>
      </c>
      <c r="BT364" s="1" t="s">
        <v>9813</v>
      </c>
    </row>
    <row r="365" spans="1:72" ht="13.5" customHeight="1">
      <c r="A365" s="3" t="str">
        <f>HYPERLINK("http://kyu.snu.ac.kr/sdhj/index.jsp?type=hj/GK14658_00IH_0001_0175.jpg","1702_각북면_175")</f>
        <v>1702_각북면_175</v>
      </c>
      <c r="B365" s="2">
        <v>1702</v>
      </c>
      <c r="C365" s="2" t="s">
        <v>12340</v>
      </c>
      <c r="D365" s="2" t="s">
        <v>12341</v>
      </c>
      <c r="E365" s="2">
        <v>364</v>
      </c>
      <c r="F365" s="1">
        <v>3</v>
      </c>
      <c r="G365" s="1" t="s">
        <v>14506</v>
      </c>
      <c r="H365" s="1" t="s">
        <v>6970</v>
      </c>
      <c r="I365" s="1">
        <v>8</v>
      </c>
      <c r="L365" s="1">
        <v>3</v>
      </c>
      <c r="M365" s="2" t="s">
        <v>13588</v>
      </c>
      <c r="N365" s="2" t="s">
        <v>13589</v>
      </c>
      <c r="S365" s="1" t="s">
        <v>48</v>
      </c>
      <c r="T365" s="1" t="s">
        <v>6371</v>
      </c>
      <c r="U365" s="1" t="s">
        <v>261</v>
      </c>
      <c r="V365" s="1" t="s">
        <v>7197</v>
      </c>
      <c r="Y365" s="1" t="s">
        <v>14523</v>
      </c>
      <c r="Z365" s="1" t="s">
        <v>12561</v>
      </c>
      <c r="AC365" s="1">
        <v>61</v>
      </c>
      <c r="AD365" s="1" t="s">
        <v>280</v>
      </c>
      <c r="AE365" s="1" t="s">
        <v>9599</v>
      </c>
      <c r="AJ365" s="1" t="s">
        <v>16</v>
      </c>
      <c r="AK365" s="1" t="s">
        <v>9802</v>
      </c>
      <c r="AL365" s="1" t="s">
        <v>199</v>
      </c>
      <c r="AM365" s="1" t="s">
        <v>9730</v>
      </c>
      <c r="AP365" s="1" t="s">
        <v>173</v>
      </c>
      <c r="AQ365" s="1" t="s">
        <v>7249</v>
      </c>
      <c r="AR365" s="1" t="s">
        <v>1118</v>
      </c>
      <c r="AS365" s="1" t="s">
        <v>10050</v>
      </c>
      <c r="AT365" s="1" t="s">
        <v>211</v>
      </c>
      <c r="AU365" s="1" t="s">
        <v>7199</v>
      </c>
      <c r="AV365" s="1" t="s">
        <v>6727</v>
      </c>
      <c r="AW365" s="1" t="s">
        <v>10629</v>
      </c>
      <c r="BG365" s="1" t="s">
        <v>211</v>
      </c>
      <c r="BH365" s="1" t="s">
        <v>7199</v>
      </c>
      <c r="BI365" s="1" t="s">
        <v>1119</v>
      </c>
      <c r="BJ365" s="1" t="s">
        <v>11191</v>
      </c>
      <c r="BK365" s="1" t="s">
        <v>53</v>
      </c>
      <c r="BL365" s="1" t="s">
        <v>7419</v>
      </c>
      <c r="BM365" s="1" t="s">
        <v>1120</v>
      </c>
      <c r="BN365" s="1" t="s">
        <v>11613</v>
      </c>
      <c r="BO365" s="1" t="s">
        <v>53</v>
      </c>
      <c r="BP365" s="1" t="s">
        <v>7419</v>
      </c>
      <c r="BQ365" s="1" t="s">
        <v>1121</v>
      </c>
      <c r="BR365" s="1" t="s">
        <v>13355</v>
      </c>
      <c r="BS365" s="1" t="s">
        <v>47</v>
      </c>
      <c r="BT365" s="1" t="s">
        <v>9810</v>
      </c>
    </row>
    <row r="366" spans="1:72" ht="13.5" customHeight="1">
      <c r="A366" s="3" t="str">
        <f>HYPERLINK("http://kyu.snu.ac.kr/sdhj/index.jsp?type=hj/GK14658_00IH_0001_0175.jpg","1702_각북면_175")</f>
        <v>1702_각북면_175</v>
      </c>
      <c r="B366" s="2">
        <v>1702</v>
      </c>
      <c r="C366" s="2" t="s">
        <v>12340</v>
      </c>
      <c r="D366" s="2" t="s">
        <v>12341</v>
      </c>
      <c r="E366" s="2">
        <v>365</v>
      </c>
      <c r="F366" s="1">
        <v>3</v>
      </c>
      <c r="G366" s="1" t="s">
        <v>14506</v>
      </c>
      <c r="H366" s="1" t="s">
        <v>6970</v>
      </c>
      <c r="I366" s="1">
        <v>8</v>
      </c>
      <c r="L366" s="1">
        <v>4</v>
      </c>
      <c r="M366" s="2" t="s">
        <v>13590</v>
      </c>
      <c r="N366" s="2" t="s">
        <v>13591</v>
      </c>
      <c r="O366" s="1" t="s">
        <v>6</v>
      </c>
      <c r="P366" s="1" t="s">
        <v>7077</v>
      </c>
      <c r="T366" s="1" t="s">
        <v>12411</v>
      </c>
      <c r="U366" s="1" t="s">
        <v>403</v>
      </c>
      <c r="V366" s="1" t="s">
        <v>7211</v>
      </c>
      <c r="W366" s="1" t="s">
        <v>107</v>
      </c>
      <c r="X366" s="1" t="s">
        <v>12534</v>
      </c>
      <c r="Y366" s="1" t="s">
        <v>1122</v>
      </c>
      <c r="Z366" s="1" t="s">
        <v>9459</v>
      </c>
      <c r="AC366" s="1">
        <v>34</v>
      </c>
      <c r="AD366" s="1" t="s">
        <v>1123</v>
      </c>
      <c r="AE366" s="1" t="s">
        <v>9624</v>
      </c>
      <c r="AJ366" s="1" t="s">
        <v>16</v>
      </c>
      <c r="AK366" s="1" t="s">
        <v>9802</v>
      </c>
      <c r="AL366" s="1" t="s">
        <v>163</v>
      </c>
      <c r="AM366" s="1" t="s">
        <v>12731</v>
      </c>
      <c r="AT366" s="1" t="s">
        <v>53</v>
      </c>
      <c r="AU366" s="1" t="s">
        <v>7419</v>
      </c>
      <c r="AV366" s="1" t="s">
        <v>12272</v>
      </c>
      <c r="AW366" s="1" t="s">
        <v>12273</v>
      </c>
      <c r="BG366" s="1" t="s">
        <v>35</v>
      </c>
      <c r="BH366" s="1" t="s">
        <v>7231</v>
      </c>
      <c r="BI366" s="1" t="s">
        <v>944</v>
      </c>
      <c r="BJ366" s="1" t="s">
        <v>7668</v>
      </c>
      <c r="BK366" s="1" t="s">
        <v>1124</v>
      </c>
      <c r="BL366" s="1" t="s">
        <v>9901</v>
      </c>
      <c r="BM366" s="1" t="s">
        <v>1125</v>
      </c>
      <c r="BN366" s="1" t="s">
        <v>11612</v>
      </c>
      <c r="BO366" s="1" t="s">
        <v>53</v>
      </c>
      <c r="BP366" s="1" t="s">
        <v>7419</v>
      </c>
      <c r="BQ366" s="1" t="s">
        <v>1126</v>
      </c>
      <c r="BR366" s="1" t="s">
        <v>12183</v>
      </c>
      <c r="BS366" s="1" t="s">
        <v>127</v>
      </c>
      <c r="BT366" s="1" t="s">
        <v>9844</v>
      </c>
    </row>
    <row r="367" spans="1:72" ht="13.5" customHeight="1">
      <c r="A367" s="3" t="str">
        <f>HYPERLINK("http://kyu.snu.ac.kr/sdhj/index.jsp?type=hj/GK14658_00IH_0001_0175.jpg","1702_각북면_175")</f>
        <v>1702_각북면_175</v>
      </c>
      <c r="B367" s="2">
        <v>1702</v>
      </c>
      <c r="C367" s="2" t="s">
        <v>12340</v>
      </c>
      <c r="D367" s="2" t="s">
        <v>12341</v>
      </c>
      <c r="E367" s="2">
        <v>366</v>
      </c>
      <c r="F367" s="1">
        <v>3</v>
      </c>
      <c r="G367" s="1" t="s">
        <v>14506</v>
      </c>
      <c r="H367" s="1" t="s">
        <v>6970</v>
      </c>
      <c r="I367" s="1">
        <v>8</v>
      </c>
      <c r="L367" s="1">
        <v>4</v>
      </c>
      <c r="M367" s="2" t="s">
        <v>13590</v>
      </c>
      <c r="N367" s="2" t="s">
        <v>13591</v>
      </c>
      <c r="S367" s="1" t="s">
        <v>48</v>
      </c>
      <c r="T367" s="1" t="s">
        <v>6371</v>
      </c>
      <c r="U367" s="1" t="s">
        <v>1127</v>
      </c>
      <c r="V367" s="1" t="s">
        <v>7243</v>
      </c>
      <c r="W367" s="1" t="s">
        <v>385</v>
      </c>
      <c r="X367" s="1" t="s">
        <v>7602</v>
      </c>
      <c r="Y367" s="1" t="s">
        <v>50</v>
      </c>
      <c r="Z367" s="1" t="s">
        <v>7639</v>
      </c>
      <c r="AC367" s="1">
        <v>35</v>
      </c>
      <c r="AD367" s="1" t="s">
        <v>1123</v>
      </c>
      <c r="AE367" s="1" t="s">
        <v>9624</v>
      </c>
      <c r="AJ367" s="1" t="s">
        <v>16</v>
      </c>
      <c r="AK367" s="1" t="s">
        <v>9802</v>
      </c>
      <c r="AL367" s="1" t="s">
        <v>52</v>
      </c>
      <c r="AM367" s="1" t="s">
        <v>9722</v>
      </c>
      <c r="AT367" s="1" t="s">
        <v>110</v>
      </c>
      <c r="AU367" s="1" t="s">
        <v>7218</v>
      </c>
      <c r="AV367" s="1" t="s">
        <v>1128</v>
      </c>
      <c r="AW367" s="1" t="s">
        <v>10628</v>
      </c>
      <c r="BG367" s="1" t="s">
        <v>110</v>
      </c>
      <c r="BH367" s="1" t="s">
        <v>7218</v>
      </c>
      <c r="BI367" s="1" t="s">
        <v>1129</v>
      </c>
      <c r="BJ367" s="1" t="s">
        <v>9365</v>
      </c>
      <c r="BK367" s="1" t="s">
        <v>110</v>
      </c>
      <c r="BL367" s="1" t="s">
        <v>7218</v>
      </c>
      <c r="BM367" s="1" t="s">
        <v>563</v>
      </c>
      <c r="BN367" s="1" t="s">
        <v>8089</v>
      </c>
      <c r="BO367" s="1" t="s">
        <v>54</v>
      </c>
      <c r="BP367" s="1" t="s">
        <v>7267</v>
      </c>
      <c r="BQ367" s="1" t="s">
        <v>1130</v>
      </c>
      <c r="BR367" s="1" t="s">
        <v>13411</v>
      </c>
      <c r="BS367" s="1" t="s">
        <v>109</v>
      </c>
      <c r="BT367" s="1" t="s">
        <v>9809</v>
      </c>
    </row>
    <row r="368" spans="1:72" ht="13.5" customHeight="1">
      <c r="A368" s="3" t="str">
        <f>HYPERLINK("http://kyu.snu.ac.kr/sdhj/index.jsp?type=hj/GK14658_00IH_0001_0175.jpg","1702_각북면_175")</f>
        <v>1702_각북면_175</v>
      </c>
      <c r="B368" s="2">
        <v>1702</v>
      </c>
      <c r="C368" s="2" t="s">
        <v>12340</v>
      </c>
      <c r="D368" s="2" t="s">
        <v>12341</v>
      </c>
      <c r="E368" s="2">
        <v>367</v>
      </c>
      <c r="F368" s="1">
        <v>3</v>
      </c>
      <c r="G368" s="1" t="s">
        <v>14506</v>
      </c>
      <c r="H368" s="1" t="s">
        <v>6970</v>
      </c>
      <c r="I368" s="1">
        <v>8</v>
      </c>
      <c r="L368" s="1">
        <v>4</v>
      </c>
      <c r="M368" s="2" t="s">
        <v>13590</v>
      </c>
      <c r="N368" s="2" t="s">
        <v>13591</v>
      </c>
      <c r="S368" s="1" t="s">
        <v>86</v>
      </c>
      <c r="T368" s="1" t="s">
        <v>7100</v>
      </c>
      <c r="Y368" s="1" t="s">
        <v>1131</v>
      </c>
      <c r="Z368" s="1" t="s">
        <v>8562</v>
      </c>
      <c r="AC368" s="1">
        <v>2</v>
      </c>
      <c r="AD368" s="1" t="s">
        <v>169</v>
      </c>
      <c r="AE368" s="1" t="s">
        <v>9589</v>
      </c>
      <c r="AF368" s="1" t="s">
        <v>89</v>
      </c>
      <c r="AG368" s="1" t="s">
        <v>9633</v>
      </c>
    </row>
    <row r="369" spans="1:72" ht="13.5" customHeight="1">
      <c r="A369" s="3" t="str">
        <f>HYPERLINK("http://kyu.snu.ac.kr/sdhj/index.jsp?type=hj/GK14658_00IH_0001_0175.jpg","1702_각북면_175")</f>
        <v>1702_각북면_175</v>
      </c>
      <c r="B369" s="2">
        <v>1702</v>
      </c>
      <c r="C369" s="2" t="s">
        <v>12340</v>
      </c>
      <c r="D369" s="2" t="s">
        <v>12341</v>
      </c>
      <c r="E369" s="2">
        <v>368</v>
      </c>
      <c r="F369" s="1">
        <v>3</v>
      </c>
      <c r="G369" s="1" t="s">
        <v>14506</v>
      </c>
      <c r="H369" s="1" t="s">
        <v>6970</v>
      </c>
      <c r="I369" s="1">
        <v>8</v>
      </c>
      <c r="L369" s="1">
        <v>5</v>
      </c>
      <c r="M369" s="2" t="s">
        <v>1132</v>
      </c>
      <c r="N369" s="2" t="s">
        <v>7937</v>
      </c>
      <c r="O369" s="1" t="s">
        <v>6</v>
      </c>
      <c r="P369" s="1" t="s">
        <v>7077</v>
      </c>
      <c r="T369" s="1" t="s">
        <v>12411</v>
      </c>
      <c r="U369" s="1" t="s">
        <v>406</v>
      </c>
      <c r="V369" s="1" t="s">
        <v>7222</v>
      </c>
      <c r="Y369" s="1" t="s">
        <v>1132</v>
      </c>
      <c r="Z369" s="1" t="s">
        <v>7937</v>
      </c>
      <c r="AC369" s="1">
        <v>30</v>
      </c>
      <c r="AD369" s="1" t="s">
        <v>253</v>
      </c>
      <c r="AE369" s="1" t="s">
        <v>8091</v>
      </c>
      <c r="AJ369" s="1" t="s">
        <v>16</v>
      </c>
      <c r="AK369" s="1" t="s">
        <v>9802</v>
      </c>
      <c r="AL369" s="1" t="s">
        <v>199</v>
      </c>
      <c r="AM369" s="1" t="s">
        <v>9730</v>
      </c>
      <c r="AN369" s="1" t="s">
        <v>109</v>
      </c>
      <c r="AO369" s="1" t="s">
        <v>9809</v>
      </c>
      <c r="AP369" s="1" t="s">
        <v>173</v>
      </c>
      <c r="AQ369" s="1" t="s">
        <v>7249</v>
      </c>
      <c r="AR369" s="1" t="s">
        <v>1133</v>
      </c>
      <c r="AS369" s="1" t="s">
        <v>12858</v>
      </c>
      <c r="AT369" s="1" t="s">
        <v>211</v>
      </c>
      <c r="AU369" s="1" t="s">
        <v>7199</v>
      </c>
      <c r="AV369" s="1" t="s">
        <v>735</v>
      </c>
      <c r="AW369" s="1" t="s">
        <v>9412</v>
      </c>
      <c r="BB369" s="1" t="s">
        <v>213</v>
      </c>
      <c r="BC369" s="1" t="s">
        <v>7282</v>
      </c>
      <c r="BD369" s="1" t="s">
        <v>741</v>
      </c>
      <c r="BE369" s="1" t="s">
        <v>7654</v>
      </c>
      <c r="BG369" s="1" t="s">
        <v>53</v>
      </c>
      <c r="BH369" s="1" t="s">
        <v>7419</v>
      </c>
      <c r="BI369" s="1" t="s">
        <v>6748</v>
      </c>
      <c r="BJ369" s="1" t="s">
        <v>13075</v>
      </c>
      <c r="BK369" s="1" t="s">
        <v>659</v>
      </c>
      <c r="BL369" s="1" t="s">
        <v>10837</v>
      </c>
      <c r="BM369" s="1" t="s">
        <v>660</v>
      </c>
      <c r="BN369" s="1" t="s">
        <v>11188</v>
      </c>
      <c r="BO369" s="1" t="s">
        <v>211</v>
      </c>
      <c r="BP369" s="1" t="s">
        <v>7199</v>
      </c>
      <c r="BQ369" s="1" t="s">
        <v>1091</v>
      </c>
      <c r="BR369" s="1" t="s">
        <v>11897</v>
      </c>
      <c r="BS369" s="1" t="s">
        <v>545</v>
      </c>
      <c r="BT369" s="1" t="s">
        <v>9707</v>
      </c>
    </row>
    <row r="370" spans="1:72" ht="13.5" customHeight="1">
      <c r="A370" s="3" t="str">
        <f>HYPERLINK("http://kyu.snu.ac.kr/sdhj/index.jsp?type=hj/GK14658_00IH_0001_0175.jpg","1702_각북면_175")</f>
        <v>1702_각북면_175</v>
      </c>
      <c r="B370" s="2">
        <v>1702</v>
      </c>
      <c r="C370" s="2" t="s">
        <v>12340</v>
      </c>
      <c r="D370" s="2" t="s">
        <v>12341</v>
      </c>
      <c r="E370" s="2">
        <v>369</v>
      </c>
      <c r="F370" s="1">
        <v>3</v>
      </c>
      <c r="G370" s="1" t="s">
        <v>14506</v>
      </c>
      <c r="H370" s="1" t="s">
        <v>6970</v>
      </c>
      <c r="I370" s="1">
        <v>8</v>
      </c>
      <c r="L370" s="1">
        <v>5</v>
      </c>
      <c r="M370" s="2" t="s">
        <v>1132</v>
      </c>
      <c r="N370" s="2" t="s">
        <v>7937</v>
      </c>
      <c r="S370" s="1" t="s">
        <v>48</v>
      </c>
      <c r="T370" s="1" t="s">
        <v>6371</v>
      </c>
      <c r="U370" s="1" t="s">
        <v>261</v>
      </c>
      <c r="V370" s="1" t="s">
        <v>7197</v>
      </c>
      <c r="Y370" s="1" t="s">
        <v>1134</v>
      </c>
      <c r="Z370" s="1" t="s">
        <v>7958</v>
      </c>
      <c r="AC370" s="1">
        <v>31</v>
      </c>
      <c r="AD370" s="1" t="s">
        <v>345</v>
      </c>
      <c r="AE370" s="1" t="s">
        <v>9595</v>
      </c>
      <c r="AJ370" s="1" t="s">
        <v>16</v>
      </c>
      <c r="AK370" s="1" t="s">
        <v>9802</v>
      </c>
      <c r="AL370" s="1" t="s">
        <v>163</v>
      </c>
      <c r="AM370" s="1" t="s">
        <v>12731</v>
      </c>
      <c r="AN370" s="1" t="s">
        <v>199</v>
      </c>
      <c r="AO370" s="1" t="s">
        <v>9730</v>
      </c>
      <c r="AP370" s="1" t="s">
        <v>173</v>
      </c>
      <c r="AQ370" s="1" t="s">
        <v>7249</v>
      </c>
      <c r="AR370" s="1" t="s">
        <v>1135</v>
      </c>
      <c r="AS370" s="1" t="s">
        <v>10049</v>
      </c>
      <c r="AT370" s="1" t="s">
        <v>211</v>
      </c>
      <c r="AU370" s="1" t="s">
        <v>7199</v>
      </c>
      <c r="AV370" s="1" t="s">
        <v>742</v>
      </c>
      <c r="AW370" s="1" t="s">
        <v>10164</v>
      </c>
      <c r="BG370" s="1" t="s">
        <v>53</v>
      </c>
      <c r="BH370" s="1" t="s">
        <v>7419</v>
      </c>
      <c r="BI370" s="1" t="s">
        <v>1136</v>
      </c>
      <c r="BJ370" s="1" t="s">
        <v>9208</v>
      </c>
      <c r="BM370" s="1" t="s">
        <v>1137</v>
      </c>
      <c r="BN370" s="1" t="s">
        <v>11611</v>
      </c>
      <c r="BO370" s="1" t="s">
        <v>211</v>
      </c>
      <c r="BP370" s="1" t="s">
        <v>7199</v>
      </c>
      <c r="BQ370" s="1" t="s">
        <v>93</v>
      </c>
      <c r="BR370" s="1" t="s">
        <v>7772</v>
      </c>
      <c r="BS370" s="1" t="s">
        <v>199</v>
      </c>
      <c r="BT370" s="1" t="s">
        <v>9730</v>
      </c>
    </row>
    <row r="371" spans="1:72" ht="13.5" customHeight="1">
      <c r="A371" s="3" t="str">
        <f>HYPERLINK("http://kyu.snu.ac.kr/sdhj/index.jsp?type=hj/GK14658_00IH_0001_0175.jpg","1702_각북면_175")</f>
        <v>1702_각북면_175</v>
      </c>
      <c r="B371" s="2">
        <v>1702</v>
      </c>
      <c r="C371" s="2" t="s">
        <v>12340</v>
      </c>
      <c r="D371" s="2" t="s">
        <v>12341</v>
      </c>
      <c r="E371" s="2">
        <v>370</v>
      </c>
      <c r="F371" s="1">
        <v>3</v>
      </c>
      <c r="G371" s="1" t="s">
        <v>14506</v>
      </c>
      <c r="H371" s="1" t="s">
        <v>6970</v>
      </c>
      <c r="I371" s="1">
        <v>9</v>
      </c>
      <c r="J371" s="1" t="s">
        <v>1138</v>
      </c>
      <c r="K371" s="1" t="s">
        <v>7067</v>
      </c>
      <c r="L371" s="1">
        <v>1</v>
      </c>
      <c r="M371" s="2" t="s">
        <v>1138</v>
      </c>
      <c r="N371" s="2" t="s">
        <v>7067</v>
      </c>
      <c r="O371" s="1" t="s">
        <v>6</v>
      </c>
      <c r="P371" s="1" t="s">
        <v>7077</v>
      </c>
      <c r="T371" s="1" t="s">
        <v>12411</v>
      </c>
      <c r="U371" s="1" t="s">
        <v>1139</v>
      </c>
      <c r="V371" s="1" t="s">
        <v>7555</v>
      </c>
      <c r="W371" s="1" t="s">
        <v>202</v>
      </c>
      <c r="X371" s="1" t="s">
        <v>7588</v>
      </c>
      <c r="Y371" s="1" t="s">
        <v>1140</v>
      </c>
      <c r="Z371" s="1" t="s">
        <v>9458</v>
      </c>
      <c r="AC371" s="1">
        <v>63</v>
      </c>
      <c r="AD371" s="1" t="s">
        <v>118</v>
      </c>
      <c r="AE371" s="1" t="s">
        <v>8076</v>
      </c>
      <c r="AJ371" s="1" t="s">
        <v>16</v>
      </c>
      <c r="AK371" s="1" t="s">
        <v>9802</v>
      </c>
      <c r="AL371" s="1" t="s">
        <v>199</v>
      </c>
      <c r="AM371" s="1" t="s">
        <v>9730</v>
      </c>
      <c r="AT371" s="1" t="s">
        <v>53</v>
      </c>
      <c r="AU371" s="1" t="s">
        <v>7419</v>
      </c>
      <c r="AV371" s="1" t="s">
        <v>1141</v>
      </c>
      <c r="AW371" s="1" t="s">
        <v>10503</v>
      </c>
      <c r="BG371" s="1" t="s">
        <v>53</v>
      </c>
      <c r="BH371" s="1" t="s">
        <v>7419</v>
      </c>
      <c r="BI371" s="1" t="s">
        <v>256</v>
      </c>
      <c r="BJ371" s="1" t="s">
        <v>9236</v>
      </c>
      <c r="BK371" s="1" t="s">
        <v>53</v>
      </c>
      <c r="BL371" s="1" t="s">
        <v>7419</v>
      </c>
      <c r="BM371" s="1" t="s">
        <v>906</v>
      </c>
      <c r="BN371" s="1" t="s">
        <v>11387</v>
      </c>
      <c r="BO371" s="1" t="s">
        <v>53</v>
      </c>
      <c r="BP371" s="1" t="s">
        <v>7419</v>
      </c>
      <c r="BQ371" s="1" t="s">
        <v>1142</v>
      </c>
      <c r="BR371" s="1" t="s">
        <v>12182</v>
      </c>
      <c r="BS371" s="1" t="s">
        <v>109</v>
      </c>
      <c r="BT371" s="1" t="s">
        <v>9809</v>
      </c>
    </row>
    <row r="372" spans="1:72" ht="13.5" customHeight="1">
      <c r="A372" s="3" t="str">
        <f>HYPERLINK("http://kyu.snu.ac.kr/sdhj/index.jsp?type=hj/GK14658_00IH_0001_0175.jpg","1702_각북면_175")</f>
        <v>1702_각북면_175</v>
      </c>
      <c r="B372" s="2">
        <v>1702</v>
      </c>
      <c r="C372" s="2" t="s">
        <v>12340</v>
      </c>
      <c r="D372" s="2" t="s">
        <v>12341</v>
      </c>
      <c r="E372" s="2">
        <v>371</v>
      </c>
      <c r="F372" s="1">
        <v>3</v>
      </c>
      <c r="G372" s="1" t="s">
        <v>14506</v>
      </c>
      <c r="H372" s="1" t="s">
        <v>6970</v>
      </c>
      <c r="I372" s="1">
        <v>9</v>
      </c>
      <c r="L372" s="1">
        <v>1</v>
      </c>
      <c r="M372" s="2" t="s">
        <v>1138</v>
      </c>
      <c r="N372" s="2" t="s">
        <v>7067</v>
      </c>
      <c r="S372" s="1" t="s">
        <v>48</v>
      </c>
      <c r="T372" s="1" t="s">
        <v>6371</v>
      </c>
      <c r="U372" s="1" t="s">
        <v>124</v>
      </c>
      <c r="V372" s="1" t="s">
        <v>12451</v>
      </c>
      <c r="W372" s="1" t="s">
        <v>125</v>
      </c>
      <c r="X372" s="1" t="s">
        <v>7621</v>
      </c>
      <c r="Y372" s="1" t="s">
        <v>50</v>
      </c>
      <c r="Z372" s="1" t="s">
        <v>7639</v>
      </c>
      <c r="AC372" s="1">
        <v>53</v>
      </c>
      <c r="AD372" s="1" t="s">
        <v>92</v>
      </c>
      <c r="AE372" s="1" t="s">
        <v>9608</v>
      </c>
      <c r="AJ372" s="1" t="s">
        <v>16</v>
      </c>
      <c r="AK372" s="1" t="s">
        <v>9802</v>
      </c>
      <c r="AL372" s="1" t="s">
        <v>127</v>
      </c>
      <c r="AM372" s="1" t="s">
        <v>9844</v>
      </c>
      <c r="AT372" s="1" t="s">
        <v>53</v>
      </c>
      <c r="AU372" s="1" t="s">
        <v>7419</v>
      </c>
      <c r="AV372" s="1" t="s">
        <v>80</v>
      </c>
      <c r="AW372" s="1" t="s">
        <v>10297</v>
      </c>
      <c r="BG372" s="1" t="s">
        <v>53</v>
      </c>
      <c r="BH372" s="1" t="s">
        <v>7419</v>
      </c>
      <c r="BI372" s="1" t="s">
        <v>1143</v>
      </c>
      <c r="BJ372" s="1" t="s">
        <v>11190</v>
      </c>
      <c r="BK372" s="1" t="s">
        <v>53</v>
      </c>
      <c r="BL372" s="1" t="s">
        <v>7419</v>
      </c>
      <c r="BM372" s="1" t="s">
        <v>1144</v>
      </c>
      <c r="BN372" s="1" t="s">
        <v>11610</v>
      </c>
      <c r="BO372" s="1" t="s">
        <v>53</v>
      </c>
      <c r="BP372" s="1" t="s">
        <v>7419</v>
      </c>
      <c r="BQ372" s="1" t="s">
        <v>1145</v>
      </c>
      <c r="BR372" s="1" t="s">
        <v>12181</v>
      </c>
      <c r="BS372" s="1" t="s">
        <v>109</v>
      </c>
      <c r="BT372" s="1" t="s">
        <v>9809</v>
      </c>
    </row>
    <row r="373" spans="1:72" ht="13.5" customHeight="1">
      <c r="A373" s="3" t="str">
        <f>HYPERLINK("http://kyu.snu.ac.kr/sdhj/index.jsp?type=hj/GK14658_00IH_0001_0175.jpg","1702_각북면_175")</f>
        <v>1702_각북면_175</v>
      </c>
      <c r="B373" s="2">
        <v>1702</v>
      </c>
      <c r="C373" s="2" t="s">
        <v>12340</v>
      </c>
      <c r="D373" s="2" t="s">
        <v>12341</v>
      </c>
      <c r="E373" s="2">
        <v>372</v>
      </c>
      <c r="F373" s="1">
        <v>3</v>
      </c>
      <c r="G373" s="1" t="s">
        <v>14506</v>
      </c>
      <c r="H373" s="1" t="s">
        <v>6970</v>
      </c>
      <c r="I373" s="1">
        <v>9</v>
      </c>
      <c r="L373" s="1">
        <v>2</v>
      </c>
      <c r="M373" s="2" t="s">
        <v>13592</v>
      </c>
      <c r="N373" s="2" t="s">
        <v>13593</v>
      </c>
      <c r="O373" s="1" t="s">
        <v>6</v>
      </c>
      <c r="P373" s="1" t="s">
        <v>7077</v>
      </c>
      <c r="T373" s="1" t="s">
        <v>12411</v>
      </c>
      <c r="U373" s="1" t="s">
        <v>1146</v>
      </c>
      <c r="V373" s="1" t="s">
        <v>7242</v>
      </c>
      <c r="W373" s="1" t="s">
        <v>75</v>
      </c>
      <c r="X373" s="1" t="s">
        <v>7603</v>
      </c>
      <c r="Y373" s="1" t="s">
        <v>942</v>
      </c>
      <c r="Z373" s="1" t="s">
        <v>8058</v>
      </c>
      <c r="AC373" s="1">
        <v>28</v>
      </c>
      <c r="AD373" s="1" t="s">
        <v>134</v>
      </c>
      <c r="AE373" s="1" t="s">
        <v>9616</v>
      </c>
      <c r="AJ373" s="1" t="s">
        <v>16</v>
      </c>
      <c r="AK373" s="1" t="s">
        <v>9802</v>
      </c>
      <c r="AL373" s="1" t="s">
        <v>77</v>
      </c>
      <c r="AM373" s="1" t="s">
        <v>9805</v>
      </c>
      <c r="AT373" s="1" t="s">
        <v>35</v>
      </c>
      <c r="AU373" s="1" t="s">
        <v>7231</v>
      </c>
      <c r="AV373" s="1" t="s">
        <v>933</v>
      </c>
      <c r="AW373" s="1" t="s">
        <v>9483</v>
      </c>
      <c r="BG373" s="1" t="s">
        <v>53</v>
      </c>
      <c r="BH373" s="1" t="s">
        <v>7419</v>
      </c>
      <c r="BI373" s="1" t="s">
        <v>291</v>
      </c>
      <c r="BJ373" s="1" t="s">
        <v>12618</v>
      </c>
      <c r="BK373" s="1" t="s">
        <v>53</v>
      </c>
      <c r="BL373" s="1" t="s">
        <v>7419</v>
      </c>
      <c r="BM373" s="1" t="s">
        <v>597</v>
      </c>
      <c r="BN373" s="1" t="s">
        <v>7791</v>
      </c>
      <c r="BO373" s="1" t="s">
        <v>53</v>
      </c>
      <c r="BP373" s="1" t="s">
        <v>7419</v>
      </c>
      <c r="BQ373" s="1" t="s">
        <v>1147</v>
      </c>
      <c r="BR373" s="1" t="s">
        <v>12180</v>
      </c>
      <c r="BS373" s="1" t="s">
        <v>186</v>
      </c>
      <c r="BT373" s="1" t="s">
        <v>9712</v>
      </c>
    </row>
    <row r="374" spans="1:72" ht="13.5" customHeight="1">
      <c r="A374" s="3" t="str">
        <f>HYPERLINK("http://kyu.snu.ac.kr/sdhj/index.jsp?type=hj/GK14658_00IH_0001_0175.jpg","1702_각북면_175")</f>
        <v>1702_각북면_175</v>
      </c>
      <c r="B374" s="2">
        <v>1702</v>
      </c>
      <c r="C374" s="2" t="s">
        <v>12340</v>
      </c>
      <c r="D374" s="2" t="s">
        <v>12341</v>
      </c>
      <c r="E374" s="2">
        <v>373</v>
      </c>
      <c r="F374" s="1">
        <v>3</v>
      </c>
      <c r="G374" s="1" t="s">
        <v>14506</v>
      </c>
      <c r="H374" s="1" t="s">
        <v>6970</v>
      </c>
      <c r="I374" s="1">
        <v>9</v>
      </c>
      <c r="L374" s="1">
        <v>2</v>
      </c>
      <c r="M374" s="2" t="s">
        <v>13592</v>
      </c>
      <c r="N374" s="2" t="s">
        <v>13593</v>
      </c>
      <c r="S374" s="1" t="s">
        <v>48</v>
      </c>
      <c r="T374" s="1" t="s">
        <v>6371</v>
      </c>
      <c r="U374" s="1" t="s">
        <v>124</v>
      </c>
      <c r="V374" s="1" t="s">
        <v>12451</v>
      </c>
      <c r="W374" s="1" t="s">
        <v>107</v>
      </c>
      <c r="X374" s="1" t="s">
        <v>12534</v>
      </c>
      <c r="Y374" s="1" t="s">
        <v>50</v>
      </c>
      <c r="Z374" s="1" t="s">
        <v>7639</v>
      </c>
      <c r="AC374" s="1">
        <v>21</v>
      </c>
      <c r="AD374" s="1" t="s">
        <v>68</v>
      </c>
      <c r="AE374" s="1" t="s">
        <v>7705</v>
      </c>
      <c r="AJ374" s="1" t="s">
        <v>16</v>
      </c>
      <c r="AK374" s="1" t="s">
        <v>9802</v>
      </c>
      <c r="AL374" s="1" t="s">
        <v>199</v>
      </c>
      <c r="AM374" s="1" t="s">
        <v>9730</v>
      </c>
      <c r="AT374" s="1" t="s">
        <v>281</v>
      </c>
      <c r="AU374" s="1" t="s">
        <v>7209</v>
      </c>
      <c r="AV374" s="1" t="s">
        <v>1148</v>
      </c>
      <c r="AW374" s="1" t="s">
        <v>8280</v>
      </c>
      <c r="BG374" s="1" t="s">
        <v>53</v>
      </c>
      <c r="BH374" s="1" t="s">
        <v>7419</v>
      </c>
      <c r="BI374" s="1" t="s">
        <v>14496</v>
      </c>
      <c r="BJ374" s="1" t="s">
        <v>12563</v>
      </c>
      <c r="BK374" s="1" t="s">
        <v>53</v>
      </c>
      <c r="BL374" s="1" t="s">
        <v>7419</v>
      </c>
      <c r="BM374" s="1" t="s">
        <v>1149</v>
      </c>
      <c r="BN374" s="1" t="s">
        <v>11609</v>
      </c>
      <c r="BO374" s="1" t="s">
        <v>110</v>
      </c>
      <c r="BP374" s="1" t="s">
        <v>7218</v>
      </c>
      <c r="BQ374" s="1" t="s">
        <v>6749</v>
      </c>
      <c r="BR374" s="1" t="s">
        <v>13377</v>
      </c>
      <c r="BS374" s="1" t="s">
        <v>82</v>
      </c>
      <c r="BT374" s="1" t="s">
        <v>9699</v>
      </c>
    </row>
    <row r="375" spans="1:72" ht="13.5" customHeight="1">
      <c r="A375" s="3" t="str">
        <f>HYPERLINK("http://kyu.snu.ac.kr/sdhj/index.jsp?type=hj/GK14658_00IH_0001_0175.jpg","1702_각북면_175")</f>
        <v>1702_각북면_175</v>
      </c>
      <c r="B375" s="2">
        <v>1702</v>
      </c>
      <c r="C375" s="2" t="s">
        <v>12340</v>
      </c>
      <c r="D375" s="2" t="s">
        <v>12341</v>
      </c>
      <c r="E375" s="2">
        <v>374</v>
      </c>
      <c r="F375" s="1">
        <v>3</v>
      </c>
      <c r="G375" s="1" t="s">
        <v>14506</v>
      </c>
      <c r="H375" s="1" t="s">
        <v>6970</v>
      </c>
      <c r="I375" s="1">
        <v>9</v>
      </c>
      <c r="L375" s="1">
        <v>2</v>
      </c>
      <c r="M375" s="2" t="s">
        <v>13592</v>
      </c>
      <c r="N375" s="2" t="s">
        <v>13593</v>
      </c>
      <c r="S375" s="1" t="s">
        <v>86</v>
      </c>
      <c r="T375" s="1" t="s">
        <v>7100</v>
      </c>
      <c r="Y375" s="1" t="s">
        <v>930</v>
      </c>
      <c r="Z375" s="1" t="s">
        <v>8345</v>
      </c>
      <c r="AC375" s="1">
        <v>2</v>
      </c>
      <c r="AD375" s="1" t="s">
        <v>169</v>
      </c>
      <c r="AE375" s="1" t="s">
        <v>9589</v>
      </c>
      <c r="AF375" s="1" t="s">
        <v>89</v>
      </c>
      <c r="AG375" s="1" t="s">
        <v>9633</v>
      </c>
    </row>
    <row r="376" spans="1:72" ht="13.5" customHeight="1">
      <c r="A376" s="3" t="str">
        <f>HYPERLINK("http://kyu.snu.ac.kr/sdhj/index.jsp?type=hj/GK14658_00IH_0001_0175.jpg","1702_각북면_175")</f>
        <v>1702_각북면_175</v>
      </c>
      <c r="B376" s="2">
        <v>1702</v>
      </c>
      <c r="C376" s="2" t="s">
        <v>12340</v>
      </c>
      <c r="D376" s="2" t="s">
        <v>12341</v>
      </c>
      <c r="E376" s="2">
        <v>375</v>
      </c>
      <c r="F376" s="1">
        <v>3</v>
      </c>
      <c r="G376" s="1" t="s">
        <v>14506</v>
      </c>
      <c r="H376" s="1" t="s">
        <v>6970</v>
      </c>
      <c r="I376" s="1">
        <v>9</v>
      </c>
      <c r="L376" s="1">
        <v>3</v>
      </c>
      <c r="M376" s="2" t="s">
        <v>13594</v>
      </c>
      <c r="N376" s="2" t="s">
        <v>13595</v>
      </c>
      <c r="O376" s="1" t="s">
        <v>6</v>
      </c>
      <c r="P376" s="1" t="s">
        <v>7077</v>
      </c>
      <c r="T376" s="1" t="s">
        <v>12411</v>
      </c>
      <c r="U376" s="1" t="s">
        <v>527</v>
      </c>
      <c r="V376" s="1" t="s">
        <v>7268</v>
      </c>
      <c r="W376" s="1" t="s">
        <v>202</v>
      </c>
      <c r="X376" s="1" t="s">
        <v>7588</v>
      </c>
      <c r="Y376" s="1" t="s">
        <v>632</v>
      </c>
      <c r="Z376" s="1" t="s">
        <v>9179</v>
      </c>
      <c r="AC376" s="1">
        <v>28</v>
      </c>
      <c r="AD376" s="1" t="s">
        <v>134</v>
      </c>
      <c r="AE376" s="1" t="s">
        <v>9616</v>
      </c>
      <c r="AJ376" s="1" t="s">
        <v>16</v>
      </c>
      <c r="AK376" s="1" t="s">
        <v>9802</v>
      </c>
      <c r="AL376" s="1" t="s">
        <v>199</v>
      </c>
      <c r="AM376" s="1" t="s">
        <v>9730</v>
      </c>
      <c r="AT376" s="1" t="s">
        <v>35</v>
      </c>
      <c r="AU376" s="1" t="s">
        <v>7231</v>
      </c>
      <c r="AV376" s="1" t="s">
        <v>14496</v>
      </c>
      <c r="AW376" s="1" t="s">
        <v>12563</v>
      </c>
      <c r="BG376" s="1" t="s">
        <v>53</v>
      </c>
      <c r="BH376" s="1" t="s">
        <v>7419</v>
      </c>
      <c r="BI376" s="1" t="s">
        <v>6727</v>
      </c>
      <c r="BJ376" s="1" t="s">
        <v>10629</v>
      </c>
      <c r="BK376" s="1" t="s">
        <v>1150</v>
      </c>
      <c r="BL376" s="1" t="s">
        <v>8726</v>
      </c>
      <c r="BM376" s="1" t="s">
        <v>624</v>
      </c>
      <c r="BN376" s="1" t="s">
        <v>11211</v>
      </c>
      <c r="BO376" s="1" t="s">
        <v>53</v>
      </c>
      <c r="BP376" s="1" t="s">
        <v>7419</v>
      </c>
      <c r="BQ376" s="1" t="s">
        <v>740</v>
      </c>
      <c r="BR376" s="1" t="s">
        <v>12179</v>
      </c>
      <c r="BS376" s="1" t="s">
        <v>77</v>
      </c>
      <c r="BT376" s="1" t="s">
        <v>9805</v>
      </c>
    </row>
    <row r="377" spans="1:72" ht="13.5" customHeight="1">
      <c r="A377" s="3" t="str">
        <f>HYPERLINK("http://kyu.snu.ac.kr/sdhj/index.jsp?type=hj/GK14658_00IH_0001_0175.jpg","1702_각북면_175")</f>
        <v>1702_각북면_175</v>
      </c>
      <c r="B377" s="2">
        <v>1702</v>
      </c>
      <c r="C377" s="2" t="s">
        <v>12340</v>
      </c>
      <c r="D377" s="2" t="s">
        <v>12341</v>
      </c>
      <c r="E377" s="2">
        <v>376</v>
      </c>
      <c r="F377" s="1">
        <v>3</v>
      </c>
      <c r="G377" s="1" t="s">
        <v>14506</v>
      </c>
      <c r="H377" s="1" t="s">
        <v>6970</v>
      </c>
      <c r="I377" s="1">
        <v>9</v>
      </c>
      <c r="L377" s="1">
        <v>3</v>
      </c>
      <c r="M377" s="2" t="s">
        <v>13594</v>
      </c>
      <c r="N377" s="2" t="s">
        <v>13595</v>
      </c>
      <c r="S377" s="1" t="s">
        <v>48</v>
      </c>
      <c r="T377" s="1" t="s">
        <v>6371</v>
      </c>
      <c r="W377" s="1" t="s">
        <v>202</v>
      </c>
      <c r="X377" s="1" t="s">
        <v>7588</v>
      </c>
      <c r="Y377" s="1" t="s">
        <v>50</v>
      </c>
      <c r="Z377" s="1" t="s">
        <v>7639</v>
      </c>
      <c r="AC377" s="1">
        <v>27</v>
      </c>
      <c r="AD377" s="1" t="s">
        <v>309</v>
      </c>
      <c r="AE377" s="1" t="s">
        <v>9623</v>
      </c>
      <c r="AJ377" s="1" t="s">
        <v>16</v>
      </c>
      <c r="AK377" s="1" t="s">
        <v>9802</v>
      </c>
      <c r="AL377" s="1" t="s">
        <v>199</v>
      </c>
      <c r="AM377" s="1" t="s">
        <v>9730</v>
      </c>
      <c r="AT377" s="1" t="s">
        <v>166</v>
      </c>
      <c r="AU377" s="1" t="s">
        <v>7276</v>
      </c>
      <c r="AV377" s="1" t="s">
        <v>269</v>
      </c>
      <c r="AW377" s="1" t="s">
        <v>7723</v>
      </c>
      <c r="BG377" s="1" t="s">
        <v>54</v>
      </c>
      <c r="BH377" s="1" t="s">
        <v>7267</v>
      </c>
      <c r="BI377" s="1" t="s">
        <v>547</v>
      </c>
      <c r="BJ377" s="1" t="s">
        <v>7925</v>
      </c>
      <c r="BK377" s="1" t="s">
        <v>53</v>
      </c>
      <c r="BL377" s="1" t="s">
        <v>7419</v>
      </c>
      <c r="BM377" s="1" t="s">
        <v>1151</v>
      </c>
      <c r="BN377" s="1" t="s">
        <v>11418</v>
      </c>
      <c r="BQ377" s="1" t="s">
        <v>1152</v>
      </c>
      <c r="BR377" s="1" t="s">
        <v>13186</v>
      </c>
      <c r="BS377" s="1" t="s">
        <v>163</v>
      </c>
      <c r="BT377" s="1" t="s">
        <v>12731</v>
      </c>
    </row>
    <row r="378" spans="1:72" ht="13.5" customHeight="1">
      <c r="A378" s="3" t="str">
        <f>HYPERLINK("http://kyu.snu.ac.kr/sdhj/index.jsp?type=hj/GK14658_00IH_0001_0175.jpg","1702_각북면_175")</f>
        <v>1702_각북면_175</v>
      </c>
      <c r="B378" s="2">
        <v>1702</v>
      </c>
      <c r="C378" s="2" t="s">
        <v>12340</v>
      </c>
      <c r="D378" s="2" t="s">
        <v>12341</v>
      </c>
      <c r="E378" s="2">
        <v>377</v>
      </c>
      <c r="F378" s="1">
        <v>3</v>
      </c>
      <c r="G378" s="1" t="s">
        <v>14506</v>
      </c>
      <c r="H378" s="1" t="s">
        <v>6970</v>
      </c>
      <c r="I378" s="1">
        <v>9</v>
      </c>
      <c r="L378" s="1">
        <v>3</v>
      </c>
      <c r="M378" s="2" t="s">
        <v>13594</v>
      </c>
      <c r="N378" s="2" t="s">
        <v>13595</v>
      </c>
      <c r="S378" s="1" t="s">
        <v>59</v>
      </c>
      <c r="T378" s="1" t="s">
        <v>7105</v>
      </c>
      <c r="Y378" s="1" t="s">
        <v>50</v>
      </c>
      <c r="Z378" s="1" t="s">
        <v>7639</v>
      </c>
      <c r="AC378" s="1">
        <v>2</v>
      </c>
      <c r="AD378" s="1" t="s">
        <v>169</v>
      </c>
      <c r="AE378" s="1" t="s">
        <v>9589</v>
      </c>
      <c r="AF378" s="1" t="s">
        <v>89</v>
      </c>
      <c r="AG378" s="1" t="s">
        <v>9633</v>
      </c>
    </row>
    <row r="379" spans="1:72" ht="13.5" customHeight="1">
      <c r="A379" s="3" t="str">
        <f>HYPERLINK("http://kyu.snu.ac.kr/sdhj/index.jsp?type=hj/GK14658_00IH_0001_0175.jpg","1702_각북면_175")</f>
        <v>1702_각북면_175</v>
      </c>
      <c r="B379" s="2">
        <v>1702</v>
      </c>
      <c r="C379" s="2" t="s">
        <v>12340</v>
      </c>
      <c r="D379" s="2" t="s">
        <v>12341</v>
      </c>
      <c r="E379" s="2">
        <v>378</v>
      </c>
      <c r="F379" s="1">
        <v>3</v>
      </c>
      <c r="G379" s="1" t="s">
        <v>14506</v>
      </c>
      <c r="H379" s="1" t="s">
        <v>6970</v>
      </c>
      <c r="I379" s="1">
        <v>9</v>
      </c>
      <c r="L379" s="1">
        <v>4</v>
      </c>
      <c r="M379" s="2" t="s">
        <v>1154</v>
      </c>
      <c r="N379" s="2" t="s">
        <v>8725</v>
      </c>
      <c r="O379" s="1" t="s">
        <v>6</v>
      </c>
      <c r="P379" s="1" t="s">
        <v>7077</v>
      </c>
      <c r="T379" s="1" t="s">
        <v>12411</v>
      </c>
      <c r="U379" s="1" t="s">
        <v>1153</v>
      </c>
      <c r="V379" s="1" t="s">
        <v>12447</v>
      </c>
      <c r="Y379" s="1" t="s">
        <v>1154</v>
      </c>
      <c r="Z379" s="1" t="s">
        <v>8725</v>
      </c>
      <c r="AC379" s="1">
        <v>55</v>
      </c>
      <c r="AD379" s="1" t="s">
        <v>266</v>
      </c>
      <c r="AE379" s="1" t="s">
        <v>9586</v>
      </c>
      <c r="AJ379" s="1" t="s">
        <v>16</v>
      </c>
      <c r="AK379" s="1" t="s">
        <v>9802</v>
      </c>
      <c r="AL379" s="1" t="s">
        <v>163</v>
      </c>
      <c r="AM379" s="1" t="s">
        <v>12731</v>
      </c>
      <c r="AT379" s="1" t="s">
        <v>211</v>
      </c>
      <c r="AU379" s="1" t="s">
        <v>7199</v>
      </c>
      <c r="AV379" s="1" t="s">
        <v>1155</v>
      </c>
      <c r="AW379" s="1" t="s">
        <v>10627</v>
      </c>
      <c r="BG379" s="1" t="s">
        <v>211</v>
      </c>
      <c r="BH379" s="1" t="s">
        <v>7199</v>
      </c>
      <c r="BI379" s="1" t="s">
        <v>1156</v>
      </c>
      <c r="BJ379" s="1" t="s">
        <v>11189</v>
      </c>
      <c r="BK379" s="1" t="s">
        <v>211</v>
      </c>
      <c r="BL379" s="1" t="s">
        <v>7199</v>
      </c>
      <c r="BM379" s="1" t="s">
        <v>1157</v>
      </c>
      <c r="BN379" s="1" t="s">
        <v>10468</v>
      </c>
      <c r="BO379" s="1" t="s">
        <v>211</v>
      </c>
      <c r="BP379" s="1" t="s">
        <v>7199</v>
      </c>
      <c r="BQ379" s="1" t="s">
        <v>1158</v>
      </c>
      <c r="BR379" s="1" t="s">
        <v>8785</v>
      </c>
      <c r="BS379" s="1" t="s">
        <v>199</v>
      </c>
      <c r="BT379" s="1" t="s">
        <v>9730</v>
      </c>
    </row>
    <row r="380" spans="1:72" ht="13.5" customHeight="1">
      <c r="A380" s="3" t="str">
        <f>HYPERLINK("http://kyu.snu.ac.kr/sdhj/index.jsp?type=hj/GK14658_00IH_0001_0175.jpg","1702_각북면_175")</f>
        <v>1702_각북면_175</v>
      </c>
      <c r="B380" s="2">
        <v>1702</v>
      </c>
      <c r="C380" s="2" t="s">
        <v>12340</v>
      </c>
      <c r="D380" s="2" t="s">
        <v>12341</v>
      </c>
      <c r="E380" s="2">
        <v>379</v>
      </c>
      <c r="F380" s="1">
        <v>3</v>
      </c>
      <c r="G380" s="1" t="s">
        <v>14506</v>
      </c>
      <c r="H380" s="1" t="s">
        <v>6970</v>
      </c>
      <c r="I380" s="1">
        <v>9</v>
      </c>
      <c r="L380" s="1">
        <v>5</v>
      </c>
      <c r="M380" s="2" t="s">
        <v>1160</v>
      </c>
      <c r="N380" s="2" t="s">
        <v>8230</v>
      </c>
      <c r="T380" s="1" t="s">
        <v>12411</v>
      </c>
      <c r="U380" s="1" t="s">
        <v>1159</v>
      </c>
      <c r="V380" s="1" t="s">
        <v>7554</v>
      </c>
      <c r="Y380" s="1" t="s">
        <v>1160</v>
      </c>
      <c r="Z380" s="1" t="s">
        <v>8230</v>
      </c>
      <c r="AC380" s="1">
        <v>47</v>
      </c>
      <c r="AD380" s="1" t="s">
        <v>556</v>
      </c>
      <c r="AE380" s="1" t="s">
        <v>9610</v>
      </c>
      <c r="AJ380" s="1" t="s">
        <v>16</v>
      </c>
      <c r="AK380" s="1" t="s">
        <v>9802</v>
      </c>
      <c r="AL380" s="1" t="s">
        <v>163</v>
      </c>
      <c r="AM380" s="1" t="s">
        <v>12731</v>
      </c>
      <c r="AN380" s="1" t="s">
        <v>199</v>
      </c>
      <c r="AO380" s="1" t="s">
        <v>9730</v>
      </c>
      <c r="AR380" s="1" t="s">
        <v>1161</v>
      </c>
      <c r="AS380" s="1" t="s">
        <v>10048</v>
      </c>
      <c r="AT380" s="1" t="s">
        <v>211</v>
      </c>
      <c r="AU380" s="1" t="s">
        <v>7199</v>
      </c>
      <c r="AV380" s="1" t="s">
        <v>1162</v>
      </c>
      <c r="AW380" s="1" t="s">
        <v>10626</v>
      </c>
      <c r="BB380" s="1" t="s">
        <v>213</v>
      </c>
      <c r="BC380" s="1" t="s">
        <v>7282</v>
      </c>
      <c r="BD380" s="1" t="s">
        <v>1163</v>
      </c>
      <c r="BE380" s="1" t="s">
        <v>7716</v>
      </c>
      <c r="BG380" s="1" t="s">
        <v>211</v>
      </c>
      <c r="BH380" s="1" t="s">
        <v>7199</v>
      </c>
      <c r="BI380" s="1" t="s">
        <v>1164</v>
      </c>
      <c r="BJ380" s="1" t="s">
        <v>11018</v>
      </c>
      <c r="BK380" s="1" t="s">
        <v>211</v>
      </c>
      <c r="BL380" s="1" t="s">
        <v>7199</v>
      </c>
      <c r="BM380" s="1" t="s">
        <v>1165</v>
      </c>
      <c r="BN380" s="1" t="s">
        <v>11608</v>
      </c>
      <c r="BO380" s="1" t="s">
        <v>211</v>
      </c>
      <c r="BP380" s="1" t="s">
        <v>7199</v>
      </c>
      <c r="BQ380" s="1" t="s">
        <v>1166</v>
      </c>
      <c r="BR380" s="1" t="s">
        <v>13301</v>
      </c>
      <c r="BS380" s="1" t="s">
        <v>396</v>
      </c>
      <c r="BT380" s="1" t="s">
        <v>9812</v>
      </c>
    </row>
    <row r="381" spans="1:72" ht="13.5" customHeight="1">
      <c r="A381" s="3" t="str">
        <f>HYPERLINK("http://kyu.snu.ac.kr/sdhj/index.jsp?type=hj/GK14658_00IH_0001_0175.jpg","1702_각북면_175")</f>
        <v>1702_각북면_175</v>
      </c>
      <c r="B381" s="2">
        <v>1702</v>
      </c>
      <c r="C381" s="2" t="s">
        <v>12340</v>
      </c>
      <c r="D381" s="2" t="s">
        <v>12341</v>
      </c>
      <c r="E381" s="2">
        <v>380</v>
      </c>
      <c r="F381" s="1">
        <v>3</v>
      </c>
      <c r="G381" s="1" t="s">
        <v>14506</v>
      </c>
      <c r="H381" s="1" t="s">
        <v>6970</v>
      </c>
      <c r="I381" s="1">
        <v>9</v>
      </c>
      <c r="L381" s="1">
        <v>5</v>
      </c>
      <c r="M381" s="2" t="s">
        <v>1160</v>
      </c>
      <c r="N381" s="2" t="s">
        <v>8230</v>
      </c>
      <c r="S381" s="1" t="s">
        <v>48</v>
      </c>
      <c r="T381" s="1" t="s">
        <v>6371</v>
      </c>
      <c r="U381" s="1" t="s">
        <v>261</v>
      </c>
      <c r="V381" s="1" t="s">
        <v>7197</v>
      </c>
      <c r="Y381" s="1" t="s">
        <v>1167</v>
      </c>
      <c r="Z381" s="1" t="s">
        <v>8256</v>
      </c>
      <c r="AF381" s="1" t="s">
        <v>170</v>
      </c>
      <c r="AG381" s="1" t="s">
        <v>9630</v>
      </c>
    </row>
    <row r="382" spans="1:72" ht="13.5" customHeight="1">
      <c r="A382" s="3" t="str">
        <f>HYPERLINK("http://kyu.snu.ac.kr/sdhj/index.jsp?type=hj/GK14658_00IH_0001_0175.jpg","1702_각북면_175")</f>
        <v>1702_각북면_175</v>
      </c>
      <c r="B382" s="2">
        <v>1702</v>
      </c>
      <c r="C382" s="2" t="s">
        <v>12340</v>
      </c>
      <c r="D382" s="2" t="s">
        <v>12341</v>
      </c>
      <c r="E382" s="2">
        <v>381</v>
      </c>
      <c r="F382" s="1">
        <v>3</v>
      </c>
      <c r="G382" s="1" t="s">
        <v>14506</v>
      </c>
      <c r="H382" s="1" t="s">
        <v>6970</v>
      </c>
      <c r="I382" s="1">
        <v>9</v>
      </c>
      <c r="L382" s="1">
        <v>5</v>
      </c>
      <c r="M382" s="2" t="s">
        <v>1160</v>
      </c>
      <c r="N382" s="2" t="s">
        <v>8230</v>
      </c>
      <c r="S382" s="1" t="s">
        <v>86</v>
      </c>
      <c r="T382" s="1" t="s">
        <v>7100</v>
      </c>
      <c r="Y382" s="1" t="s">
        <v>1168</v>
      </c>
      <c r="Z382" s="1" t="s">
        <v>7922</v>
      </c>
      <c r="AC382" s="1">
        <v>13</v>
      </c>
      <c r="AD382" s="1" t="s">
        <v>530</v>
      </c>
      <c r="AE382" s="1" t="s">
        <v>9606</v>
      </c>
    </row>
    <row r="383" spans="1:72" ht="13.5" customHeight="1">
      <c r="A383" s="3" t="str">
        <f>HYPERLINK("http://kyu.snu.ac.kr/sdhj/index.jsp?type=hj/GK14658_00IH_0001_0175.jpg","1702_각북면_175")</f>
        <v>1702_각북면_175</v>
      </c>
      <c r="B383" s="2">
        <v>1702</v>
      </c>
      <c r="C383" s="2" t="s">
        <v>12340</v>
      </c>
      <c r="D383" s="2" t="s">
        <v>12341</v>
      </c>
      <c r="E383" s="2">
        <v>382</v>
      </c>
      <c r="F383" s="1">
        <v>3</v>
      </c>
      <c r="G383" s="1" t="s">
        <v>14506</v>
      </c>
      <c r="H383" s="1" t="s">
        <v>6970</v>
      </c>
      <c r="I383" s="1">
        <v>9</v>
      </c>
      <c r="L383" s="1">
        <v>5</v>
      </c>
      <c r="M383" s="2" t="s">
        <v>1160</v>
      </c>
      <c r="N383" s="2" t="s">
        <v>8230</v>
      </c>
      <c r="S383" s="1" t="s">
        <v>86</v>
      </c>
      <c r="T383" s="1" t="s">
        <v>7100</v>
      </c>
      <c r="Y383" s="1" t="s">
        <v>1169</v>
      </c>
      <c r="Z383" s="1" t="s">
        <v>9457</v>
      </c>
      <c r="AC383" s="1">
        <v>9</v>
      </c>
      <c r="AD383" s="1" t="s">
        <v>135</v>
      </c>
      <c r="AE383" s="1" t="s">
        <v>9604</v>
      </c>
    </row>
    <row r="384" spans="1:72" ht="13.5" customHeight="1">
      <c r="A384" s="3" t="str">
        <f>HYPERLINK("http://kyu.snu.ac.kr/sdhj/index.jsp?type=hj/GK14658_00IH_0001_0175.jpg","1702_각북면_175")</f>
        <v>1702_각북면_175</v>
      </c>
      <c r="B384" s="2">
        <v>1702</v>
      </c>
      <c r="C384" s="2" t="s">
        <v>12340</v>
      </c>
      <c r="D384" s="2" t="s">
        <v>12341</v>
      </c>
      <c r="E384" s="2">
        <v>383</v>
      </c>
      <c r="F384" s="1">
        <v>3</v>
      </c>
      <c r="G384" s="1" t="s">
        <v>14506</v>
      </c>
      <c r="H384" s="1" t="s">
        <v>6970</v>
      </c>
      <c r="I384" s="1">
        <v>9</v>
      </c>
      <c r="L384" s="1">
        <v>6</v>
      </c>
      <c r="M384" s="2" t="s">
        <v>1170</v>
      </c>
      <c r="N384" s="2" t="s">
        <v>8766</v>
      </c>
      <c r="T384" s="1" t="s">
        <v>12411</v>
      </c>
      <c r="U384" s="1" t="s">
        <v>406</v>
      </c>
      <c r="V384" s="1" t="s">
        <v>7222</v>
      </c>
      <c r="Y384" s="1" t="s">
        <v>1170</v>
      </c>
      <c r="Z384" s="1" t="s">
        <v>8766</v>
      </c>
      <c r="AC384" s="1">
        <v>51</v>
      </c>
      <c r="AD384" s="1" t="s">
        <v>138</v>
      </c>
      <c r="AE384" s="1" t="s">
        <v>9593</v>
      </c>
      <c r="AJ384" s="1" t="s">
        <v>16</v>
      </c>
      <c r="AK384" s="1" t="s">
        <v>9802</v>
      </c>
      <c r="AL384" s="1" t="s">
        <v>199</v>
      </c>
      <c r="AM384" s="1" t="s">
        <v>9730</v>
      </c>
      <c r="AN384" s="1" t="s">
        <v>109</v>
      </c>
      <c r="AO384" s="1" t="s">
        <v>9809</v>
      </c>
      <c r="AP384" s="1" t="s">
        <v>173</v>
      </c>
      <c r="AQ384" s="1" t="s">
        <v>7249</v>
      </c>
      <c r="AR384" s="1" t="s">
        <v>736</v>
      </c>
      <c r="AS384" s="1" t="s">
        <v>12858</v>
      </c>
      <c r="AT384" s="1" t="s">
        <v>53</v>
      </c>
      <c r="AU384" s="1" t="s">
        <v>7419</v>
      </c>
      <c r="AV384" s="1" t="s">
        <v>6750</v>
      </c>
      <c r="AW384" s="1" t="s">
        <v>10625</v>
      </c>
      <c r="BB384" s="1" t="s">
        <v>261</v>
      </c>
      <c r="BC384" s="1" t="s">
        <v>7197</v>
      </c>
      <c r="BD384" s="1" t="s">
        <v>1171</v>
      </c>
      <c r="BE384" s="1" t="s">
        <v>10714</v>
      </c>
      <c r="BG384" s="1" t="s">
        <v>659</v>
      </c>
      <c r="BH384" s="1" t="s">
        <v>10837</v>
      </c>
      <c r="BI384" s="1" t="s">
        <v>660</v>
      </c>
      <c r="BJ384" s="1" t="s">
        <v>11188</v>
      </c>
      <c r="BK384" s="1" t="s">
        <v>738</v>
      </c>
      <c r="BL384" s="1" t="s">
        <v>11257</v>
      </c>
      <c r="BM384" s="1" t="s">
        <v>937</v>
      </c>
      <c r="BN384" s="1" t="s">
        <v>9251</v>
      </c>
      <c r="BO384" s="1" t="s">
        <v>53</v>
      </c>
      <c r="BP384" s="1" t="s">
        <v>7419</v>
      </c>
      <c r="BQ384" s="1" t="s">
        <v>1172</v>
      </c>
      <c r="BR384" s="1" t="s">
        <v>12178</v>
      </c>
      <c r="BS384" s="1" t="s">
        <v>77</v>
      </c>
      <c r="BT384" s="1" t="s">
        <v>9805</v>
      </c>
    </row>
    <row r="385" spans="1:72" ht="13.5" customHeight="1">
      <c r="A385" s="3" t="str">
        <f>HYPERLINK("http://kyu.snu.ac.kr/sdhj/index.jsp?type=hj/GK14658_00IH_0001_0175.jpg","1702_각북면_175")</f>
        <v>1702_각북면_175</v>
      </c>
      <c r="B385" s="2">
        <v>1702</v>
      </c>
      <c r="C385" s="2" t="s">
        <v>12340</v>
      </c>
      <c r="D385" s="2" t="s">
        <v>12341</v>
      </c>
      <c r="E385" s="2">
        <v>384</v>
      </c>
      <c r="F385" s="1">
        <v>3</v>
      </c>
      <c r="G385" s="1" t="s">
        <v>14506</v>
      </c>
      <c r="H385" s="1" t="s">
        <v>6970</v>
      </c>
      <c r="I385" s="1">
        <v>9</v>
      </c>
      <c r="L385" s="1">
        <v>6</v>
      </c>
      <c r="M385" s="2" t="s">
        <v>1170</v>
      </c>
      <c r="N385" s="2" t="s">
        <v>8766</v>
      </c>
      <c r="S385" s="1" t="s">
        <v>48</v>
      </c>
      <c r="T385" s="1" t="s">
        <v>6371</v>
      </c>
      <c r="U385" s="1" t="s">
        <v>607</v>
      </c>
      <c r="V385" s="1" t="s">
        <v>12481</v>
      </c>
      <c r="Y385" s="1" t="s">
        <v>12269</v>
      </c>
      <c r="Z385" s="1" t="s">
        <v>12637</v>
      </c>
      <c r="AC385" s="1">
        <v>55</v>
      </c>
      <c r="AD385" s="1" t="s">
        <v>266</v>
      </c>
      <c r="AE385" s="1" t="s">
        <v>9586</v>
      </c>
      <c r="AJ385" s="1" t="s">
        <v>16</v>
      </c>
      <c r="AK385" s="1" t="s">
        <v>9802</v>
      </c>
      <c r="AL385" s="1" t="s">
        <v>163</v>
      </c>
      <c r="AM385" s="1" t="s">
        <v>12731</v>
      </c>
      <c r="AT385" s="1" t="s">
        <v>53</v>
      </c>
      <c r="AU385" s="1" t="s">
        <v>7419</v>
      </c>
      <c r="AV385" s="1" t="s">
        <v>1173</v>
      </c>
      <c r="AW385" s="1" t="s">
        <v>10553</v>
      </c>
      <c r="BB385" s="1" t="s">
        <v>607</v>
      </c>
      <c r="BC385" s="1" t="s">
        <v>12482</v>
      </c>
      <c r="BD385" s="1" t="s">
        <v>1174</v>
      </c>
      <c r="BE385" s="1" t="s">
        <v>10721</v>
      </c>
      <c r="BG385" s="1" t="s">
        <v>53</v>
      </c>
      <c r="BH385" s="1" t="s">
        <v>7419</v>
      </c>
      <c r="BI385" s="1" t="s">
        <v>1175</v>
      </c>
      <c r="BJ385" s="1" t="s">
        <v>11131</v>
      </c>
      <c r="BK385" s="1" t="s">
        <v>53</v>
      </c>
      <c r="BL385" s="1" t="s">
        <v>7419</v>
      </c>
      <c r="BM385" s="1" t="s">
        <v>754</v>
      </c>
      <c r="BN385" s="1" t="s">
        <v>11185</v>
      </c>
      <c r="BO385" s="1" t="s">
        <v>53</v>
      </c>
      <c r="BP385" s="1" t="s">
        <v>7419</v>
      </c>
      <c r="BQ385" s="1" t="s">
        <v>1176</v>
      </c>
      <c r="BR385" s="1" t="s">
        <v>12096</v>
      </c>
      <c r="BS385" s="1" t="s">
        <v>109</v>
      </c>
      <c r="BT385" s="1" t="s">
        <v>9809</v>
      </c>
    </row>
    <row r="386" spans="1:72" ht="13.5" customHeight="1">
      <c r="A386" s="3" t="str">
        <f>HYPERLINK("http://kyu.snu.ac.kr/sdhj/index.jsp?type=hj/GK14658_00IH_0001_0175.jpg","1702_각북면_175")</f>
        <v>1702_각북면_175</v>
      </c>
      <c r="B386" s="2">
        <v>1702</v>
      </c>
      <c r="C386" s="2" t="s">
        <v>12340</v>
      </c>
      <c r="D386" s="2" t="s">
        <v>12341</v>
      </c>
      <c r="E386" s="2">
        <v>385</v>
      </c>
      <c r="F386" s="1">
        <v>3</v>
      </c>
      <c r="G386" s="1" t="s">
        <v>14506</v>
      </c>
      <c r="H386" s="1" t="s">
        <v>6970</v>
      </c>
      <c r="I386" s="1">
        <v>9</v>
      </c>
      <c r="L386" s="1">
        <v>6</v>
      </c>
      <c r="M386" s="2" t="s">
        <v>1170</v>
      </c>
      <c r="N386" s="2" t="s">
        <v>8766</v>
      </c>
      <c r="S386" s="1" t="s">
        <v>86</v>
      </c>
      <c r="T386" s="1" t="s">
        <v>7100</v>
      </c>
      <c r="U386" s="1" t="s">
        <v>1177</v>
      </c>
      <c r="V386" s="1" t="s">
        <v>12476</v>
      </c>
      <c r="Y386" s="1" t="s">
        <v>1178</v>
      </c>
      <c r="Z386" s="1" t="s">
        <v>9456</v>
      </c>
      <c r="AC386" s="1">
        <v>25</v>
      </c>
      <c r="AD386" s="1" t="s">
        <v>264</v>
      </c>
      <c r="AE386" s="1" t="s">
        <v>9588</v>
      </c>
    </row>
    <row r="387" spans="1:72" ht="13.5" customHeight="1">
      <c r="A387" s="3" t="str">
        <f>HYPERLINK("http://kyu.snu.ac.kr/sdhj/index.jsp?type=hj/GK14658_00IH_0001_0175.jpg","1702_각북면_175")</f>
        <v>1702_각북면_175</v>
      </c>
      <c r="B387" s="2">
        <v>1702</v>
      </c>
      <c r="C387" s="2" t="s">
        <v>12340</v>
      </c>
      <c r="D387" s="2" t="s">
        <v>12341</v>
      </c>
      <c r="E387" s="2">
        <v>386</v>
      </c>
      <c r="F387" s="1">
        <v>3</v>
      </c>
      <c r="G387" s="1" t="s">
        <v>14506</v>
      </c>
      <c r="H387" s="1" t="s">
        <v>6970</v>
      </c>
      <c r="I387" s="1">
        <v>9</v>
      </c>
      <c r="L387" s="1">
        <v>6</v>
      </c>
      <c r="M387" s="2" t="s">
        <v>1170</v>
      </c>
      <c r="N387" s="2" t="s">
        <v>8766</v>
      </c>
      <c r="S387" s="1" t="s">
        <v>402</v>
      </c>
      <c r="T387" s="1" t="s">
        <v>7104</v>
      </c>
      <c r="Y387" s="1" t="s">
        <v>1179</v>
      </c>
      <c r="Z387" s="1" t="s">
        <v>9455</v>
      </c>
      <c r="AC387" s="1">
        <v>87</v>
      </c>
      <c r="AD387" s="1" t="s">
        <v>309</v>
      </c>
      <c r="AE387" s="1" t="s">
        <v>9623</v>
      </c>
    </row>
    <row r="388" spans="1:72" ht="13.5" customHeight="1">
      <c r="A388" s="3" t="str">
        <f>HYPERLINK("http://kyu.snu.ac.kr/sdhj/index.jsp?type=hj/GK14658_00IH_0001_0175.jpg","1702_각북면_175")</f>
        <v>1702_각북면_175</v>
      </c>
      <c r="B388" s="2">
        <v>1702</v>
      </c>
      <c r="C388" s="2" t="s">
        <v>12340</v>
      </c>
      <c r="D388" s="2" t="s">
        <v>12341</v>
      </c>
      <c r="E388" s="2">
        <v>387</v>
      </c>
      <c r="F388" s="1">
        <v>3</v>
      </c>
      <c r="G388" s="1" t="s">
        <v>14506</v>
      </c>
      <c r="H388" s="1" t="s">
        <v>6970</v>
      </c>
      <c r="I388" s="1">
        <v>9</v>
      </c>
      <c r="L388" s="1">
        <v>6</v>
      </c>
      <c r="M388" s="2" t="s">
        <v>1170</v>
      </c>
      <c r="N388" s="2" t="s">
        <v>8766</v>
      </c>
      <c r="S388" s="1" t="s">
        <v>1180</v>
      </c>
      <c r="T388" s="1" t="s">
        <v>7130</v>
      </c>
      <c r="U388" s="1" t="s">
        <v>196</v>
      </c>
      <c r="V388" s="1" t="s">
        <v>7214</v>
      </c>
      <c r="Y388" s="1" t="s">
        <v>1181</v>
      </c>
      <c r="Z388" s="1" t="s">
        <v>7750</v>
      </c>
      <c r="AC388" s="1">
        <v>49</v>
      </c>
      <c r="AD388" s="1" t="s">
        <v>1182</v>
      </c>
      <c r="AE388" s="1" t="s">
        <v>9584</v>
      </c>
    </row>
    <row r="389" spans="1:72" ht="13.5" customHeight="1">
      <c r="A389" s="3" t="str">
        <f>HYPERLINK("http://kyu.snu.ac.kr/sdhj/index.jsp?type=hj/GK14658_00IH_0001_0175.jpg","1702_각북면_175")</f>
        <v>1702_각북면_175</v>
      </c>
      <c r="B389" s="2">
        <v>1702</v>
      </c>
      <c r="C389" s="2" t="s">
        <v>12340</v>
      </c>
      <c r="D389" s="2" t="s">
        <v>12341</v>
      </c>
      <c r="E389" s="2">
        <v>388</v>
      </c>
      <c r="F389" s="1">
        <v>4</v>
      </c>
      <c r="G389" s="1" t="s">
        <v>1183</v>
      </c>
      <c r="H389" s="1" t="s">
        <v>13484</v>
      </c>
      <c r="I389" s="1">
        <v>1</v>
      </c>
      <c r="J389" s="1" t="s">
        <v>1184</v>
      </c>
      <c r="K389" s="1" t="s">
        <v>7066</v>
      </c>
      <c r="L389" s="1">
        <v>1</v>
      </c>
      <c r="M389" s="2" t="s">
        <v>1596</v>
      </c>
      <c r="N389" s="2" t="s">
        <v>10041</v>
      </c>
      <c r="T389" s="1" t="s">
        <v>12411</v>
      </c>
      <c r="U389" s="1" t="s">
        <v>527</v>
      </c>
      <c r="V389" s="1" t="s">
        <v>7268</v>
      </c>
      <c r="W389" s="1" t="s">
        <v>49</v>
      </c>
      <c r="X389" s="1" t="s">
        <v>7592</v>
      </c>
      <c r="Y389" s="1" t="s">
        <v>1185</v>
      </c>
      <c r="Z389" s="1" t="s">
        <v>9454</v>
      </c>
      <c r="AC389" s="1">
        <v>56</v>
      </c>
      <c r="AD389" s="1" t="s">
        <v>707</v>
      </c>
      <c r="AE389" s="1" t="s">
        <v>9575</v>
      </c>
      <c r="AJ389" s="1" t="s">
        <v>16</v>
      </c>
      <c r="AK389" s="1" t="s">
        <v>9802</v>
      </c>
      <c r="AL389" s="1" t="s">
        <v>227</v>
      </c>
      <c r="AM389" s="1" t="s">
        <v>9813</v>
      </c>
      <c r="AT389" s="1" t="s">
        <v>166</v>
      </c>
      <c r="AU389" s="1" t="s">
        <v>7276</v>
      </c>
      <c r="AV389" s="1" t="s">
        <v>862</v>
      </c>
      <c r="AW389" s="1" t="s">
        <v>7798</v>
      </c>
      <c r="BG389" s="1" t="s">
        <v>1186</v>
      </c>
      <c r="BH389" s="1" t="s">
        <v>10852</v>
      </c>
      <c r="BI389" s="1" t="s">
        <v>1187</v>
      </c>
      <c r="BJ389" s="1" t="s">
        <v>10186</v>
      </c>
      <c r="BK389" s="1" t="s">
        <v>238</v>
      </c>
      <c r="BL389" s="1" t="s">
        <v>10832</v>
      </c>
      <c r="BM389" s="1" t="s">
        <v>1188</v>
      </c>
      <c r="BN389" s="1" t="s">
        <v>11162</v>
      </c>
      <c r="BO389" s="1" t="s">
        <v>527</v>
      </c>
      <c r="BP389" s="1" t="s">
        <v>7268</v>
      </c>
      <c r="BQ389" s="1" t="s">
        <v>1189</v>
      </c>
      <c r="BR389" s="1" t="s">
        <v>13264</v>
      </c>
      <c r="BS389" s="1" t="s">
        <v>163</v>
      </c>
      <c r="BT389" s="1" t="s">
        <v>12731</v>
      </c>
    </row>
    <row r="390" spans="1:72" ht="13.5" customHeight="1">
      <c r="A390" s="3" t="str">
        <f>HYPERLINK("http://kyu.snu.ac.kr/sdhj/index.jsp?type=hj/GK14658_00IH_0001_0175.jpg","1702_각북면_175")</f>
        <v>1702_각북면_175</v>
      </c>
      <c r="B390" s="2">
        <v>1702</v>
      </c>
      <c r="C390" s="2" t="s">
        <v>12340</v>
      </c>
      <c r="D390" s="2" t="s">
        <v>12341</v>
      </c>
      <c r="E390" s="2">
        <v>389</v>
      </c>
      <c r="F390" s="1">
        <v>4</v>
      </c>
      <c r="G390" s="1" t="s">
        <v>1183</v>
      </c>
      <c r="H390" s="1" t="s">
        <v>6969</v>
      </c>
      <c r="I390" s="1">
        <v>1</v>
      </c>
      <c r="L390" s="1">
        <v>1</v>
      </c>
      <c r="M390" s="2" t="s">
        <v>1596</v>
      </c>
      <c r="N390" s="2" t="s">
        <v>10041</v>
      </c>
      <c r="S390" s="1" t="s">
        <v>48</v>
      </c>
      <c r="T390" s="1" t="s">
        <v>6371</v>
      </c>
      <c r="W390" s="1" t="s">
        <v>1190</v>
      </c>
      <c r="X390" s="1" t="s">
        <v>7592</v>
      </c>
      <c r="Y390" s="1" t="s">
        <v>50</v>
      </c>
      <c r="Z390" s="1" t="s">
        <v>7639</v>
      </c>
      <c r="AC390" s="1">
        <v>51</v>
      </c>
      <c r="AD390" s="1" t="s">
        <v>138</v>
      </c>
      <c r="AE390" s="1" t="s">
        <v>9593</v>
      </c>
      <c r="AJ390" s="1" t="s">
        <v>16</v>
      </c>
      <c r="AK390" s="1" t="s">
        <v>9802</v>
      </c>
      <c r="AL390" s="1" t="s">
        <v>77</v>
      </c>
      <c r="AM390" s="1" t="s">
        <v>9805</v>
      </c>
      <c r="AT390" s="1" t="s">
        <v>166</v>
      </c>
      <c r="AU390" s="1" t="s">
        <v>7276</v>
      </c>
      <c r="AV390" s="1" t="s">
        <v>1191</v>
      </c>
      <c r="AW390" s="1" t="s">
        <v>10117</v>
      </c>
      <c r="BG390" s="1" t="s">
        <v>166</v>
      </c>
      <c r="BH390" s="1" t="s">
        <v>7276</v>
      </c>
      <c r="BI390" s="1" t="s">
        <v>1192</v>
      </c>
      <c r="BJ390" s="1" t="s">
        <v>11187</v>
      </c>
      <c r="BK390" s="1" t="s">
        <v>152</v>
      </c>
      <c r="BL390" s="1" t="s">
        <v>10072</v>
      </c>
      <c r="BM390" s="1" t="s">
        <v>1193</v>
      </c>
      <c r="BN390" s="1" t="s">
        <v>11607</v>
      </c>
      <c r="BO390" s="1" t="s">
        <v>54</v>
      </c>
      <c r="BP390" s="1" t="s">
        <v>7267</v>
      </c>
      <c r="BQ390" s="1" t="s">
        <v>1194</v>
      </c>
      <c r="BR390" s="1" t="s">
        <v>12177</v>
      </c>
    </row>
    <row r="391" spans="1:72" ht="13.5" customHeight="1">
      <c r="A391" s="3" t="str">
        <f>HYPERLINK("http://kyu.snu.ac.kr/sdhj/index.jsp?type=hj/GK14658_00IH_0001_0175.jpg","1702_각북면_175")</f>
        <v>1702_각북면_175</v>
      </c>
      <c r="B391" s="2">
        <v>1702</v>
      </c>
      <c r="C391" s="2" t="s">
        <v>12340</v>
      </c>
      <c r="D391" s="2" t="s">
        <v>12341</v>
      </c>
      <c r="E391" s="2">
        <v>390</v>
      </c>
      <c r="F391" s="1">
        <v>4</v>
      </c>
      <c r="G391" s="1" t="s">
        <v>1183</v>
      </c>
      <c r="H391" s="1" t="s">
        <v>6969</v>
      </c>
      <c r="I391" s="1">
        <v>1</v>
      </c>
      <c r="L391" s="1">
        <v>1</v>
      </c>
      <c r="M391" s="2" t="s">
        <v>1596</v>
      </c>
      <c r="N391" s="2" t="s">
        <v>10041</v>
      </c>
      <c r="S391" s="1" t="s">
        <v>59</v>
      </c>
      <c r="T391" s="1" t="s">
        <v>7105</v>
      </c>
      <c r="Y391" s="1" t="s">
        <v>12264</v>
      </c>
      <c r="Z391" s="1" t="s">
        <v>12646</v>
      </c>
      <c r="AF391" s="1" t="s">
        <v>61</v>
      </c>
      <c r="AG391" s="1" t="s">
        <v>9638</v>
      </c>
      <c r="AH391" s="1" t="s">
        <v>1195</v>
      </c>
      <c r="AI391" s="1" t="s">
        <v>9732</v>
      </c>
    </row>
    <row r="392" spans="1:72" ht="13.5" customHeight="1">
      <c r="A392" s="3" t="str">
        <f>HYPERLINK("http://kyu.snu.ac.kr/sdhj/index.jsp?type=hj/GK14658_00IH_0001_0175.jpg","1702_각북면_175")</f>
        <v>1702_각북면_175</v>
      </c>
      <c r="B392" s="2">
        <v>1702</v>
      </c>
      <c r="C392" s="2" t="s">
        <v>12340</v>
      </c>
      <c r="D392" s="2" t="s">
        <v>12341</v>
      </c>
      <c r="E392" s="2">
        <v>391</v>
      </c>
      <c r="F392" s="1">
        <v>4</v>
      </c>
      <c r="G392" s="1" t="s">
        <v>1183</v>
      </c>
      <c r="H392" s="1" t="s">
        <v>6969</v>
      </c>
      <c r="I392" s="1">
        <v>1</v>
      </c>
      <c r="L392" s="1">
        <v>1</v>
      </c>
      <c r="M392" s="2" t="s">
        <v>1596</v>
      </c>
      <c r="N392" s="2" t="s">
        <v>10041</v>
      </c>
      <c r="S392" s="1" t="s">
        <v>59</v>
      </c>
      <c r="T392" s="1" t="s">
        <v>7105</v>
      </c>
      <c r="Y392" s="1" t="s">
        <v>50</v>
      </c>
      <c r="Z392" s="1" t="s">
        <v>7639</v>
      </c>
      <c r="AC392" s="1">
        <v>10</v>
      </c>
      <c r="AD392" s="1" t="s">
        <v>206</v>
      </c>
      <c r="AE392" s="1" t="s">
        <v>9619</v>
      </c>
    </row>
    <row r="393" spans="1:72" ht="13.5" customHeight="1">
      <c r="A393" s="3" t="str">
        <f>HYPERLINK("http://kyu.snu.ac.kr/sdhj/index.jsp?type=hj/GK14658_00IH_0001_0175.jpg","1702_각북면_175")</f>
        <v>1702_각북면_175</v>
      </c>
      <c r="B393" s="2">
        <v>1702</v>
      </c>
      <c r="C393" s="2" t="s">
        <v>12340</v>
      </c>
      <c r="D393" s="2" t="s">
        <v>12341</v>
      </c>
      <c r="E393" s="2">
        <v>392</v>
      </c>
      <c r="F393" s="1">
        <v>4</v>
      </c>
      <c r="G393" s="1" t="s">
        <v>1183</v>
      </c>
      <c r="H393" s="1" t="s">
        <v>6969</v>
      </c>
      <c r="I393" s="1">
        <v>1</v>
      </c>
      <c r="L393" s="1">
        <v>1</v>
      </c>
      <c r="M393" s="2" t="s">
        <v>1596</v>
      </c>
      <c r="N393" s="2" t="s">
        <v>10041</v>
      </c>
      <c r="T393" s="1" t="s">
        <v>1196</v>
      </c>
      <c r="Y393" s="1" t="s">
        <v>50</v>
      </c>
      <c r="Z393" s="1" t="s">
        <v>7639</v>
      </c>
      <c r="AC393" s="1">
        <v>8</v>
      </c>
      <c r="AD393" s="1" t="s">
        <v>300</v>
      </c>
      <c r="AE393" s="1" t="s">
        <v>9594</v>
      </c>
    </row>
    <row r="394" spans="1:72" ht="13.5" customHeight="1">
      <c r="A394" s="3" t="str">
        <f>HYPERLINK("http://kyu.snu.ac.kr/sdhj/index.jsp?type=hj/GK14658_00IH_0001_0175.jpg","1702_각북면_175")</f>
        <v>1702_각북면_175</v>
      </c>
      <c r="B394" s="2">
        <v>1702</v>
      </c>
      <c r="C394" s="2" t="s">
        <v>12340</v>
      </c>
      <c r="D394" s="2" t="s">
        <v>12341</v>
      </c>
      <c r="E394" s="2">
        <v>393</v>
      </c>
      <c r="F394" s="1">
        <v>4</v>
      </c>
      <c r="G394" s="1" t="s">
        <v>1183</v>
      </c>
      <c r="H394" s="1" t="s">
        <v>6969</v>
      </c>
      <c r="I394" s="1">
        <v>1</v>
      </c>
      <c r="L394" s="1">
        <v>1</v>
      </c>
      <c r="M394" s="2" t="s">
        <v>1596</v>
      </c>
      <c r="N394" s="2" t="s">
        <v>10041</v>
      </c>
      <c r="T394" s="1" t="s">
        <v>12432</v>
      </c>
      <c r="U394" s="1" t="s">
        <v>196</v>
      </c>
      <c r="V394" s="1" t="s">
        <v>7214</v>
      </c>
      <c r="Y394" s="1" t="s">
        <v>1197</v>
      </c>
      <c r="Z394" s="1" t="s">
        <v>9453</v>
      </c>
      <c r="AG394" s="1" t="s">
        <v>12743</v>
      </c>
      <c r="AI394" s="1" t="s">
        <v>9781</v>
      </c>
      <c r="BB394" s="1" t="s">
        <v>196</v>
      </c>
      <c r="BC394" s="1" t="s">
        <v>7214</v>
      </c>
      <c r="BD394" s="1" t="s">
        <v>1198</v>
      </c>
      <c r="BE394" s="1" t="s">
        <v>10800</v>
      </c>
      <c r="BF394" s="1" t="s">
        <v>27</v>
      </c>
    </row>
    <row r="395" spans="1:72" ht="13.5" customHeight="1">
      <c r="A395" s="3" t="str">
        <f>HYPERLINK("http://kyu.snu.ac.kr/sdhj/index.jsp?type=hj/GK14658_00IH_0001_0175.jpg","1702_각북면_175")</f>
        <v>1702_각북면_175</v>
      </c>
      <c r="B395" s="2">
        <v>1702</v>
      </c>
      <c r="C395" s="2" t="s">
        <v>12340</v>
      </c>
      <c r="D395" s="2" t="s">
        <v>12341</v>
      </c>
      <c r="E395" s="2">
        <v>394</v>
      </c>
      <c r="F395" s="1">
        <v>4</v>
      </c>
      <c r="G395" s="1" t="s">
        <v>1183</v>
      </c>
      <c r="H395" s="1" t="s">
        <v>6969</v>
      </c>
      <c r="I395" s="1">
        <v>1</v>
      </c>
      <c r="L395" s="1">
        <v>1</v>
      </c>
      <c r="M395" s="2" t="s">
        <v>1596</v>
      </c>
      <c r="N395" s="2" t="s">
        <v>10041</v>
      </c>
      <c r="T395" s="1" t="s">
        <v>12432</v>
      </c>
      <c r="U395" s="1" t="s">
        <v>136</v>
      </c>
      <c r="V395" s="1" t="s">
        <v>7247</v>
      </c>
      <c r="Y395" s="1" t="s">
        <v>1199</v>
      </c>
      <c r="Z395" s="1" t="s">
        <v>7954</v>
      </c>
      <c r="AG395" s="1" t="s">
        <v>12743</v>
      </c>
      <c r="AI395" s="1" t="s">
        <v>9781</v>
      </c>
    </row>
    <row r="396" spans="1:72" ht="13.5" customHeight="1">
      <c r="A396" s="3" t="str">
        <f>HYPERLINK("http://kyu.snu.ac.kr/sdhj/index.jsp?type=hj/GK14658_00IH_0001_0175.jpg","1702_각북면_175")</f>
        <v>1702_각북면_175</v>
      </c>
      <c r="B396" s="2">
        <v>1702</v>
      </c>
      <c r="C396" s="2" t="s">
        <v>12340</v>
      </c>
      <c r="D396" s="2" t="s">
        <v>12341</v>
      </c>
      <c r="E396" s="2">
        <v>395</v>
      </c>
      <c r="F396" s="1">
        <v>4</v>
      </c>
      <c r="G396" s="1" t="s">
        <v>1183</v>
      </c>
      <c r="H396" s="1" t="s">
        <v>6969</v>
      </c>
      <c r="I396" s="1">
        <v>1</v>
      </c>
      <c r="L396" s="1">
        <v>1</v>
      </c>
      <c r="M396" s="2" t="s">
        <v>1596</v>
      </c>
      <c r="N396" s="2" t="s">
        <v>10041</v>
      </c>
      <c r="T396" s="1" t="s">
        <v>12432</v>
      </c>
      <c r="U396" s="1" t="s">
        <v>196</v>
      </c>
      <c r="V396" s="1" t="s">
        <v>7214</v>
      </c>
      <c r="Y396" s="1" t="s">
        <v>14523</v>
      </c>
      <c r="Z396" s="1" t="s">
        <v>12561</v>
      </c>
      <c r="AG396" s="1" t="s">
        <v>12743</v>
      </c>
      <c r="AI396" s="1" t="s">
        <v>9781</v>
      </c>
    </row>
    <row r="397" spans="1:72" ht="13.5" customHeight="1">
      <c r="A397" s="3" t="str">
        <f>HYPERLINK("http://kyu.snu.ac.kr/sdhj/index.jsp?type=hj/GK14658_00IH_0001_0175.jpg","1702_각북면_175")</f>
        <v>1702_각북면_175</v>
      </c>
      <c r="B397" s="2">
        <v>1702</v>
      </c>
      <c r="C397" s="2" t="s">
        <v>12340</v>
      </c>
      <c r="D397" s="2" t="s">
        <v>12341</v>
      </c>
      <c r="E397" s="2">
        <v>396</v>
      </c>
      <c r="F397" s="1">
        <v>4</v>
      </c>
      <c r="G397" s="1" t="s">
        <v>1183</v>
      </c>
      <c r="H397" s="1" t="s">
        <v>6969</v>
      </c>
      <c r="I397" s="1">
        <v>1</v>
      </c>
      <c r="L397" s="1">
        <v>1</v>
      </c>
      <c r="M397" s="2" t="s">
        <v>1596</v>
      </c>
      <c r="N397" s="2" t="s">
        <v>10041</v>
      </c>
      <c r="T397" s="1" t="s">
        <v>12432</v>
      </c>
      <c r="U397" s="1" t="s">
        <v>196</v>
      </c>
      <c r="V397" s="1" t="s">
        <v>7214</v>
      </c>
      <c r="Y397" s="1" t="s">
        <v>12266</v>
      </c>
      <c r="Z397" s="1" t="s">
        <v>12656</v>
      </c>
      <c r="AG397" s="1" t="s">
        <v>12743</v>
      </c>
      <c r="AI397" s="1" t="s">
        <v>9781</v>
      </c>
    </row>
    <row r="398" spans="1:72" ht="13.5" customHeight="1">
      <c r="A398" s="3" t="str">
        <f>HYPERLINK("http://kyu.snu.ac.kr/sdhj/index.jsp?type=hj/GK14658_00IH_0001_0175.jpg","1702_각북면_175")</f>
        <v>1702_각북면_175</v>
      </c>
      <c r="B398" s="2">
        <v>1702</v>
      </c>
      <c r="C398" s="2" t="s">
        <v>12340</v>
      </c>
      <c r="D398" s="2" t="s">
        <v>12341</v>
      </c>
      <c r="E398" s="2">
        <v>397</v>
      </c>
      <c r="F398" s="1">
        <v>4</v>
      </c>
      <c r="G398" s="1" t="s">
        <v>1183</v>
      </c>
      <c r="H398" s="1" t="s">
        <v>6969</v>
      </c>
      <c r="I398" s="1">
        <v>1</v>
      </c>
      <c r="L398" s="1">
        <v>1</v>
      </c>
      <c r="M398" s="2" t="s">
        <v>1596</v>
      </c>
      <c r="N398" s="2" t="s">
        <v>10041</v>
      </c>
      <c r="T398" s="1" t="s">
        <v>12432</v>
      </c>
      <c r="U398" s="1" t="s">
        <v>196</v>
      </c>
      <c r="V398" s="1" t="s">
        <v>7214</v>
      </c>
      <c r="Y398" s="1" t="s">
        <v>14508</v>
      </c>
      <c r="Z398" s="1" t="s">
        <v>12590</v>
      </c>
      <c r="AF398" s="1" t="s">
        <v>672</v>
      </c>
      <c r="AG398" s="1" t="s">
        <v>9648</v>
      </c>
      <c r="AH398" s="1" t="s">
        <v>1200</v>
      </c>
      <c r="AI398" s="1" t="s">
        <v>9781</v>
      </c>
    </row>
    <row r="399" spans="1:72" ht="13.5" customHeight="1">
      <c r="A399" s="3" t="str">
        <f>HYPERLINK("http://kyu.snu.ac.kr/sdhj/index.jsp?type=hj/GK14658_00IH_0001_0176.jpg","1702_각북면_176")</f>
        <v>1702_각북면_176</v>
      </c>
      <c r="B399" s="2">
        <v>1702</v>
      </c>
      <c r="C399" s="2" t="s">
        <v>12340</v>
      </c>
      <c r="D399" s="2" t="s">
        <v>12341</v>
      </c>
      <c r="E399" s="2">
        <v>398</v>
      </c>
      <c r="F399" s="1">
        <v>4</v>
      </c>
      <c r="G399" s="1" t="s">
        <v>1183</v>
      </c>
      <c r="H399" s="1" t="s">
        <v>6969</v>
      </c>
      <c r="I399" s="1">
        <v>1</v>
      </c>
      <c r="L399" s="1">
        <v>2</v>
      </c>
      <c r="M399" s="2" t="s">
        <v>13596</v>
      </c>
      <c r="N399" s="2" t="s">
        <v>13597</v>
      </c>
      <c r="T399" s="1" t="s">
        <v>12411</v>
      </c>
      <c r="U399" s="1" t="s">
        <v>145</v>
      </c>
      <c r="V399" s="1" t="s">
        <v>7380</v>
      </c>
      <c r="W399" s="1" t="s">
        <v>290</v>
      </c>
      <c r="X399" s="1" t="s">
        <v>7601</v>
      </c>
      <c r="Y399" s="1" t="s">
        <v>1201</v>
      </c>
      <c r="Z399" s="1" t="s">
        <v>7604</v>
      </c>
      <c r="AC399" s="1">
        <v>48</v>
      </c>
      <c r="AD399" s="1" t="s">
        <v>126</v>
      </c>
      <c r="AE399" s="1" t="s">
        <v>9617</v>
      </c>
      <c r="AJ399" s="1" t="s">
        <v>16</v>
      </c>
      <c r="AK399" s="1" t="s">
        <v>9802</v>
      </c>
      <c r="AL399" s="1" t="s">
        <v>163</v>
      </c>
      <c r="AM399" s="1" t="s">
        <v>12731</v>
      </c>
      <c r="AT399" s="1" t="s">
        <v>53</v>
      </c>
      <c r="AU399" s="1" t="s">
        <v>7419</v>
      </c>
      <c r="AV399" s="1" t="s">
        <v>1202</v>
      </c>
      <c r="AW399" s="1" t="s">
        <v>9438</v>
      </c>
      <c r="BG399" s="1" t="s">
        <v>1203</v>
      </c>
      <c r="BH399" s="1" t="s">
        <v>10087</v>
      </c>
      <c r="BI399" s="1" t="s">
        <v>1204</v>
      </c>
      <c r="BJ399" s="1" t="s">
        <v>11183</v>
      </c>
      <c r="BK399" s="1" t="s">
        <v>53</v>
      </c>
      <c r="BL399" s="1" t="s">
        <v>7419</v>
      </c>
      <c r="BM399" s="1" t="s">
        <v>989</v>
      </c>
      <c r="BN399" s="1" t="s">
        <v>11198</v>
      </c>
      <c r="BO399" s="1" t="s">
        <v>53</v>
      </c>
      <c r="BP399" s="1" t="s">
        <v>7419</v>
      </c>
      <c r="BQ399" s="1" t="s">
        <v>1205</v>
      </c>
      <c r="BR399" s="1" t="s">
        <v>12136</v>
      </c>
      <c r="BS399" s="1" t="s">
        <v>580</v>
      </c>
      <c r="BT399" s="1" t="s">
        <v>9824</v>
      </c>
    </row>
    <row r="400" spans="1:72" ht="13.5" customHeight="1">
      <c r="A400" s="3" t="str">
        <f>HYPERLINK("http://kyu.snu.ac.kr/sdhj/index.jsp?type=hj/GK14658_00IH_0001_0176.jpg","1702_각북면_176")</f>
        <v>1702_각북면_176</v>
      </c>
      <c r="B400" s="2">
        <v>1702</v>
      </c>
      <c r="C400" s="2" t="s">
        <v>12340</v>
      </c>
      <c r="D400" s="2" t="s">
        <v>12341</v>
      </c>
      <c r="E400" s="2">
        <v>399</v>
      </c>
      <c r="F400" s="1">
        <v>4</v>
      </c>
      <c r="G400" s="1" t="s">
        <v>1183</v>
      </c>
      <c r="H400" s="1" t="s">
        <v>6969</v>
      </c>
      <c r="I400" s="1">
        <v>1</v>
      </c>
      <c r="L400" s="1">
        <v>2</v>
      </c>
      <c r="M400" s="2" t="s">
        <v>13596</v>
      </c>
      <c r="N400" s="2" t="s">
        <v>13597</v>
      </c>
      <c r="S400" s="1" t="s">
        <v>48</v>
      </c>
      <c r="T400" s="1" t="s">
        <v>6371</v>
      </c>
      <c r="W400" s="1" t="s">
        <v>202</v>
      </c>
      <c r="X400" s="1" t="s">
        <v>7588</v>
      </c>
      <c r="Y400" s="1" t="s">
        <v>50</v>
      </c>
      <c r="Z400" s="1" t="s">
        <v>7639</v>
      </c>
      <c r="AF400" s="1" t="s">
        <v>973</v>
      </c>
      <c r="AG400" s="1" t="s">
        <v>7585</v>
      </c>
    </row>
    <row r="401" spans="1:72" ht="13.5" customHeight="1">
      <c r="A401" s="3" t="str">
        <f>HYPERLINK("http://kyu.snu.ac.kr/sdhj/index.jsp?type=hj/GK14658_00IH_0001_0176.jpg","1702_각북면_176")</f>
        <v>1702_각북면_176</v>
      </c>
      <c r="B401" s="2">
        <v>1702</v>
      </c>
      <c r="C401" s="2" t="s">
        <v>12340</v>
      </c>
      <c r="D401" s="2" t="s">
        <v>12341</v>
      </c>
      <c r="E401" s="2">
        <v>400</v>
      </c>
      <c r="F401" s="1">
        <v>4</v>
      </c>
      <c r="G401" s="1" t="s">
        <v>1183</v>
      </c>
      <c r="H401" s="1" t="s">
        <v>6969</v>
      </c>
      <c r="I401" s="1">
        <v>1</v>
      </c>
      <c r="L401" s="1">
        <v>2</v>
      </c>
      <c r="M401" s="2" t="s">
        <v>13596</v>
      </c>
      <c r="N401" s="2" t="s">
        <v>13597</v>
      </c>
      <c r="S401" s="1" t="s">
        <v>308</v>
      </c>
      <c r="T401" s="1" t="s">
        <v>7102</v>
      </c>
      <c r="W401" s="1" t="s">
        <v>202</v>
      </c>
      <c r="X401" s="1" t="s">
        <v>7588</v>
      </c>
      <c r="Y401" s="1" t="s">
        <v>50</v>
      </c>
      <c r="Z401" s="1" t="s">
        <v>7639</v>
      </c>
      <c r="AC401" s="1">
        <v>31</v>
      </c>
      <c r="AD401" s="1" t="s">
        <v>345</v>
      </c>
      <c r="AE401" s="1" t="s">
        <v>9595</v>
      </c>
      <c r="AF401" s="1" t="s">
        <v>89</v>
      </c>
      <c r="AG401" s="1" t="s">
        <v>9633</v>
      </c>
      <c r="AT401" s="1" t="s">
        <v>166</v>
      </c>
      <c r="AU401" s="1" t="s">
        <v>7276</v>
      </c>
      <c r="AV401" s="1" t="s">
        <v>1206</v>
      </c>
      <c r="AW401" s="1" t="s">
        <v>8300</v>
      </c>
      <c r="BG401" s="1" t="s">
        <v>152</v>
      </c>
      <c r="BH401" s="1" t="s">
        <v>10072</v>
      </c>
      <c r="BI401" s="1" t="s">
        <v>1207</v>
      </c>
      <c r="BJ401" s="1" t="s">
        <v>11186</v>
      </c>
      <c r="BK401" s="1" t="s">
        <v>1208</v>
      </c>
      <c r="BL401" s="1" t="s">
        <v>13086</v>
      </c>
      <c r="BM401" s="1" t="s">
        <v>1209</v>
      </c>
      <c r="BN401" s="1" t="s">
        <v>10119</v>
      </c>
      <c r="BO401" s="1" t="s">
        <v>152</v>
      </c>
      <c r="BP401" s="1" t="s">
        <v>10072</v>
      </c>
      <c r="BQ401" s="1" t="s">
        <v>1210</v>
      </c>
      <c r="BR401" s="1" t="s">
        <v>12176</v>
      </c>
      <c r="BS401" s="1" t="s">
        <v>109</v>
      </c>
      <c r="BT401" s="1" t="s">
        <v>9809</v>
      </c>
    </row>
    <row r="402" spans="1:72" ht="13.5" customHeight="1">
      <c r="A402" s="3" t="str">
        <f>HYPERLINK("http://kyu.snu.ac.kr/sdhj/index.jsp?type=hj/GK14658_00IH_0001_0176.jpg","1702_각북면_176")</f>
        <v>1702_각북면_176</v>
      </c>
      <c r="B402" s="2">
        <v>1702</v>
      </c>
      <c r="C402" s="2" t="s">
        <v>12340</v>
      </c>
      <c r="D402" s="2" t="s">
        <v>12341</v>
      </c>
      <c r="E402" s="2">
        <v>401</v>
      </c>
      <c r="F402" s="1">
        <v>4</v>
      </c>
      <c r="G402" s="1" t="s">
        <v>1183</v>
      </c>
      <c r="H402" s="1" t="s">
        <v>6969</v>
      </c>
      <c r="I402" s="1">
        <v>1</v>
      </c>
      <c r="L402" s="1">
        <v>2</v>
      </c>
      <c r="M402" s="2" t="s">
        <v>13596</v>
      </c>
      <c r="N402" s="2" t="s">
        <v>13597</v>
      </c>
      <c r="S402" s="1" t="s">
        <v>402</v>
      </c>
      <c r="T402" s="1" t="s">
        <v>7104</v>
      </c>
      <c r="W402" s="1" t="s">
        <v>1211</v>
      </c>
      <c r="X402" s="1" t="s">
        <v>7606</v>
      </c>
      <c r="Y402" s="1" t="s">
        <v>50</v>
      </c>
      <c r="Z402" s="1" t="s">
        <v>7639</v>
      </c>
      <c r="AC402" s="1">
        <v>70</v>
      </c>
      <c r="AD402" s="1" t="s">
        <v>206</v>
      </c>
      <c r="AE402" s="1" t="s">
        <v>9619</v>
      </c>
    </row>
    <row r="403" spans="1:72" ht="13.5" customHeight="1">
      <c r="A403" s="3" t="str">
        <f>HYPERLINK("http://kyu.snu.ac.kr/sdhj/index.jsp?type=hj/GK14658_00IH_0001_0176.jpg","1702_각북면_176")</f>
        <v>1702_각북면_176</v>
      </c>
      <c r="B403" s="2">
        <v>1702</v>
      </c>
      <c r="C403" s="2" t="s">
        <v>12340</v>
      </c>
      <c r="D403" s="2" t="s">
        <v>12341</v>
      </c>
      <c r="E403" s="2">
        <v>402</v>
      </c>
      <c r="F403" s="1">
        <v>4</v>
      </c>
      <c r="G403" s="1" t="s">
        <v>1183</v>
      </c>
      <c r="H403" s="1" t="s">
        <v>6969</v>
      </c>
      <c r="I403" s="1">
        <v>1</v>
      </c>
      <c r="L403" s="1">
        <v>2</v>
      </c>
      <c r="M403" s="2" t="s">
        <v>13596</v>
      </c>
      <c r="N403" s="2" t="s">
        <v>13597</v>
      </c>
      <c r="S403" s="1" t="s">
        <v>65</v>
      </c>
      <c r="T403" s="1" t="s">
        <v>7107</v>
      </c>
      <c r="Y403" s="1" t="s">
        <v>1212</v>
      </c>
      <c r="Z403" s="1" t="s">
        <v>7965</v>
      </c>
      <c r="AF403" s="1" t="s">
        <v>307</v>
      </c>
      <c r="AG403" s="1" t="s">
        <v>9634</v>
      </c>
    </row>
    <row r="404" spans="1:72" ht="13.5" customHeight="1">
      <c r="A404" s="3" t="str">
        <f>HYPERLINK("http://kyu.snu.ac.kr/sdhj/index.jsp?type=hj/GK14658_00IH_0001_0176.jpg","1702_각북면_176")</f>
        <v>1702_각북면_176</v>
      </c>
      <c r="B404" s="2">
        <v>1702</v>
      </c>
      <c r="C404" s="2" t="s">
        <v>12340</v>
      </c>
      <c r="D404" s="2" t="s">
        <v>12341</v>
      </c>
      <c r="E404" s="2">
        <v>403</v>
      </c>
      <c r="F404" s="1">
        <v>4</v>
      </c>
      <c r="G404" s="1" t="s">
        <v>1183</v>
      </c>
      <c r="H404" s="1" t="s">
        <v>6969</v>
      </c>
      <c r="I404" s="1">
        <v>1</v>
      </c>
      <c r="L404" s="1">
        <v>2</v>
      </c>
      <c r="M404" s="2" t="s">
        <v>13596</v>
      </c>
      <c r="N404" s="2" t="s">
        <v>13597</v>
      </c>
      <c r="S404" s="1" t="s">
        <v>1213</v>
      </c>
      <c r="T404" s="1" t="s">
        <v>7121</v>
      </c>
      <c r="Y404" s="1" t="s">
        <v>1214</v>
      </c>
      <c r="Z404" s="1" t="s">
        <v>8719</v>
      </c>
      <c r="AF404" s="1" t="s">
        <v>61</v>
      </c>
      <c r="AG404" s="1" t="s">
        <v>9638</v>
      </c>
      <c r="AH404" s="1" t="s">
        <v>545</v>
      </c>
      <c r="AI404" s="1" t="s">
        <v>9707</v>
      </c>
    </row>
    <row r="405" spans="1:72" ht="13.5" customHeight="1">
      <c r="A405" s="3" t="str">
        <f>HYPERLINK("http://kyu.snu.ac.kr/sdhj/index.jsp?type=hj/GK14658_00IH_0001_0176.jpg","1702_각북면_176")</f>
        <v>1702_각북면_176</v>
      </c>
      <c r="B405" s="2">
        <v>1702</v>
      </c>
      <c r="C405" s="2" t="s">
        <v>12340</v>
      </c>
      <c r="D405" s="2" t="s">
        <v>12341</v>
      </c>
      <c r="E405" s="2">
        <v>404</v>
      </c>
      <c r="F405" s="1">
        <v>4</v>
      </c>
      <c r="G405" s="1" t="s">
        <v>1183</v>
      </c>
      <c r="H405" s="1" t="s">
        <v>6969</v>
      </c>
      <c r="I405" s="1">
        <v>1</v>
      </c>
      <c r="L405" s="1">
        <v>2</v>
      </c>
      <c r="M405" s="2" t="s">
        <v>13596</v>
      </c>
      <c r="N405" s="2" t="s">
        <v>13597</v>
      </c>
      <c r="S405" s="1" t="s">
        <v>63</v>
      </c>
      <c r="T405" s="1" t="s">
        <v>1196</v>
      </c>
      <c r="Y405" s="1" t="s">
        <v>50</v>
      </c>
      <c r="Z405" s="1" t="s">
        <v>7639</v>
      </c>
      <c r="AC405" s="1">
        <v>10</v>
      </c>
      <c r="AD405" s="1" t="s">
        <v>206</v>
      </c>
      <c r="AE405" s="1" t="s">
        <v>9619</v>
      </c>
    </row>
    <row r="406" spans="1:72" ht="13.5" customHeight="1">
      <c r="A406" s="3" t="str">
        <f>HYPERLINK("http://kyu.snu.ac.kr/sdhj/index.jsp?type=hj/GK14658_00IH_0001_0176.jpg","1702_각북면_176")</f>
        <v>1702_각북면_176</v>
      </c>
      <c r="B406" s="2">
        <v>1702</v>
      </c>
      <c r="C406" s="2" t="s">
        <v>12340</v>
      </c>
      <c r="D406" s="2" t="s">
        <v>12341</v>
      </c>
      <c r="E406" s="2">
        <v>405</v>
      </c>
      <c r="F406" s="1">
        <v>4</v>
      </c>
      <c r="G406" s="1" t="s">
        <v>1183</v>
      </c>
      <c r="H406" s="1" t="s">
        <v>6969</v>
      </c>
      <c r="I406" s="1">
        <v>1</v>
      </c>
      <c r="L406" s="1">
        <v>2</v>
      </c>
      <c r="M406" s="2" t="s">
        <v>13596</v>
      </c>
      <c r="N406" s="2" t="s">
        <v>13597</v>
      </c>
      <c r="S406" s="1" t="s">
        <v>63</v>
      </c>
      <c r="T406" s="1" t="s">
        <v>1196</v>
      </c>
      <c r="Y406" s="1" t="s">
        <v>1215</v>
      </c>
      <c r="Z406" s="1" t="s">
        <v>9381</v>
      </c>
      <c r="AC406" s="1">
        <v>6</v>
      </c>
      <c r="AD406" s="1" t="s">
        <v>246</v>
      </c>
      <c r="AE406" s="1" t="s">
        <v>9600</v>
      </c>
    </row>
    <row r="407" spans="1:72" ht="13.5" customHeight="1">
      <c r="A407" s="3" t="str">
        <f>HYPERLINK("http://kyu.snu.ac.kr/sdhj/index.jsp?type=hj/GK14658_00IH_0001_0176.jpg","1702_각북면_176")</f>
        <v>1702_각북면_176</v>
      </c>
      <c r="B407" s="2">
        <v>1702</v>
      </c>
      <c r="C407" s="2" t="s">
        <v>12340</v>
      </c>
      <c r="D407" s="2" t="s">
        <v>12341</v>
      </c>
      <c r="E407" s="2">
        <v>406</v>
      </c>
      <c r="F407" s="1">
        <v>4</v>
      </c>
      <c r="G407" s="1" t="s">
        <v>1183</v>
      </c>
      <c r="H407" s="1" t="s">
        <v>6969</v>
      </c>
      <c r="I407" s="1">
        <v>1</v>
      </c>
      <c r="L407" s="1">
        <v>2</v>
      </c>
      <c r="M407" s="2" t="s">
        <v>13596</v>
      </c>
      <c r="N407" s="2" t="s">
        <v>13597</v>
      </c>
      <c r="S407" s="1" t="s">
        <v>63</v>
      </c>
      <c r="T407" s="1" t="s">
        <v>1196</v>
      </c>
      <c r="Y407" s="1" t="s">
        <v>50</v>
      </c>
      <c r="Z407" s="1" t="s">
        <v>7639</v>
      </c>
      <c r="AC407" s="1">
        <v>2</v>
      </c>
      <c r="AD407" s="1" t="s">
        <v>169</v>
      </c>
      <c r="AE407" s="1" t="s">
        <v>9589</v>
      </c>
      <c r="AF407" s="1" t="s">
        <v>89</v>
      </c>
      <c r="AG407" s="1" t="s">
        <v>9633</v>
      </c>
    </row>
    <row r="408" spans="1:72" ht="13.5" customHeight="1">
      <c r="A408" s="3" t="str">
        <f>HYPERLINK("http://kyu.snu.ac.kr/sdhj/index.jsp?type=hj/GK14658_00IH_0001_0176.jpg","1702_각북면_176")</f>
        <v>1702_각북면_176</v>
      </c>
      <c r="B408" s="2">
        <v>1702</v>
      </c>
      <c r="C408" s="2" t="s">
        <v>12340</v>
      </c>
      <c r="D408" s="2" t="s">
        <v>12341</v>
      </c>
      <c r="E408" s="2">
        <v>407</v>
      </c>
      <c r="F408" s="1">
        <v>4</v>
      </c>
      <c r="G408" s="1" t="s">
        <v>1183</v>
      </c>
      <c r="H408" s="1" t="s">
        <v>6969</v>
      </c>
      <c r="I408" s="1">
        <v>1</v>
      </c>
      <c r="L408" s="1">
        <v>2</v>
      </c>
      <c r="M408" s="2" t="s">
        <v>13596</v>
      </c>
      <c r="N408" s="2" t="s">
        <v>13597</v>
      </c>
      <c r="S408" s="1" t="s">
        <v>1216</v>
      </c>
      <c r="T408" s="1" t="s">
        <v>7101</v>
      </c>
      <c r="U408" s="1" t="s">
        <v>1217</v>
      </c>
      <c r="V408" s="1" t="s">
        <v>7553</v>
      </c>
      <c r="W408" s="1" t="s">
        <v>107</v>
      </c>
      <c r="X408" s="1" t="s">
        <v>12534</v>
      </c>
      <c r="Y408" s="1" t="s">
        <v>1218</v>
      </c>
      <c r="Z408" s="1" t="s">
        <v>9452</v>
      </c>
      <c r="AC408" s="1">
        <v>33</v>
      </c>
      <c r="AD408" s="1" t="s">
        <v>223</v>
      </c>
      <c r="AE408" s="1" t="s">
        <v>9596</v>
      </c>
      <c r="AF408" s="1" t="s">
        <v>89</v>
      </c>
      <c r="AG408" s="1" t="s">
        <v>9633</v>
      </c>
    </row>
    <row r="409" spans="1:72" ht="13.5" customHeight="1">
      <c r="A409" s="3" t="str">
        <f>HYPERLINK("http://kyu.snu.ac.kr/sdhj/index.jsp?type=hj/GK14658_00IH_0001_0176.jpg","1702_각북면_176")</f>
        <v>1702_각북면_176</v>
      </c>
      <c r="B409" s="2">
        <v>1702</v>
      </c>
      <c r="C409" s="2" t="s">
        <v>12340</v>
      </c>
      <c r="D409" s="2" t="s">
        <v>12341</v>
      </c>
      <c r="E409" s="2">
        <v>408</v>
      </c>
      <c r="F409" s="1">
        <v>4</v>
      </c>
      <c r="G409" s="1" t="s">
        <v>1183</v>
      </c>
      <c r="H409" s="1" t="s">
        <v>6969</v>
      </c>
      <c r="I409" s="1">
        <v>1</v>
      </c>
      <c r="L409" s="1">
        <v>3</v>
      </c>
      <c r="M409" s="2" t="s">
        <v>13598</v>
      </c>
      <c r="N409" s="2" t="s">
        <v>13599</v>
      </c>
      <c r="T409" s="1" t="s">
        <v>12411</v>
      </c>
      <c r="U409" s="1" t="s">
        <v>110</v>
      </c>
      <c r="V409" s="1" t="s">
        <v>7218</v>
      </c>
      <c r="W409" s="1" t="s">
        <v>75</v>
      </c>
      <c r="X409" s="1" t="s">
        <v>7603</v>
      </c>
      <c r="Y409" s="1" t="s">
        <v>1219</v>
      </c>
      <c r="Z409" s="1" t="s">
        <v>9451</v>
      </c>
      <c r="AC409" s="1">
        <v>57</v>
      </c>
      <c r="AD409" s="1" t="s">
        <v>720</v>
      </c>
      <c r="AE409" s="1" t="s">
        <v>9576</v>
      </c>
      <c r="AJ409" s="1" t="s">
        <v>16</v>
      </c>
      <c r="AK409" s="1" t="s">
        <v>9802</v>
      </c>
      <c r="AL409" s="1" t="s">
        <v>77</v>
      </c>
      <c r="AM409" s="1" t="s">
        <v>9805</v>
      </c>
      <c r="AT409" s="1" t="s">
        <v>53</v>
      </c>
      <c r="AU409" s="1" t="s">
        <v>7419</v>
      </c>
      <c r="AV409" s="1" t="s">
        <v>1220</v>
      </c>
      <c r="AW409" s="1" t="s">
        <v>10624</v>
      </c>
      <c r="BG409" s="1" t="s">
        <v>152</v>
      </c>
      <c r="BH409" s="1" t="s">
        <v>10072</v>
      </c>
      <c r="BI409" s="1" t="s">
        <v>1221</v>
      </c>
      <c r="BJ409" s="1" t="s">
        <v>8012</v>
      </c>
      <c r="BK409" s="1" t="s">
        <v>659</v>
      </c>
      <c r="BL409" s="1" t="s">
        <v>10837</v>
      </c>
      <c r="BM409" s="1" t="s">
        <v>1222</v>
      </c>
      <c r="BN409" s="1" t="s">
        <v>11351</v>
      </c>
      <c r="BO409" s="1" t="s">
        <v>110</v>
      </c>
      <c r="BP409" s="1" t="s">
        <v>7218</v>
      </c>
      <c r="BQ409" s="1" t="s">
        <v>1223</v>
      </c>
      <c r="BR409" s="1" t="s">
        <v>12175</v>
      </c>
      <c r="BS409" s="1" t="s">
        <v>199</v>
      </c>
      <c r="BT409" s="1" t="s">
        <v>9730</v>
      </c>
    </row>
    <row r="410" spans="1:72" ht="13.5" customHeight="1">
      <c r="A410" s="3" t="str">
        <f>HYPERLINK("http://kyu.snu.ac.kr/sdhj/index.jsp?type=hj/GK14658_00IH_0001_0176.jpg","1702_각북면_176")</f>
        <v>1702_각북면_176</v>
      </c>
      <c r="B410" s="2">
        <v>1702</v>
      </c>
      <c r="C410" s="2" t="s">
        <v>12340</v>
      </c>
      <c r="D410" s="2" t="s">
        <v>12341</v>
      </c>
      <c r="E410" s="2">
        <v>409</v>
      </c>
      <c r="F410" s="1">
        <v>4</v>
      </c>
      <c r="G410" s="1" t="s">
        <v>1183</v>
      </c>
      <c r="H410" s="1" t="s">
        <v>6969</v>
      </c>
      <c r="I410" s="1">
        <v>1</v>
      </c>
      <c r="L410" s="1">
        <v>3</v>
      </c>
      <c r="M410" s="2" t="s">
        <v>13598</v>
      </c>
      <c r="N410" s="2" t="s">
        <v>13599</v>
      </c>
      <c r="S410" s="1" t="s">
        <v>48</v>
      </c>
      <c r="T410" s="1" t="s">
        <v>6371</v>
      </c>
      <c r="Y410" s="1" t="s">
        <v>50</v>
      </c>
      <c r="Z410" s="1" t="s">
        <v>7639</v>
      </c>
      <c r="AC410" s="1">
        <v>57</v>
      </c>
      <c r="AD410" s="1" t="s">
        <v>720</v>
      </c>
      <c r="AE410" s="1" t="s">
        <v>9576</v>
      </c>
      <c r="AJ410" s="1" t="s">
        <v>16</v>
      </c>
      <c r="AK410" s="1" t="s">
        <v>9802</v>
      </c>
      <c r="AL410" s="1" t="s">
        <v>109</v>
      </c>
      <c r="AM410" s="1" t="s">
        <v>9809</v>
      </c>
      <c r="AT410" s="1" t="s">
        <v>53</v>
      </c>
      <c r="AU410" s="1" t="s">
        <v>7419</v>
      </c>
      <c r="AV410" s="1" t="s">
        <v>1224</v>
      </c>
      <c r="AW410" s="1" t="s">
        <v>7676</v>
      </c>
      <c r="BG410" s="1" t="s">
        <v>53</v>
      </c>
      <c r="BH410" s="1" t="s">
        <v>7419</v>
      </c>
      <c r="BI410" s="1" t="s">
        <v>93</v>
      </c>
      <c r="BJ410" s="1" t="s">
        <v>7772</v>
      </c>
      <c r="BK410" s="1" t="s">
        <v>53</v>
      </c>
      <c r="BL410" s="1" t="s">
        <v>7419</v>
      </c>
      <c r="BM410" s="1" t="s">
        <v>938</v>
      </c>
      <c r="BN410" s="1" t="s">
        <v>10294</v>
      </c>
      <c r="BO410" s="1" t="s">
        <v>53</v>
      </c>
      <c r="BP410" s="1" t="s">
        <v>7419</v>
      </c>
      <c r="BQ410" s="1" t="s">
        <v>1225</v>
      </c>
      <c r="BR410" s="1" t="s">
        <v>13351</v>
      </c>
      <c r="BS410" s="1" t="s">
        <v>443</v>
      </c>
      <c r="BT410" s="1" t="s">
        <v>12781</v>
      </c>
    </row>
    <row r="411" spans="1:72" ht="13.5" customHeight="1">
      <c r="A411" s="3" t="str">
        <f>HYPERLINK("http://kyu.snu.ac.kr/sdhj/index.jsp?type=hj/GK14658_00IH_0001_0176.jpg","1702_각북면_176")</f>
        <v>1702_각북면_176</v>
      </c>
      <c r="B411" s="2">
        <v>1702</v>
      </c>
      <c r="C411" s="2" t="s">
        <v>12340</v>
      </c>
      <c r="D411" s="2" t="s">
        <v>12341</v>
      </c>
      <c r="E411" s="2">
        <v>410</v>
      </c>
      <c r="F411" s="1">
        <v>4</v>
      </c>
      <c r="G411" s="1" t="s">
        <v>1183</v>
      </c>
      <c r="H411" s="1" t="s">
        <v>6969</v>
      </c>
      <c r="I411" s="1">
        <v>1</v>
      </c>
      <c r="L411" s="1">
        <v>3</v>
      </c>
      <c r="M411" s="2" t="s">
        <v>13598</v>
      </c>
      <c r="N411" s="2" t="s">
        <v>13599</v>
      </c>
      <c r="S411" s="1" t="s">
        <v>59</v>
      </c>
      <c r="T411" s="1" t="s">
        <v>7105</v>
      </c>
      <c r="Y411" s="1" t="s">
        <v>171</v>
      </c>
      <c r="Z411" s="1" t="s">
        <v>8068</v>
      </c>
      <c r="AC411" s="1">
        <v>11</v>
      </c>
      <c r="AD411" s="1" t="s">
        <v>106</v>
      </c>
      <c r="AE411" s="1" t="s">
        <v>9614</v>
      </c>
    </row>
    <row r="412" spans="1:72" ht="13.5" customHeight="1">
      <c r="A412" s="3" t="str">
        <f>HYPERLINK("http://kyu.snu.ac.kr/sdhj/index.jsp?type=hj/GK14658_00IH_0001_0176.jpg","1702_각북면_176")</f>
        <v>1702_각북면_176</v>
      </c>
      <c r="B412" s="2">
        <v>1702</v>
      </c>
      <c r="C412" s="2" t="s">
        <v>12340</v>
      </c>
      <c r="D412" s="2" t="s">
        <v>12341</v>
      </c>
      <c r="E412" s="2">
        <v>411</v>
      </c>
      <c r="F412" s="1">
        <v>4</v>
      </c>
      <c r="G412" s="1" t="s">
        <v>1183</v>
      </c>
      <c r="H412" s="1" t="s">
        <v>6969</v>
      </c>
      <c r="I412" s="1">
        <v>1</v>
      </c>
      <c r="L412" s="1">
        <v>3</v>
      </c>
      <c r="M412" s="2" t="s">
        <v>13598</v>
      </c>
      <c r="N412" s="2" t="s">
        <v>13599</v>
      </c>
      <c r="S412" s="1" t="s">
        <v>63</v>
      </c>
      <c r="T412" s="1" t="s">
        <v>1196</v>
      </c>
      <c r="Y412" s="1" t="s">
        <v>50</v>
      </c>
      <c r="Z412" s="1" t="s">
        <v>7639</v>
      </c>
      <c r="AC412" s="1">
        <v>10</v>
      </c>
      <c r="AD412" s="1" t="s">
        <v>206</v>
      </c>
      <c r="AE412" s="1" t="s">
        <v>9619</v>
      </c>
    </row>
    <row r="413" spans="1:72" ht="13.5" customHeight="1">
      <c r="A413" s="3" t="str">
        <f>HYPERLINK("http://kyu.snu.ac.kr/sdhj/index.jsp?type=hj/GK14658_00IH_0001_0176.jpg","1702_각북면_176")</f>
        <v>1702_각북면_176</v>
      </c>
      <c r="B413" s="2">
        <v>1702</v>
      </c>
      <c r="C413" s="2" t="s">
        <v>12340</v>
      </c>
      <c r="D413" s="2" t="s">
        <v>12341</v>
      </c>
      <c r="E413" s="2">
        <v>412</v>
      </c>
      <c r="F413" s="1">
        <v>4</v>
      </c>
      <c r="G413" s="1" t="s">
        <v>1183</v>
      </c>
      <c r="H413" s="1" t="s">
        <v>6969</v>
      </c>
      <c r="I413" s="1">
        <v>1</v>
      </c>
      <c r="L413" s="1">
        <v>3</v>
      </c>
      <c r="M413" s="2" t="s">
        <v>13598</v>
      </c>
      <c r="N413" s="2" t="s">
        <v>13599</v>
      </c>
      <c r="S413" s="1" t="s">
        <v>65</v>
      </c>
      <c r="T413" s="1" t="s">
        <v>7107</v>
      </c>
      <c r="Y413" s="1" t="s">
        <v>1226</v>
      </c>
      <c r="Z413" s="1" t="s">
        <v>7724</v>
      </c>
      <c r="AF413" s="1" t="s">
        <v>307</v>
      </c>
      <c r="AG413" s="1" t="s">
        <v>9634</v>
      </c>
    </row>
    <row r="414" spans="1:72" ht="13.5" customHeight="1">
      <c r="A414" s="3" t="str">
        <f>HYPERLINK("http://kyu.snu.ac.kr/sdhj/index.jsp?type=hj/GK14658_00IH_0001_0176.jpg","1702_각북면_176")</f>
        <v>1702_각북면_176</v>
      </c>
      <c r="B414" s="2">
        <v>1702</v>
      </c>
      <c r="C414" s="2" t="s">
        <v>12340</v>
      </c>
      <c r="D414" s="2" t="s">
        <v>12341</v>
      </c>
      <c r="E414" s="2">
        <v>413</v>
      </c>
      <c r="F414" s="1">
        <v>4</v>
      </c>
      <c r="G414" s="1" t="s">
        <v>1183</v>
      </c>
      <c r="H414" s="1" t="s">
        <v>6969</v>
      </c>
      <c r="I414" s="1">
        <v>1</v>
      </c>
      <c r="L414" s="1">
        <v>3</v>
      </c>
      <c r="M414" s="2" t="s">
        <v>13598</v>
      </c>
      <c r="N414" s="2" t="s">
        <v>13599</v>
      </c>
      <c r="S414" s="1" t="s">
        <v>63</v>
      </c>
      <c r="T414" s="1" t="s">
        <v>1196</v>
      </c>
      <c r="Y414" s="1" t="s">
        <v>6751</v>
      </c>
      <c r="Z414" s="1" t="s">
        <v>8237</v>
      </c>
      <c r="AC414" s="1">
        <v>5</v>
      </c>
      <c r="AD414" s="1" t="s">
        <v>172</v>
      </c>
      <c r="AE414" s="1" t="s">
        <v>9579</v>
      </c>
    </row>
    <row r="415" spans="1:72" ht="13.5" customHeight="1">
      <c r="A415" s="3" t="str">
        <f>HYPERLINK("http://kyu.snu.ac.kr/sdhj/index.jsp?type=hj/GK14658_00IH_0001_0176.jpg","1702_각북면_176")</f>
        <v>1702_각북면_176</v>
      </c>
      <c r="B415" s="2">
        <v>1702</v>
      </c>
      <c r="C415" s="2" t="s">
        <v>12340</v>
      </c>
      <c r="D415" s="2" t="s">
        <v>12341</v>
      </c>
      <c r="E415" s="2">
        <v>414</v>
      </c>
      <c r="F415" s="1">
        <v>4</v>
      </c>
      <c r="G415" s="1" t="s">
        <v>1183</v>
      </c>
      <c r="H415" s="1" t="s">
        <v>6969</v>
      </c>
      <c r="I415" s="1">
        <v>1</v>
      </c>
      <c r="L415" s="1">
        <v>3</v>
      </c>
      <c r="M415" s="2" t="s">
        <v>13598</v>
      </c>
      <c r="N415" s="2" t="s">
        <v>13599</v>
      </c>
      <c r="S415" s="1" t="s">
        <v>63</v>
      </c>
      <c r="T415" s="1" t="s">
        <v>1196</v>
      </c>
      <c r="Y415" s="1" t="s">
        <v>967</v>
      </c>
      <c r="Z415" s="1" t="s">
        <v>9450</v>
      </c>
      <c r="AC415" s="1">
        <v>2</v>
      </c>
      <c r="AD415" s="1" t="s">
        <v>169</v>
      </c>
      <c r="AE415" s="1" t="s">
        <v>9589</v>
      </c>
      <c r="AF415" s="1" t="s">
        <v>89</v>
      </c>
      <c r="AG415" s="1" t="s">
        <v>9633</v>
      </c>
    </row>
    <row r="416" spans="1:72" ht="13.5" customHeight="1">
      <c r="A416" s="3" t="str">
        <f>HYPERLINK("http://kyu.snu.ac.kr/sdhj/index.jsp?type=hj/GK14658_00IH_0001_0176.jpg","1702_각북면_176")</f>
        <v>1702_각북면_176</v>
      </c>
      <c r="B416" s="2">
        <v>1702</v>
      </c>
      <c r="C416" s="2" t="s">
        <v>12340</v>
      </c>
      <c r="D416" s="2" t="s">
        <v>12341</v>
      </c>
      <c r="E416" s="2">
        <v>415</v>
      </c>
      <c r="F416" s="1">
        <v>4</v>
      </c>
      <c r="G416" s="1" t="s">
        <v>1183</v>
      </c>
      <c r="H416" s="1" t="s">
        <v>6969</v>
      </c>
      <c r="I416" s="1">
        <v>1</v>
      </c>
      <c r="L416" s="1">
        <v>4</v>
      </c>
      <c r="M416" s="2" t="s">
        <v>150</v>
      </c>
      <c r="N416" s="2" t="s">
        <v>8290</v>
      </c>
      <c r="T416" s="1" t="s">
        <v>12411</v>
      </c>
      <c r="U416" s="1" t="s">
        <v>211</v>
      </c>
      <c r="V416" s="1" t="s">
        <v>7199</v>
      </c>
      <c r="Y416" s="1" t="s">
        <v>150</v>
      </c>
      <c r="Z416" s="1" t="s">
        <v>8290</v>
      </c>
      <c r="AC416" s="1">
        <v>73</v>
      </c>
      <c r="AD416" s="1" t="s">
        <v>530</v>
      </c>
      <c r="AE416" s="1" t="s">
        <v>9606</v>
      </c>
      <c r="AJ416" s="1" t="s">
        <v>16</v>
      </c>
      <c r="AK416" s="1" t="s">
        <v>9802</v>
      </c>
      <c r="AL416" s="1" t="s">
        <v>163</v>
      </c>
      <c r="AM416" s="1" t="s">
        <v>12731</v>
      </c>
      <c r="AN416" s="1" t="s">
        <v>462</v>
      </c>
      <c r="AO416" s="1" t="s">
        <v>9870</v>
      </c>
      <c r="AP416" s="1" t="s">
        <v>173</v>
      </c>
      <c r="AQ416" s="1" t="s">
        <v>7249</v>
      </c>
      <c r="AR416" s="1" t="s">
        <v>1227</v>
      </c>
      <c r="AS416" s="1" t="s">
        <v>12841</v>
      </c>
      <c r="AT416" s="1" t="s">
        <v>211</v>
      </c>
      <c r="AU416" s="1" t="s">
        <v>7199</v>
      </c>
      <c r="AV416" s="1" t="s">
        <v>310</v>
      </c>
      <c r="AW416" s="1" t="s">
        <v>8655</v>
      </c>
      <c r="BB416" s="1" t="s">
        <v>213</v>
      </c>
      <c r="BC416" s="1" t="s">
        <v>7282</v>
      </c>
      <c r="BD416" s="1" t="s">
        <v>1228</v>
      </c>
      <c r="BE416" s="1" t="s">
        <v>7754</v>
      </c>
      <c r="BG416" s="1" t="s">
        <v>211</v>
      </c>
      <c r="BH416" s="1" t="s">
        <v>7199</v>
      </c>
      <c r="BI416" s="1" t="s">
        <v>754</v>
      </c>
      <c r="BJ416" s="1" t="s">
        <v>11185</v>
      </c>
      <c r="BK416" s="1" t="s">
        <v>211</v>
      </c>
      <c r="BL416" s="1" t="s">
        <v>7199</v>
      </c>
      <c r="BM416" s="1" t="s">
        <v>1229</v>
      </c>
      <c r="BN416" s="1" t="s">
        <v>7897</v>
      </c>
      <c r="BO416" s="1" t="s">
        <v>211</v>
      </c>
      <c r="BP416" s="1" t="s">
        <v>7199</v>
      </c>
      <c r="BQ416" s="1" t="s">
        <v>1230</v>
      </c>
      <c r="BR416" s="1" t="s">
        <v>9534</v>
      </c>
      <c r="BS416" s="1" t="s">
        <v>157</v>
      </c>
      <c r="BT416" s="1" t="s">
        <v>9714</v>
      </c>
    </row>
    <row r="417" spans="1:72" ht="13.5" customHeight="1">
      <c r="A417" s="3" t="str">
        <f>HYPERLINK("http://kyu.snu.ac.kr/sdhj/index.jsp?type=hj/GK14658_00IH_0001_0176.jpg","1702_각북면_176")</f>
        <v>1702_각북면_176</v>
      </c>
      <c r="B417" s="2">
        <v>1702</v>
      </c>
      <c r="C417" s="2" t="s">
        <v>12340</v>
      </c>
      <c r="D417" s="2" t="s">
        <v>12341</v>
      </c>
      <c r="E417" s="2">
        <v>416</v>
      </c>
      <c r="F417" s="1">
        <v>4</v>
      </c>
      <c r="G417" s="1" t="s">
        <v>1183</v>
      </c>
      <c r="H417" s="1" t="s">
        <v>6969</v>
      </c>
      <c r="I417" s="1">
        <v>1</v>
      </c>
      <c r="L417" s="1">
        <v>4</v>
      </c>
      <c r="M417" s="2" t="s">
        <v>150</v>
      </c>
      <c r="N417" s="2" t="s">
        <v>8290</v>
      </c>
      <c r="S417" s="1" t="s">
        <v>48</v>
      </c>
      <c r="T417" s="1" t="s">
        <v>6371</v>
      </c>
      <c r="U417" s="1" t="s">
        <v>124</v>
      </c>
      <c r="V417" s="1" t="s">
        <v>12451</v>
      </c>
      <c r="W417" s="1" t="s">
        <v>75</v>
      </c>
      <c r="X417" s="1" t="s">
        <v>7603</v>
      </c>
      <c r="Y417" s="1" t="s">
        <v>6736</v>
      </c>
      <c r="Z417" s="1" t="s">
        <v>9449</v>
      </c>
      <c r="AC417" s="1">
        <v>63</v>
      </c>
      <c r="AD417" s="1" t="s">
        <v>118</v>
      </c>
      <c r="AE417" s="1" t="s">
        <v>8076</v>
      </c>
      <c r="AJ417" s="1" t="s">
        <v>16</v>
      </c>
      <c r="AK417" s="1" t="s">
        <v>9802</v>
      </c>
      <c r="AL417" s="1" t="s">
        <v>77</v>
      </c>
      <c r="AM417" s="1" t="s">
        <v>9805</v>
      </c>
      <c r="AT417" s="1" t="s">
        <v>110</v>
      </c>
      <c r="AU417" s="1" t="s">
        <v>7218</v>
      </c>
      <c r="AV417" s="1" t="s">
        <v>1220</v>
      </c>
      <c r="AW417" s="1" t="s">
        <v>10624</v>
      </c>
      <c r="BG417" s="1" t="s">
        <v>152</v>
      </c>
      <c r="BH417" s="1" t="s">
        <v>10072</v>
      </c>
      <c r="BI417" s="1" t="s">
        <v>1221</v>
      </c>
      <c r="BJ417" s="1" t="s">
        <v>8012</v>
      </c>
      <c r="BK417" s="1" t="s">
        <v>1231</v>
      </c>
      <c r="BL417" s="1" t="s">
        <v>10819</v>
      </c>
      <c r="BM417" s="1" t="s">
        <v>1232</v>
      </c>
      <c r="BN417" s="1" t="s">
        <v>11351</v>
      </c>
      <c r="BO417" s="1" t="s">
        <v>110</v>
      </c>
      <c r="BP417" s="1" t="s">
        <v>7218</v>
      </c>
      <c r="BQ417" s="1" t="s">
        <v>1223</v>
      </c>
      <c r="BR417" s="1" t="s">
        <v>12175</v>
      </c>
      <c r="BS417" s="1" t="s">
        <v>199</v>
      </c>
      <c r="BT417" s="1" t="s">
        <v>9730</v>
      </c>
    </row>
    <row r="418" spans="1:72" ht="13.5" customHeight="1">
      <c r="A418" s="3" t="str">
        <f>HYPERLINK("http://kyu.snu.ac.kr/sdhj/index.jsp?type=hj/GK14658_00IH_0001_0176.jpg","1702_각북면_176")</f>
        <v>1702_각북면_176</v>
      </c>
      <c r="B418" s="2">
        <v>1702</v>
      </c>
      <c r="C418" s="2" t="s">
        <v>12340</v>
      </c>
      <c r="D418" s="2" t="s">
        <v>12341</v>
      </c>
      <c r="E418" s="2">
        <v>417</v>
      </c>
      <c r="F418" s="1">
        <v>4</v>
      </c>
      <c r="G418" s="1" t="s">
        <v>1183</v>
      </c>
      <c r="H418" s="1" t="s">
        <v>6969</v>
      </c>
      <c r="I418" s="1">
        <v>1</v>
      </c>
      <c r="L418" s="1">
        <v>4</v>
      </c>
      <c r="M418" s="2" t="s">
        <v>150</v>
      </c>
      <c r="N418" s="2" t="s">
        <v>8290</v>
      </c>
      <c r="S418" s="1" t="s">
        <v>1233</v>
      </c>
      <c r="T418" s="1" t="s">
        <v>7184</v>
      </c>
      <c r="U418" s="1" t="s">
        <v>406</v>
      </c>
      <c r="V418" s="1" t="s">
        <v>7222</v>
      </c>
      <c r="Y418" s="1" t="s">
        <v>508</v>
      </c>
      <c r="Z418" s="1" t="s">
        <v>9448</v>
      </c>
      <c r="AA418" s="1" t="s">
        <v>1234</v>
      </c>
      <c r="AB418" s="1" t="s">
        <v>9570</v>
      </c>
      <c r="AC418" s="1">
        <v>40</v>
      </c>
      <c r="AD418" s="1" t="s">
        <v>226</v>
      </c>
      <c r="AE418" s="1" t="s">
        <v>9573</v>
      </c>
      <c r="AN418" s="1" t="s">
        <v>186</v>
      </c>
      <c r="AO418" s="1" t="s">
        <v>9712</v>
      </c>
      <c r="AR418" s="1" t="s">
        <v>1235</v>
      </c>
      <c r="AS418" s="1" t="s">
        <v>10047</v>
      </c>
    </row>
    <row r="419" spans="1:72" ht="13.5" customHeight="1">
      <c r="A419" s="3" t="str">
        <f>HYPERLINK("http://kyu.snu.ac.kr/sdhj/index.jsp?type=hj/GK14658_00IH_0001_0176.jpg","1702_각북면_176")</f>
        <v>1702_각북면_176</v>
      </c>
      <c r="B419" s="2">
        <v>1702</v>
      </c>
      <c r="C419" s="2" t="s">
        <v>12340</v>
      </c>
      <c r="D419" s="2" t="s">
        <v>12341</v>
      </c>
      <c r="E419" s="2">
        <v>418</v>
      </c>
      <c r="F419" s="1">
        <v>4</v>
      </c>
      <c r="G419" s="1" t="s">
        <v>1183</v>
      </c>
      <c r="H419" s="1" t="s">
        <v>6969</v>
      </c>
      <c r="I419" s="1">
        <v>1</v>
      </c>
      <c r="L419" s="1">
        <v>5</v>
      </c>
      <c r="M419" s="2" t="s">
        <v>13600</v>
      </c>
      <c r="N419" s="2" t="s">
        <v>13601</v>
      </c>
      <c r="T419" s="1" t="s">
        <v>12411</v>
      </c>
      <c r="U419" s="1" t="s">
        <v>1236</v>
      </c>
      <c r="V419" s="1" t="s">
        <v>7340</v>
      </c>
      <c r="W419" s="1" t="s">
        <v>290</v>
      </c>
      <c r="X419" s="1" t="s">
        <v>7601</v>
      </c>
      <c r="Y419" s="1" t="s">
        <v>1237</v>
      </c>
      <c r="Z419" s="1" t="s">
        <v>9447</v>
      </c>
      <c r="AC419" s="1">
        <v>24</v>
      </c>
      <c r="AD419" s="1" t="s">
        <v>219</v>
      </c>
      <c r="AE419" s="1" t="s">
        <v>9587</v>
      </c>
      <c r="AJ419" s="1" t="s">
        <v>16</v>
      </c>
      <c r="AK419" s="1" t="s">
        <v>9802</v>
      </c>
      <c r="AL419" s="1" t="s">
        <v>163</v>
      </c>
      <c r="AM419" s="1" t="s">
        <v>12731</v>
      </c>
      <c r="AT419" s="1" t="s">
        <v>166</v>
      </c>
      <c r="AU419" s="1" t="s">
        <v>7276</v>
      </c>
      <c r="AV419" s="1" t="s">
        <v>1238</v>
      </c>
      <c r="AW419" s="1" t="s">
        <v>8423</v>
      </c>
      <c r="BG419" s="1" t="s">
        <v>1239</v>
      </c>
      <c r="BH419" s="1" t="s">
        <v>10079</v>
      </c>
      <c r="BI419" s="1" t="s">
        <v>1204</v>
      </c>
      <c r="BJ419" s="1" t="s">
        <v>11183</v>
      </c>
      <c r="BK419" s="1" t="s">
        <v>166</v>
      </c>
      <c r="BL419" s="1" t="s">
        <v>7276</v>
      </c>
      <c r="BM419" s="1" t="s">
        <v>989</v>
      </c>
      <c r="BN419" s="1" t="s">
        <v>11198</v>
      </c>
      <c r="BO419" s="1" t="s">
        <v>166</v>
      </c>
      <c r="BP419" s="1" t="s">
        <v>7276</v>
      </c>
      <c r="BQ419" s="1" t="s">
        <v>1240</v>
      </c>
      <c r="BR419" s="1" t="s">
        <v>12174</v>
      </c>
      <c r="BS419" s="1" t="s">
        <v>1241</v>
      </c>
      <c r="BT419" s="1" t="s">
        <v>9699</v>
      </c>
    </row>
    <row r="420" spans="1:72" ht="13.5" customHeight="1">
      <c r="A420" s="3" t="str">
        <f>HYPERLINK("http://kyu.snu.ac.kr/sdhj/index.jsp?type=hj/GK14658_00IH_0001_0176.jpg","1702_각북면_176")</f>
        <v>1702_각북면_176</v>
      </c>
      <c r="B420" s="2">
        <v>1702</v>
      </c>
      <c r="C420" s="2" t="s">
        <v>12340</v>
      </c>
      <c r="D420" s="2" t="s">
        <v>12341</v>
      </c>
      <c r="E420" s="2">
        <v>419</v>
      </c>
      <c r="F420" s="1">
        <v>4</v>
      </c>
      <c r="G420" s="1" t="s">
        <v>1183</v>
      </c>
      <c r="H420" s="1" t="s">
        <v>6969</v>
      </c>
      <c r="I420" s="1">
        <v>1</v>
      </c>
      <c r="L420" s="1">
        <v>5</v>
      </c>
      <c r="M420" s="2" t="s">
        <v>13600</v>
      </c>
      <c r="N420" s="2" t="s">
        <v>13601</v>
      </c>
      <c r="S420" s="1" t="s">
        <v>48</v>
      </c>
      <c r="T420" s="1" t="s">
        <v>6371</v>
      </c>
      <c r="W420" s="1" t="s">
        <v>202</v>
      </c>
      <c r="X420" s="1" t="s">
        <v>7588</v>
      </c>
      <c r="Y420" s="1" t="s">
        <v>50</v>
      </c>
      <c r="Z420" s="1" t="s">
        <v>7639</v>
      </c>
      <c r="AC420" s="1">
        <v>24</v>
      </c>
      <c r="AD420" s="1" t="s">
        <v>219</v>
      </c>
      <c r="AE420" s="1" t="s">
        <v>9587</v>
      </c>
      <c r="AJ420" s="1" t="s">
        <v>16</v>
      </c>
      <c r="AK420" s="1" t="s">
        <v>9802</v>
      </c>
      <c r="AL420" s="1" t="s">
        <v>199</v>
      </c>
      <c r="AM420" s="1" t="s">
        <v>9730</v>
      </c>
      <c r="AT420" s="1" t="s">
        <v>166</v>
      </c>
      <c r="AU420" s="1" t="s">
        <v>7276</v>
      </c>
      <c r="AV420" s="1" t="s">
        <v>1242</v>
      </c>
      <c r="AW420" s="1" t="s">
        <v>7749</v>
      </c>
      <c r="BG420" s="1" t="s">
        <v>54</v>
      </c>
      <c r="BH420" s="1" t="s">
        <v>7267</v>
      </c>
      <c r="BI420" s="1" t="s">
        <v>1243</v>
      </c>
      <c r="BJ420" s="1" t="s">
        <v>8189</v>
      </c>
      <c r="BK420" s="1" t="s">
        <v>166</v>
      </c>
      <c r="BL420" s="1" t="s">
        <v>7276</v>
      </c>
      <c r="BM420" s="1" t="s">
        <v>1244</v>
      </c>
      <c r="BN420" s="1" t="s">
        <v>11606</v>
      </c>
      <c r="BO420" s="1" t="s">
        <v>152</v>
      </c>
      <c r="BP420" s="1" t="s">
        <v>10072</v>
      </c>
      <c r="BQ420" s="1" t="s">
        <v>1245</v>
      </c>
      <c r="BR420" s="1" t="s">
        <v>12173</v>
      </c>
      <c r="BS420" s="1" t="s">
        <v>199</v>
      </c>
      <c r="BT420" s="1" t="s">
        <v>9730</v>
      </c>
    </row>
    <row r="421" spans="1:72" ht="13.5" customHeight="1">
      <c r="A421" s="3" t="str">
        <f>HYPERLINK("http://kyu.snu.ac.kr/sdhj/index.jsp?type=hj/GK14658_00IH_0001_0176.jpg","1702_각북면_176")</f>
        <v>1702_각북면_176</v>
      </c>
      <c r="B421" s="2">
        <v>1702</v>
      </c>
      <c r="C421" s="2" t="s">
        <v>12340</v>
      </c>
      <c r="D421" s="2" t="s">
        <v>12341</v>
      </c>
      <c r="E421" s="2">
        <v>420</v>
      </c>
      <c r="F421" s="1">
        <v>4</v>
      </c>
      <c r="G421" s="1" t="s">
        <v>1183</v>
      </c>
      <c r="H421" s="1" t="s">
        <v>6969</v>
      </c>
      <c r="I421" s="1">
        <v>1</v>
      </c>
      <c r="L421" s="1">
        <v>5</v>
      </c>
      <c r="M421" s="2" t="s">
        <v>13600</v>
      </c>
      <c r="N421" s="2" t="s">
        <v>13601</v>
      </c>
      <c r="S421" s="1" t="s">
        <v>996</v>
      </c>
      <c r="T421" s="1" t="s">
        <v>12434</v>
      </c>
      <c r="U421" s="1" t="s">
        <v>166</v>
      </c>
      <c r="V421" s="1" t="s">
        <v>7276</v>
      </c>
      <c r="Y421" s="1" t="s">
        <v>1238</v>
      </c>
      <c r="Z421" s="1" t="s">
        <v>8423</v>
      </c>
      <c r="AC421" s="1">
        <v>74</v>
      </c>
      <c r="AD421" s="1" t="s">
        <v>85</v>
      </c>
      <c r="AE421" s="1" t="s">
        <v>9590</v>
      </c>
    </row>
    <row r="422" spans="1:72" ht="13.5" customHeight="1">
      <c r="A422" s="3" t="str">
        <f>HYPERLINK("http://kyu.snu.ac.kr/sdhj/index.jsp?type=hj/GK14658_00IH_0001_0176.jpg","1702_각북면_176")</f>
        <v>1702_각북면_176</v>
      </c>
      <c r="B422" s="2">
        <v>1702</v>
      </c>
      <c r="C422" s="2" t="s">
        <v>12340</v>
      </c>
      <c r="D422" s="2" t="s">
        <v>12341</v>
      </c>
      <c r="E422" s="2">
        <v>421</v>
      </c>
      <c r="F422" s="1">
        <v>4</v>
      </c>
      <c r="G422" s="1" t="s">
        <v>1183</v>
      </c>
      <c r="H422" s="1" t="s">
        <v>6969</v>
      </c>
      <c r="I422" s="1">
        <v>1</v>
      </c>
      <c r="L422" s="1">
        <v>5</v>
      </c>
      <c r="M422" s="2" t="s">
        <v>13600</v>
      </c>
      <c r="N422" s="2" t="s">
        <v>13601</v>
      </c>
      <c r="S422" s="1" t="s">
        <v>101</v>
      </c>
      <c r="T422" s="1" t="s">
        <v>7129</v>
      </c>
      <c r="W422" s="1" t="s">
        <v>1246</v>
      </c>
      <c r="X422" s="1" t="s">
        <v>7610</v>
      </c>
      <c r="Y422" s="1" t="s">
        <v>50</v>
      </c>
      <c r="Z422" s="1" t="s">
        <v>7639</v>
      </c>
      <c r="AC422" s="1">
        <v>63</v>
      </c>
      <c r="AD422" s="1" t="s">
        <v>118</v>
      </c>
      <c r="AE422" s="1" t="s">
        <v>8076</v>
      </c>
    </row>
    <row r="423" spans="1:72" ht="13.5" customHeight="1">
      <c r="A423" s="3" t="str">
        <f>HYPERLINK("http://kyu.snu.ac.kr/sdhj/index.jsp?type=hj/GK14658_00IH_0001_0176.jpg","1702_각북면_176")</f>
        <v>1702_각북면_176</v>
      </c>
      <c r="B423" s="2">
        <v>1702</v>
      </c>
      <c r="C423" s="2" t="s">
        <v>12340</v>
      </c>
      <c r="D423" s="2" t="s">
        <v>12341</v>
      </c>
      <c r="E423" s="2">
        <v>422</v>
      </c>
      <c r="F423" s="1">
        <v>4</v>
      </c>
      <c r="G423" s="1" t="s">
        <v>1183</v>
      </c>
      <c r="H423" s="1" t="s">
        <v>6969</v>
      </c>
      <c r="I423" s="1">
        <v>1</v>
      </c>
      <c r="L423" s="1">
        <v>5</v>
      </c>
      <c r="M423" s="2" t="s">
        <v>13600</v>
      </c>
      <c r="N423" s="2" t="s">
        <v>13601</v>
      </c>
      <c r="S423" s="1" t="s">
        <v>63</v>
      </c>
      <c r="T423" s="1" t="s">
        <v>1196</v>
      </c>
      <c r="Y423" s="1" t="s">
        <v>50</v>
      </c>
      <c r="Z423" s="1" t="s">
        <v>7639</v>
      </c>
      <c r="AC423" s="1">
        <v>2</v>
      </c>
      <c r="AD423" s="1" t="s">
        <v>169</v>
      </c>
      <c r="AE423" s="1" t="s">
        <v>9589</v>
      </c>
      <c r="AF423" s="1" t="s">
        <v>89</v>
      </c>
      <c r="AG423" s="1" t="s">
        <v>9633</v>
      </c>
    </row>
    <row r="424" spans="1:72" ht="13.5" customHeight="1">
      <c r="A424" s="3" t="str">
        <f>HYPERLINK("http://kyu.snu.ac.kr/sdhj/index.jsp?type=hj/GK14658_00IH_0001_0176.jpg","1702_각북면_176")</f>
        <v>1702_각북면_176</v>
      </c>
      <c r="B424" s="2">
        <v>1702</v>
      </c>
      <c r="C424" s="2" t="s">
        <v>12340</v>
      </c>
      <c r="D424" s="2" t="s">
        <v>12341</v>
      </c>
      <c r="E424" s="2">
        <v>423</v>
      </c>
      <c r="F424" s="1">
        <v>4</v>
      </c>
      <c r="G424" s="1" t="s">
        <v>1183</v>
      </c>
      <c r="H424" s="1" t="s">
        <v>6969</v>
      </c>
      <c r="I424" s="1">
        <v>2</v>
      </c>
      <c r="J424" s="1" t="s">
        <v>1247</v>
      </c>
      <c r="K424" s="1" t="s">
        <v>7065</v>
      </c>
      <c r="L424" s="1">
        <v>1</v>
      </c>
      <c r="M424" s="2" t="s">
        <v>1247</v>
      </c>
      <c r="N424" s="2" t="s">
        <v>7065</v>
      </c>
      <c r="T424" s="1" t="s">
        <v>12411</v>
      </c>
      <c r="U424" s="1" t="s">
        <v>1248</v>
      </c>
      <c r="V424" s="1" t="s">
        <v>7292</v>
      </c>
      <c r="W424" s="1" t="s">
        <v>385</v>
      </c>
      <c r="X424" s="1" t="s">
        <v>7602</v>
      </c>
      <c r="Y424" s="1" t="s">
        <v>1249</v>
      </c>
      <c r="Z424" s="1" t="s">
        <v>9446</v>
      </c>
      <c r="AC424" s="1">
        <v>30</v>
      </c>
      <c r="AD424" s="1" t="s">
        <v>253</v>
      </c>
      <c r="AE424" s="1" t="s">
        <v>8091</v>
      </c>
      <c r="AJ424" s="1" t="s">
        <v>16</v>
      </c>
      <c r="AK424" s="1" t="s">
        <v>9802</v>
      </c>
      <c r="AL424" s="1" t="s">
        <v>52</v>
      </c>
      <c r="AM424" s="1" t="s">
        <v>9722</v>
      </c>
      <c r="AT424" s="1" t="s">
        <v>53</v>
      </c>
      <c r="AU424" s="1" t="s">
        <v>7419</v>
      </c>
      <c r="AV424" s="1" t="s">
        <v>1250</v>
      </c>
      <c r="AW424" s="1" t="s">
        <v>8686</v>
      </c>
      <c r="BG424" s="1" t="s">
        <v>53</v>
      </c>
      <c r="BH424" s="1" t="s">
        <v>7419</v>
      </c>
      <c r="BI424" s="1" t="s">
        <v>883</v>
      </c>
      <c r="BJ424" s="1" t="s">
        <v>7784</v>
      </c>
      <c r="BK424" s="1" t="s">
        <v>53</v>
      </c>
      <c r="BL424" s="1" t="s">
        <v>7419</v>
      </c>
      <c r="BM424" s="1" t="s">
        <v>399</v>
      </c>
      <c r="BN424" s="1" t="s">
        <v>11605</v>
      </c>
      <c r="BO424" s="1" t="s">
        <v>54</v>
      </c>
      <c r="BP424" s="1" t="s">
        <v>7267</v>
      </c>
      <c r="BQ424" s="1" t="s">
        <v>1251</v>
      </c>
      <c r="BR424" s="1" t="s">
        <v>12172</v>
      </c>
      <c r="BS424" s="1" t="s">
        <v>52</v>
      </c>
      <c r="BT424" s="1" t="s">
        <v>9722</v>
      </c>
    </row>
    <row r="425" spans="1:72" ht="13.5" customHeight="1">
      <c r="A425" s="3" t="str">
        <f>HYPERLINK("http://kyu.snu.ac.kr/sdhj/index.jsp?type=hj/GK14658_00IH_0001_0176.jpg","1702_각북면_176")</f>
        <v>1702_각북면_176</v>
      </c>
      <c r="B425" s="2">
        <v>1702</v>
      </c>
      <c r="C425" s="2" t="s">
        <v>12340</v>
      </c>
      <c r="D425" s="2" t="s">
        <v>12341</v>
      </c>
      <c r="E425" s="2">
        <v>424</v>
      </c>
      <c r="F425" s="1">
        <v>4</v>
      </c>
      <c r="G425" s="1" t="s">
        <v>1183</v>
      </c>
      <c r="H425" s="1" t="s">
        <v>6969</v>
      </c>
      <c r="I425" s="1">
        <v>2</v>
      </c>
      <c r="L425" s="1">
        <v>1</v>
      </c>
      <c r="M425" s="2" t="s">
        <v>1247</v>
      </c>
      <c r="N425" s="2" t="s">
        <v>7065</v>
      </c>
      <c r="S425" s="1" t="s">
        <v>48</v>
      </c>
      <c r="T425" s="1" t="s">
        <v>6371</v>
      </c>
      <c r="W425" s="1" t="s">
        <v>568</v>
      </c>
      <c r="X425" s="1" t="s">
        <v>7587</v>
      </c>
      <c r="Y425" s="1" t="s">
        <v>50</v>
      </c>
      <c r="Z425" s="1" t="s">
        <v>7639</v>
      </c>
      <c r="AC425" s="1">
        <v>29</v>
      </c>
      <c r="AD425" s="1" t="s">
        <v>134</v>
      </c>
      <c r="AE425" s="1" t="s">
        <v>9616</v>
      </c>
      <c r="AJ425" s="1" t="s">
        <v>16</v>
      </c>
      <c r="AK425" s="1" t="s">
        <v>9802</v>
      </c>
      <c r="AL425" s="1" t="s">
        <v>47</v>
      </c>
      <c r="AM425" s="1" t="s">
        <v>9810</v>
      </c>
      <c r="AT425" s="1" t="s">
        <v>35</v>
      </c>
      <c r="AU425" s="1" t="s">
        <v>7231</v>
      </c>
      <c r="AV425" s="1" t="s">
        <v>1252</v>
      </c>
      <c r="AW425" s="1" t="s">
        <v>9426</v>
      </c>
      <c r="BG425" s="1" t="s">
        <v>166</v>
      </c>
      <c r="BH425" s="1" t="s">
        <v>7276</v>
      </c>
      <c r="BI425" s="1" t="s">
        <v>1253</v>
      </c>
      <c r="BJ425" s="1" t="s">
        <v>11156</v>
      </c>
      <c r="BK425" s="1" t="s">
        <v>54</v>
      </c>
      <c r="BL425" s="1" t="s">
        <v>7267</v>
      </c>
      <c r="BM425" s="1" t="s">
        <v>1254</v>
      </c>
      <c r="BN425" s="1" t="s">
        <v>9282</v>
      </c>
      <c r="BO425" s="1" t="s">
        <v>53</v>
      </c>
      <c r="BP425" s="1" t="s">
        <v>7419</v>
      </c>
      <c r="BQ425" s="1" t="s">
        <v>1255</v>
      </c>
      <c r="BR425" s="1" t="s">
        <v>13185</v>
      </c>
      <c r="BS425" s="1" t="s">
        <v>163</v>
      </c>
      <c r="BT425" s="1" t="s">
        <v>12731</v>
      </c>
    </row>
    <row r="426" spans="1:72" ht="13.5" customHeight="1">
      <c r="A426" s="3" t="str">
        <f>HYPERLINK("http://kyu.snu.ac.kr/sdhj/index.jsp?type=hj/GK14658_00IH_0001_0176.jpg","1702_각북면_176")</f>
        <v>1702_각북면_176</v>
      </c>
      <c r="B426" s="2">
        <v>1702</v>
      </c>
      <c r="C426" s="2" t="s">
        <v>12340</v>
      </c>
      <c r="D426" s="2" t="s">
        <v>12341</v>
      </c>
      <c r="E426" s="2">
        <v>425</v>
      </c>
      <c r="F426" s="1">
        <v>4</v>
      </c>
      <c r="G426" s="1" t="s">
        <v>1183</v>
      </c>
      <c r="H426" s="1" t="s">
        <v>6969</v>
      </c>
      <c r="I426" s="1">
        <v>2</v>
      </c>
      <c r="L426" s="1">
        <v>1</v>
      </c>
      <c r="M426" s="2" t="s">
        <v>1247</v>
      </c>
      <c r="N426" s="2" t="s">
        <v>7065</v>
      </c>
      <c r="S426" s="1" t="s">
        <v>200</v>
      </c>
      <c r="T426" s="1" t="s">
        <v>7115</v>
      </c>
      <c r="U426" s="1" t="s">
        <v>1256</v>
      </c>
      <c r="V426" s="1" t="s">
        <v>7504</v>
      </c>
      <c r="Y426" s="1" t="s">
        <v>1257</v>
      </c>
      <c r="Z426" s="1" t="s">
        <v>9445</v>
      </c>
      <c r="AF426" s="1" t="s">
        <v>1258</v>
      </c>
      <c r="AG426" s="1" t="s">
        <v>9667</v>
      </c>
    </row>
    <row r="427" spans="1:72" ht="13.5" customHeight="1">
      <c r="A427" s="3" t="str">
        <f>HYPERLINK("http://kyu.snu.ac.kr/sdhj/index.jsp?type=hj/GK14658_00IH_0001_0176.jpg","1702_각북면_176")</f>
        <v>1702_각북면_176</v>
      </c>
      <c r="B427" s="2">
        <v>1702</v>
      </c>
      <c r="C427" s="2" t="s">
        <v>12340</v>
      </c>
      <c r="D427" s="2" t="s">
        <v>12341</v>
      </c>
      <c r="E427" s="2">
        <v>426</v>
      </c>
      <c r="F427" s="1">
        <v>4</v>
      </c>
      <c r="G427" s="1" t="s">
        <v>1183</v>
      </c>
      <c r="H427" s="1" t="s">
        <v>6969</v>
      </c>
      <c r="I427" s="1">
        <v>2</v>
      </c>
      <c r="L427" s="1">
        <v>1</v>
      </c>
      <c r="M427" s="2" t="s">
        <v>1247</v>
      </c>
      <c r="N427" s="2" t="s">
        <v>7065</v>
      </c>
      <c r="S427" s="1" t="s">
        <v>1213</v>
      </c>
      <c r="T427" s="1" t="s">
        <v>7121</v>
      </c>
      <c r="Y427" s="1" t="s">
        <v>205</v>
      </c>
      <c r="Z427" s="1" t="s">
        <v>7886</v>
      </c>
      <c r="AF427" s="1" t="s">
        <v>307</v>
      </c>
      <c r="AG427" s="1" t="s">
        <v>9634</v>
      </c>
    </row>
    <row r="428" spans="1:72" ht="13.5" customHeight="1">
      <c r="A428" s="3" t="str">
        <f>HYPERLINK("http://kyu.snu.ac.kr/sdhj/index.jsp?type=hj/GK14658_00IH_0001_0176.jpg","1702_각북면_176")</f>
        <v>1702_각북면_176</v>
      </c>
      <c r="B428" s="2">
        <v>1702</v>
      </c>
      <c r="C428" s="2" t="s">
        <v>12340</v>
      </c>
      <c r="D428" s="2" t="s">
        <v>12341</v>
      </c>
      <c r="E428" s="2">
        <v>427</v>
      </c>
      <c r="F428" s="1">
        <v>4</v>
      </c>
      <c r="G428" s="1" t="s">
        <v>1183</v>
      </c>
      <c r="H428" s="1" t="s">
        <v>6969</v>
      </c>
      <c r="I428" s="1">
        <v>2</v>
      </c>
      <c r="L428" s="1">
        <v>1</v>
      </c>
      <c r="M428" s="2" t="s">
        <v>1247</v>
      </c>
      <c r="N428" s="2" t="s">
        <v>7065</v>
      </c>
      <c r="S428" s="1" t="s">
        <v>63</v>
      </c>
      <c r="T428" s="1" t="s">
        <v>1196</v>
      </c>
      <c r="Y428" s="1" t="s">
        <v>50</v>
      </c>
      <c r="Z428" s="1" t="s">
        <v>7639</v>
      </c>
      <c r="AC428" s="1">
        <v>11</v>
      </c>
      <c r="AD428" s="1" t="s">
        <v>106</v>
      </c>
      <c r="AE428" s="1" t="s">
        <v>9614</v>
      </c>
    </row>
    <row r="429" spans="1:72" ht="13.5" customHeight="1">
      <c r="A429" s="3" t="str">
        <f>HYPERLINK("http://kyu.snu.ac.kr/sdhj/index.jsp?type=hj/GK14658_00IH_0001_0176.jpg","1702_각북면_176")</f>
        <v>1702_각북면_176</v>
      </c>
      <c r="B429" s="2">
        <v>1702</v>
      </c>
      <c r="C429" s="2" t="s">
        <v>12340</v>
      </c>
      <c r="D429" s="2" t="s">
        <v>12341</v>
      </c>
      <c r="E429" s="2">
        <v>428</v>
      </c>
      <c r="F429" s="1">
        <v>4</v>
      </c>
      <c r="G429" s="1" t="s">
        <v>1183</v>
      </c>
      <c r="H429" s="1" t="s">
        <v>6969</v>
      </c>
      <c r="I429" s="1">
        <v>2</v>
      </c>
      <c r="L429" s="1">
        <v>1</v>
      </c>
      <c r="M429" s="2" t="s">
        <v>1247</v>
      </c>
      <c r="N429" s="2" t="s">
        <v>7065</v>
      </c>
      <c r="S429" s="1" t="s">
        <v>63</v>
      </c>
      <c r="T429" s="1" t="s">
        <v>1196</v>
      </c>
      <c r="Y429" s="1" t="s">
        <v>171</v>
      </c>
      <c r="Z429" s="1" t="s">
        <v>8068</v>
      </c>
      <c r="AC429" s="1">
        <v>8</v>
      </c>
      <c r="AD429" s="1" t="s">
        <v>300</v>
      </c>
      <c r="AE429" s="1" t="s">
        <v>9594</v>
      </c>
    </row>
    <row r="430" spans="1:72" ht="13.5" customHeight="1">
      <c r="A430" s="3" t="str">
        <f>HYPERLINK("http://kyu.snu.ac.kr/sdhj/index.jsp?type=hj/GK14658_00IH_0001_0176.jpg","1702_각북면_176")</f>
        <v>1702_각북면_176</v>
      </c>
      <c r="B430" s="2">
        <v>1702</v>
      </c>
      <c r="C430" s="2" t="s">
        <v>12340</v>
      </c>
      <c r="D430" s="2" t="s">
        <v>12341</v>
      </c>
      <c r="E430" s="2">
        <v>429</v>
      </c>
      <c r="F430" s="1">
        <v>4</v>
      </c>
      <c r="G430" s="1" t="s">
        <v>1183</v>
      </c>
      <c r="H430" s="1" t="s">
        <v>6969</v>
      </c>
      <c r="I430" s="1">
        <v>2</v>
      </c>
      <c r="L430" s="1">
        <v>1</v>
      </c>
      <c r="M430" s="2" t="s">
        <v>1247</v>
      </c>
      <c r="N430" s="2" t="s">
        <v>7065</v>
      </c>
      <c r="S430" s="1" t="s">
        <v>63</v>
      </c>
      <c r="T430" s="1" t="s">
        <v>1196</v>
      </c>
      <c r="Y430" s="1" t="s">
        <v>50</v>
      </c>
      <c r="Z430" s="1" t="s">
        <v>7639</v>
      </c>
      <c r="AC430" s="1">
        <v>5</v>
      </c>
      <c r="AD430" s="1" t="s">
        <v>172</v>
      </c>
      <c r="AE430" s="1" t="s">
        <v>9579</v>
      </c>
    </row>
    <row r="431" spans="1:72" ht="13.5" customHeight="1">
      <c r="A431" s="3" t="str">
        <f>HYPERLINK("http://kyu.snu.ac.kr/sdhj/index.jsp?type=hj/GK14658_00IH_0001_0176.jpg","1702_각북면_176")</f>
        <v>1702_각북면_176</v>
      </c>
      <c r="B431" s="2">
        <v>1702</v>
      </c>
      <c r="C431" s="2" t="s">
        <v>12340</v>
      </c>
      <c r="D431" s="2" t="s">
        <v>12341</v>
      </c>
      <c r="E431" s="2">
        <v>430</v>
      </c>
      <c r="F431" s="1">
        <v>4</v>
      </c>
      <c r="G431" s="1" t="s">
        <v>1183</v>
      </c>
      <c r="H431" s="1" t="s">
        <v>6969</v>
      </c>
      <c r="I431" s="1">
        <v>2</v>
      </c>
      <c r="L431" s="1">
        <v>1</v>
      </c>
      <c r="M431" s="2" t="s">
        <v>1247</v>
      </c>
      <c r="N431" s="2" t="s">
        <v>7065</v>
      </c>
      <c r="S431" s="1" t="s">
        <v>63</v>
      </c>
      <c r="T431" s="1" t="s">
        <v>1196</v>
      </c>
      <c r="Y431" s="1" t="s">
        <v>84</v>
      </c>
      <c r="Z431" s="1" t="s">
        <v>8488</v>
      </c>
      <c r="AC431" s="1">
        <v>1</v>
      </c>
      <c r="AD431" s="1" t="s">
        <v>280</v>
      </c>
      <c r="AE431" s="1" t="s">
        <v>9599</v>
      </c>
      <c r="AF431" s="1" t="s">
        <v>89</v>
      </c>
      <c r="AG431" s="1" t="s">
        <v>9633</v>
      </c>
    </row>
    <row r="432" spans="1:72" ht="13.5" customHeight="1">
      <c r="A432" s="3" t="str">
        <f>HYPERLINK("http://kyu.snu.ac.kr/sdhj/index.jsp?type=hj/GK14658_00IH_0001_0176.jpg","1702_각북면_176")</f>
        <v>1702_각북면_176</v>
      </c>
      <c r="B432" s="2">
        <v>1702</v>
      </c>
      <c r="C432" s="2" t="s">
        <v>12340</v>
      </c>
      <c r="D432" s="2" t="s">
        <v>12341</v>
      </c>
      <c r="E432" s="2">
        <v>431</v>
      </c>
      <c r="F432" s="1">
        <v>4</v>
      </c>
      <c r="G432" s="1" t="s">
        <v>1183</v>
      </c>
      <c r="H432" s="1" t="s">
        <v>6969</v>
      </c>
      <c r="I432" s="1">
        <v>2</v>
      </c>
      <c r="L432" s="1">
        <v>2</v>
      </c>
      <c r="M432" s="2" t="s">
        <v>1259</v>
      </c>
      <c r="N432" s="2" t="s">
        <v>8810</v>
      </c>
      <c r="T432" s="1" t="s">
        <v>12411</v>
      </c>
      <c r="U432" s="1" t="s">
        <v>406</v>
      </c>
      <c r="V432" s="1" t="s">
        <v>7222</v>
      </c>
      <c r="Y432" s="1" t="s">
        <v>1259</v>
      </c>
      <c r="Z432" s="1" t="s">
        <v>8810</v>
      </c>
      <c r="AC432" s="1">
        <v>55</v>
      </c>
      <c r="AD432" s="1" t="s">
        <v>266</v>
      </c>
      <c r="AE432" s="1" t="s">
        <v>9586</v>
      </c>
      <c r="AJ432" s="1" t="s">
        <v>16</v>
      </c>
      <c r="AK432" s="1" t="s">
        <v>9802</v>
      </c>
      <c r="AL432" s="1" t="s">
        <v>378</v>
      </c>
      <c r="AM432" s="1" t="s">
        <v>9819</v>
      </c>
      <c r="AN432" s="1" t="s">
        <v>208</v>
      </c>
      <c r="AO432" s="1" t="s">
        <v>7116</v>
      </c>
      <c r="AR432" s="1" t="s">
        <v>1260</v>
      </c>
      <c r="AS432" s="1" t="s">
        <v>12865</v>
      </c>
      <c r="AT432" s="1" t="s">
        <v>211</v>
      </c>
      <c r="AU432" s="1" t="s">
        <v>7199</v>
      </c>
      <c r="AV432" s="1" t="s">
        <v>498</v>
      </c>
      <c r="AW432" s="1" t="s">
        <v>9533</v>
      </c>
      <c r="BB432" s="1" t="s">
        <v>1127</v>
      </c>
      <c r="BC432" s="1" t="s">
        <v>7243</v>
      </c>
      <c r="BD432" s="1" t="s">
        <v>1261</v>
      </c>
      <c r="BE432" s="1" t="s">
        <v>10799</v>
      </c>
      <c r="BG432" s="1" t="s">
        <v>211</v>
      </c>
      <c r="BH432" s="1" t="s">
        <v>7199</v>
      </c>
      <c r="BI432" s="1" t="s">
        <v>6752</v>
      </c>
      <c r="BJ432" s="1" t="s">
        <v>9266</v>
      </c>
      <c r="BM432" s="1" t="s">
        <v>1061</v>
      </c>
      <c r="BN432" s="1" t="s">
        <v>10129</v>
      </c>
      <c r="BO432" s="1" t="s">
        <v>110</v>
      </c>
      <c r="BP432" s="1" t="s">
        <v>7218</v>
      </c>
      <c r="BQ432" s="1" t="s">
        <v>1262</v>
      </c>
      <c r="BR432" s="1" t="s">
        <v>12171</v>
      </c>
      <c r="BS432" s="1" t="s">
        <v>163</v>
      </c>
      <c r="BT432" s="1" t="s">
        <v>12731</v>
      </c>
    </row>
    <row r="433" spans="1:72" ht="13.5" customHeight="1">
      <c r="A433" s="3" t="str">
        <f>HYPERLINK("http://kyu.snu.ac.kr/sdhj/index.jsp?type=hj/GK14658_00IH_0001_0176.jpg","1702_각북면_176")</f>
        <v>1702_각북면_176</v>
      </c>
      <c r="B433" s="2">
        <v>1702</v>
      </c>
      <c r="C433" s="2" t="s">
        <v>12340</v>
      </c>
      <c r="D433" s="2" t="s">
        <v>12341</v>
      </c>
      <c r="E433" s="2">
        <v>432</v>
      </c>
      <c r="F433" s="1">
        <v>4</v>
      </c>
      <c r="G433" s="1" t="s">
        <v>1183</v>
      </c>
      <c r="H433" s="1" t="s">
        <v>6969</v>
      </c>
      <c r="I433" s="1">
        <v>2</v>
      </c>
      <c r="L433" s="1">
        <v>2</v>
      </c>
      <c r="M433" s="2" t="s">
        <v>1259</v>
      </c>
      <c r="N433" s="2" t="s">
        <v>8810</v>
      </c>
      <c r="S433" s="1" t="s">
        <v>48</v>
      </c>
      <c r="T433" s="1" t="s">
        <v>6371</v>
      </c>
      <c r="U433" s="1" t="s">
        <v>1263</v>
      </c>
      <c r="V433" s="1" t="s">
        <v>7552</v>
      </c>
      <c r="W433" s="1" t="s">
        <v>202</v>
      </c>
      <c r="X433" s="1" t="s">
        <v>7588</v>
      </c>
      <c r="Y433" s="1" t="s">
        <v>984</v>
      </c>
      <c r="Z433" s="1" t="s">
        <v>8248</v>
      </c>
      <c r="AC433" s="1">
        <v>45</v>
      </c>
      <c r="AD433" s="1" t="s">
        <v>373</v>
      </c>
      <c r="AE433" s="1" t="s">
        <v>9598</v>
      </c>
      <c r="AJ433" s="1" t="s">
        <v>16</v>
      </c>
      <c r="AK433" s="1" t="s">
        <v>9802</v>
      </c>
      <c r="AL433" s="1" t="s">
        <v>378</v>
      </c>
      <c r="AM433" s="1" t="s">
        <v>9819</v>
      </c>
      <c r="AT433" s="1" t="s">
        <v>1264</v>
      </c>
      <c r="AU433" s="1" t="s">
        <v>10114</v>
      </c>
      <c r="AV433" s="1" t="s">
        <v>1265</v>
      </c>
      <c r="AW433" s="1" t="s">
        <v>10623</v>
      </c>
      <c r="BG433" s="1" t="s">
        <v>1264</v>
      </c>
      <c r="BH433" s="1" t="s">
        <v>10114</v>
      </c>
      <c r="BI433" s="1" t="s">
        <v>1266</v>
      </c>
      <c r="BJ433" s="1" t="s">
        <v>11184</v>
      </c>
      <c r="BK433" s="1" t="s">
        <v>1264</v>
      </c>
      <c r="BL433" s="1" t="s">
        <v>10114</v>
      </c>
      <c r="BM433" s="1" t="s">
        <v>1267</v>
      </c>
      <c r="BN433" s="1" t="s">
        <v>11604</v>
      </c>
      <c r="BO433" s="1" t="s">
        <v>53</v>
      </c>
      <c r="BP433" s="1" t="s">
        <v>7419</v>
      </c>
      <c r="BQ433" s="1" t="s">
        <v>1268</v>
      </c>
      <c r="BR433" s="1" t="s">
        <v>13245</v>
      </c>
      <c r="BS433" s="1" t="s">
        <v>1269</v>
      </c>
      <c r="BT433" s="1" t="s">
        <v>7910</v>
      </c>
    </row>
    <row r="434" spans="1:72" ht="13.5" customHeight="1">
      <c r="A434" s="3" t="str">
        <f>HYPERLINK("http://kyu.snu.ac.kr/sdhj/index.jsp?type=hj/GK14658_00IH_0001_0176.jpg","1702_각북면_176")</f>
        <v>1702_각북면_176</v>
      </c>
      <c r="B434" s="2">
        <v>1702</v>
      </c>
      <c r="C434" s="2" t="s">
        <v>12340</v>
      </c>
      <c r="D434" s="2" t="s">
        <v>12341</v>
      </c>
      <c r="E434" s="2">
        <v>433</v>
      </c>
      <c r="F434" s="1">
        <v>4</v>
      </c>
      <c r="G434" s="1" t="s">
        <v>1183</v>
      </c>
      <c r="H434" s="1" t="s">
        <v>6969</v>
      </c>
      <c r="I434" s="1">
        <v>2</v>
      </c>
      <c r="L434" s="1">
        <v>2</v>
      </c>
      <c r="M434" s="2" t="s">
        <v>1259</v>
      </c>
      <c r="N434" s="2" t="s">
        <v>8810</v>
      </c>
      <c r="S434" s="1" t="s">
        <v>63</v>
      </c>
      <c r="T434" s="1" t="s">
        <v>1196</v>
      </c>
      <c r="Y434" s="1" t="s">
        <v>1024</v>
      </c>
      <c r="Z434" s="1" t="s">
        <v>7992</v>
      </c>
      <c r="AC434" s="1">
        <v>16</v>
      </c>
      <c r="AD434" s="1" t="s">
        <v>273</v>
      </c>
      <c r="AE434" s="1" t="s">
        <v>9602</v>
      </c>
    </row>
    <row r="435" spans="1:72" ht="13.5" customHeight="1">
      <c r="A435" s="3" t="str">
        <f>HYPERLINK("http://kyu.snu.ac.kr/sdhj/index.jsp?type=hj/GK14658_00IH_0001_0176.jpg","1702_각북면_176")</f>
        <v>1702_각북면_176</v>
      </c>
      <c r="B435" s="2">
        <v>1702</v>
      </c>
      <c r="C435" s="2" t="s">
        <v>12340</v>
      </c>
      <c r="D435" s="2" t="s">
        <v>12341</v>
      </c>
      <c r="E435" s="2">
        <v>434</v>
      </c>
      <c r="F435" s="1">
        <v>4</v>
      </c>
      <c r="G435" s="1" t="s">
        <v>1183</v>
      </c>
      <c r="H435" s="1" t="s">
        <v>6969</v>
      </c>
      <c r="I435" s="1">
        <v>2</v>
      </c>
      <c r="L435" s="1">
        <v>2</v>
      </c>
      <c r="M435" s="2" t="s">
        <v>1259</v>
      </c>
      <c r="N435" s="2" t="s">
        <v>8810</v>
      </c>
      <c r="S435" s="1" t="s">
        <v>63</v>
      </c>
      <c r="T435" s="1" t="s">
        <v>1196</v>
      </c>
      <c r="Y435" s="1" t="s">
        <v>638</v>
      </c>
      <c r="Z435" s="1" t="s">
        <v>7846</v>
      </c>
      <c r="AC435" s="1">
        <v>13</v>
      </c>
      <c r="AD435" s="1" t="s">
        <v>530</v>
      </c>
      <c r="AE435" s="1" t="s">
        <v>9606</v>
      </c>
    </row>
    <row r="436" spans="1:72" ht="13.5" customHeight="1">
      <c r="A436" s="3" t="str">
        <f>HYPERLINK("http://kyu.snu.ac.kr/sdhj/index.jsp?type=hj/GK14658_00IH_0001_0176.jpg","1702_각북면_176")</f>
        <v>1702_각북면_176</v>
      </c>
      <c r="B436" s="2">
        <v>1702</v>
      </c>
      <c r="C436" s="2" t="s">
        <v>12340</v>
      </c>
      <c r="D436" s="2" t="s">
        <v>12341</v>
      </c>
      <c r="E436" s="2">
        <v>435</v>
      </c>
      <c r="F436" s="1">
        <v>4</v>
      </c>
      <c r="G436" s="1" t="s">
        <v>1183</v>
      </c>
      <c r="H436" s="1" t="s">
        <v>6969</v>
      </c>
      <c r="I436" s="1">
        <v>2</v>
      </c>
      <c r="L436" s="1">
        <v>2</v>
      </c>
      <c r="M436" s="2" t="s">
        <v>1259</v>
      </c>
      <c r="N436" s="2" t="s">
        <v>8810</v>
      </c>
      <c r="S436" s="1" t="s">
        <v>63</v>
      </c>
      <c r="T436" s="1" t="s">
        <v>1196</v>
      </c>
      <c r="Y436" s="1" t="s">
        <v>1270</v>
      </c>
      <c r="Z436" s="1" t="s">
        <v>8902</v>
      </c>
      <c r="AC436" s="1">
        <v>1</v>
      </c>
      <c r="AD436" s="1" t="s">
        <v>280</v>
      </c>
      <c r="AE436" s="1" t="s">
        <v>9599</v>
      </c>
      <c r="AF436" s="1" t="s">
        <v>89</v>
      </c>
      <c r="AG436" s="1" t="s">
        <v>9633</v>
      </c>
    </row>
    <row r="437" spans="1:72" ht="13.5" customHeight="1">
      <c r="A437" s="3" t="str">
        <f>HYPERLINK("http://kyu.snu.ac.kr/sdhj/index.jsp?type=hj/GK14658_00IH_0001_0176.jpg","1702_각북면_176")</f>
        <v>1702_각북면_176</v>
      </c>
      <c r="B437" s="2">
        <v>1702</v>
      </c>
      <c r="C437" s="2" t="s">
        <v>12340</v>
      </c>
      <c r="D437" s="2" t="s">
        <v>12341</v>
      </c>
      <c r="E437" s="2">
        <v>436</v>
      </c>
      <c r="F437" s="1">
        <v>4</v>
      </c>
      <c r="G437" s="1" t="s">
        <v>1183</v>
      </c>
      <c r="H437" s="1" t="s">
        <v>6969</v>
      </c>
      <c r="I437" s="1">
        <v>2</v>
      </c>
      <c r="L437" s="1">
        <v>3</v>
      </c>
      <c r="M437" s="2" t="s">
        <v>1630</v>
      </c>
      <c r="N437" s="2" t="s">
        <v>13306</v>
      </c>
      <c r="T437" s="1" t="s">
        <v>12411</v>
      </c>
      <c r="U437" s="1" t="s">
        <v>1271</v>
      </c>
      <c r="V437" s="1" t="s">
        <v>7261</v>
      </c>
      <c r="W437" s="1" t="s">
        <v>107</v>
      </c>
      <c r="X437" s="1" t="s">
        <v>12534</v>
      </c>
      <c r="Y437" s="1" t="s">
        <v>1272</v>
      </c>
      <c r="Z437" s="1" t="s">
        <v>8877</v>
      </c>
      <c r="AC437" s="1">
        <v>68</v>
      </c>
      <c r="AD437" s="1" t="s">
        <v>300</v>
      </c>
      <c r="AE437" s="1" t="s">
        <v>9594</v>
      </c>
      <c r="AJ437" s="1" t="s">
        <v>16</v>
      </c>
      <c r="AK437" s="1" t="s">
        <v>9802</v>
      </c>
      <c r="AL437" s="1" t="s">
        <v>163</v>
      </c>
      <c r="AM437" s="1" t="s">
        <v>12731</v>
      </c>
      <c r="AT437" s="1" t="s">
        <v>166</v>
      </c>
      <c r="AU437" s="1" t="s">
        <v>7276</v>
      </c>
      <c r="AV437" s="1" t="s">
        <v>1273</v>
      </c>
      <c r="AW437" s="1" t="s">
        <v>10622</v>
      </c>
      <c r="BG437" s="1" t="s">
        <v>166</v>
      </c>
      <c r="BH437" s="1" t="s">
        <v>7276</v>
      </c>
      <c r="BI437" s="1" t="s">
        <v>526</v>
      </c>
      <c r="BJ437" s="1" t="s">
        <v>10481</v>
      </c>
      <c r="BK437" s="1" t="s">
        <v>152</v>
      </c>
      <c r="BL437" s="1" t="s">
        <v>10072</v>
      </c>
      <c r="BM437" s="1" t="s">
        <v>1274</v>
      </c>
      <c r="BN437" s="1" t="s">
        <v>11602</v>
      </c>
      <c r="BO437" s="1" t="s">
        <v>54</v>
      </c>
      <c r="BP437" s="1" t="s">
        <v>7267</v>
      </c>
      <c r="BQ437" s="1" t="s">
        <v>1275</v>
      </c>
      <c r="BR437" s="1" t="s">
        <v>12170</v>
      </c>
      <c r="BS437" s="1" t="s">
        <v>186</v>
      </c>
      <c r="BT437" s="1" t="s">
        <v>9712</v>
      </c>
    </row>
    <row r="438" spans="1:72" ht="13.5" customHeight="1">
      <c r="A438" s="3" t="str">
        <f>HYPERLINK("http://kyu.snu.ac.kr/sdhj/index.jsp?type=hj/GK14658_00IH_0001_0176.jpg","1702_각북면_176")</f>
        <v>1702_각북면_176</v>
      </c>
      <c r="B438" s="2">
        <v>1702</v>
      </c>
      <c r="C438" s="2" t="s">
        <v>12340</v>
      </c>
      <c r="D438" s="2" t="s">
        <v>12341</v>
      </c>
      <c r="E438" s="2">
        <v>437</v>
      </c>
      <c r="F438" s="1">
        <v>4</v>
      </c>
      <c r="G438" s="1" t="s">
        <v>1183</v>
      </c>
      <c r="H438" s="1" t="s">
        <v>6969</v>
      </c>
      <c r="I438" s="1">
        <v>2</v>
      </c>
      <c r="L438" s="1">
        <v>3</v>
      </c>
      <c r="M438" s="2" t="s">
        <v>1630</v>
      </c>
      <c r="N438" s="2" t="s">
        <v>13306</v>
      </c>
      <c r="S438" s="1" t="s">
        <v>48</v>
      </c>
      <c r="T438" s="1" t="s">
        <v>6371</v>
      </c>
      <c r="Y438" s="1" t="s">
        <v>50</v>
      </c>
      <c r="Z438" s="1" t="s">
        <v>7639</v>
      </c>
      <c r="AF438" s="1" t="s">
        <v>307</v>
      </c>
      <c r="AG438" s="1" t="s">
        <v>9634</v>
      </c>
    </row>
    <row r="439" spans="1:72" ht="13.5" customHeight="1">
      <c r="A439" s="3" t="str">
        <f>HYPERLINK("http://kyu.snu.ac.kr/sdhj/index.jsp?type=hj/GK14658_00IH_0001_0176.jpg","1702_각북면_176")</f>
        <v>1702_각북면_176</v>
      </c>
      <c r="B439" s="2">
        <v>1702</v>
      </c>
      <c r="C439" s="2" t="s">
        <v>12340</v>
      </c>
      <c r="D439" s="2" t="s">
        <v>12341</v>
      </c>
      <c r="E439" s="2">
        <v>438</v>
      </c>
      <c r="F439" s="1">
        <v>4</v>
      </c>
      <c r="G439" s="1" t="s">
        <v>1183</v>
      </c>
      <c r="H439" s="1" t="s">
        <v>6969</v>
      </c>
      <c r="I439" s="1">
        <v>2</v>
      </c>
      <c r="L439" s="1">
        <v>3</v>
      </c>
      <c r="M439" s="2" t="s">
        <v>1630</v>
      </c>
      <c r="N439" s="2" t="s">
        <v>13306</v>
      </c>
      <c r="S439" s="1" t="s">
        <v>308</v>
      </c>
      <c r="T439" s="1" t="s">
        <v>7102</v>
      </c>
      <c r="W439" s="1" t="s">
        <v>125</v>
      </c>
      <c r="X439" s="1" t="s">
        <v>7621</v>
      </c>
      <c r="Y439" s="1" t="s">
        <v>50</v>
      </c>
      <c r="Z439" s="1" t="s">
        <v>7639</v>
      </c>
      <c r="AC439" s="1">
        <v>44</v>
      </c>
      <c r="AD439" s="1" t="s">
        <v>934</v>
      </c>
      <c r="AE439" s="1" t="s">
        <v>9592</v>
      </c>
      <c r="AJ439" s="1" t="s">
        <v>16</v>
      </c>
      <c r="AK439" s="1" t="s">
        <v>9802</v>
      </c>
      <c r="AL439" s="1" t="s">
        <v>127</v>
      </c>
      <c r="AM439" s="1" t="s">
        <v>9844</v>
      </c>
      <c r="AT439" s="1" t="s">
        <v>1276</v>
      </c>
      <c r="AU439" s="1" t="s">
        <v>7443</v>
      </c>
      <c r="AV439" s="1" t="s">
        <v>1277</v>
      </c>
      <c r="AW439" s="1" t="s">
        <v>10621</v>
      </c>
      <c r="BG439" s="1" t="s">
        <v>54</v>
      </c>
      <c r="BH439" s="1" t="s">
        <v>7267</v>
      </c>
      <c r="BI439" s="1" t="s">
        <v>1278</v>
      </c>
      <c r="BJ439" s="1" t="s">
        <v>7985</v>
      </c>
      <c r="BK439" s="1" t="s">
        <v>42</v>
      </c>
      <c r="BL439" s="1" t="s">
        <v>10068</v>
      </c>
      <c r="BM439" s="1" t="s">
        <v>1279</v>
      </c>
      <c r="BN439" s="1" t="s">
        <v>11603</v>
      </c>
      <c r="BO439" s="1" t="s">
        <v>1280</v>
      </c>
      <c r="BP439" s="1" t="s">
        <v>10843</v>
      </c>
      <c r="BQ439" s="1" t="s">
        <v>1281</v>
      </c>
      <c r="BR439" s="1" t="s">
        <v>12169</v>
      </c>
      <c r="BS439" s="1" t="s">
        <v>199</v>
      </c>
      <c r="BT439" s="1" t="s">
        <v>9730</v>
      </c>
    </row>
    <row r="440" spans="1:72" ht="13.5" customHeight="1">
      <c r="A440" s="3" t="str">
        <f>HYPERLINK("http://kyu.snu.ac.kr/sdhj/index.jsp?type=hj/GK14658_00IH_0001_0176.jpg","1702_각북면_176")</f>
        <v>1702_각북면_176</v>
      </c>
      <c r="B440" s="2">
        <v>1702</v>
      </c>
      <c r="C440" s="2" t="s">
        <v>12340</v>
      </c>
      <c r="D440" s="2" t="s">
        <v>12341</v>
      </c>
      <c r="E440" s="2">
        <v>439</v>
      </c>
      <c r="F440" s="1">
        <v>4</v>
      </c>
      <c r="G440" s="1" t="s">
        <v>1183</v>
      </c>
      <c r="H440" s="1" t="s">
        <v>6969</v>
      </c>
      <c r="I440" s="1">
        <v>2</v>
      </c>
      <c r="L440" s="1">
        <v>3</v>
      </c>
      <c r="M440" s="2" t="s">
        <v>1630</v>
      </c>
      <c r="N440" s="2" t="s">
        <v>13306</v>
      </c>
      <c r="S440" s="1" t="s">
        <v>59</v>
      </c>
      <c r="T440" s="1" t="s">
        <v>7105</v>
      </c>
      <c r="Y440" s="1" t="s">
        <v>50</v>
      </c>
      <c r="Z440" s="1" t="s">
        <v>7639</v>
      </c>
      <c r="AC440" s="1">
        <v>8</v>
      </c>
      <c r="AD440" s="1" t="s">
        <v>300</v>
      </c>
      <c r="AE440" s="1" t="s">
        <v>9594</v>
      </c>
    </row>
    <row r="441" spans="1:72" ht="13.5" customHeight="1">
      <c r="A441" s="3" t="str">
        <f>HYPERLINK("http://kyu.snu.ac.kr/sdhj/index.jsp?type=hj/GK14658_00IH_0001_0176.jpg","1702_각북면_176")</f>
        <v>1702_각북면_176</v>
      </c>
      <c r="B441" s="2">
        <v>1702</v>
      </c>
      <c r="C441" s="2" t="s">
        <v>12340</v>
      </c>
      <c r="D441" s="2" t="s">
        <v>12341</v>
      </c>
      <c r="E441" s="2">
        <v>440</v>
      </c>
      <c r="F441" s="1">
        <v>4</v>
      </c>
      <c r="G441" s="1" t="s">
        <v>1183</v>
      </c>
      <c r="H441" s="1" t="s">
        <v>6969</v>
      </c>
      <c r="I441" s="1">
        <v>2</v>
      </c>
      <c r="L441" s="1">
        <v>3</v>
      </c>
      <c r="M441" s="2" t="s">
        <v>1630</v>
      </c>
      <c r="N441" s="2" t="s">
        <v>13306</v>
      </c>
      <c r="S441" s="1" t="s">
        <v>63</v>
      </c>
      <c r="T441" s="1" t="s">
        <v>1196</v>
      </c>
      <c r="Y441" s="1" t="s">
        <v>1282</v>
      </c>
      <c r="Z441" s="1" t="s">
        <v>9444</v>
      </c>
      <c r="AC441" s="1">
        <v>4</v>
      </c>
      <c r="AD441" s="1" t="s">
        <v>108</v>
      </c>
      <c r="AE441" s="1" t="s">
        <v>9597</v>
      </c>
      <c r="AF441" s="1" t="s">
        <v>89</v>
      </c>
      <c r="AG441" s="1" t="s">
        <v>9633</v>
      </c>
    </row>
    <row r="442" spans="1:72" ht="13.5" customHeight="1">
      <c r="A442" s="3" t="str">
        <f>HYPERLINK("http://kyu.snu.ac.kr/sdhj/index.jsp?type=hj/GK14658_00IH_0001_0176.jpg","1702_각북면_176")</f>
        <v>1702_각북면_176</v>
      </c>
      <c r="B442" s="2">
        <v>1702</v>
      </c>
      <c r="C442" s="2" t="s">
        <v>12340</v>
      </c>
      <c r="D442" s="2" t="s">
        <v>12341</v>
      </c>
      <c r="E442" s="2">
        <v>441</v>
      </c>
      <c r="F442" s="1">
        <v>4</v>
      </c>
      <c r="G442" s="1" t="s">
        <v>1183</v>
      </c>
      <c r="H442" s="1" t="s">
        <v>6969</v>
      </c>
      <c r="I442" s="1">
        <v>2</v>
      </c>
      <c r="L442" s="1">
        <v>3</v>
      </c>
      <c r="M442" s="2" t="s">
        <v>1630</v>
      </c>
      <c r="N442" s="2" t="s">
        <v>13306</v>
      </c>
      <c r="T442" s="1" t="s">
        <v>12432</v>
      </c>
      <c r="U442" s="1" t="s">
        <v>136</v>
      </c>
      <c r="V442" s="1" t="s">
        <v>7247</v>
      </c>
      <c r="Y442" s="1" t="s">
        <v>1283</v>
      </c>
      <c r="Z442" s="1" t="s">
        <v>9443</v>
      </c>
      <c r="AF442" s="1" t="s">
        <v>1258</v>
      </c>
      <c r="AG442" s="1" t="s">
        <v>9667</v>
      </c>
    </row>
    <row r="443" spans="1:72" ht="13.5" customHeight="1">
      <c r="A443" s="3" t="str">
        <f>HYPERLINK("http://kyu.snu.ac.kr/sdhj/index.jsp?type=hj/GK14658_00IH_0001_0176.jpg","1702_각북면_176")</f>
        <v>1702_각북면_176</v>
      </c>
      <c r="B443" s="2">
        <v>1702</v>
      </c>
      <c r="C443" s="2" t="s">
        <v>12340</v>
      </c>
      <c r="D443" s="2" t="s">
        <v>12341</v>
      </c>
      <c r="E443" s="2">
        <v>442</v>
      </c>
      <c r="F443" s="1">
        <v>4</v>
      </c>
      <c r="G443" s="1" t="s">
        <v>1183</v>
      </c>
      <c r="H443" s="1" t="s">
        <v>6969</v>
      </c>
      <c r="I443" s="1">
        <v>2</v>
      </c>
      <c r="L443" s="1">
        <v>3</v>
      </c>
      <c r="M443" s="2" t="s">
        <v>1630</v>
      </c>
      <c r="N443" s="2" t="s">
        <v>13306</v>
      </c>
      <c r="T443" s="1" t="s">
        <v>12432</v>
      </c>
      <c r="U443" s="1" t="s">
        <v>196</v>
      </c>
      <c r="V443" s="1" t="s">
        <v>7214</v>
      </c>
      <c r="Y443" s="1" t="s">
        <v>592</v>
      </c>
      <c r="Z443" s="1" t="s">
        <v>9332</v>
      </c>
      <c r="AC443" s="1">
        <v>18</v>
      </c>
      <c r="AD443" s="1" t="s">
        <v>83</v>
      </c>
      <c r="AE443" s="1" t="s">
        <v>9607</v>
      </c>
      <c r="AV443" s="1" t="s">
        <v>1284</v>
      </c>
      <c r="AW443" s="1" t="s">
        <v>12906</v>
      </c>
      <c r="BB443" s="1" t="s">
        <v>213</v>
      </c>
      <c r="BC443" s="1" t="s">
        <v>7282</v>
      </c>
      <c r="BD443" s="1" t="s">
        <v>6715</v>
      </c>
      <c r="BE443" s="1" t="s">
        <v>8237</v>
      </c>
    </row>
    <row r="444" spans="1:72" ht="13.5" customHeight="1">
      <c r="A444" s="3" t="str">
        <f>HYPERLINK("http://kyu.snu.ac.kr/sdhj/index.jsp?type=hj/GK14658_00IH_0001_0176.jpg","1702_각북면_176")</f>
        <v>1702_각북면_176</v>
      </c>
      <c r="B444" s="2">
        <v>1702</v>
      </c>
      <c r="C444" s="2" t="s">
        <v>12340</v>
      </c>
      <c r="D444" s="2" t="s">
        <v>12341</v>
      </c>
      <c r="E444" s="2">
        <v>443</v>
      </c>
      <c r="F444" s="1">
        <v>4</v>
      </c>
      <c r="G444" s="1" t="s">
        <v>1183</v>
      </c>
      <c r="H444" s="1" t="s">
        <v>6969</v>
      </c>
      <c r="I444" s="1">
        <v>2</v>
      </c>
      <c r="L444" s="1">
        <v>4</v>
      </c>
      <c r="M444" s="2" t="s">
        <v>13602</v>
      </c>
      <c r="N444" s="2" t="s">
        <v>13603</v>
      </c>
      <c r="T444" s="1" t="s">
        <v>12411</v>
      </c>
      <c r="U444" s="1" t="s">
        <v>1285</v>
      </c>
      <c r="V444" s="1" t="s">
        <v>7551</v>
      </c>
      <c r="W444" s="1" t="s">
        <v>107</v>
      </c>
      <c r="X444" s="1" t="s">
        <v>12534</v>
      </c>
      <c r="Y444" s="1" t="s">
        <v>1286</v>
      </c>
      <c r="Z444" s="1" t="s">
        <v>8083</v>
      </c>
      <c r="AC444" s="1">
        <v>55</v>
      </c>
      <c r="AD444" s="1" t="s">
        <v>266</v>
      </c>
      <c r="AE444" s="1" t="s">
        <v>9586</v>
      </c>
      <c r="AJ444" s="1" t="s">
        <v>16</v>
      </c>
      <c r="AK444" s="1" t="s">
        <v>9802</v>
      </c>
      <c r="AL444" s="1" t="s">
        <v>163</v>
      </c>
      <c r="AM444" s="1" t="s">
        <v>12731</v>
      </c>
      <c r="AT444" s="1" t="s">
        <v>53</v>
      </c>
      <c r="AU444" s="1" t="s">
        <v>7419</v>
      </c>
      <c r="AV444" s="1" t="s">
        <v>1287</v>
      </c>
      <c r="AW444" s="1" t="s">
        <v>8656</v>
      </c>
      <c r="BG444" s="1" t="s">
        <v>53</v>
      </c>
      <c r="BH444" s="1" t="s">
        <v>7419</v>
      </c>
      <c r="BI444" s="1" t="s">
        <v>526</v>
      </c>
      <c r="BJ444" s="1" t="s">
        <v>10481</v>
      </c>
      <c r="BM444" s="1" t="s">
        <v>1274</v>
      </c>
      <c r="BN444" s="1" t="s">
        <v>11602</v>
      </c>
      <c r="BO444" s="1" t="s">
        <v>54</v>
      </c>
      <c r="BP444" s="1" t="s">
        <v>7267</v>
      </c>
      <c r="BQ444" s="1" t="s">
        <v>1288</v>
      </c>
      <c r="BR444" s="1" t="s">
        <v>12168</v>
      </c>
      <c r="BS444" s="1" t="s">
        <v>199</v>
      </c>
      <c r="BT444" s="1" t="s">
        <v>9730</v>
      </c>
    </row>
    <row r="445" spans="1:72" ht="13.5" customHeight="1">
      <c r="A445" s="3" t="str">
        <f>HYPERLINK("http://kyu.snu.ac.kr/sdhj/index.jsp?type=hj/GK14658_00IH_0001_0176.jpg","1702_각북면_176")</f>
        <v>1702_각북면_176</v>
      </c>
      <c r="B445" s="2">
        <v>1702</v>
      </c>
      <c r="C445" s="2" t="s">
        <v>12340</v>
      </c>
      <c r="D445" s="2" t="s">
        <v>12341</v>
      </c>
      <c r="E445" s="2">
        <v>444</v>
      </c>
      <c r="F445" s="1">
        <v>4</v>
      </c>
      <c r="G445" s="1" t="s">
        <v>1183</v>
      </c>
      <c r="H445" s="1" t="s">
        <v>6969</v>
      </c>
      <c r="I445" s="1">
        <v>2</v>
      </c>
      <c r="L445" s="1">
        <v>4</v>
      </c>
      <c r="M445" s="2" t="s">
        <v>13602</v>
      </c>
      <c r="N445" s="2" t="s">
        <v>13603</v>
      </c>
      <c r="S445" s="1" t="s">
        <v>48</v>
      </c>
      <c r="T445" s="1" t="s">
        <v>6371</v>
      </c>
      <c r="W445" s="1" t="s">
        <v>335</v>
      </c>
      <c r="X445" s="1" t="s">
        <v>12540</v>
      </c>
      <c r="Y445" s="1" t="s">
        <v>50</v>
      </c>
      <c r="Z445" s="1" t="s">
        <v>7639</v>
      </c>
      <c r="AC445" s="1">
        <v>51</v>
      </c>
      <c r="AD445" s="1" t="s">
        <v>138</v>
      </c>
      <c r="AE445" s="1" t="s">
        <v>9593</v>
      </c>
      <c r="AJ445" s="1" t="s">
        <v>16</v>
      </c>
      <c r="AK445" s="1" t="s">
        <v>9802</v>
      </c>
      <c r="AL445" s="1" t="s">
        <v>109</v>
      </c>
      <c r="AM445" s="1" t="s">
        <v>9809</v>
      </c>
      <c r="AT445" s="1" t="s">
        <v>53</v>
      </c>
      <c r="AU445" s="1" t="s">
        <v>7419</v>
      </c>
      <c r="AV445" s="1" t="s">
        <v>1289</v>
      </c>
      <c r="AW445" s="1" t="s">
        <v>8339</v>
      </c>
      <c r="BG445" s="1" t="s">
        <v>53</v>
      </c>
      <c r="BH445" s="1" t="s">
        <v>7419</v>
      </c>
      <c r="BI445" s="1" t="s">
        <v>1290</v>
      </c>
      <c r="BJ445" s="1" t="s">
        <v>10310</v>
      </c>
      <c r="BK445" s="1" t="s">
        <v>53</v>
      </c>
      <c r="BL445" s="1" t="s">
        <v>7419</v>
      </c>
      <c r="BM445" s="1" t="s">
        <v>1291</v>
      </c>
      <c r="BN445" s="1" t="s">
        <v>10911</v>
      </c>
      <c r="BO445" s="1" t="s">
        <v>54</v>
      </c>
      <c r="BP445" s="1" t="s">
        <v>7267</v>
      </c>
      <c r="BQ445" s="1" t="s">
        <v>1292</v>
      </c>
      <c r="BR445" s="1" t="s">
        <v>11949</v>
      </c>
      <c r="BS445" s="1" t="s">
        <v>199</v>
      </c>
      <c r="BT445" s="1" t="s">
        <v>9730</v>
      </c>
    </row>
    <row r="446" spans="1:72" ht="13.5" customHeight="1">
      <c r="A446" s="3" t="str">
        <f>HYPERLINK("http://kyu.snu.ac.kr/sdhj/index.jsp?type=hj/GK14658_00IH_0001_0176.jpg","1702_각북면_176")</f>
        <v>1702_각북면_176</v>
      </c>
      <c r="B446" s="2">
        <v>1702</v>
      </c>
      <c r="C446" s="2" t="s">
        <v>12340</v>
      </c>
      <c r="D446" s="2" t="s">
        <v>12341</v>
      </c>
      <c r="E446" s="2">
        <v>445</v>
      </c>
      <c r="F446" s="1">
        <v>4</v>
      </c>
      <c r="G446" s="1" t="s">
        <v>1183</v>
      </c>
      <c r="H446" s="1" t="s">
        <v>6969</v>
      </c>
      <c r="I446" s="1">
        <v>2</v>
      </c>
      <c r="L446" s="1">
        <v>4</v>
      </c>
      <c r="M446" s="2" t="s">
        <v>13602</v>
      </c>
      <c r="N446" s="2" t="s">
        <v>13603</v>
      </c>
      <c r="S446" s="1" t="s">
        <v>996</v>
      </c>
      <c r="T446" s="1" t="s">
        <v>12434</v>
      </c>
      <c r="Y446" s="1" t="s">
        <v>1287</v>
      </c>
      <c r="Z446" s="1" t="s">
        <v>8656</v>
      </c>
      <c r="AC446" s="1">
        <v>79</v>
      </c>
      <c r="AD446" s="1" t="s">
        <v>277</v>
      </c>
      <c r="AE446" s="1" t="s">
        <v>9583</v>
      </c>
    </row>
    <row r="447" spans="1:72" ht="13.5" customHeight="1">
      <c r="A447" s="3" t="str">
        <f>HYPERLINK("http://kyu.snu.ac.kr/sdhj/index.jsp?type=hj/GK14658_00IH_0001_0176.jpg","1702_각북면_176")</f>
        <v>1702_각북면_176</v>
      </c>
      <c r="B447" s="2">
        <v>1702</v>
      </c>
      <c r="C447" s="2" t="s">
        <v>12340</v>
      </c>
      <c r="D447" s="2" t="s">
        <v>12341</v>
      </c>
      <c r="E447" s="2">
        <v>446</v>
      </c>
      <c r="F447" s="1">
        <v>4</v>
      </c>
      <c r="G447" s="1" t="s">
        <v>1183</v>
      </c>
      <c r="H447" s="1" t="s">
        <v>6969</v>
      </c>
      <c r="I447" s="1">
        <v>2</v>
      </c>
      <c r="L447" s="1">
        <v>4</v>
      </c>
      <c r="M447" s="2" t="s">
        <v>13602</v>
      </c>
      <c r="N447" s="2" t="s">
        <v>13603</v>
      </c>
      <c r="S447" s="1" t="s">
        <v>59</v>
      </c>
      <c r="T447" s="1" t="s">
        <v>7105</v>
      </c>
      <c r="Y447" s="1" t="s">
        <v>50</v>
      </c>
      <c r="Z447" s="1" t="s">
        <v>7639</v>
      </c>
      <c r="AC447" s="1">
        <v>14</v>
      </c>
      <c r="AD447" s="1" t="s">
        <v>85</v>
      </c>
      <c r="AE447" s="1" t="s">
        <v>9590</v>
      </c>
    </row>
    <row r="448" spans="1:72" ht="13.5" customHeight="1">
      <c r="A448" s="3" t="str">
        <f>HYPERLINK("http://kyu.snu.ac.kr/sdhj/index.jsp?type=hj/GK14658_00IH_0001_0176.jpg","1702_각북면_176")</f>
        <v>1702_각북면_176</v>
      </c>
      <c r="B448" s="2">
        <v>1702</v>
      </c>
      <c r="C448" s="2" t="s">
        <v>12340</v>
      </c>
      <c r="D448" s="2" t="s">
        <v>12341</v>
      </c>
      <c r="E448" s="2">
        <v>447</v>
      </c>
      <c r="F448" s="1">
        <v>4</v>
      </c>
      <c r="G448" s="1" t="s">
        <v>1183</v>
      </c>
      <c r="H448" s="1" t="s">
        <v>6969</v>
      </c>
      <c r="I448" s="1">
        <v>2</v>
      </c>
      <c r="L448" s="1">
        <v>4</v>
      </c>
      <c r="M448" s="2" t="s">
        <v>13602</v>
      </c>
      <c r="N448" s="2" t="s">
        <v>13603</v>
      </c>
      <c r="S448" s="1" t="s">
        <v>65</v>
      </c>
      <c r="T448" s="1" t="s">
        <v>7107</v>
      </c>
      <c r="U448" s="1" t="s">
        <v>1293</v>
      </c>
      <c r="V448" s="1" t="s">
        <v>7522</v>
      </c>
      <c r="Y448" s="1" t="s">
        <v>1294</v>
      </c>
      <c r="Z448" s="1" t="s">
        <v>9442</v>
      </c>
      <c r="AC448" s="1">
        <v>27</v>
      </c>
      <c r="AD448" s="1" t="s">
        <v>309</v>
      </c>
      <c r="AE448" s="1" t="s">
        <v>9623</v>
      </c>
    </row>
    <row r="449" spans="1:72" ht="13.5" customHeight="1">
      <c r="A449" s="3" t="str">
        <f>HYPERLINK("http://kyu.snu.ac.kr/sdhj/index.jsp?type=hj/GK14658_00IH_0001_0176.jpg","1702_각북면_176")</f>
        <v>1702_각북면_176</v>
      </c>
      <c r="B449" s="2">
        <v>1702</v>
      </c>
      <c r="C449" s="2" t="s">
        <v>12340</v>
      </c>
      <c r="D449" s="2" t="s">
        <v>12341</v>
      </c>
      <c r="E449" s="2">
        <v>448</v>
      </c>
      <c r="F449" s="1">
        <v>4</v>
      </c>
      <c r="G449" s="1" t="s">
        <v>1183</v>
      </c>
      <c r="H449" s="1" t="s">
        <v>6969</v>
      </c>
      <c r="I449" s="1">
        <v>2</v>
      </c>
      <c r="L449" s="1">
        <v>4</v>
      </c>
      <c r="M449" s="2" t="s">
        <v>13602</v>
      </c>
      <c r="N449" s="2" t="s">
        <v>13603</v>
      </c>
      <c r="S449" s="1" t="s">
        <v>347</v>
      </c>
      <c r="T449" s="1" t="s">
        <v>7116</v>
      </c>
      <c r="W449" s="1" t="s">
        <v>107</v>
      </c>
      <c r="X449" s="1" t="s">
        <v>12534</v>
      </c>
      <c r="Y449" s="1" t="s">
        <v>50</v>
      </c>
      <c r="Z449" s="1" t="s">
        <v>7639</v>
      </c>
      <c r="AC449" s="1">
        <v>25</v>
      </c>
      <c r="AD449" s="1" t="s">
        <v>264</v>
      </c>
      <c r="AE449" s="1" t="s">
        <v>9588</v>
      </c>
      <c r="AJ449" s="1" t="s">
        <v>16</v>
      </c>
      <c r="AK449" s="1" t="s">
        <v>9802</v>
      </c>
      <c r="AL449" s="1" t="s">
        <v>109</v>
      </c>
      <c r="AM449" s="1" t="s">
        <v>9809</v>
      </c>
    </row>
    <row r="450" spans="1:72" ht="13.5" customHeight="1">
      <c r="A450" s="3" t="str">
        <f>HYPERLINK("http://kyu.snu.ac.kr/sdhj/index.jsp?type=hj/GK14658_00IH_0001_0176.jpg","1702_각북면_176")</f>
        <v>1702_각북면_176</v>
      </c>
      <c r="B450" s="2">
        <v>1702</v>
      </c>
      <c r="C450" s="2" t="s">
        <v>12340</v>
      </c>
      <c r="D450" s="2" t="s">
        <v>12341</v>
      </c>
      <c r="E450" s="2">
        <v>449</v>
      </c>
      <c r="F450" s="1">
        <v>4</v>
      </c>
      <c r="G450" s="1" t="s">
        <v>1183</v>
      </c>
      <c r="H450" s="1" t="s">
        <v>6969</v>
      </c>
      <c r="I450" s="1">
        <v>2</v>
      </c>
      <c r="L450" s="1">
        <v>4</v>
      </c>
      <c r="M450" s="2" t="s">
        <v>13602</v>
      </c>
      <c r="N450" s="2" t="s">
        <v>13603</v>
      </c>
      <c r="S450" s="1" t="s">
        <v>63</v>
      </c>
      <c r="T450" s="1" t="s">
        <v>1196</v>
      </c>
      <c r="Y450" s="1" t="s">
        <v>50</v>
      </c>
      <c r="Z450" s="1" t="s">
        <v>7639</v>
      </c>
      <c r="AC450" s="1">
        <v>9</v>
      </c>
      <c r="AD450" s="1" t="s">
        <v>135</v>
      </c>
      <c r="AE450" s="1" t="s">
        <v>9604</v>
      </c>
    </row>
    <row r="451" spans="1:72" ht="13.5" customHeight="1">
      <c r="A451" s="3" t="str">
        <f>HYPERLINK("http://kyu.snu.ac.kr/sdhj/index.jsp?type=hj/GK14658_00IH_0001_0176.jpg","1702_각북면_176")</f>
        <v>1702_각북면_176</v>
      </c>
      <c r="B451" s="2">
        <v>1702</v>
      </c>
      <c r="C451" s="2" t="s">
        <v>12340</v>
      </c>
      <c r="D451" s="2" t="s">
        <v>12341</v>
      </c>
      <c r="E451" s="2">
        <v>450</v>
      </c>
      <c r="F451" s="1">
        <v>4</v>
      </c>
      <c r="G451" s="1" t="s">
        <v>1183</v>
      </c>
      <c r="H451" s="1" t="s">
        <v>6969</v>
      </c>
      <c r="I451" s="1">
        <v>2</v>
      </c>
      <c r="L451" s="1">
        <v>4</v>
      </c>
      <c r="M451" s="2" t="s">
        <v>13602</v>
      </c>
      <c r="N451" s="2" t="s">
        <v>13603</v>
      </c>
      <c r="S451" s="1" t="s">
        <v>63</v>
      </c>
      <c r="T451" s="1" t="s">
        <v>1196</v>
      </c>
      <c r="Y451" s="1" t="s">
        <v>6717</v>
      </c>
      <c r="Z451" s="1" t="s">
        <v>8126</v>
      </c>
      <c r="AC451" s="1">
        <v>11</v>
      </c>
      <c r="AD451" s="1" t="s">
        <v>106</v>
      </c>
      <c r="AE451" s="1" t="s">
        <v>9614</v>
      </c>
    </row>
    <row r="452" spans="1:72" ht="13.5" customHeight="1">
      <c r="A452" s="3" t="str">
        <f>HYPERLINK("http://kyu.snu.ac.kr/sdhj/index.jsp?type=hj/GK14658_00IH_0001_0176.jpg","1702_각북면_176")</f>
        <v>1702_각북면_176</v>
      </c>
      <c r="B452" s="2">
        <v>1702</v>
      </c>
      <c r="C452" s="2" t="s">
        <v>12340</v>
      </c>
      <c r="D452" s="2" t="s">
        <v>12341</v>
      </c>
      <c r="E452" s="2">
        <v>451</v>
      </c>
      <c r="F452" s="1">
        <v>4</v>
      </c>
      <c r="G452" s="1" t="s">
        <v>1183</v>
      </c>
      <c r="H452" s="1" t="s">
        <v>6969</v>
      </c>
      <c r="I452" s="1">
        <v>2</v>
      </c>
      <c r="L452" s="1">
        <v>4</v>
      </c>
      <c r="M452" s="2" t="s">
        <v>13602</v>
      </c>
      <c r="N452" s="2" t="s">
        <v>13603</v>
      </c>
      <c r="S452" s="1" t="s">
        <v>59</v>
      </c>
      <c r="T452" s="1" t="s">
        <v>7105</v>
      </c>
      <c r="Y452" s="1" t="s">
        <v>1295</v>
      </c>
      <c r="Z452" s="1" t="s">
        <v>7732</v>
      </c>
      <c r="AC452" s="1">
        <v>5</v>
      </c>
      <c r="AD452" s="1" t="s">
        <v>172</v>
      </c>
      <c r="AE452" s="1" t="s">
        <v>9579</v>
      </c>
    </row>
    <row r="453" spans="1:72" ht="13.5" customHeight="1">
      <c r="A453" s="3" t="str">
        <f>HYPERLINK("http://kyu.snu.ac.kr/sdhj/index.jsp?type=hj/GK14658_00IH_0001_0176.jpg","1702_각북면_176")</f>
        <v>1702_각북면_176</v>
      </c>
      <c r="B453" s="2">
        <v>1702</v>
      </c>
      <c r="C453" s="2" t="s">
        <v>12340</v>
      </c>
      <c r="D453" s="2" t="s">
        <v>12341</v>
      </c>
      <c r="E453" s="2">
        <v>452</v>
      </c>
      <c r="F453" s="1">
        <v>4</v>
      </c>
      <c r="G453" s="1" t="s">
        <v>1183</v>
      </c>
      <c r="H453" s="1" t="s">
        <v>6969</v>
      </c>
      <c r="I453" s="1">
        <v>2</v>
      </c>
      <c r="L453" s="1">
        <v>4</v>
      </c>
      <c r="M453" s="2" t="s">
        <v>13602</v>
      </c>
      <c r="N453" s="2" t="s">
        <v>13603</v>
      </c>
      <c r="S453" s="1" t="s">
        <v>63</v>
      </c>
      <c r="T453" s="1" t="s">
        <v>1196</v>
      </c>
      <c r="Y453" s="1" t="s">
        <v>50</v>
      </c>
      <c r="Z453" s="1" t="s">
        <v>7639</v>
      </c>
      <c r="AC453" s="1">
        <v>1</v>
      </c>
      <c r="AD453" s="1" t="s">
        <v>280</v>
      </c>
      <c r="AE453" s="1" t="s">
        <v>9599</v>
      </c>
      <c r="AF453" s="1" t="s">
        <v>89</v>
      </c>
      <c r="AG453" s="1" t="s">
        <v>9633</v>
      </c>
    </row>
    <row r="454" spans="1:72" ht="13.5" customHeight="1">
      <c r="A454" s="3" t="str">
        <f>HYPERLINK("http://kyu.snu.ac.kr/sdhj/index.jsp?type=hj/GK14658_00IH_0001_0176.jpg","1702_각북면_176")</f>
        <v>1702_각북면_176</v>
      </c>
      <c r="B454" s="2">
        <v>1702</v>
      </c>
      <c r="C454" s="2" t="s">
        <v>12340</v>
      </c>
      <c r="D454" s="2" t="s">
        <v>12341</v>
      </c>
      <c r="E454" s="2">
        <v>453</v>
      </c>
      <c r="F454" s="1">
        <v>4</v>
      </c>
      <c r="G454" s="1" t="s">
        <v>1183</v>
      </c>
      <c r="H454" s="1" t="s">
        <v>6969</v>
      </c>
      <c r="I454" s="1">
        <v>2</v>
      </c>
      <c r="L454" s="1">
        <v>4</v>
      </c>
      <c r="M454" s="2" t="s">
        <v>13602</v>
      </c>
      <c r="N454" s="2" t="s">
        <v>13603</v>
      </c>
      <c r="T454" s="1" t="s">
        <v>12432</v>
      </c>
      <c r="U454" s="1" t="s">
        <v>532</v>
      </c>
      <c r="V454" s="1" t="s">
        <v>7195</v>
      </c>
      <c r="Y454" s="1" t="s">
        <v>980</v>
      </c>
      <c r="Z454" s="1" t="s">
        <v>8903</v>
      </c>
      <c r="AC454" s="1">
        <v>24</v>
      </c>
      <c r="AD454" s="1" t="s">
        <v>219</v>
      </c>
      <c r="AE454" s="1" t="s">
        <v>9587</v>
      </c>
    </row>
    <row r="455" spans="1:72" ht="13.5" customHeight="1">
      <c r="A455" s="3" t="str">
        <f>HYPERLINK("http://kyu.snu.ac.kr/sdhj/index.jsp?type=hj/GK14658_00IH_0001_0177.jpg","1702_각북면_177")</f>
        <v>1702_각북면_177</v>
      </c>
      <c r="B455" s="2">
        <v>1702</v>
      </c>
      <c r="C455" s="2" t="s">
        <v>12340</v>
      </c>
      <c r="D455" s="2" t="s">
        <v>12341</v>
      </c>
      <c r="E455" s="2">
        <v>454</v>
      </c>
      <c r="F455" s="1">
        <v>4</v>
      </c>
      <c r="G455" s="1" t="s">
        <v>1183</v>
      </c>
      <c r="H455" s="1" t="s">
        <v>6969</v>
      </c>
      <c r="I455" s="1">
        <v>2</v>
      </c>
      <c r="L455" s="1">
        <v>5</v>
      </c>
      <c r="M455" s="2" t="s">
        <v>13604</v>
      </c>
      <c r="N455" s="2" t="s">
        <v>13605</v>
      </c>
      <c r="T455" s="1" t="s">
        <v>12411</v>
      </c>
      <c r="U455" s="1" t="s">
        <v>1054</v>
      </c>
      <c r="V455" s="1" t="s">
        <v>12444</v>
      </c>
      <c r="W455" s="1" t="s">
        <v>107</v>
      </c>
      <c r="X455" s="1" t="s">
        <v>12534</v>
      </c>
      <c r="Y455" s="1" t="s">
        <v>1296</v>
      </c>
      <c r="Z455" s="1" t="s">
        <v>9441</v>
      </c>
      <c r="AC455" s="1">
        <v>56</v>
      </c>
      <c r="AD455" s="1" t="s">
        <v>707</v>
      </c>
      <c r="AE455" s="1" t="s">
        <v>9575</v>
      </c>
      <c r="AJ455" s="1" t="s">
        <v>16</v>
      </c>
      <c r="AK455" s="1" t="s">
        <v>9802</v>
      </c>
      <c r="AL455" s="1" t="s">
        <v>163</v>
      </c>
      <c r="AM455" s="1" t="s">
        <v>12731</v>
      </c>
      <c r="AT455" s="1" t="s">
        <v>53</v>
      </c>
      <c r="AU455" s="1" t="s">
        <v>7419</v>
      </c>
      <c r="AV455" s="1" t="s">
        <v>982</v>
      </c>
      <c r="AW455" s="1" t="s">
        <v>8070</v>
      </c>
      <c r="BG455" s="1" t="s">
        <v>53</v>
      </c>
      <c r="BH455" s="1" t="s">
        <v>7419</v>
      </c>
      <c r="BI455" s="1" t="s">
        <v>310</v>
      </c>
      <c r="BJ455" s="1" t="s">
        <v>8655</v>
      </c>
      <c r="BK455" s="1" t="s">
        <v>53</v>
      </c>
      <c r="BL455" s="1" t="s">
        <v>7419</v>
      </c>
      <c r="BM455" s="1" t="s">
        <v>1297</v>
      </c>
      <c r="BN455" s="1" t="s">
        <v>9075</v>
      </c>
      <c r="BO455" s="1" t="s">
        <v>53</v>
      </c>
      <c r="BP455" s="1" t="s">
        <v>7419</v>
      </c>
      <c r="BQ455" s="1" t="s">
        <v>1298</v>
      </c>
      <c r="BR455" s="1" t="s">
        <v>12167</v>
      </c>
      <c r="BS455" s="1" t="s">
        <v>545</v>
      </c>
      <c r="BT455" s="1" t="s">
        <v>9707</v>
      </c>
    </row>
    <row r="456" spans="1:72" ht="13.5" customHeight="1">
      <c r="A456" s="3" t="str">
        <f>HYPERLINK("http://kyu.snu.ac.kr/sdhj/index.jsp?type=hj/GK14658_00IH_0001_0177.jpg","1702_각북면_177")</f>
        <v>1702_각북면_177</v>
      </c>
      <c r="B456" s="2">
        <v>1702</v>
      </c>
      <c r="C456" s="2" t="s">
        <v>12340</v>
      </c>
      <c r="D456" s="2" t="s">
        <v>12341</v>
      </c>
      <c r="E456" s="2">
        <v>455</v>
      </c>
      <c r="F456" s="1">
        <v>4</v>
      </c>
      <c r="G456" s="1" t="s">
        <v>1183</v>
      </c>
      <c r="H456" s="1" t="s">
        <v>6969</v>
      </c>
      <c r="I456" s="1">
        <v>2</v>
      </c>
      <c r="L456" s="1">
        <v>5</v>
      </c>
      <c r="M456" s="2" t="s">
        <v>13604</v>
      </c>
      <c r="N456" s="2" t="s">
        <v>13605</v>
      </c>
      <c r="S456" s="1" t="s">
        <v>48</v>
      </c>
      <c r="T456" s="1" t="s">
        <v>6371</v>
      </c>
      <c r="U456" s="1" t="s">
        <v>261</v>
      </c>
      <c r="V456" s="1" t="s">
        <v>7197</v>
      </c>
      <c r="Y456" s="1" t="s">
        <v>1299</v>
      </c>
      <c r="Z456" s="1" t="s">
        <v>9440</v>
      </c>
      <c r="AC456" s="1">
        <v>44</v>
      </c>
      <c r="AD456" s="1" t="s">
        <v>934</v>
      </c>
      <c r="AE456" s="1" t="s">
        <v>9592</v>
      </c>
      <c r="AJ456" s="1" t="s">
        <v>16</v>
      </c>
      <c r="AK456" s="1" t="s">
        <v>9802</v>
      </c>
      <c r="AL456" s="1" t="s">
        <v>186</v>
      </c>
      <c r="AM456" s="1" t="s">
        <v>9712</v>
      </c>
      <c r="AN456" s="1" t="s">
        <v>157</v>
      </c>
      <c r="AO456" s="1" t="s">
        <v>9714</v>
      </c>
      <c r="AP456" s="1" t="s">
        <v>173</v>
      </c>
      <c r="AQ456" s="1" t="s">
        <v>7249</v>
      </c>
      <c r="AR456" s="1" t="s">
        <v>1300</v>
      </c>
      <c r="AS456" s="1" t="s">
        <v>12855</v>
      </c>
      <c r="AT456" s="1" t="s">
        <v>211</v>
      </c>
      <c r="AU456" s="1" t="s">
        <v>7199</v>
      </c>
      <c r="AV456" s="1" t="s">
        <v>1301</v>
      </c>
      <c r="AW456" s="1" t="s">
        <v>7878</v>
      </c>
      <c r="BB456" s="1" t="s">
        <v>213</v>
      </c>
      <c r="BC456" s="1" t="s">
        <v>7282</v>
      </c>
      <c r="BD456" s="1" t="s">
        <v>1302</v>
      </c>
      <c r="BE456" s="1" t="s">
        <v>12624</v>
      </c>
      <c r="BG456" s="1" t="s">
        <v>211</v>
      </c>
      <c r="BH456" s="1" t="s">
        <v>7199</v>
      </c>
      <c r="BI456" s="1" t="s">
        <v>41</v>
      </c>
      <c r="BJ456" s="1" t="s">
        <v>8394</v>
      </c>
      <c r="BK456" s="1" t="s">
        <v>211</v>
      </c>
      <c r="BL456" s="1" t="s">
        <v>7199</v>
      </c>
      <c r="BM456" s="1" t="s">
        <v>1303</v>
      </c>
      <c r="BN456" s="1" t="s">
        <v>11601</v>
      </c>
      <c r="BO456" s="1" t="s">
        <v>211</v>
      </c>
      <c r="BP456" s="1" t="s">
        <v>7199</v>
      </c>
      <c r="BQ456" s="1" t="s">
        <v>1304</v>
      </c>
      <c r="BR456" s="1" t="s">
        <v>7885</v>
      </c>
      <c r="BS456" s="1" t="s">
        <v>186</v>
      </c>
      <c r="BT456" s="1" t="s">
        <v>9712</v>
      </c>
    </row>
    <row r="457" spans="1:72" ht="13.5" customHeight="1">
      <c r="A457" s="3" t="str">
        <f>HYPERLINK("http://kyu.snu.ac.kr/sdhj/index.jsp?type=hj/GK14658_00IH_0001_0177.jpg","1702_각북면_177")</f>
        <v>1702_각북면_177</v>
      </c>
      <c r="B457" s="2">
        <v>1702</v>
      </c>
      <c r="C457" s="2" t="s">
        <v>12340</v>
      </c>
      <c r="D457" s="2" t="s">
        <v>12341</v>
      </c>
      <c r="E457" s="2">
        <v>456</v>
      </c>
      <c r="F457" s="1">
        <v>4</v>
      </c>
      <c r="G457" s="1" t="s">
        <v>1183</v>
      </c>
      <c r="H457" s="1" t="s">
        <v>6969</v>
      </c>
      <c r="I457" s="1">
        <v>2</v>
      </c>
      <c r="L457" s="1">
        <v>5</v>
      </c>
      <c r="M457" s="2" t="s">
        <v>13604</v>
      </c>
      <c r="N457" s="2" t="s">
        <v>13605</v>
      </c>
      <c r="S457" s="1" t="s">
        <v>86</v>
      </c>
      <c r="T457" s="1" t="s">
        <v>7100</v>
      </c>
      <c r="U457" s="1" t="s">
        <v>1305</v>
      </c>
      <c r="V457" s="1" t="s">
        <v>12446</v>
      </c>
      <c r="Y457" s="1" t="s">
        <v>1306</v>
      </c>
      <c r="Z457" s="1" t="s">
        <v>8801</v>
      </c>
      <c r="AC457" s="1">
        <v>24</v>
      </c>
      <c r="AD457" s="1" t="s">
        <v>219</v>
      </c>
      <c r="AE457" s="1" t="s">
        <v>9587</v>
      </c>
    </row>
    <row r="458" spans="1:72" ht="13.5" customHeight="1">
      <c r="A458" s="3" t="str">
        <f>HYPERLINK("http://kyu.snu.ac.kr/sdhj/index.jsp?type=hj/GK14658_00IH_0001_0177.jpg","1702_각북면_177")</f>
        <v>1702_각북면_177</v>
      </c>
      <c r="B458" s="2">
        <v>1702</v>
      </c>
      <c r="C458" s="2" t="s">
        <v>12340</v>
      </c>
      <c r="D458" s="2" t="s">
        <v>12341</v>
      </c>
      <c r="E458" s="2">
        <v>457</v>
      </c>
      <c r="F458" s="1">
        <v>4</v>
      </c>
      <c r="G458" s="1" t="s">
        <v>1183</v>
      </c>
      <c r="H458" s="1" t="s">
        <v>6969</v>
      </c>
      <c r="I458" s="1">
        <v>2</v>
      </c>
      <c r="L458" s="1">
        <v>5</v>
      </c>
      <c r="M458" s="2" t="s">
        <v>13604</v>
      </c>
      <c r="N458" s="2" t="s">
        <v>13605</v>
      </c>
      <c r="S458" s="1" t="s">
        <v>63</v>
      </c>
      <c r="T458" s="1" t="s">
        <v>1196</v>
      </c>
      <c r="Y458" s="1" t="s">
        <v>1307</v>
      </c>
      <c r="Z458" s="1" t="s">
        <v>8197</v>
      </c>
      <c r="AF458" s="1" t="s">
        <v>1308</v>
      </c>
      <c r="AG458" s="1" t="s">
        <v>9692</v>
      </c>
      <c r="AH458" s="1" t="s">
        <v>427</v>
      </c>
      <c r="AI458" s="1" t="s">
        <v>9701</v>
      </c>
    </row>
    <row r="459" spans="1:72" ht="13.5" customHeight="1">
      <c r="A459" s="3" t="str">
        <f>HYPERLINK("http://kyu.snu.ac.kr/sdhj/index.jsp?type=hj/GK14658_00IH_0001_0177.jpg","1702_각북면_177")</f>
        <v>1702_각북면_177</v>
      </c>
      <c r="B459" s="2">
        <v>1702</v>
      </c>
      <c r="C459" s="2" t="s">
        <v>12340</v>
      </c>
      <c r="D459" s="2" t="s">
        <v>12341</v>
      </c>
      <c r="E459" s="2">
        <v>458</v>
      </c>
      <c r="F459" s="1">
        <v>4</v>
      </c>
      <c r="G459" s="1" t="s">
        <v>1183</v>
      </c>
      <c r="H459" s="1" t="s">
        <v>6969</v>
      </c>
      <c r="I459" s="1">
        <v>2</v>
      </c>
      <c r="L459" s="1">
        <v>5</v>
      </c>
      <c r="M459" s="2" t="s">
        <v>13604</v>
      </c>
      <c r="N459" s="2" t="s">
        <v>13605</v>
      </c>
      <c r="S459" s="1" t="s">
        <v>65</v>
      </c>
      <c r="T459" s="1" t="s">
        <v>7107</v>
      </c>
      <c r="U459" s="1" t="s">
        <v>1309</v>
      </c>
      <c r="V459" s="1" t="s">
        <v>7550</v>
      </c>
      <c r="Y459" s="1" t="s">
        <v>1310</v>
      </c>
      <c r="Z459" s="1" t="s">
        <v>9439</v>
      </c>
      <c r="AC459" s="1">
        <v>18</v>
      </c>
      <c r="AD459" s="1" t="s">
        <v>83</v>
      </c>
      <c r="AE459" s="1" t="s">
        <v>9607</v>
      </c>
    </row>
    <row r="460" spans="1:72" ht="13.5" customHeight="1">
      <c r="A460" s="3" t="str">
        <f>HYPERLINK("http://kyu.snu.ac.kr/sdhj/index.jsp?type=hj/GK14658_00IH_0001_0177.jpg","1702_각북면_177")</f>
        <v>1702_각북면_177</v>
      </c>
      <c r="B460" s="2">
        <v>1702</v>
      </c>
      <c r="C460" s="2" t="s">
        <v>12340</v>
      </c>
      <c r="D460" s="2" t="s">
        <v>12341</v>
      </c>
      <c r="E460" s="2">
        <v>459</v>
      </c>
      <c r="F460" s="1">
        <v>4</v>
      </c>
      <c r="G460" s="1" t="s">
        <v>1183</v>
      </c>
      <c r="H460" s="1" t="s">
        <v>6969</v>
      </c>
      <c r="I460" s="1">
        <v>2</v>
      </c>
      <c r="L460" s="1">
        <v>5</v>
      </c>
      <c r="M460" s="2" t="s">
        <v>13604</v>
      </c>
      <c r="N460" s="2" t="s">
        <v>13605</v>
      </c>
      <c r="S460" s="1" t="s">
        <v>65</v>
      </c>
      <c r="T460" s="1" t="s">
        <v>7107</v>
      </c>
      <c r="U460" s="1" t="s">
        <v>211</v>
      </c>
      <c r="V460" s="1" t="s">
        <v>7199</v>
      </c>
      <c r="Y460" s="1" t="s">
        <v>1202</v>
      </c>
      <c r="Z460" s="1" t="s">
        <v>9438</v>
      </c>
      <c r="AC460" s="1">
        <v>5</v>
      </c>
      <c r="AD460" s="1" t="s">
        <v>172</v>
      </c>
      <c r="AE460" s="1" t="s">
        <v>9579</v>
      </c>
    </row>
    <row r="461" spans="1:72" ht="13.5" customHeight="1">
      <c r="A461" s="3" t="str">
        <f>HYPERLINK("http://kyu.snu.ac.kr/sdhj/index.jsp?type=hj/GK14658_00IH_0001_0177.jpg","1702_각북면_177")</f>
        <v>1702_각북면_177</v>
      </c>
      <c r="B461" s="2">
        <v>1702</v>
      </c>
      <c r="C461" s="2" t="s">
        <v>12340</v>
      </c>
      <c r="D461" s="2" t="s">
        <v>12341</v>
      </c>
      <c r="E461" s="2">
        <v>460</v>
      </c>
      <c r="F461" s="1">
        <v>4</v>
      </c>
      <c r="G461" s="1" t="s">
        <v>1183</v>
      </c>
      <c r="H461" s="1" t="s">
        <v>6969</v>
      </c>
      <c r="I461" s="1">
        <v>2</v>
      </c>
      <c r="L461" s="1">
        <v>5</v>
      </c>
      <c r="M461" s="2" t="s">
        <v>13604</v>
      </c>
      <c r="N461" s="2" t="s">
        <v>13605</v>
      </c>
      <c r="S461" s="1" t="s">
        <v>63</v>
      </c>
      <c r="T461" s="1" t="s">
        <v>1196</v>
      </c>
      <c r="Y461" s="1" t="s">
        <v>1311</v>
      </c>
      <c r="Z461" s="1" t="s">
        <v>9332</v>
      </c>
      <c r="AC461" s="1">
        <v>3</v>
      </c>
      <c r="AD461" s="1" t="s">
        <v>118</v>
      </c>
      <c r="AE461" s="1" t="s">
        <v>8076</v>
      </c>
      <c r="AF461" s="1" t="s">
        <v>89</v>
      </c>
      <c r="AG461" s="1" t="s">
        <v>9633</v>
      </c>
    </row>
    <row r="462" spans="1:72" ht="13.5" customHeight="1">
      <c r="A462" s="3" t="str">
        <f>HYPERLINK("http://kyu.snu.ac.kr/sdhj/index.jsp?type=hj/GK14658_00IH_0001_0177.jpg","1702_각북면_177")</f>
        <v>1702_각북면_177</v>
      </c>
      <c r="B462" s="2">
        <v>1702</v>
      </c>
      <c r="C462" s="2" t="s">
        <v>12340</v>
      </c>
      <c r="D462" s="2" t="s">
        <v>12341</v>
      </c>
      <c r="E462" s="2">
        <v>461</v>
      </c>
      <c r="F462" s="1">
        <v>4</v>
      </c>
      <c r="G462" s="1" t="s">
        <v>1183</v>
      </c>
      <c r="H462" s="1" t="s">
        <v>6969</v>
      </c>
      <c r="I462" s="1">
        <v>3</v>
      </c>
      <c r="J462" s="1" t="s">
        <v>1312</v>
      </c>
      <c r="K462" s="1" t="s">
        <v>7064</v>
      </c>
      <c r="L462" s="1">
        <v>1</v>
      </c>
      <c r="M462" s="2" t="s">
        <v>13606</v>
      </c>
      <c r="N462" s="2" t="s">
        <v>13607</v>
      </c>
      <c r="T462" s="1" t="s">
        <v>12411</v>
      </c>
      <c r="U462" s="1" t="s">
        <v>1313</v>
      </c>
      <c r="V462" s="1" t="s">
        <v>7549</v>
      </c>
      <c r="W462" s="1" t="s">
        <v>290</v>
      </c>
      <c r="X462" s="1" t="s">
        <v>7601</v>
      </c>
      <c r="Y462" s="1" t="s">
        <v>1314</v>
      </c>
      <c r="Z462" s="1" t="s">
        <v>9437</v>
      </c>
      <c r="AC462" s="1">
        <v>42</v>
      </c>
      <c r="AD462" s="1" t="s">
        <v>156</v>
      </c>
      <c r="AE462" s="1" t="s">
        <v>9618</v>
      </c>
      <c r="AJ462" s="1" t="s">
        <v>16</v>
      </c>
      <c r="AK462" s="1" t="s">
        <v>9802</v>
      </c>
      <c r="AL462" s="1" t="s">
        <v>163</v>
      </c>
      <c r="AM462" s="1" t="s">
        <v>12731</v>
      </c>
      <c r="AT462" s="1" t="s">
        <v>166</v>
      </c>
      <c r="AU462" s="1" t="s">
        <v>7276</v>
      </c>
      <c r="AV462" s="1" t="s">
        <v>1238</v>
      </c>
      <c r="AW462" s="1" t="s">
        <v>8423</v>
      </c>
      <c r="BG462" s="1" t="s">
        <v>1239</v>
      </c>
      <c r="BH462" s="1" t="s">
        <v>10079</v>
      </c>
      <c r="BI462" s="1" t="s">
        <v>1204</v>
      </c>
      <c r="BJ462" s="1" t="s">
        <v>11183</v>
      </c>
      <c r="BK462" s="1" t="s">
        <v>166</v>
      </c>
      <c r="BL462" s="1" t="s">
        <v>7276</v>
      </c>
      <c r="BM462" s="1" t="s">
        <v>989</v>
      </c>
      <c r="BN462" s="1" t="s">
        <v>11198</v>
      </c>
      <c r="BO462" s="1" t="s">
        <v>166</v>
      </c>
      <c r="BP462" s="1" t="s">
        <v>7276</v>
      </c>
      <c r="BQ462" s="1" t="s">
        <v>1315</v>
      </c>
      <c r="BR462" s="1" t="s">
        <v>12166</v>
      </c>
      <c r="BS462" s="1" t="s">
        <v>127</v>
      </c>
      <c r="BT462" s="1" t="s">
        <v>9844</v>
      </c>
    </row>
    <row r="463" spans="1:72" ht="13.5" customHeight="1">
      <c r="A463" s="3" t="str">
        <f>HYPERLINK("http://kyu.snu.ac.kr/sdhj/index.jsp?type=hj/GK14658_00IH_0001_0177.jpg","1702_각북면_177")</f>
        <v>1702_각북면_177</v>
      </c>
      <c r="B463" s="2">
        <v>1702</v>
      </c>
      <c r="C463" s="2" t="s">
        <v>12340</v>
      </c>
      <c r="D463" s="2" t="s">
        <v>12341</v>
      </c>
      <c r="E463" s="2">
        <v>462</v>
      </c>
      <c r="F463" s="1">
        <v>4</v>
      </c>
      <c r="G463" s="1" t="s">
        <v>1183</v>
      </c>
      <c r="H463" s="1" t="s">
        <v>6969</v>
      </c>
      <c r="I463" s="1">
        <v>3</v>
      </c>
      <c r="L463" s="1">
        <v>1</v>
      </c>
      <c r="M463" s="2" t="s">
        <v>13606</v>
      </c>
      <c r="N463" s="2" t="s">
        <v>13607</v>
      </c>
      <c r="S463" s="1" t="s">
        <v>48</v>
      </c>
      <c r="T463" s="1" t="s">
        <v>6371</v>
      </c>
      <c r="W463" s="1" t="s">
        <v>1316</v>
      </c>
      <c r="X463" s="1" t="s">
        <v>7604</v>
      </c>
      <c r="Y463" s="1" t="s">
        <v>183</v>
      </c>
      <c r="Z463" s="1" t="s">
        <v>7691</v>
      </c>
      <c r="AC463" s="1">
        <v>51</v>
      </c>
      <c r="AD463" s="1" t="s">
        <v>138</v>
      </c>
      <c r="AE463" s="1" t="s">
        <v>9593</v>
      </c>
      <c r="AJ463" s="1" t="s">
        <v>185</v>
      </c>
      <c r="AK463" s="1" t="s">
        <v>9803</v>
      </c>
      <c r="AL463" s="1" t="s">
        <v>1317</v>
      </c>
      <c r="AM463" s="1" t="s">
        <v>9832</v>
      </c>
      <c r="AT463" s="1" t="s">
        <v>527</v>
      </c>
      <c r="AU463" s="1" t="s">
        <v>7268</v>
      </c>
      <c r="AV463" s="1" t="s">
        <v>1318</v>
      </c>
      <c r="AW463" s="1" t="s">
        <v>10620</v>
      </c>
      <c r="BG463" s="1" t="s">
        <v>1319</v>
      </c>
      <c r="BH463" s="1" t="s">
        <v>10853</v>
      </c>
      <c r="BI463" s="1" t="s">
        <v>700</v>
      </c>
      <c r="BJ463" s="1" t="s">
        <v>9509</v>
      </c>
      <c r="BK463" s="1" t="s">
        <v>1320</v>
      </c>
      <c r="BL463" s="1" t="s">
        <v>9907</v>
      </c>
      <c r="BM463" s="1" t="s">
        <v>1321</v>
      </c>
      <c r="BN463" s="1" t="s">
        <v>10428</v>
      </c>
      <c r="BO463" s="1" t="s">
        <v>166</v>
      </c>
      <c r="BP463" s="1" t="s">
        <v>7276</v>
      </c>
      <c r="BQ463" s="1" t="s">
        <v>1322</v>
      </c>
      <c r="BR463" s="1" t="s">
        <v>13277</v>
      </c>
      <c r="BS463" s="1" t="s">
        <v>163</v>
      </c>
      <c r="BT463" s="1" t="s">
        <v>12731</v>
      </c>
    </row>
    <row r="464" spans="1:72" ht="13.5" customHeight="1">
      <c r="A464" s="3" t="str">
        <f>HYPERLINK("http://kyu.snu.ac.kr/sdhj/index.jsp?type=hj/GK14658_00IH_0001_0177.jpg","1702_각북면_177")</f>
        <v>1702_각북면_177</v>
      </c>
      <c r="B464" s="2">
        <v>1702</v>
      </c>
      <c r="C464" s="2" t="s">
        <v>12340</v>
      </c>
      <c r="D464" s="2" t="s">
        <v>12341</v>
      </c>
      <c r="E464" s="2">
        <v>463</v>
      </c>
      <c r="F464" s="1">
        <v>4</v>
      </c>
      <c r="G464" s="1" t="s">
        <v>1183</v>
      </c>
      <c r="H464" s="1" t="s">
        <v>6969</v>
      </c>
      <c r="I464" s="1">
        <v>3</v>
      </c>
      <c r="L464" s="1">
        <v>1</v>
      </c>
      <c r="M464" s="2" t="s">
        <v>13606</v>
      </c>
      <c r="N464" s="2" t="s">
        <v>13607</v>
      </c>
      <c r="S464" s="1" t="s">
        <v>86</v>
      </c>
      <c r="T464" s="1" t="s">
        <v>7100</v>
      </c>
      <c r="U464" s="1" t="s">
        <v>513</v>
      </c>
      <c r="V464" s="1" t="s">
        <v>7526</v>
      </c>
      <c r="Y464" s="1" t="s">
        <v>1323</v>
      </c>
      <c r="Z464" s="1" t="s">
        <v>8574</v>
      </c>
      <c r="AC464" s="1">
        <v>23</v>
      </c>
      <c r="AD464" s="1" t="s">
        <v>348</v>
      </c>
      <c r="AE464" s="1" t="s">
        <v>8964</v>
      </c>
    </row>
    <row r="465" spans="1:72" ht="13.5" customHeight="1">
      <c r="A465" s="3" t="str">
        <f>HYPERLINK("http://kyu.snu.ac.kr/sdhj/index.jsp?type=hj/GK14658_00IH_0001_0177.jpg","1702_각북면_177")</f>
        <v>1702_각북면_177</v>
      </c>
      <c r="B465" s="2">
        <v>1702</v>
      </c>
      <c r="C465" s="2" t="s">
        <v>12340</v>
      </c>
      <c r="D465" s="2" t="s">
        <v>12341</v>
      </c>
      <c r="E465" s="2">
        <v>464</v>
      </c>
      <c r="F465" s="1">
        <v>4</v>
      </c>
      <c r="G465" s="1" t="s">
        <v>1183</v>
      </c>
      <c r="H465" s="1" t="s">
        <v>6969</v>
      </c>
      <c r="I465" s="1">
        <v>3</v>
      </c>
      <c r="L465" s="1">
        <v>1</v>
      </c>
      <c r="M465" s="2" t="s">
        <v>13606</v>
      </c>
      <c r="N465" s="2" t="s">
        <v>13607</v>
      </c>
      <c r="S465" s="1" t="s">
        <v>347</v>
      </c>
      <c r="T465" s="1" t="s">
        <v>7116</v>
      </c>
      <c r="W465" s="1" t="s">
        <v>335</v>
      </c>
      <c r="X465" s="1" t="s">
        <v>12540</v>
      </c>
      <c r="Y465" s="1" t="s">
        <v>183</v>
      </c>
      <c r="Z465" s="1" t="s">
        <v>7691</v>
      </c>
      <c r="AC465" s="1">
        <v>23</v>
      </c>
      <c r="AD465" s="1" t="s">
        <v>348</v>
      </c>
      <c r="AE465" s="1" t="s">
        <v>8964</v>
      </c>
    </row>
    <row r="466" spans="1:72" ht="13.5" customHeight="1">
      <c r="A466" s="3" t="str">
        <f>HYPERLINK("http://kyu.snu.ac.kr/sdhj/index.jsp?type=hj/GK14658_00IH_0001_0177.jpg","1702_각북면_177")</f>
        <v>1702_각북면_177</v>
      </c>
      <c r="B466" s="2">
        <v>1702</v>
      </c>
      <c r="C466" s="2" t="s">
        <v>12340</v>
      </c>
      <c r="D466" s="2" t="s">
        <v>12341</v>
      </c>
      <c r="E466" s="2">
        <v>465</v>
      </c>
      <c r="F466" s="1">
        <v>4</v>
      </c>
      <c r="G466" s="1" t="s">
        <v>1183</v>
      </c>
      <c r="H466" s="1" t="s">
        <v>6969</v>
      </c>
      <c r="I466" s="1">
        <v>3</v>
      </c>
      <c r="L466" s="1">
        <v>1</v>
      </c>
      <c r="M466" s="2" t="s">
        <v>13606</v>
      </c>
      <c r="N466" s="2" t="s">
        <v>13607</v>
      </c>
      <c r="S466" s="1" t="s">
        <v>63</v>
      </c>
      <c r="T466" s="1" t="s">
        <v>1196</v>
      </c>
      <c r="Y466" s="1" t="s">
        <v>50</v>
      </c>
      <c r="Z466" s="1" t="s">
        <v>7639</v>
      </c>
      <c r="AC466" s="1">
        <v>10</v>
      </c>
      <c r="AD466" s="1" t="s">
        <v>206</v>
      </c>
      <c r="AE466" s="1" t="s">
        <v>9619</v>
      </c>
    </row>
    <row r="467" spans="1:72" ht="13.5" customHeight="1">
      <c r="A467" s="3" t="str">
        <f>HYPERLINK("http://kyu.snu.ac.kr/sdhj/index.jsp?type=hj/GK14658_00IH_0001_0177.jpg","1702_각북면_177")</f>
        <v>1702_각북면_177</v>
      </c>
      <c r="B467" s="2">
        <v>1702</v>
      </c>
      <c r="C467" s="2" t="s">
        <v>12340</v>
      </c>
      <c r="D467" s="2" t="s">
        <v>12341</v>
      </c>
      <c r="E467" s="2">
        <v>466</v>
      </c>
      <c r="F467" s="1">
        <v>4</v>
      </c>
      <c r="G467" s="1" t="s">
        <v>1183</v>
      </c>
      <c r="H467" s="1" t="s">
        <v>6969</v>
      </c>
      <c r="I467" s="1">
        <v>3</v>
      </c>
      <c r="L467" s="1">
        <v>1</v>
      </c>
      <c r="M467" s="2" t="s">
        <v>13606</v>
      </c>
      <c r="N467" s="2" t="s">
        <v>13607</v>
      </c>
      <c r="S467" s="1" t="s">
        <v>63</v>
      </c>
      <c r="T467" s="1" t="s">
        <v>1196</v>
      </c>
      <c r="Y467" s="1" t="s">
        <v>50</v>
      </c>
      <c r="Z467" s="1" t="s">
        <v>7639</v>
      </c>
      <c r="AC467" s="1">
        <v>7</v>
      </c>
      <c r="AD467" s="1" t="s">
        <v>38</v>
      </c>
      <c r="AE467" s="1" t="s">
        <v>9620</v>
      </c>
    </row>
    <row r="468" spans="1:72" ht="13.5" customHeight="1">
      <c r="A468" s="3" t="str">
        <f>HYPERLINK("http://kyu.snu.ac.kr/sdhj/index.jsp?type=hj/GK14658_00IH_0001_0177.jpg","1702_각북면_177")</f>
        <v>1702_각북면_177</v>
      </c>
      <c r="B468" s="2">
        <v>1702</v>
      </c>
      <c r="C468" s="2" t="s">
        <v>12340</v>
      </c>
      <c r="D468" s="2" t="s">
        <v>12341</v>
      </c>
      <c r="E468" s="2">
        <v>467</v>
      </c>
      <c r="F468" s="1">
        <v>4</v>
      </c>
      <c r="G468" s="1" t="s">
        <v>1183</v>
      </c>
      <c r="H468" s="1" t="s">
        <v>6969</v>
      </c>
      <c r="I468" s="1">
        <v>3</v>
      </c>
      <c r="L468" s="1">
        <v>1</v>
      </c>
      <c r="M468" s="2" t="s">
        <v>13606</v>
      </c>
      <c r="N468" s="2" t="s">
        <v>13607</v>
      </c>
      <c r="S468" s="1" t="s">
        <v>63</v>
      </c>
      <c r="T468" s="1" t="s">
        <v>1196</v>
      </c>
      <c r="Y468" s="1" t="s">
        <v>50</v>
      </c>
      <c r="Z468" s="1" t="s">
        <v>7639</v>
      </c>
      <c r="AC468" s="1">
        <v>5</v>
      </c>
      <c r="AD468" s="1" t="s">
        <v>172</v>
      </c>
      <c r="AE468" s="1" t="s">
        <v>9579</v>
      </c>
    </row>
    <row r="469" spans="1:72" ht="13.5" customHeight="1">
      <c r="A469" s="3" t="str">
        <f>HYPERLINK("http://kyu.snu.ac.kr/sdhj/index.jsp?type=hj/GK14658_00IH_0001_0177.jpg","1702_각북면_177")</f>
        <v>1702_각북면_177</v>
      </c>
      <c r="B469" s="2">
        <v>1702</v>
      </c>
      <c r="C469" s="2" t="s">
        <v>12340</v>
      </c>
      <c r="D469" s="2" t="s">
        <v>12341</v>
      </c>
      <c r="E469" s="2">
        <v>468</v>
      </c>
      <c r="F469" s="1">
        <v>4</v>
      </c>
      <c r="G469" s="1" t="s">
        <v>1183</v>
      </c>
      <c r="H469" s="1" t="s">
        <v>6969</v>
      </c>
      <c r="I469" s="1">
        <v>3</v>
      </c>
      <c r="L469" s="1">
        <v>1</v>
      </c>
      <c r="M469" s="2" t="s">
        <v>13606</v>
      </c>
      <c r="N469" s="2" t="s">
        <v>13607</v>
      </c>
      <c r="T469" s="1" t="s">
        <v>12432</v>
      </c>
      <c r="U469" s="1" t="s">
        <v>532</v>
      </c>
      <c r="V469" s="1" t="s">
        <v>7195</v>
      </c>
      <c r="Y469" s="1" t="s">
        <v>1324</v>
      </c>
      <c r="Z469" s="1" t="s">
        <v>9436</v>
      </c>
      <c r="AC469" s="1">
        <v>36</v>
      </c>
      <c r="AD469" s="1" t="s">
        <v>258</v>
      </c>
      <c r="AE469" s="1" t="s">
        <v>9601</v>
      </c>
    </row>
    <row r="470" spans="1:72" ht="13.5" customHeight="1">
      <c r="A470" s="3" t="str">
        <f>HYPERLINK("http://kyu.snu.ac.kr/sdhj/index.jsp?type=hj/GK14658_00IH_0001_0177.jpg","1702_각북면_177")</f>
        <v>1702_각북면_177</v>
      </c>
      <c r="B470" s="2">
        <v>1702</v>
      </c>
      <c r="C470" s="2" t="s">
        <v>12340</v>
      </c>
      <c r="D470" s="2" t="s">
        <v>12341</v>
      </c>
      <c r="E470" s="2">
        <v>469</v>
      </c>
      <c r="F470" s="1">
        <v>4</v>
      </c>
      <c r="G470" s="1" t="s">
        <v>1183</v>
      </c>
      <c r="H470" s="1" t="s">
        <v>6969</v>
      </c>
      <c r="I470" s="1">
        <v>3</v>
      </c>
      <c r="L470" s="1">
        <v>1</v>
      </c>
      <c r="M470" s="2" t="s">
        <v>13606</v>
      </c>
      <c r="N470" s="2" t="s">
        <v>13607</v>
      </c>
      <c r="T470" s="1" t="s">
        <v>12432</v>
      </c>
      <c r="U470" s="1" t="s">
        <v>136</v>
      </c>
      <c r="V470" s="1" t="s">
        <v>7247</v>
      </c>
      <c r="Y470" s="1" t="s">
        <v>1325</v>
      </c>
      <c r="Z470" s="1" t="s">
        <v>9435</v>
      </c>
      <c r="AG470" s="1" t="s">
        <v>9639</v>
      </c>
      <c r="AT470" s="1" t="s">
        <v>136</v>
      </c>
      <c r="AU470" s="1" t="s">
        <v>7247</v>
      </c>
      <c r="AV470" s="1" t="s">
        <v>14525</v>
      </c>
      <c r="AW470" s="1" t="s">
        <v>12920</v>
      </c>
      <c r="BB470" s="1" t="s">
        <v>1326</v>
      </c>
      <c r="BC470" s="1" t="s">
        <v>12985</v>
      </c>
      <c r="BF470" s="1" t="s">
        <v>27</v>
      </c>
    </row>
    <row r="471" spans="1:72" ht="13.5" customHeight="1">
      <c r="A471" s="3" t="str">
        <f>HYPERLINK("http://kyu.snu.ac.kr/sdhj/index.jsp?type=hj/GK14658_00IH_0001_0177.jpg","1702_각북면_177")</f>
        <v>1702_각북면_177</v>
      </c>
      <c r="B471" s="2">
        <v>1702</v>
      </c>
      <c r="C471" s="2" t="s">
        <v>12340</v>
      </c>
      <c r="D471" s="2" t="s">
        <v>12341</v>
      </c>
      <c r="E471" s="2">
        <v>470</v>
      </c>
      <c r="F471" s="1">
        <v>4</v>
      </c>
      <c r="G471" s="1" t="s">
        <v>1183</v>
      </c>
      <c r="H471" s="1" t="s">
        <v>6969</v>
      </c>
      <c r="I471" s="1">
        <v>3</v>
      </c>
      <c r="L471" s="1">
        <v>1</v>
      </c>
      <c r="M471" s="2" t="s">
        <v>13606</v>
      </c>
      <c r="N471" s="2" t="s">
        <v>13607</v>
      </c>
      <c r="T471" s="1" t="s">
        <v>12432</v>
      </c>
      <c r="U471" s="1" t="s">
        <v>196</v>
      </c>
      <c r="V471" s="1" t="s">
        <v>7214</v>
      </c>
      <c r="Y471" s="1" t="s">
        <v>1327</v>
      </c>
      <c r="Z471" s="1" t="s">
        <v>9434</v>
      </c>
      <c r="AF471" s="1" t="s">
        <v>254</v>
      </c>
      <c r="AG471" s="1" t="s">
        <v>9639</v>
      </c>
    </row>
    <row r="472" spans="1:72" ht="13.5" customHeight="1">
      <c r="A472" s="3" t="str">
        <f>HYPERLINK("http://kyu.snu.ac.kr/sdhj/index.jsp?type=hj/GK14658_00IH_0001_0177.jpg","1702_각북면_177")</f>
        <v>1702_각북면_177</v>
      </c>
      <c r="B472" s="2">
        <v>1702</v>
      </c>
      <c r="C472" s="2" t="s">
        <v>12340</v>
      </c>
      <c r="D472" s="2" t="s">
        <v>12341</v>
      </c>
      <c r="E472" s="2">
        <v>471</v>
      </c>
      <c r="F472" s="1">
        <v>4</v>
      </c>
      <c r="G472" s="1" t="s">
        <v>1183</v>
      </c>
      <c r="H472" s="1" t="s">
        <v>6969</v>
      </c>
      <c r="I472" s="1">
        <v>3</v>
      </c>
      <c r="L472" s="1">
        <v>1</v>
      </c>
      <c r="M472" s="2" t="s">
        <v>13606</v>
      </c>
      <c r="N472" s="2" t="s">
        <v>13607</v>
      </c>
      <c r="T472" s="1" t="s">
        <v>12432</v>
      </c>
      <c r="U472" s="1" t="s">
        <v>136</v>
      </c>
      <c r="V472" s="1" t="s">
        <v>7247</v>
      </c>
      <c r="Y472" s="1" t="s">
        <v>1328</v>
      </c>
      <c r="Z472" s="1" t="s">
        <v>9433</v>
      </c>
      <c r="AG472" s="1" t="s">
        <v>12743</v>
      </c>
      <c r="AI472" s="1" t="s">
        <v>9780</v>
      </c>
      <c r="BB472" s="1" t="s">
        <v>196</v>
      </c>
      <c r="BC472" s="1" t="s">
        <v>7214</v>
      </c>
      <c r="BD472" s="1" t="s">
        <v>638</v>
      </c>
      <c r="BE472" s="1" t="s">
        <v>7846</v>
      </c>
      <c r="BF472" s="1" t="s">
        <v>13024</v>
      </c>
    </row>
    <row r="473" spans="1:72" ht="13.5" customHeight="1">
      <c r="A473" s="3" t="str">
        <f>HYPERLINK("http://kyu.snu.ac.kr/sdhj/index.jsp?type=hj/GK14658_00IH_0001_0177.jpg","1702_각북면_177")</f>
        <v>1702_각북면_177</v>
      </c>
      <c r="B473" s="2">
        <v>1702</v>
      </c>
      <c r="C473" s="2" t="s">
        <v>12340</v>
      </c>
      <c r="D473" s="2" t="s">
        <v>12341</v>
      </c>
      <c r="E473" s="2">
        <v>472</v>
      </c>
      <c r="F473" s="1">
        <v>4</v>
      </c>
      <c r="G473" s="1" t="s">
        <v>1183</v>
      </c>
      <c r="H473" s="1" t="s">
        <v>6969</v>
      </c>
      <c r="I473" s="1">
        <v>3</v>
      </c>
      <c r="L473" s="1">
        <v>1</v>
      </c>
      <c r="M473" s="2" t="s">
        <v>13606</v>
      </c>
      <c r="N473" s="2" t="s">
        <v>13607</v>
      </c>
      <c r="T473" s="1" t="s">
        <v>12432</v>
      </c>
      <c r="U473" s="1" t="s">
        <v>196</v>
      </c>
      <c r="V473" s="1" t="s">
        <v>7214</v>
      </c>
      <c r="Y473" s="1" t="s">
        <v>1329</v>
      </c>
      <c r="Z473" s="1" t="s">
        <v>8467</v>
      </c>
      <c r="AG473" s="1" t="s">
        <v>12743</v>
      </c>
      <c r="AI473" s="1" t="s">
        <v>9780</v>
      </c>
      <c r="AT473" s="1" t="s">
        <v>136</v>
      </c>
      <c r="AU473" s="1" t="s">
        <v>7247</v>
      </c>
      <c r="AV473" s="1" t="s">
        <v>14526</v>
      </c>
      <c r="AW473" s="1" t="s">
        <v>12577</v>
      </c>
      <c r="BF473" s="1" t="s">
        <v>13021</v>
      </c>
    </row>
    <row r="474" spans="1:72" ht="13.5" customHeight="1">
      <c r="A474" s="3" t="str">
        <f>HYPERLINK("http://kyu.snu.ac.kr/sdhj/index.jsp?type=hj/GK14658_00IH_0001_0177.jpg","1702_각북면_177")</f>
        <v>1702_각북면_177</v>
      </c>
      <c r="B474" s="2">
        <v>1702</v>
      </c>
      <c r="C474" s="2" t="s">
        <v>12340</v>
      </c>
      <c r="D474" s="2" t="s">
        <v>12341</v>
      </c>
      <c r="E474" s="2">
        <v>473</v>
      </c>
      <c r="F474" s="1">
        <v>4</v>
      </c>
      <c r="G474" s="1" t="s">
        <v>1183</v>
      </c>
      <c r="H474" s="1" t="s">
        <v>6969</v>
      </c>
      <c r="I474" s="1">
        <v>3</v>
      </c>
      <c r="L474" s="1">
        <v>1</v>
      </c>
      <c r="M474" s="2" t="s">
        <v>13606</v>
      </c>
      <c r="N474" s="2" t="s">
        <v>13607</v>
      </c>
      <c r="T474" s="1" t="s">
        <v>12432</v>
      </c>
      <c r="U474" s="1" t="s">
        <v>196</v>
      </c>
      <c r="V474" s="1" t="s">
        <v>7214</v>
      </c>
      <c r="Y474" s="1" t="s">
        <v>638</v>
      </c>
      <c r="Z474" s="1" t="s">
        <v>7846</v>
      </c>
      <c r="AF474" s="1" t="s">
        <v>672</v>
      </c>
      <c r="AG474" s="1" t="s">
        <v>9648</v>
      </c>
      <c r="AH474" s="1" t="s">
        <v>1330</v>
      </c>
      <c r="AI474" s="1" t="s">
        <v>9780</v>
      </c>
    </row>
    <row r="475" spans="1:72" ht="13.5" customHeight="1">
      <c r="A475" s="3" t="str">
        <f>HYPERLINK("http://kyu.snu.ac.kr/sdhj/index.jsp?type=hj/GK14658_00IH_0001_0177.jpg","1702_각북면_177")</f>
        <v>1702_각북면_177</v>
      </c>
      <c r="B475" s="2">
        <v>1702</v>
      </c>
      <c r="C475" s="2" t="s">
        <v>12340</v>
      </c>
      <c r="D475" s="2" t="s">
        <v>12341</v>
      </c>
      <c r="E475" s="2">
        <v>474</v>
      </c>
      <c r="F475" s="1">
        <v>4</v>
      </c>
      <c r="G475" s="1" t="s">
        <v>1183</v>
      </c>
      <c r="H475" s="1" t="s">
        <v>6969</v>
      </c>
      <c r="I475" s="1">
        <v>3</v>
      </c>
      <c r="L475" s="1">
        <v>2</v>
      </c>
      <c r="M475" s="2" t="s">
        <v>13608</v>
      </c>
      <c r="N475" s="2" t="s">
        <v>13609</v>
      </c>
      <c r="T475" s="1" t="s">
        <v>12411</v>
      </c>
      <c r="U475" s="1" t="s">
        <v>1331</v>
      </c>
      <c r="V475" s="1" t="s">
        <v>7548</v>
      </c>
      <c r="W475" s="1" t="s">
        <v>385</v>
      </c>
      <c r="X475" s="1" t="s">
        <v>7602</v>
      </c>
      <c r="Y475" s="1" t="s">
        <v>1332</v>
      </c>
      <c r="Z475" s="1" t="s">
        <v>9432</v>
      </c>
      <c r="AC475" s="1">
        <v>55</v>
      </c>
      <c r="AD475" s="1" t="s">
        <v>266</v>
      </c>
      <c r="AE475" s="1" t="s">
        <v>9586</v>
      </c>
      <c r="AJ475" s="1" t="s">
        <v>16</v>
      </c>
      <c r="AK475" s="1" t="s">
        <v>9802</v>
      </c>
      <c r="AL475" s="1" t="s">
        <v>52</v>
      </c>
      <c r="AM475" s="1" t="s">
        <v>9722</v>
      </c>
      <c r="AT475" s="1" t="s">
        <v>53</v>
      </c>
      <c r="AU475" s="1" t="s">
        <v>7419</v>
      </c>
      <c r="AV475" s="1" t="s">
        <v>1333</v>
      </c>
      <c r="AW475" s="1" t="s">
        <v>10619</v>
      </c>
      <c r="BG475" s="1" t="s">
        <v>53</v>
      </c>
      <c r="BH475" s="1" t="s">
        <v>7419</v>
      </c>
      <c r="BI475" s="1" t="s">
        <v>1334</v>
      </c>
      <c r="BJ475" s="1" t="s">
        <v>11182</v>
      </c>
      <c r="BK475" s="1" t="s">
        <v>53</v>
      </c>
      <c r="BL475" s="1" t="s">
        <v>7419</v>
      </c>
      <c r="BM475" s="1" t="s">
        <v>1335</v>
      </c>
      <c r="BN475" s="1" t="s">
        <v>7620</v>
      </c>
      <c r="BO475" s="1" t="s">
        <v>54</v>
      </c>
      <c r="BP475" s="1" t="s">
        <v>7267</v>
      </c>
      <c r="BQ475" s="1" t="s">
        <v>1336</v>
      </c>
      <c r="BR475" s="1" t="s">
        <v>12165</v>
      </c>
      <c r="BS475" s="1" t="s">
        <v>199</v>
      </c>
      <c r="BT475" s="1" t="s">
        <v>9730</v>
      </c>
    </row>
    <row r="476" spans="1:72" ht="13.5" customHeight="1">
      <c r="A476" s="3" t="str">
        <f>HYPERLINK("http://kyu.snu.ac.kr/sdhj/index.jsp?type=hj/GK14658_00IH_0001_0177.jpg","1702_각북면_177")</f>
        <v>1702_각북면_177</v>
      </c>
      <c r="B476" s="2">
        <v>1702</v>
      </c>
      <c r="C476" s="2" t="s">
        <v>12340</v>
      </c>
      <c r="D476" s="2" t="s">
        <v>12341</v>
      </c>
      <c r="E476" s="2">
        <v>475</v>
      </c>
      <c r="F476" s="1">
        <v>4</v>
      </c>
      <c r="G476" s="1" t="s">
        <v>1183</v>
      </c>
      <c r="H476" s="1" t="s">
        <v>6969</v>
      </c>
      <c r="I476" s="1">
        <v>3</v>
      </c>
      <c r="L476" s="1">
        <v>2</v>
      </c>
      <c r="M476" s="2" t="s">
        <v>13608</v>
      </c>
      <c r="N476" s="2" t="s">
        <v>13609</v>
      </c>
      <c r="S476" s="1" t="s">
        <v>48</v>
      </c>
      <c r="T476" s="1" t="s">
        <v>6371</v>
      </c>
      <c r="W476" s="1" t="s">
        <v>202</v>
      </c>
      <c r="X476" s="1" t="s">
        <v>7588</v>
      </c>
      <c r="Y476" s="1" t="s">
        <v>50</v>
      </c>
      <c r="Z476" s="1" t="s">
        <v>7639</v>
      </c>
      <c r="AF476" s="1" t="s">
        <v>946</v>
      </c>
      <c r="AG476" s="1" t="s">
        <v>9632</v>
      </c>
    </row>
    <row r="477" spans="1:72" ht="13.5" customHeight="1">
      <c r="A477" s="3" t="str">
        <f>HYPERLINK("http://kyu.snu.ac.kr/sdhj/index.jsp?type=hj/GK14658_00IH_0001_0177.jpg","1702_각북면_177")</f>
        <v>1702_각북면_177</v>
      </c>
      <c r="B477" s="2">
        <v>1702</v>
      </c>
      <c r="C477" s="2" t="s">
        <v>12340</v>
      </c>
      <c r="D477" s="2" t="s">
        <v>12341</v>
      </c>
      <c r="E477" s="2">
        <v>476</v>
      </c>
      <c r="F477" s="1">
        <v>4</v>
      </c>
      <c r="G477" s="1" t="s">
        <v>1183</v>
      </c>
      <c r="H477" s="1" t="s">
        <v>6969</v>
      </c>
      <c r="I477" s="1">
        <v>3</v>
      </c>
      <c r="L477" s="1">
        <v>2</v>
      </c>
      <c r="M477" s="2" t="s">
        <v>13608</v>
      </c>
      <c r="N477" s="2" t="s">
        <v>13609</v>
      </c>
      <c r="S477" s="1" t="s">
        <v>86</v>
      </c>
      <c r="T477" s="1" t="s">
        <v>7100</v>
      </c>
      <c r="U477" s="1" t="s">
        <v>1337</v>
      </c>
      <c r="V477" s="1" t="s">
        <v>7221</v>
      </c>
      <c r="Y477" s="1" t="s">
        <v>1338</v>
      </c>
      <c r="Z477" s="1" t="s">
        <v>8011</v>
      </c>
      <c r="AC477" s="1">
        <v>30</v>
      </c>
      <c r="AD477" s="1" t="s">
        <v>253</v>
      </c>
      <c r="AE477" s="1" t="s">
        <v>8091</v>
      </c>
    </row>
    <row r="478" spans="1:72" ht="13.5" customHeight="1">
      <c r="A478" s="3" t="str">
        <f>HYPERLINK("http://kyu.snu.ac.kr/sdhj/index.jsp?type=hj/GK14658_00IH_0001_0177.jpg","1702_각북면_177")</f>
        <v>1702_각북면_177</v>
      </c>
      <c r="B478" s="2">
        <v>1702</v>
      </c>
      <c r="C478" s="2" t="s">
        <v>12340</v>
      </c>
      <c r="D478" s="2" t="s">
        <v>12341</v>
      </c>
      <c r="E478" s="2">
        <v>477</v>
      </c>
      <c r="F478" s="1">
        <v>4</v>
      </c>
      <c r="G478" s="1" t="s">
        <v>1183</v>
      </c>
      <c r="H478" s="1" t="s">
        <v>6969</v>
      </c>
      <c r="I478" s="1">
        <v>3</v>
      </c>
      <c r="L478" s="1">
        <v>2</v>
      </c>
      <c r="M478" s="2" t="s">
        <v>13608</v>
      </c>
      <c r="N478" s="2" t="s">
        <v>13609</v>
      </c>
      <c r="S478" s="1" t="s">
        <v>63</v>
      </c>
      <c r="T478" s="1" t="s">
        <v>1196</v>
      </c>
      <c r="Y478" s="1" t="s">
        <v>1339</v>
      </c>
      <c r="Z478" s="1" t="s">
        <v>9414</v>
      </c>
      <c r="AC478" s="1">
        <v>8</v>
      </c>
      <c r="AD478" s="1" t="s">
        <v>300</v>
      </c>
      <c r="AE478" s="1" t="s">
        <v>9594</v>
      </c>
    </row>
    <row r="479" spans="1:72" ht="13.5" customHeight="1">
      <c r="A479" s="3" t="str">
        <f>HYPERLINK("http://kyu.snu.ac.kr/sdhj/index.jsp?type=hj/GK14658_00IH_0001_0177.jpg","1702_각북면_177")</f>
        <v>1702_각북면_177</v>
      </c>
      <c r="B479" s="2">
        <v>1702</v>
      </c>
      <c r="C479" s="2" t="s">
        <v>12340</v>
      </c>
      <c r="D479" s="2" t="s">
        <v>12341</v>
      </c>
      <c r="E479" s="2">
        <v>478</v>
      </c>
      <c r="F479" s="1">
        <v>4</v>
      </c>
      <c r="G479" s="1" t="s">
        <v>1183</v>
      </c>
      <c r="H479" s="1" t="s">
        <v>6969</v>
      </c>
      <c r="I479" s="1">
        <v>3</v>
      </c>
      <c r="L479" s="1">
        <v>2</v>
      </c>
      <c r="M479" s="2" t="s">
        <v>13608</v>
      </c>
      <c r="N479" s="2" t="s">
        <v>13609</v>
      </c>
      <c r="S479" s="1" t="s">
        <v>63</v>
      </c>
      <c r="T479" s="1" t="s">
        <v>1196</v>
      </c>
      <c r="Y479" s="1" t="s">
        <v>1340</v>
      </c>
      <c r="Z479" s="1" t="s">
        <v>7810</v>
      </c>
      <c r="AC479" s="1">
        <v>5</v>
      </c>
      <c r="AD479" s="1" t="s">
        <v>172</v>
      </c>
      <c r="AE479" s="1" t="s">
        <v>9579</v>
      </c>
    </row>
    <row r="480" spans="1:72" ht="13.5" customHeight="1">
      <c r="A480" s="3" t="str">
        <f>HYPERLINK("http://kyu.snu.ac.kr/sdhj/index.jsp?type=hj/GK14658_00IH_0001_0177.jpg","1702_각북면_177")</f>
        <v>1702_각북면_177</v>
      </c>
      <c r="B480" s="2">
        <v>1702</v>
      </c>
      <c r="C480" s="2" t="s">
        <v>12340</v>
      </c>
      <c r="D480" s="2" t="s">
        <v>12341</v>
      </c>
      <c r="E480" s="2">
        <v>479</v>
      </c>
      <c r="F480" s="1">
        <v>4</v>
      </c>
      <c r="G480" s="1" t="s">
        <v>1183</v>
      </c>
      <c r="H480" s="1" t="s">
        <v>6969</v>
      </c>
      <c r="I480" s="1">
        <v>3</v>
      </c>
      <c r="L480" s="1">
        <v>2</v>
      </c>
      <c r="M480" s="2" t="s">
        <v>13608</v>
      </c>
      <c r="N480" s="2" t="s">
        <v>13609</v>
      </c>
      <c r="S480" s="1" t="s">
        <v>141</v>
      </c>
      <c r="T480" s="1" t="s">
        <v>7114</v>
      </c>
      <c r="U480" s="1" t="s">
        <v>1341</v>
      </c>
      <c r="V480" s="1" t="s">
        <v>7547</v>
      </c>
      <c r="Y480" s="1" t="s">
        <v>1342</v>
      </c>
      <c r="Z480" s="1" t="s">
        <v>9431</v>
      </c>
      <c r="AC480" s="1">
        <v>34</v>
      </c>
      <c r="AD480" s="1" t="s">
        <v>321</v>
      </c>
      <c r="AE480" s="1" t="s">
        <v>9578</v>
      </c>
      <c r="AN480" s="1" t="s">
        <v>199</v>
      </c>
      <c r="AO480" s="1" t="s">
        <v>9730</v>
      </c>
      <c r="AP480" s="1" t="s">
        <v>110</v>
      </c>
      <c r="AQ480" s="1" t="s">
        <v>7218</v>
      </c>
      <c r="AR480" s="1" t="s">
        <v>1343</v>
      </c>
      <c r="AS480" s="1" t="s">
        <v>12786</v>
      </c>
    </row>
    <row r="481" spans="1:72" ht="13.5" customHeight="1">
      <c r="A481" s="3" t="str">
        <f>HYPERLINK("http://kyu.snu.ac.kr/sdhj/index.jsp?type=hj/GK14658_00IH_0001_0177.jpg","1702_각북면_177")</f>
        <v>1702_각북면_177</v>
      </c>
      <c r="B481" s="2">
        <v>1702</v>
      </c>
      <c r="C481" s="2" t="s">
        <v>12340</v>
      </c>
      <c r="D481" s="2" t="s">
        <v>12341</v>
      </c>
      <c r="E481" s="2">
        <v>480</v>
      </c>
      <c r="F481" s="1">
        <v>4</v>
      </c>
      <c r="G481" s="1" t="s">
        <v>1183</v>
      </c>
      <c r="H481" s="1" t="s">
        <v>6969</v>
      </c>
      <c r="I481" s="1">
        <v>3</v>
      </c>
      <c r="L481" s="1">
        <v>3</v>
      </c>
      <c r="M481" s="2" t="s">
        <v>13610</v>
      </c>
      <c r="N481" s="2" t="s">
        <v>13611</v>
      </c>
      <c r="T481" s="1" t="s">
        <v>12411</v>
      </c>
      <c r="U481" s="1" t="s">
        <v>1344</v>
      </c>
      <c r="V481" s="1" t="s">
        <v>7258</v>
      </c>
      <c r="W481" s="1" t="s">
        <v>107</v>
      </c>
      <c r="X481" s="1" t="s">
        <v>12534</v>
      </c>
      <c r="Y481" s="1" t="s">
        <v>509</v>
      </c>
      <c r="Z481" s="1" t="s">
        <v>8784</v>
      </c>
      <c r="AC481" s="1">
        <v>38</v>
      </c>
      <c r="AD481" s="1" t="s">
        <v>353</v>
      </c>
      <c r="AE481" s="1" t="s">
        <v>9622</v>
      </c>
      <c r="AJ481" s="1" t="s">
        <v>16</v>
      </c>
      <c r="AK481" s="1" t="s">
        <v>9802</v>
      </c>
      <c r="AL481" s="1" t="s">
        <v>1345</v>
      </c>
      <c r="AM481" s="1" t="s">
        <v>9861</v>
      </c>
      <c r="AT481" s="1" t="s">
        <v>53</v>
      </c>
      <c r="AU481" s="1" t="s">
        <v>7419</v>
      </c>
      <c r="AV481" s="1" t="s">
        <v>1346</v>
      </c>
      <c r="AW481" s="1" t="s">
        <v>10618</v>
      </c>
      <c r="BG481" s="1" t="s">
        <v>53</v>
      </c>
      <c r="BH481" s="1" t="s">
        <v>7419</v>
      </c>
      <c r="BI481" s="1" t="s">
        <v>1347</v>
      </c>
      <c r="BJ481" s="1" t="s">
        <v>8969</v>
      </c>
      <c r="BK481" s="1" t="s">
        <v>53</v>
      </c>
      <c r="BL481" s="1" t="s">
        <v>7419</v>
      </c>
      <c r="BM481" s="1" t="s">
        <v>1348</v>
      </c>
      <c r="BN481" s="1" t="s">
        <v>9068</v>
      </c>
      <c r="BO481" s="1" t="s">
        <v>259</v>
      </c>
      <c r="BP481" s="1" t="s">
        <v>12452</v>
      </c>
      <c r="BQ481" s="1" t="s">
        <v>1349</v>
      </c>
      <c r="BR481" s="1" t="s">
        <v>12164</v>
      </c>
      <c r="BS481" s="1" t="s">
        <v>757</v>
      </c>
      <c r="BT481" s="1" t="s">
        <v>9817</v>
      </c>
    </row>
    <row r="482" spans="1:72" ht="13.5" customHeight="1">
      <c r="A482" s="3" t="str">
        <f>HYPERLINK("http://kyu.snu.ac.kr/sdhj/index.jsp?type=hj/GK14658_00IH_0001_0177.jpg","1702_각북면_177")</f>
        <v>1702_각북면_177</v>
      </c>
      <c r="B482" s="2">
        <v>1702</v>
      </c>
      <c r="C482" s="2" t="s">
        <v>12340</v>
      </c>
      <c r="D482" s="2" t="s">
        <v>12341</v>
      </c>
      <c r="E482" s="2">
        <v>481</v>
      </c>
      <c r="F482" s="1">
        <v>4</v>
      </c>
      <c r="G482" s="1" t="s">
        <v>1183</v>
      </c>
      <c r="H482" s="1" t="s">
        <v>6969</v>
      </c>
      <c r="I482" s="1">
        <v>3</v>
      </c>
      <c r="L482" s="1">
        <v>3</v>
      </c>
      <c r="M482" s="2" t="s">
        <v>13610</v>
      </c>
      <c r="N482" s="2" t="s">
        <v>13611</v>
      </c>
      <c r="S482" s="1" t="s">
        <v>48</v>
      </c>
      <c r="T482" s="1" t="s">
        <v>6371</v>
      </c>
      <c r="W482" s="1" t="s">
        <v>202</v>
      </c>
      <c r="X482" s="1" t="s">
        <v>7588</v>
      </c>
      <c r="Y482" s="1" t="s">
        <v>50</v>
      </c>
      <c r="Z482" s="1" t="s">
        <v>7639</v>
      </c>
      <c r="AC482" s="1">
        <v>28</v>
      </c>
      <c r="AD482" s="1" t="s">
        <v>134</v>
      </c>
      <c r="AE482" s="1" t="s">
        <v>9616</v>
      </c>
      <c r="AJ482" s="1" t="s">
        <v>16</v>
      </c>
      <c r="AK482" s="1" t="s">
        <v>9802</v>
      </c>
      <c r="AL482" s="1" t="s">
        <v>199</v>
      </c>
      <c r="AM482" s="1" t="s">
        <v>9730</v>
      </c>
      <c r="AT482" s="1" t="s">
        <v>53</v>
      </c>
      <c r="AU482" s="1" t="s">
        <v>7419</v>
      </c>
      <c r="AV482" s="1" t="s">
        <v>274</v>
      </c>
      <c r="AW482" s="1" t="s">
        <v>8910</v>
      </c>
      <c r="BG482" s="1" t="s">
        <v>53</v>
      </c>
      <c r="BH482" s="1" t="s">
        <v>7419</v>
      </c>
      <c r="BI482" s="1" t="s">
        <v>1242</v>
      </c>
      <c r="BJ482" s="1" t="s">
        <v>7749</v>
      </c>
      <c r="BK482" s="1" t="s">
        <v>53</v>
      </c>
      <c r="BL482" s="1" t="s">
        <v>7419</v>
      </c>
      <c r="BM482" s="1" t="s">
        <v>1350</v>
      </c>
      <c r="BN482" s="1" t="s">
        <v>7788</v>
      </c>
      <c r="BO482" s="1" t="s">
        <v>53</v>
      </c>
      <c r="BP482" s="1" t="s">
        <v>7419</v>
      </c>
      <c r="BQ482" s="1" t="s">
        <v>1351</v>
      </c>
      <c r="BR482" s="1" t="s">
        <v>13267</v>
      </c>
      <c r="BS482" s="1" t="s">
        <v>163</v>
      </c>
      <c r="BT482" s="1" t="s">
        <v>12731</v>
      </c>
    </row>
    <row r="483" spans="1:72" ht="13.5" customHeight="1">
      <c r="A483" s="3" t="str">
        <f>HYPERLINK("http://kyu.snu.ac.kr/sdhj/index.jsp?type=hj/GK14658_00IH_0001_0177.jpg","1702_각북면_177")</f>
        <v>1702_각북면_177</v>
      </c>
      <c r="B483" s="2">
        <v>1702</v>
      </c>
      <c r="C483" s="2" t="s">
        <v>12340</v>
      </c>
      <c r="D483" s="2" t="s">
        <v>12341</v>
      </c>
      <c r="E483" s="2">
        <v>482</v>
      </c>
      <c r="F483" s="1">
        <v>4</v>
      </c>
      <c r="G483" s="1" t="s">
        <v>1183</v>
      </c>
      <c r="H483" s="1" t="s">
        <v>6969</v>
      </c>
      <c r="I483" s="1">
        <v>3</v>
      </c>
      <c r="L483" s="1">
        <v>3</v>
      </c>
      <c r="M483" s="2" t="s">
        <v>13610</v>
      </c>
      <c r="N483" s="2" t="s">
        <v>13611</v>
      </c>
      <c r="S483" s="1" t="s">
        <v>402</v>
      </c>
      <c r="T483" s="1" t="s">
        <v>7104</v>
      </c>
      <c r="W483" s="1" t="s">
        <v>125</v>
      </c>
      <c r="X483" s="1" t="s">
        <v>7621</v>
      </c>
      <c r="Y483" s="1" t="s">
        <v>50</v>
      </c>
      <c r="Z483" s="1" t="s">
        <v>7639</v>
      </c>
      <c r="AC483" s="1">
        <v>59</v>
      </c>
      <c r="AD483" s="1" t="s">
        <v>577</v>
      </c>
      <c r="AE483" s="1" t="s">
        <v>9625</v>
      </c>
    </row>
    <row r="484" spans="1:72" ht="13.5" customHeight="1">
      <c r="A484" s="3" t="str">
        <f>HYPERLINK("http://kyu.snu.ac.kr/sdhj/index.jsp?type=hj/GK14658_00IH_0001_0177.jpg","1702_각북면_177")</f>
        <v>1702_각북면_177</v>
      </c>
      <c r="B484" s="2">
        <v>1702</v>
      </c>
      <c r="C484" s="2" t="s">
        <v>12340</v>
      </c>
      <c r="D484" s="2" t="s">
        <v>12341</v>
      </c>
      <c r="E484" s="2">
        <v>483</v>
      </c>
      <c r="F484" s="1">
        <v>4</v>
      </c>
      <c r="G484" s="1" t="s">
        <v>1183</v>
      </c>
      <c r="H484" s="1" t="s">
        <v>6969</v>
      </c>
      <c r="I484" s="1">
        <v>3</v>
      </c>
      <c r="L484" s="1">
        <v>3</v>
      </c>
      <c r="M484" s="2" t="s">
        <v>13610</v>
      </c>
      <c r="N484" s="2" t="s">
        <v>13611</v>
      </c>
      <c r="S484" s="1" t="s">
        <v>63</v>
      </c>
      <c r="T484" s="1" t="s">
        <v>1196</v>
      </c>
      <c r="Y484" s="1" t="s">
        <v>50</v>
      </c>
      <c r="Z484" s="1" t="s">
        <v>7639</v>
      </c>
      <c r="AC484" s="1">
        <v>5</v>
      </c>
      <c r="AD484" s="1" t="s">
        <v>172</v>
      </c>
      <c r="AE484" s="1" t="s">
        <v>9579</v>
      </c>
    </row>
    <row r="485" spans="1:72" ht="13.5" customHeight="1">
      <c r="A485" s="3" t="str">
        <f>HYPERLINK("http://kyu.snu.ac.kr/sdhj/index.jsp?type=hj/GK14658_00IH_0001_0177.jpg","1702_각북면_177")</f>
        <v>1702_각북면_177</v>
      </c>
      <c r="B485" s="2">
        <v>1702</v>
      </c>
      <c r="C485" s="2" t="s">
        <v>12340</v>
      </c>
      <c r="D485" s="2" t="s">
        <v>12341</v>
      </c>
      <c r="E485" s="2">
        <v>484</v>
      </c>
      <c r="F485" s="1">
        <v>4</v>
      </c>
      <c r="G485" s="1" t="s">
        <v>1183</v>
      </c>
      <c r="H485" s="1" t="s">
        <v>6969</v>
      </c>
      <c r="I485" s="1">
        <v>3</v>
      </c>
      <c r="L485" s="1">
        <v>3</v>
      </c>
      <c r="M485" s="2" t="s">
        <v>13610</v>
      </c>
      <c r="N485" s="2" t="s">
        <v>13611</v>
      </c>
      <c r="S485" s="1" t="s">
        <v>63</v>
      </c>
      <c r="T485" s="1" t="s">
        <v>1196</v>
      </c>
      <c r="Y485" s="1" t="s">
        <v>1352</v>
      </c>
      <c r="Z485" s="1" t="s">
        <v>8184</v>
      </c>
      <c r="AC485" s="1">
        <v>4</v>
      </c>
      <c r="AD485" s="1" t="s">
        <v>108</v>
      </c>
      <c r="AE485" s="1" t="s">
        <v>9597</v>
      </c>
      <c r="AF485" s="1" t="s">
        <v>89</v>
      </c>
      <c r="AG485" s="1" t="s">
        <v>9633</v>
      </c>
    </row>
    <row r="486" spans="1:72" ht="13.5" customHeight="1">
      <c r="A486" s="3" t="str">
        <f>HYPERLINK("http://kyu.snu.ac.kr/sdhj/index.jsp?type=hj/GK14658_00IH_0001_0177.jpg","1702_각북면_177")</f>
        <v>1702_각북면_177</v>
      </c>
      <c r="B486" s="2">
        <v>1702</v>
      </c>
      <c r="C486" s="2" t="s">
        <v>12340</v>
      </c>
      <c r="D486" s="2" t="s">
        <v>12341</v>
      </c>
      <c r="E486" s="2">
        <v>485</v>
      </c>
      <c r="F486" s="1">
        <v>4</v>
      </c>
      <c r="G486" s="1" t="s">
        <v>1183</v>
      </c>
      <c r="H486" s="1" t="s">
        <v>6969</v>
      </c>
      <c r="I486" s="1">
        <v>3</v>
      </c>
      <c r="L486" s="1">
        <v>3</v>
      </c>
      <c r="M486" s="2" t="s">
        <v>13610</v>
      </c>
      <c r="N486" s="2" t="s">
        <v>13611</v>
      </c>
      <c r="S486" s="1" t="s">
        <v>63</v>
      </c>
      <c r="T486" s="1" t="s">
        <v>1196</v>
      </c>
      <c r="Y486" s="1" t="s">
        <v>50</v>
      </c>
      <c r="Z486" s="1" t="s">
        <v>7639</v>
      </c>
      <c r="AC486" s="1">
        <v>1</v>
      </c>
      <c r="AD486" s="1" t="s">
        <v>280</v>
      </c>
      <c r="AE486" s="1" t="s">
        <v>9599</v>
      </c>
      <c r="AF486" s="1" t="s">
        <v>89</v>
      </c>
      <c r="AG486" s="1" t="s">
        <v>9633</v>
      </c>
    </row>
    <row r="487" spans="1:72" ht="13.5" customHeight="1">
      <c r="A487" s="3" t="str">
        <f>HYPERLINK("http://kyu.snu.ac.kr/sdhj/index.jsp?type=hj/GK14658_00IH_0001_0177.jpg","1702_각북면_177")</f>
        <v>1702_각북면_177</v>
      </c>
      <c r="B487" s="2">
        <v>1702</v>
      </c>
      <c r="C487" s="2" t="s">
        <v>12340</v>
      </c>
      <c r="D487" s="2" t="s">
        <v>12341</v>
      </c>
      <c r="E487" s="2">
        <v>486</v>
      </c>
      <c r="F487" s="1">
        <v>4</v>
      </c>
      <c r="G487" s="1" t="s">
        <v>1183</v>
      </c>
      <c r="H487" s="1" t="s">
        <v>6969</v>
      </c>
      <c r="I487" s="1">
        <v>3</v>
      </c>
      <c r="L487" s="1">
        <v>4</v>
      </c>
      <c r="M487" s="2" t="s">
        <v>13612</v>
      </c>
      <c r="N487" s="2" t="s">
        <v>13613</v>
      </c>
      <c r="T487" s="1" t="s">
        <v>12411</v>
      </c>
      <c r="U487" s="1" t="s">
        <v>128</v>
      </c>
      <c r="V487" s="1" t="s">
        <v>7258</v>
      </c>
      <c r="W487" s="1" t="s">
        <v>335</v>
      </c>
      <c r="X487" s="1" t="s">
        <v>12540</v>
      </c>
      <c r="Y487" s="1" t="s">
        <v>1353</v>
      </c>
      <c r="Z487" s="1" t="s">
        <v>8279</v>
      </c>
      <c r="AC487" s="1">
        <v>59</v>
      </c>
      <c r="AD487" s="1" t="s">
        <v>577</v>
      </c>
      <c r="AE487" s="1" t="s">
        <v>9625</v>
      </c>
      <c r="AJ487" s="1" t="s">
        <v>16</v>
      </c>
      <c r="AK487" s="1" t="s">
        <v>9802</v>
      </c>
      <c r="AL487" s="1" t="s">
        <v>271</v>
      </c>
      <c r="AM487" s="1" t="s">
        <v>9794</v>
      </c>
      <c r="AT487" s="1" t="s">
        <v>53</v>
      </c>
      <c r="AU487" s="1" t="s">
        <v>7419</v>
      </c>
      <c r="AV487" s="1" t="s">
        <v>1354</v>
      </c>
      <c r="AW487" s="1" t="s">
        <v>7963</v>
      </c>
      <c r="BG487" s="1" t="s">
        <v>53</v>
      </c>
      <c r="BH487" s="1" t="s">
        <v>7419</v>
      </c>
      <c r="BI487" s="1" t="s">
        <v>1355</v>
      </c>
      <c r="BJ487" s="1" t="s">
        <v>11181</v>
      </c>
      <c r="BK487" s="1" t="s">
        <v>53</v>
      </c>
      <c r="BL487" s="1" t="s">
        <v>7419</v>
      </c>
      <c r="BM487" s="1" t="s">
        <v>1356</v>
      </c>
      <c r="BN487" s="1" t="s">
        <v>11600</v>
      </c>
      <c r="BO487" s="1" t="s">
        <v>1357</v>
      </c>
      <c r="BP487" s="1" t="s">
        <v>10840</v>
      </c>
      <c r="BQ487" s="1" t="s">
        <v>1358</v>
      </c>
      <c r="BR487" s="1" t="s">
        <v>13320</v>
      </c>
      <c r="BS487" s="1" t="s">
        <v>199</v>
      </c>
      <c r="BT487" s="1" t="s">
        <v>9730</v>
      </c>
    </row>
    <row r="488" spans="1:72" ht="13.5" customHeight="1">
      <c r="A488" s="3" t="str">
        <f>HYPERLINK("http://kyu.snu.ac.kr/sdhj/index.jsp?type=hj/GK14658_00IH_0001_0177.jpg","1702_각북면_177")</f>
        <v>1702_각북면_177</v>
      </c>
      <c r="B488" s="2">
        <v>1702</v>
      </c>
      <c r="C488" s="2" t="s">
        <v>12340</v>
      </c>
      <c r="D488" s="2" t="s">
        <v>12341</v>
      </c>
      <c r="E488" s="2">
        <v>487</v>
      </c>
      <c r="F488" s="1">
        <v>4</v>
      </c>
      <c r="G488" s="1" t="s">
        <v>1183</v>
      </c>
      <c r="H488" s="1" t="s">
        <v>6969</v>
      </c>
      <c r="I488" s="1">
        <v>3</v>
      </c>
      <c r="L488" s="1">
        <v>4</v>
      </c>
      <c r="M488" s="2" t="s">
        <v>13612</v>
      </c>
      <c r="N488" s="2" t="s">
        <v>13613</v>
      </c>
      <c r="S488" s="1" t="s">
        <v>48</v>
      </c>
      <c r="T488" s="1" t="s">
        <v>6371</v>
      </c>
      <c r="W488" s="1" t="s">
        <v>49</v>
      </c>
      <c r="X488" s="1" t="s">
        <v>7592</v>
      </c>
      <c r="Y488" s="1" t="s">
        <v>50</v>
      </c>
      <c r="Z488" s="1" t="s">
        <v>7639</v>
      </c>
      <c r="AC488" s="1">
        <v>55</v>
      </c>
      <c r="AD488" s="1" t="s">
        <v>266</v>
      </c>
      <c r="AE488" s="1" t="s">
        <v>9586</v>
      </c>
      <c r="AJ488" s="1" t="s">
        <v>16</v>
      </c>
      <c r="AK488" s="1" t="s">
        <v>9802</v>
      </c>
      <c r="AL488" s="1" t="s">
        <v>109</v>
      </c>
      <c r="AM488" s="1" t="s">
        <v>9809</v>
      </c>
      <c r="AT488" s="1" t="s">
        <v>152</v>
      </c>
      <c r="AU488" s="1" t="s">
        <v>10072</v>
      </c>
      <c r="AV488" s="1" t="s">
        <v>1359</v>
      </c>
      <c r="AW488" s="1" t="s">
        <v>10260</v>
      </c>
      <c r="BG488" s="1" t="s">
        <v>54</v>
      </c>
      <c r="BH488" s="1" t="s">
        <v>7267</v>
      </c>
      <c r="BI488" s="1" t="s">
        <v>1360</v>
      </c>
      <c r="BJ488" s="1" t="s">
        <v>8570</v>
      </c>
      <c r="BK488" s="1" t="s">
        <v>238</v>
      </c>
      <c r="BL488" s="1" t="s">
        <v>10832</v>
      </c>
      <c r="BM488" s="1" t="s">
        <v>1188</v>
      </c>
      <c r="BN488" s="1" t="s">
        <v>11162</v>
      </c>
      <c r="BO488" s="1" t="s">
        <v>54</v>
      </c>
      <c r="BP488" s="1" t="s">
        <v>7267</v>
      </c>
      <c r="BQ488" s="1" t="s">
        <v>1361</v>
      </c>
      <c r="BR488" s="1" t="s">
        <v>12163</v>
      </c>
      <c r="BS488" s="1" t="s">
        <v>109</v>
      </c>
      <c r="BT488" s="1" t="s">
        <v>9809</v>
      </c>
    </row>
    <row r="489" spans="1:72" ht="13.5" customHeight="1">
      <c r="A489" s="3" t="str">
        <f>HYPERLINK("http://kyu.snu.ac.kr/sdhj/index.jsp?type=hj/GK14658_00IH_0001_0177.jpg","1702_각북면_177")</f>
        <v>1702_각북면_177</v>
      </c>
      <c r="B489" s="2">
        <v>1702</v>
      </c>
      <c r="C489" s="2" t="s">
        <v>12340</v>
      </c>
      <c r="D489" s="2" t="s">
        <v>12341</v>
      </c>
      <c r="E489" s="2">
        <v>488</v>
      </c>
      <c r="F489" s="1">
        <v>4</v>
      </c>
      <c r="G489" s="1" t="s">
        <v>1183</v>
      </c>
      <c r="H489" s="1" t="s">
        <v>6969</v>
      </c>
      <c r="I489" s="1">
        <v>3</v>
      </c>
      <c r="L489" s="1">
        <v>4</v>
      </c>
      <c r="M489" s="2" t="s">
        <v>13612</v>
      </c>
      <c r="N489" s="2" t="s">
        <v>13613</v>
      </c>
      <c r="S489" s="1" t="s">
        <v>59</v>
      </c>
      <c r="T489" s="1" t="s">
        <v>7105</v>
      </c>
      <c r="Y489" s="1" t="s">
        <v>1362</v>
      </c>
      <c r="Z489" s="1" t="s">
        <v>9083</v>
      </c>
      <c r="AF489" s="1" t="s">
        <v>307</v>
      </c>
      <c r="AG489" s="1" t="s">
        <v>9634</v>
      </c>
    </row>
    <row r="490" spans="1:72" ht="13.5" customHeight="1">
      <c r="A490" s="3" t="str">
        <f>HYPERLINK("http://kyu.snu.ac.kr/sdhj/index.jsp?type=hj/GK14658_00IH_0001_0177.jpg","1702_각북면_177")</f>
        <v>1702_각북면_177</v>
      </c>
      <c r="B490" s="2">
        <v>1702</v>
      </c>
      <c r="C490" s="2" t="s">
        <v>12340</v>
      </c>
      <c r="D490" s="2" t="s">
        <v>12341</v>
      </c>
      <c r="E490" s="2">
        <v>489</v>
      </c>
      <c r="F490" s="1">
        <v>4</v>
      </c>
      <c r="G490" s="1" t="s">
        <v>1183</v>
      </c>
      <c r="H490" s="1" t="s">
        <v>6969</v>
      </c>
      <c r="I490" s="1">
        <v>3</v>
      </c>
      <c r="L490" s="1">
        <v>4</v>
      </c>
      <c r="M490" s="2" t="s">
        <v>13612</v>
      </c>
      <c r="N490" s="2" t="s">
        <v>13613</v>
      </c>
      <c r="S490" s="1" t="s">
        <v>63</v>
      </c>
      <c r="T490" s="1" t="s">
        <v>1196</v>
      </c>
      <c r="Y490" s="1" t="s">
        <v>50</v>
      </c>
      <c r="Z490" s="1" t="s">
        <v>7639</v>
      </c>
      <c r="AC490" s="1">
        <v>10</v>
      </c>
      <c r="AD490" s="1" t="s">
        <v>206</v>
      </c>
      <c r="AE490" s="1" t="s">
        <v>9619</v>
      </c>
    </row>
    <row r="491" spans="1:72" ht="13.5" customHeight="1">
      <c r="A491" s="3" t="str">
        <f>HYPERLINK("http://kyu.snu.ac.kr/sdhj/index.jsp?type=hj/GK14658_00IH_0001_0177.jpg","1702_각북면_177")</f>
        <v>1702_각북면_177</v>
      </c>
      <c r="B491" s="2">
        <v>1702</v>
      </c>
      <c r="C491" s="2" t="s">
        <v>12340</v>
      </c>
      <c r="D491" s="2" t="s">
        <v>12341</v>
      </c>
      <c r="E491" s="2">
        <v>490</v>
      </c>
      <c r="F491" s="1">
        <v>4</v>
      </c>
      <c r="G491" s="1" t="s">
        <v>1183</v>
      </c>
      <c r="H491" s="1" t="s">
        <v>6969</v>
      </c>
      <c r="I491" s="1">
        <v>3</v>
      </c>
      <c r="L491" s="1">
        <v>4</v>
      </c>
      <c r="M491" s="2" t="s">
        <v>13612</v>
      </c>
      <c r="N491" s="2" t="s">
        <v>13613</v>
      </c>
      <c r="S491" s="1" t="s">
        <v>65</v>
      </c>
      <c r="T491" s="1" t="s">
        <v>7107</v>
      </c>
      <c r="U491" s="1" t="s">
        <v>128</v>
      </c>
      <c r="V491" s="1" t="s">
        <v>7258</v>
      </c>
      <c r="Y491" s="1" t="s">
        <v>1363</v>
      </c>
      <c r="Z491" s="1" t="s">
        <v>8181</v>
      </c>
      <c r="AC491" s="1">
        <v>25</v>
      </c>
      <c r="AD491" s="1" t="s">
        <v>264</v>
      </c>
      <c r="AE491" s="1" t="s">
        <v>9588</v>
      </c>
    </row>
    <row r="492" spans="1:72" ht="13.5" customHeight="1">
      <c r="A492" s="3" t="str">
        <f>HYPERLINK("http://kyu.snu.ac.kr/sdhj/index.jsp?type=hj/GK14658_00IH_0001_0177.jpg","1702_각북면_177")</f>
        <v>1702_각북면_177</v>
      </c>
      <c r="B492" s="2">
        <v>1702</v>
      </c>
      <c r="C492" s="2" t="s">
        <v>12340</v>
      </c>
      <c r="D492" s="2" t="s">
        <v>12341</v>
      </c>
      <c r="E492" s="2">
        <v>491</v>
      </c>
      <c r="F492" s="1">
        <v>4</v>
      </c>
      <c r="G492" s="1" t="s">
        <v>1183</v>
      </c>
      <c r="H492" s="1" t="s">
        <v>6969</v>
      </c>
      <c r="I492" s="1">
        <v>3</v>
      </c>
      <c r="L492" s="1">
        <v>4</v>
      </c>
      <c r="M492" s="2" t="s">
        <v>13612</v>
      </c>
      <c r="N492" s="2" t="s">
        <v>13613</v>
      </c>
      <c r="S492" s="1" t="s">
        <v>63</v>
      </c>
      <c r="T492" s="1" t="s">
        <v>1196</v>
      </c>
      <c r="Y492" s="1" t="s">
        <v>1339</v>
      </c>
      <c r="Z492" s="1" t="s">
        <v>9414</v>
      </c>
      <c r="AC492" s="1">
        <v>5</v>
      </c>
      <c r="AD492" s="1" t="s">
        <v>172</v>
      </c>
      <c r="AE492" s="1" t="s">
        <v>9579</v>
      </c>
    </row>
    <row r="493" spans="1:72" ht="13.5" customHeight="1">
      <c r="A493" s="3" t="str">
        <f>HYPERLINK("http://kyu.snu.ac.kr/sdhj/index.jsp?type=hj/GK14658_00IH_0001_0177.jpg","1702_각북면_177")</f>
        <v>1702_각북면_177</v>
      </c>
      <c r="B493" s="2">
        <v>1702</v>
      </c>
      <c r="C493" s="2" t="s">
        <v>12340</v>
      </c>
      <c r="D493" s="2" t="s">
        <v>12341</v>
      </c>
      <c r="E493" s="2">
        <v>492</v>
      </c>
      <c r="F493" s="1">
        <v>4</v>
      </c>
      <c r="G493" s="1" t="s">
        <v>1183</v>
      </c>
      <c r="H493" s="1" t="s">
        <v>6969</v>
      </c>
      <c r="I493" s="1">
        <v>3</v>
      </c>
      <c r="L493" s="1">
        <v>5</v>
      </c>
      <c r="M493" s="2" t="s">
        <v>13614</v>
      </c>
      <c r="N493" s="2" t="s">
        <v>13615</v>
      </c>
      <c r="T493" s="1" t="s">
        <v>12411</v>
      </c>
      <c r="U493" s="1" t="s">
        <v>527</v>
      </c>
      <c r="V493" s="1" t="s">
        <v>7268</v>
      </c>
      <c r="W493" s="1" t="s">
        <v>49</v>
      </c>
      <c r="X493" s="1" t="s">
        <v>7592</v>
      </c>
      <c r="Y493" s="1" t="s">
        <v>1364</v>
      </c>
      <c r="Z493" s="1" t="s">
        <v>9430</v>
      </c>
      <c r="AC493" s="1">
        <v>45</v>
      </c>
      <c r="AD493" s="1" t="s">
        <v>373</v>
      </c>
      <c r="AE493" s="1" t="s">
        <v>9598</v>
      </c>
      <c r="AJ493" s="1" t="s">
        <v>16</v>
      </c>
      <c r="AK493" s="1" t="s">
        <v>9802</v>
      </c>
      <c r="AL493" s="1" t="s">
        <v>227</v>
      </c>
      <c r="AM493" s="1" t="s">
        <v>9813</v>
      </c>
      <c r="AT493" s="1" t="s">
        <v>166</v>
      </c>
      <c r="AU493" s="1" t="s">
        <v>7276</v>
      </c>
      <c r="AV493" s="1" t="s">
        <v>862</v>
      </c>
      <c r="AW493" s="1" t="s">
        <v>7798</v>
      </c>
      <c r="BG493" s="1" t="s">
        <v>1186</v>
      </c>
      <c r="BH493" s="1" t="s">
        <v>10852</v>
      </c>
      <c r="BI493" s="1" t="s">
        <v>1187</v>
      </c>
      <c r="BJ493" s="1" t="s">
        <v>10186</v>
      </c>
      <c r="BK493" s="1" t="s">
        <v>238</v>
      </c>
      <c r="BL493" s="1" t="s">
        <v>10832</v>
      </c>
      <c r="BM493" s="1" t="s">
        <v>1188</v>
      </c>
      <c r="BN493" s="1" t="s">
        <v>11162</v>
      </c>
      <c r="BO493" s="1" t="s">
        <v>527</v>
      </c>
      <c r="BP493" s="1" t="s">
        <v>7268</v>
      </c>
      <c r="BQ493" s="1" t="s">
        <v>1189</v>
      </c>
      <c r="BR493" s="1" t="s">
        <v>13264</v>
      </c>
      <c r="BS493" s="1" t="s">
        <v>163</v>
      </c>
      <c r="BT493" s="1" t="s">
        <v>12731</v>
      </c>
    </row>
    <row r="494" spans="1:72" ht="13.5" customHeight="1">
      <c r="A494" s="3" t="str">
        <f>HYPERLINK("http://kyu.snu.ac.kr/sdhj/index.jsp?type=hj/GK14658_00IH_0001_0177.jpg","1702_각북면_177")</f>
        <v>1702_각북면_177</v>
      </c>
      <c r="B494" s="2">
        <v>1702</v>
      </c>
      <c r="C494" s="2" t="s">
        <v>12340</v>
      </c>
      <c r="D494" s="2" t="s">
        <v>12341</v>
      </c>
      <c r="E494" s="2">
        <v>493</v>
      </c>
      <c r="F494" s="1">
        <v>4</v>
      </c>
      <c r="G494" s="1" t="s">
        <v>1183</v>
      </c>
      <c r="H494" s="1" t="s">
        <v>6969</v>
      </c>
      <c r="I494" s="1">
        <v>3</v>
      </c>
      <c r="L494" s="1">
        <v>5</v>
      </c>
      <c r="M494" s="2" t="s">
        <v>13614</v>
      </c>
      <c r="N494" s="2" t="s">
        <v>13615</v>
      </c>
      <c r="S494" s="1" t="s">
        <v>48</v>
      </c>
      <c r="T494" s="1" t="s">
        <v>6371</v>
      </c>
      <c r="W494" s="1" t="s">
        <v>75</v>
      </c>
      <c r="X494" s="1" t="s">
        <v>7603</v>
      </c>
      <c r="Y494" s="1" t="s">
        <v>50</v>
      </c>
      <c r="Z494" s="1" t="s">
        <v>7639</v>
      </c>
      <c r="AC494" s="1">
        <v>44</v>
      </c>
      <c r="AD494" s="1" t="s">
        <v>934</v>
      </c>
      <c r="AE494" s="1" t="s">
        <v>9592</v>
      </c>
      <c r="AJ494" s="1" t="s">
        <v>16</v>
      </c>
      <c r="AK494" s="1" t="s">
        <v>9802</v>
      </c>
      <c r="AL494" s="1" t="s">
        <v>77</v>
      </c>
      <c r="AM494" s="1" t="s">
        <v>9805</v>
      </c>
      <c r="AT494" s="1" t="s">
        <v>166</v>
      </c>
      <c r="AU494" s="1" t="s">
        <v>7276</v>
      </c>
      <c r="AV494" s="1" t="s">
        <v>1365</v>
      </c>
      <c r="AW494" s="1" t="s">
        <v>10320</v>
      </c>
      <c r="BG494" s="1" t="s">
        <v>45</v>
      </c>
      <c r="BH494" s="1" t="s">
        <v>10082</v>
      </c>
      <c r="BI494" s="1" t="s">
        <v>1366</v>
      </c>
      <c r="BJ494" s="1" t="s">
        <v>10161</v>
      </c>
      <c r="BK494" s="1" t="s">
        <v>1367</v>
      </c>
      <c r="BL494" s="1" t="s">
        <v>11272</v>
      </c>
      <c r="BM494" s="1" t="s">
        <v>1368</v>
      </c>
      <c r="BN494" s="1" t="s">
        <v>11599</v>
      </c>
      <c r="BO494" s="1" t="s">
        <v>152</v>
      </c>
      <c r="BP494" s="1" t="s">
        <v>10072</v>
      </c>
      <c r="BQ494" s="1" t="s">
        <v>1369</v>
      </c>
      <c r="BR494" s="1" t="s">
        <v>12162</v>
      </c>
      <c r="BS494" s="1" t="s">
        <v>109</v>
      </c>
      <c r="BT494" s="1" t="s">
        <v>9809</v>
      </c>
    </row>
    <row r="495" spans="1:72" ht="13.5" customHeight="1">
      <c r="A495" s="3" t="str">
        <f>HYPERLINK("http://kyu.snu.ac.kr/sdhj/index.jsp?type=hj/GK14658_00IH_0001_0177.jpg","1702_각북면_177")</f>
        <v>1702_각북면_177</v>
      </c>
      <c r="B495" s="2">
        <v>1702</v>
      </c>
      <c r="C495" s="2" t="s">
        <v>12340</v>
      </c>
      <c r="D495" s="2" t="s">
        <v>12341</v>
      </c>
      <c r="E495" s="2">
        <v>494</v>
      </c>
      <c r="F495" s="1">
        <v>4</v>
      </c>
      <c r="G495" s="1" t="s">
        <v>1183</v>
      </c>
      <c r="H495" s="1" t="s">
        <v>6969</v>
      </c>
      <c r="I495" s="1">
        <v>3</v>
      </c>
      <c r="L495" s="1">
        <v>5</v>
      </c>
      <c r="M495" s="2" t="s">
        <v>13614</v>
      </c>
      <c r="N495" s="2" t="s">
        <v>13615</v>
      </c>
      <c r="S495" s="1" t="s">
        <v>1370</v>
      </c>
      <c r="T495" s="1" t="s">
        <v>7119</v>
      </c>
      <c r="U495" s="1" t="s">
        <v>166</v>
      </c>
      <c r="V495" s="1" t="s">
        <v>7276</v>
      </c>
      <c r="Y495" s="1" t="s">
        <v>1371</v>
      </c>
      <c r="Z495" s="1" t="s">
        <v>8849</v>
      </c>
      <c r="AG495" s="1" t="s">
        <v>12751</v>
      </c>
      <c r="AI495" s="1" t="s">
        <v>9779</v>
      </c>
    </row>
    <row r="496" spans="1:72" ht="13.5" customHeight="1">
      <c r="A496" s="3" t="str">
        <f>HYPERLINK("http://kyu.snu.ac.kr/sdhj/index.jsp?type=hj/GK14658_00IH_0001_0177.jpg","1702_각북면_177")</f>
        <v>1702_각북면_177</v>
      </c>
      <c r="B496" s="2">
        <v>1702</v>
      </c>
      <c r="C496" s="2" t="s">
        <v>12340</v>
      </c>
      <c r="D496" s="2" t="s">
        <v>12341</v>
      </c>
      <c r="E496" s="2">
        <v>495</v>
      </c>
      <c r="F496" s="1">
        <v>4</v>
      </c>
      <c r="G496" s="1" t="s">
        <v>1183</v>
      </c>
      <c r="H496" s="1" t="s">
        <v>6969</v>
      </c>
      <c r="I496" s="1">
        <v>3</v>
      </c>
      <c r="L496" s="1">
        <v>5</v>
      </c>
      <c r="M496" s="2" t="s">
        <v>13614</v>
      </c>
      <c r="N496" s="2" t="s">
        <v>13615</v>
      </c>
      <c r="S496" s="1" t="s">
        <v>347</v>
      </c>
      <c r="T496" s="1" t="s">
        <v>7116</v>
      </c>
      <c r="W496" s="1" t="s">
        <v>335</v>
      </c>
      <c r="X496" s="1" t="s">
        <v>12540</v>
      </c>
      <c r="Y496" s="1" t="s">
        <v>50</v>
      </c>
      <c r="Z496" s="1" t="s">
        <v>7639</v>
      </c>
      <c r="AF496" s="1" t="s">
        <v>12688</v>
      </c>
      <c r="AG496" s="1" t="s">
        <v>12689</v>
      </c>
      <c r="AH496" s="1" t="s">
        <v>1372</v>
      </c>
      <c r="AI496" s="1" t="s">
        <v>9779</v>
      </c>
    </row>
    <row r="497" spans="1:72" ht="13.5" customHeight="1">
      <c r="A497" s="3" t="str">
        <f>HYPERLINK("http://kyu.snu.ac.kr/sdhj/index.jsp?type=hj/GK14658_00IH_0001_0177.jpg","1702_각북면_177")</f>
        <v>1702_각북면_177</v>
      </c>
      <c r="B497" s="2">
        <v>1702</v>
      </c>
      <c r="C497" s="2" t="s">
        <v>12340</v>
      </c>
      <c r="D497" s="2" t="s">
        <v>12341</v>
      </c>
      <c r="E497" s="2">
        <v>496</v>
      </c>
      <c r="F497" s="1">
        <v>4</v>
      </c>
      <c r="G497" s="1" t="s">
        <v>1183</v>
      </c>
      <c r="H497" s="1" t="s">
        <v>6969</v>
      </c>
      <c r="I497" s="1">
        <v>3</v>
      </c>
      <c r="L497" s="1">
        <v>5</v>
      </c>
      <c r="M497" s="2" t="s">
        <v>13614</v>
      </c>
      <c r="N497" s="2" t="s">
        <v>13615</v>
      </c>
      <c r="S497" s="1" t="s">
        <v>63</v>
      </c>
      <c r="T497" s="1" t="s">
        <v>1196</v>
      </c>
      <c r="Y497" s="1" t="s">
        <v>50</v>
      </c>
      <c r="Z497" s="1" t="s">
        <v>7639</v>
      </c>
      <c r="AF497" s="1" t="s">
        <v>307</v>
      </c>
      <c r="AG497" s="1" t="s">
        <v>9634</v>
      </c>
    </row>
    <row r="498" spans="1:72" ht="13.5" customHeight="1">
      <c r="A498" s="3" t="str">
        <f>HYPERLINK("http://kyu.snu.ac.kr/sdhj/index.jsp?type=hj/GK14658_00IH_0001_0177.jpg","1702_각북면_177")</f>
        <v>1702_각북면_177</v>
      </c>
      <c r="B498" s="2">
        <v>1702</v>
      </c>
      <c r="C498" s="2" t="s">
        <v>12340</v>
      </c>
      <c r="D498" s="2" t="s">
        <v>12341</v>
      </c>
      <c r="E498" s="2">
        <v>497</v>
      </c>
      <c r="F498" s="1">
        <v>4</v>
      </c>
      <c r="G498" s="1" t="s">
        <v>1183</v>
      </c>
      <c r="H498" s="1" t="s">
        <v>6969</v>
      </c>
      <c r="I498" s="1">
        <v>3</v>
      </c>
      <c r="L498" s="1">
        <v>5</v>
      </c>
      <c r="M498" s="2" t="s">
        <v>13614</v>
      </c>
      <c r="N498" s="2" t="s">
        <v>13615</v>
      </c>
      <c r="S498" s="1" t="s">
        <v>63</v>
      </c>
      <c r="T498" s="1" t="s">
        <v>1196</v>
      </c>
      <c r="Y498" s="1" t="s">
        <v>50</v>
      </c>
      <c r="Z498" s="1" t="s">
        <v>7639</v>
      </c>
      <c r="AC498" s="1">
        <v>10</v>
      </c>
      <c r="AD498" s="1" t="s">
        <v>206</v>
      </c>
      <c r="AE498" s="1" t="s">
        <v>9619</v>
      </c>
    </row>
    <row r="499" spans="1:72" ht="13.5" customHeight="1">
      <c r="A499" s="3" t="str">
        <f>HYPERLINK("http://kyu.snu.ac.kr/sdhj/index.jsp?type=hj/GK14658_00IH_0001_0177.jpg","1702_각북면_177")</f>
        <v>1702_각북면_177</v>
      </c>
      <c r="B499" s="2">
        <v>1702</v>
      </c>
      <c r="C499" s="2" t="s">
        <v>12340</v>
      </c>
      <c r="D499" s="2" t="s">
        <v>12341</v>
      </c>
      <c r="E499" s="2">
        <v>498</v>
      </c>
      <c r="F499" s="1">
        <v>4</v>
      </c>
      <c r="G499" s="1" t="s">
        <v>1183</v>
      </c>
      <c r="H499" s="1" t="s">
        <v>6969</v>
      </c>
      <c r="I499" s="1">
        <v>3</v>
      </c>
      <c r="L499" s="1">
        <v>5</v>
      </c>
      <c r="M499" s="2" t="s">
        <v>13614</v>
      </c>
      <c r="N499" s="2" t="s">
        <v>13615</v>
      </c>
      <c r="S499" s="1" t="s">
        <v>63</v>
      </c>
      <c r="T499" s="1" t="s">
        <v>1196</v>
      </c>
      <c r="Y499" s="1" t="s">
        <v>50</v>
      </c>
      <c r="Z499" s="1" t="s">
        <v>7639</v>
      </c>
      <c r="AC499" s="1">
        <v>5</v>
      </c>
      <c r="AD499" s="1" t="s">
        <v>172</v>
      </c>
      <c r="AE499" s="1" t="s">
        <v>9579</v>
      </c>
    </row>
    <row r="500" spans="1:72" ht="13.5" customHeight="1">
      <c r="A500" s="3" t="str">
        <f>HYPERLINK("http://kyu.snu.ac.kr/sdhj/index.jsp?type=hj/GK14658_00IH_0001_0177.jpg","1702_각북면_177")</f>
        <v>1702_각북면_177</v>
      </c>
      <c r="B500" s="2">
        <v>1702</v>
      </c>
      <c r="C500" s="2" t="s">
        <v>12340</v>
      </c>
      <c r="D500" s="2" t="s">
        <v>12341</v>
      </c>
      <c r="E500" s="2">
        <v>499</v>
      </c>
      <c r="F500" s="1">
        <v>4</v>
      </c>
      <c r="G500" s="1" t="s">
        <v>1183</v>
      </c>
      <c r="H500" s="1" t="s">
        <v>6969</v>
      </c>
      <c r="I500" s="1">
        <v>3</v>
      </c>
      <c r="L500" s="1">
        <v>5</v>
      </c>
      <c r="M500" s="2" t="s">
        <v>13614</v>
      </c>
      <c r="N500" s="2" t="s">
        <v>13615</v>
      </c>
      <c r="S500" s="1" t="s">
        <v>63</v>
      </c>
      <c r="T500" s="1" t="s">
        <v>1196</v>
      </c>
      <c r="Y500" s="1" t="s">
        <v>50</v>
      </c>
      <c r="Z500" s="1" t="s">
        <v>7639</v>
      </c>
      <c r="AC500" s="1">
        <v>2</v>
      </c>
      <c r="AD500" s="1" t="s">
        <v>169</v>
      </c>
      <c r="AE500" s="1" t="s">
        <v>9589</v>
      </c>
      <c r="AF500" s="1" t="s">
        <v>89</v>
      </c>
      <c r="AG500" s="1" t="s">
        <v>9633</v>
      </c>
    </row>
    <row r="501" spans="1:72" ht="13.5" customHeight="1">
      <c r="A501" s="3" t="str">
        <f>HYPERLINK("http://kyu.snu.ac.kr/sdhj/index.jsp?type=hj/GK14658_00IH_0001_0177.jpg","1702_각북면_177")</f>
        <v>1702_각북면_177</v>
      </c>
      <c r="B501" s="2">
        <v>1702</v>
      </c>
      <c r="C501" s="2" t="s">
        <v>12340</v>
      </c>
      <c r="D501" s="2" t="s">
        <v>12341</v>
      </c>
      <c r="E501" s="2">
        <v>500</v>
      </c>
      <c r="F501" s="1">
        <v>4</v>
      </c>
      <c r="G501" s="1" t="s">
        <v>1183</v>
      </c>
      <c r="H501" s="1" t="s">
        <v>6969</v>
      </c>
      <c r="I501" s="1">
        <v>4</v>
      </c>
      <c r="J501" s="1" t="s">
        <v>1373</v>
      </c>
      <c r="K501" s="1" t="s">
        <v>7063</v>
      </c>
      <c r="L501" s="1">
        <v>1</v>
      </c>
      <c r="M501" s="2" t="s">
        <v>13616</v>
      </c>
      <c r="N501" s="2" t="s">
        <v>13617</v>
      </c>
      <c r="T501" s="1" t="s">
        <v>12411</v>
      </c>
      <c r="U501" s="1" t="s">
        <v>1374</v>
      </c>
      <c r="V501" s="1" t="s">
        <v>7546</v>
      </c>
      <c r="W501" s="1" t="s">
        <v>439</v>
      </c>
      <c r="X501" s="1" t="s">
        <v>7589</v>
      </c>
      <c r="Y501" s="1" t="s">
        <v>1375</v>
      </c>
      <c r="Z501" s="1" t="s">
        <v>9429</v>
      </c>
      <c r="AC501" s="1">
        <v>41</v>
      </c>
      <c r="AD501" s="1" t="s">
        <v>175</v>
      </c>
      <c r="AE501" s="1" t="s">
        <v>9621</v>
      </c>
      <c r="AJ501" s="1" t="s">
        <v>16</v>
      </c>
      <c r="AK501" s="1" t="s">
        <v>9802</v>
      </c>
      <c r="AL501" s="1" t="s">
        <v>109</v>
      </c>
      <c r="AM501" s="1" t="s">
        <v>9809</v>
      </c>
      <c r="AT501" s="1" t="s">
        <v>166</v>
      </c>
      <c r="AU501" s="1" t="s">
        <v>7276</v>
      </c>
      <c r="AV501" s="1" t="s">
        <v>1376</v>
      </c>
      <c r="AW501" s="1" t="s">
        <v>8332</v>
      </c>
      <c r="BG501" s="1" t="s">
        <v>1377</v>
      </c>
      <c r="BH501" s="1" t="s">
        <v>7511</v>
      </c>
      <c r="BI501" s="1" t="s">
        <v>1378</v>
      </c>
      <c r="BJ501" s="1" t="s">
        <v>10502</v>
      </c>
      <c r="BK501" s="1" t="s">
        <v>450</v>
      </c>
      <c r="BL501" s="1" t="s">
        <v>12885</v>
      </c>
      <c r="BM501" s="1" t="s">
        <v>1379</v>
      </c>
      <c r="BN501" s="1" t="s">
        <v>11023</v>
      </c>
      <c r="BO501" s="1" t="s">
        <v>1377</v>
      </c>
      <c r="BP501" s="1" t="s">
        <v>7511</v>
      </c>
      <c r="BQ501" s="1" t="s">
        <v>1380</v>
      </c>
      <c r="BR501" s="1" t="s">
        <v>12161</v>
      </c>
      <c r="BS501" s="1" t="s">
        <v>227</v>
      </c>
      <c r="BT501" s="1" t="s">
        <v>9813</v>
      </c>
    </row>
    <row r="502" spans="1:72" ht="13.5" customHeight="1">
      <c r="A502" s="3" t="str">
        <f>HYPERLINK("http://kyu.snu.ac.kr/sdhj/index.jsp?type=hj/GK14658_00IH_0001_0177.jpg","1702_각북면_177")</f>
        <v>1702_각북면_177</v>
      </c>
      <c r="B502" s="2">
        <v>1702</v>
      </c>
      <c r="C502" s="2" t="s">
        <v>12340</v>
      </c>
      <c r="D502" s="2" t="s">
        <v>12341</v>
      </c>
      <c r="E502" s="2">
        <v>501</v>
      </c>
      <c r="F502" s="1">
        <v>4</v>
      </c>
      <c r="G502" s="1" t="s">
        <v>1183</v>
      </c>
      <c r="H502" s="1" t="s">
        <v>6969</v>
      </c>
      <c r="I502" s="1">
        <v>4</v>
      </c>
      <c r="L502" s="1">
        <v>1</v>
      </c>
      <c r="M502" s="2" t="s">
        <v>13616</v>
      </c>
      <c r="N502" s="2" t="s">
        <v>13617</v>
      </c>
      <c r="S502" s="1" t="s">
        <v>48</v>
      </c>
      <c r="T502" s="1" t="s">
        <v>6371</v>
      </c>
      <c r="W502" s="1" t="s">
        <v>125</v>
      </c>
      <c r="X502" s="1" t="s">
        <v>7621</v>
      </c>
      <c r="Y502" s="1" t="s">
        <v>50</v>
      </c>
      <c r="Z502" s="1" t="s">
        <v>7639</v>
      </c>
      <c r="AC502" s="1">
        <v>31</v>
      </c>
      <c r="AD502" s="1" t="s">
        <v>345</v>
      </c>
      <c r="AE502" s="1" t="s">
        <v>9595</v>
      </c>
      <c r="AJ502" s="1" t="s">
        <v>16</v>
      </c>
      <c r="AK502" s="1" t="s">
        <v>9802</v>
      </c>
      <c r="AL502" s="1" t="s">
        <v>757</v>
      </c>
      <c r="AM502" s="1" t="s">
        <v>9817</v>
      </c>
      <c r="AT502" s="1" t="s">
        <v>53</v>
      </c>
      <c r="AU502" s="1" t="s">
        <v>7419</v>
      </c>
      <c r="AV502" s="1" t="s">
        <v>1381</v>
      </c>
      <c r="AW502" s="1" t="s">
        <v>9057</v>
      </c>
      <c r="BG502" s="1" t="s">
        <v>53</v>
      </c>
      <c r="BH502" s="1" t="s">
        <v>7419</v>
      </c>
      <c r="BI502" s="1" t="s">
        <v>1382</v>
      </c>
      <c r="BJ502" s="1" t="s">
        <v>11180</v>
      </c>
      <c r="BK502" s="1" t="s">
        <v>53</v>
      </c>
      <c r="BL502" s="1" t="s">
        <v>7419</v>
      </c>
      <c r="BM502" s="1" t="s">
        <v>1383</v>
      </c>
      <c r="BN502" s="1" t="s">
        <v>11598</v>
      </c>
      <c r="BO502" s="1" t="s">
        <v>53</v>
      </c>
      <c r="BP502" s="1" t="s">
        <v>7419</v>
      </c>
      <c r="BQ502" s="1" t="s">
        <v>1384</v>
      </c>
      <c r="BR502" s="1" t="s">
        <v>12160</v>
      </c>
      <c r="BS502" s="1" t="s">
        <v>123</v>
      </c>
      <c r="BT502" s="1" t="s">
        <v>9821</v>
      </c>
    </row>
    <row r="503" spans="1:72" ht="13.5" customHeight="1">
      <c r="A503" s="3" t="str">
        <f>HYPERLINK("http://kyu.snu.ac.kr/sdhj/index.jsp?type=hj/GK14658_00IH_0001_0177.jpg","1702_각북면_177")</f>
        <v>1702_각북면_177</v>
      </c>
      <c r="B503" s="2">
        <v>1702</v>
      </c>
      <c r="C503" s="2" t="s">
        <v>12340</v>
      </c>
      <c r="D503" s="2" t="s">
        <v>12341</v>
      </c>
      <c r="E503" s="2">
        <v>502</v>
      </c>
      <c r="F503" s="1">
        <v>4</v>
      </c>
      <c r="G503" s="1" t="s">
        <v>1183</v>
      </c>
      <c r="H503" s="1" t="s">
        <v>6969</v>
      </c>
      <c r="I503" s="1">
        <v>4</v>
      </c>
      <c r="L503" s="1">
        <v>1</v>
      </c>
      <c r="M503" s="2" t="s">
        <v>13616</v>
      </c>
      <c r="N503" s="2" t="s">
        <v>13617</v>
      </c>
      <c r="S503" s="1" t="s">
        <v>402</v>
      </c>
      <c r="T503" s="1" t="s">
        <v>7104</v>
      </c>
      <c r="W503" s="1" t="s">
        <v>49</v>
      </c>
      <c r="X503" s="1" t="s">
        <v>7592</v>
      </c>
      <c r="Y503" s="1" t="s">
        <v>50</v>
      </c>
      <c r="Z503" s="1" t="s">
        <v>7639</v>
      </c>
      <c r="AC503" s="1">
        <v>62</v>
      </c>
      <c r="AD503" s="1" t="s">
        <v>169</v>
      </c>
      <c r="AE503" s="1" t="s">
        <v>9589</v>
      </c>
    </row>
    <row r="504" spans="1:72" ht="13.5" customHeight="1">
      <c r="A504" s="3" t="str">
        <f>HYPERLINK("http://kyu.snu.ac.kr/sdhj/index.jsp?type=hj/GK14658_00IH_0001_0177.jpg","1702_각북면_177")</f>
        <v>1702_각북면_177</v>
      </c>
      <c r="B504" s="2">
        <v>1702</v>
      </c>
      <c r="C504" s="2" t="s">
        <v>12340</v>
      </c>
      <c r="D504" s="2" t="s">
        <v>12341</v>
      </c>
      <c r="E504" s="2">
        <v>503</v>
      </c>
      <c r="F504" s="1">
        <v>4</v>
      </c>
      <c r="G504" s="1" t="s">
        <v>1183</v>
      </c>
      <c r="H504" s="1" t="s">
        <v>6969</v>
      </c>
      <c r="I504" s="1">
        <v>4</v>
      </c>
      <c r="L504" s="1">
        <v>1</v>
      </c>
      <c r="M504" s="2" t="s">
        <v>13616</v>
      </c>
      <c r="N504" s="2" t="s">
        <v>13617</v>
      </c>
      <c r="S504" s="1" t="s">
        <v>288</v>
      </c>
      <c r="T504" s="1" t="s">
        <v>12424</v>
      </c>
      <c r="U504" s="1" t="s">
        <v>614</v>
      </c>
      <c r="V504" s="1" t="s">
        <v>12457</v>
      </c>
      <c r="Y504" s="1" t="s">
        <v>1376</v>
      </c>
      <c r="Z504" s="1" t="s">
        <v>8332</v>
      </c>
      <c r="AC504" s="1">
        <v>74</v>
      </c>
      <c r="AD504" s="1" t="s">
        <v>85</v>
      </c>
      <c r="AE504" s="1" t="s">
        <v>9590</v>
      </c>
    </row>
    <row r="505" spans="1:72" ht="13.5" customHeight="1">
      <c r="A505" s="3" t="str">
        <f>HYPERLINK("http://kyu.snu.ac.kr/sdhj/index.jsp?type=hj/GK14658_00IH_0001_0177.jpg","1702_각북면_177")</f>
        <v>1702_각북면_177</v>
      </c>
      <c r="B505" s="2">
        <v>1702</v>
      </c>
      <c r="C505" s="2" t="s">
        <v>12340</v>
      </c>
      <c r="D505" s="2" t="s">
        <v>12341</v>
      </c>
      <c r="E505" s="2">
        <v>504</v>
      </c>
      <c r="F505" s="1">
        <v>4</v>
      </c>
      <c r="G505" s="1" t="s">
        <v>1183</v>
      </c>
      <c r="H505" s="1" t="s">
        <v>6969</v>
      </c>
      <c r="I505" s="1">
        <v>4</v>
      </c>
      <c r="L505" s="1">
        <v>1</v>
      </c>
      <c r="M505" s="2" t="s">
        <v>13616</v>
      </c>
      <c r="N505" s="2" t="s">
        <v>13617</v>
      </c>
      <c r="S505" s="1" t="s">
        <v>63</v>
      </c>
      <c r="T505" s="1" t="s">
        <v>1196</v>
      </c>
      <c r="Y505" s="1" t="s">
        <v>50</v>
      </c>
      <c r="Z505" s="1" t="s">
        <v>7639</v>
      </c>
      <c r="AF505" s="1" t="s">
        <v>307</v>
      </c>
      <c r="AG505" s="1" t="s">
        <v>9634</v>
      </c>
    </row>
    <row r="506" spans="1:72" ht="13.5" customHeight="1">
      <c r="A506" s="3" t="str">
        <f>HYPERLINK("http://kyu.snu.ac.kr/sdhj/index.jsp?type=hj/GK14658_00IH_0001_0177.jpg","1702_각북면_177")</f>
        <v>1702_각북면_177</v>
      </c>
      <c r="B506" s="2">
        <v>1702</v>
      </c>
      <c r="C506" s="2" t="s">
        <v>12340</v>
      </c>
      <c r="D506" s="2" t="s">
        <v>12341</v>
      </c>
      <c r="E506" s="2">
        <v>505</v>
      </c>
      <c r="F506" s="1">
        <v>4</v>
      </c>
      <c r="G506" s="1" t="s">
        <v>1183</v>
      </c>
      <c r="H506" s="1" t="s">
        <v>6969</v>
      </c>
      <c r="I506" s="1">
        <v>4</v>
      </c>
      <c r="L506" s="1">
        <v>1</v>
      </c>
      <c r="M506" s="2" t="s">
        <v>13616</v>
      </c>
      <c r="N506" s="2" t="s">
        <v>13617</v>
      </c>
      <c r="S506" s="1" t="s">
        <v>63</v>
      </c>
      <c r="T506" s="1" t="s">
        <v>1196</v>
      </c>
      <c r="Y506" s="1" t="s">
        <v>1385</v>
      </c>
      <c r="Z506" s="1" t="s">
        <v>8100</v>
      </c>
      <c r="AC506" s="1">
        <v>5</v>
      </c>
      <c r="AD506" s="1" t="s">
        <v>172</v>
      </c>
      <c r="AE506" s="1" t="s">
        <v>9579</v>
      </c>
      <c r="AF506" s="1" t="s">
        <v>89</v>
      </c>
      <c r="AG506" s="1" t="s">
        <v>9633</v>
      </c>
    </row>
    <row r="507" spans="1:72" ht="13.5" customHeight="1">
      <c r="A507" s="3" t="str">
        <f>HYPERLINK("http://kyu.snu.ac.kr/sdhj/index.jsp?type=hj/GK14658_00IH_0001_0177.jpg","1702_각북면_177")</f>
        <v>1702_각북면_177</v>
      </c>
      <c r="B507" s="2">
        <v>1702</v>
      </c>
      <c r="C507" s="2" t="s">
        <v>12340</v>
      </c>
      <c r="D507" s="2" t="s">
        <v>12341</v>
      </c>
      <c r="E507" s="2">
        <v>506</v>
      </c>
      <c r="F507" s="1">
        <v>4</v>
      </c>
      <c r="G507" s="1" t="s">
        <v>1183</v>
      </c>
      <c r="H507" s="1" t="s">
        <v>6969</v>
      </c>
      <c r="I507" s="1">
        <v>4</v>
      </c>
      <c r="L507" s="1">
        <v>1</v>
      </c>
      <c r="M507" s="2" t="s">
        <v>13616</v>
      </c>
      <c r="N507" s="2" t="s">
        <v>13617</v>
      </c>
      <c r="S507" s="1" t="s">
        <v>63</v>
      </c>
      <c r="T507" s="1" t="s">
        <v>1196</v>
      </c>
      <c r="Y507" s="1" t="s">
        <v>50</v>
      </c>
      <c r="Z507" s="1" t="s">
        <v>7639</v>
      </c>
      <c r="AC507" s="1">
        <v>1</v>
      </c>
      <c r="AD507" s="1" t="s">
        <v>280</v>
      </c>
      <c r="AE507" s="1" t="s">
        <v>9599</v>
      </c>
      <c r="AF507" s="1" t="s">
        <v>89</v>
      </c>
      <c r="AG507" s="1" t="s">
        <v>9633</v>
      </c>
    </row>
    <row r="508" spans="1:72" ht="13.5" customHeight="1">
      <c r="A508" s="3" t="str">
        <f>HYPERLINK("http://kyu.snu.ac.kr/sdhj/index.jsp?type=hj/GK14658_00IH_0001_0177.jpg","1702_각북면_177")</f>
        <v>1702_각북면_177</v>
      </c>
      <c r="B508" s="2">
        <v>1702</v>
      </c>
      <c r="C508" s="2" t="s">
        <v>12340</v>
      </c>
      <c r="D508" s="2" t="s">
        <v>12341</v>
      </c>
      <c r="E508" s="2">
        <v>507</v>
      </c>
      <c r="F508" s="1">
        <v>4</v>
      </c>
      <c r="G508" s="1" t="s">
        <v>1183</v>
      </c>
      <c r="H508" s="1" t="s">
        <v>6969</v>
      </c>
      <c r="I508" s="1">
        <v>4</v>
      </c>
      <c r="L508" s="1">
        <v>2</v>
      </c>
      <c r="M508" s="2" t="s">
        <v>13618</v>
      </c>
      <c r="N508" s="2" t="s">
        <v>13619</v>
      </c>
      <c r="T508" s="1" t="s">
        <v>12411</v>
      </c>
      <c r="U508" s="1" t="s">
        <v>158</v>
      </c>
      <c r="V508" s="1" t="s">
        <v>7299</v>
      </c>
      <c r="W508" s="1" t="s">
        <v>107</v>
      </c>
      <c r="X508" s="1" t="s">
        <v>12534</v>
      </c>
      <c r="Y508" s="1" t="s">
        <v>1386</v>
      </c>
      <c r="Z508" s="1" t="s">
        <v>9195</v>
      </c>
      <c r="AC508" s="1">
        <v>63</v>
      </c>
      <c r="AD508" s="1" t="s">
        <v>118</v>
      </c>
      <c r="AE508" s="1" t="s">
        <v>8076</v>
      </c>
      <c r="AJ508" s="1" t="s">
        <v>16</v>
      </c>
      <c r="AK508" s="1" t="s">
        <v>9802</v>
      </c>
      <c r="AL508" s="1" t="s">
        <v>163</v>
      </c>
      <c r="AM508" s="1" t="s">
        <v>12731</v>
      </c>
      <c r="AT508" s="1" t="s">
        <v>53</v>
      </c>
      <c r="AU508" s="1" t="s">
        <v>7419</v>
      </c>
      <c r="AV508" s="1" t="s">
        <v>617</v>
      </c>
      <c r="AW508" s="1" t="s">
        <v>9051</v>
      </c>
      <c r="BG508" s="1" t="s">
        <v>53</v>
      </c>
      <c r="BH508" s="1" t="s">
        <v>7419</v>
      </c>
      <c r="BI508" s="1" t="s">
        <v>1387</v>
      </c>
      <c r="BJ508" s="1" t="s">
        <v>8084</v>
      </c>
      <c r="BK508" s="1" t="s">
        <v>53</v>
      </c>
      <c r="BL508" s="1" t="s">
        <v>7419</v>
      </c>
      <c r="BM508" s="1" t="s">
        <v>1388</v>
      </c>
      <c r="BN508" s="1" t="s">
        <v>10498</v>
      </c>
      <c r="BO508" s="1" t="s">
        <v>53</v>
      </c>
      <c r="BP508" s="1" t="s">
        <v>7419</v>
      </c>
      <c r="BQ508" s="1" t="s">
        <v>1389</v>
      </c>
      <c r="BR508" s="1" t="s">
        <v>13246</v>
      </c>
      <c r="BS508" s="1" t="s">
        <v>163</v>
      </c>
      <c r="BT508" s="1" t="s">
        <v>12731</v>
      </c>
    </row>
    <row r="509" spans="1:72" ht="13.5" customHeight="1">
      <c r="A509" s="3" t="str">
        <f>HYPERLINK("http://kyu.snu.ac.kr/sdhj/index.jsp?type=hj/GK14658_00IH_0001_0177.jpg","1702_각북면_177")</f>
        <v>1702_각북면_177</v>
      </c>
      <c r="B509" s="2">
        <v>1702</v>
      </c>
      <c r="C509" s="2" t="s">
        <v>12340</v>
      </c>
      <c r="D509" s="2" t="s">
        <v>12341</v>
      </c>
      <c r="E509" s="2">
        <v>508</v>
      </c>
      <c r="F509" s="1">
        <v>4</v>
      </c>
      <c r="G509" s="1" t="s">
        <v>1183</v>
      </c>
      <c r="H509" s="1" t="s">
        <v>6969</v>
      </c>
      <c r="I509" s="1">
        <v>4</v>
      </c>
      <c r="L509" s="1">
        <v>2</v>
      </c>
      <c r="M509" s="2" t="s">
        <v>13618</v>
      </c>
      <c r="N509" s="2" t="s">
        <v>13619</v>
      </c>
      <c r="S509" s="1" t="s">
        <v>48</v>
      </c>
      <c r="T509" s="1" t="s">
        <v>6371</v>
      </c>
      <c r="U509" s="1" t="s">
        <v>261</v>
      </c>
      <c r="V509" s="1" t="s">
        <v>7197</v>
      </c>
      <c r="Y509" s="1" t="s">
        <v>1390</v>
      </c>
      <c r="Z509" s="1" t="s">
        <v>12557</v>
      </c>
      <c r="AC509" s="1">
        <v>54</v>
      </c>
      <c r="AD509" s="1" t="s">
        <v>432</v>
      </c>
      <c r="AE509" s="1" t="s">
        <v>9612</v>
      </c>
      <c r="AJ509" s="1" t="s">
        <v>16</v>
      </c>
      <c r="AK509" s="1" t="s">
        <v>9802</v>
      </c>
      <c r="AL509" s="1" t="s">
        <v>1391</v>
      </c>
      <c r="AM509" s="1" t="s">
        <v>9839</v>
      </c>
      <c r="AN509" s="1" t="s">
        <v>208</v>
      </c>
      <c r="AO509" s="1" t="s">
        <v>7116</v>
      </c>
      <c r="AP509" s="1" t="s">
        <v>209</v>
      </c>
      <c r="AQ509" s="1" t="s">
        <v>7250</v>
      </c>
      <c r="AR509" s="1" t="s">
        <v>1392</v>
      </c>
      <c r="AS509" s="1" t="s">
        <v>10046</v>
      </c>
      <c r="AT509" s="1" t="s">
        <v>211</v>
      </c>
      <c r="AU509" s="1" t="s">
        <v>7199</v>
      </c>
      <c r="AV509" s="1" t="s">
        <v>883</v>
      </c>
      <c r="AW509" s="1" t="s">
        <v>7784</v>
      </c>
      <c r="BB509" s="1" t="s">
        <v>213</v>
      </c>
      <c r="BC509" s="1" t="s">
        <v>7282</v>
      </c>
      <c r="BD509" s="1" t="s">
        <v>1393</v>
      </c>
      <c r="BE509" s="1" t="s">
        <v>8585</v>
      </c>
      <c r="BG509" s="1" t="s">
        <v>211</v>
      </c>
      <c r="BH509" s="1" t="s">
        <v>7199</v>
      </c>
      <c r="BI509" s="1" t="s">
        <v>338</v>
      </c>
      <c r="BJ509" s="1" t="s">
        <v>9485</v>
      </c>
      <c r="BK509" s="1" t="s">
        <v>211</v>
      </c>
      <c r="BL509" s="1" t="s">
        <v>7199</v>
      </c>
      <c r="BM509" s="1" t="s">
        <v>6753</v>
      </c>
      <c r="BN509" s="1" t="s">
        <v>10230</v>
      </c>
      <c r="BO509" s="1" t="s">
        <v>211</v>
      </c>
      <c r="BP509" s="1" t="s">
        <v>7199</v>
      </c>
      <c r="BQ509" s="1" t="s">
        <v>1394</v>
      </c>
      <c r="BR509" s="1" t="s">
        <v>8675</v>
      </c>
      <c r="BS509" s="1" t="s">
        <v>163</v>
      </c>
      <c r="BT509" s="1" t="s">
        <v>12731</v>
      </c>
    </row>
    <row r="510" spans="1:72" ht="13.5" customHeight="1">
      <c r="A510" s="3" t="str">
        <f>HYPERLINK("http://kyu.snu.ac.kr/sdhj/index.jsp?type=hj/GK14658_00IH_0001_0178.jpg","1702_각북면_178")</f>
        <v>1702_각북면_178</v>
      </c>
      <c r="B510" s="2">
        <v>1702</v>
      </c>
      <c r="C510" s="2" t="s">
        <v>12340</v>
      </c>
      <c r="D510" s="2" t="s">
        <v>12341</v>
      </c>
      <c r="E510" s="2">
        <v>509</v>
      </c>
      <c r="F510" s="1">
        <v>4</v>
      </c>
      <c r="G510" s="1" t="s">
        <v>1183</v>
      </c>
      <c r="H510" s="1" t="s">
        <v>6969</v>
      </c>
      <c r="I510" s="1">
        <v>4</v>
      </c>
      <c r="L510" s="1">
        <v>2</v>
      </c>
      <c r="M510" s="2" t="s">
        <v>13618</v>
      </c>
      <c r="N510" s="2" t="s">
        <v>13619</v>
      </c>
      <c r="S510" s="1" t="s">
        <v>86</v>
      </c>
      <c r="T510" s="1" t="s">
        <v>7100</v>
      </c>
      <c r="U510" s="1" t="s">
        <v>211</v>
      </c>
      <c r="V510" s="1" t="s">
        <v>7199</v>
      </c>
      <c r="Y510" s="1" t="s">
        <v>1395</v>
      </c>
      <c r="Z510" s="1" t="s">
        <v>9428</v>
      </c>
      <c r="AC510" s="1">
        <v>16</v>
      </c>
      <c r="AD510" s="1" t="s">
        <v>273</v>
      </c>
      <c r="AE510" s="1" t="s">
        <v>9602</v>
      </c>
    </row>
    <row r="511" spans="1:72" ht="13.5" customHeight="1">
      <c r="A511" s="3" t="str">
        <f>HYPERLINK("http://kyu.snu.ac.kr/sdhj/index.jsp?type=hj/GK14658_00IH_0001_0178.jpg","1702_각북면_178")</f>
        <v>1702_각북면_178</v>
      </c>
      <c r="B511" s="2">
        <v>1702</v>
      </c>
      <c r="C511" s="2" t="s">
        <v>12340</v>
      </c>
      <c r="D511" s="2" t="s">
        <v>12341</v>
      </c>
      <c r="E511" s="2">
        <v>510</v>
      </c>
      <c r="F511" s="1">
        <v>4</v>
      </c>
      <c r="G511" s="1" t="s">
        <v>1183</v>
      </c>
      <c r="H511" s="1" t="s">
        <v>6969</v>
      </c>
      <c r="I511" s="1">
        <v>4</v>
      </c>
      <c r="L511" s="1">
        <v>2</v>
      </c>
      <c r="M511" s="2" t="s">
        <v>13618</v>
      </c>
      <c r="N511" s="2" t="s">
        <v>13619</v>
      </c>
      <c r="S511" s="1" t="s">
        <v>63</v>
      </c>
      <c r="T511" s="1" t="s">
        <v>1196</v>
      </c>
      <c r="Y511" s="1" t="s">
        <v>1396</v>
      </c>
      <c r="Z511" s="1" t="s">
        <v>7819</v>
      </c>
      <c r="AC511" s="1">
        <v>4</v>
      </c>
      <c r="AD511" s="1" t="s">
        <v>108</v>
      </c>
      <c r="AE511" s="1" t="s">
        <v>9597</v>
      </c>
    </row>
    <row r="512" spans="1:72" ht="13.5" customHeight="1">
      <c r="A512" s="3" t="str">
        <f>HYPERLINK("http://kyu.snu.ac.kr/sdhj/index.jsp?type=hj/GK14658_00IH_0001_0178.jpg","1702_각북면_178")</f>
        <v>1702_각북면_178</v>
      </c>
      <c r="B512" s="2">
        <v>1702</v>
      </c>
      <c r="C512" s="2" t="s">
        <v>12340</v>
      </c>
      <c r="D512" s="2" t="s">
        <v>12341</v>
      </c>
      <c r="E512" s="2">
        <v>511</v>
      </c>
      <c r="F512" s="1">
        <v>4</v>
      </c>
      <c r="G512" s="1" t="s">
        <v>1183</v>
      </c>
      <c r="H512" s="1" t="s">
        <v>6969</v>
      </c>
      <c r="I512" s="1">
        <v>4</v>
      </c>
      <c r="L512" s="1">
        <v>3</v>
      </c>
      <c r="M512" s="2" t="s">
        <v>13620</v>
      </c>
      <c r="N512" s="2" t="s">
        <v>13621</v>
      </c>
      <c r="T512" s="1" t="s">
        <v>12411</v>
      </c>
      <c r="U512" s="1" t="s">
        <v>1397</v>
      </c>
      <c r="V512" s="1" t="s">
        <v>7545</v>
      </c>
      <c r="W512" s="1" t="s">
        <v>335</v>
      </c>
      <c r="X512" s="1" t="s">
        <v>12540</v>
      </c>
      <c r="Y512" s="1" t="s">
        <v>1398</v>
      </c>
      <c r="Z512" s="1" t="s">
        <v>7884</v>
      </c>
      <c r="AC512" s="1">
        <v>29</v>
      </c>
      <c r="AD512" s="1" t="s">
        <v>244</v>
      </c>
      <c r="AE512" s="1" t="s">
        <v>9577</v>
      </c>
      <c r="AJ512" s="1" t="s">
        <v>16</v>
      </c>
      <c r="AK512" s="1" t="s">
        <v>9802</v>
      </c>
      <c r="AL512" s="1" t="s">
        <v>271</v>
      </c>
      <c r="AM512" s="1" t="s">
        <v>9794</v>
      </c>
      <c r="AT512" s="1" t="s">
        <v>53</v>
      </c>
      <c r="AU512" s="1" t="s">
        <v>7419</v>
      </c>
      <c r="AV512" s="1" t="s">
        <v>1399</v>
      </c>
      <c r="AW512" s="1" t="s">
        <v>7713</v>
      </c>
      <c r="BG512" s="1" t="s">
        <v>53</v>
      </c>
      <c r="BH512" s="1" t="s">
        <v>7419</v>
      </c>
      <c r="BI512" s="1" t="s">
        <v>1116</v>
      </c>
      <c r="BJ512" s="1" t="s">
        <v>10118</v>
      </c>
      <c r="BK512" s="1" t="s">
        <v>53</v>
      </c>
      <c r="BL512" s="1" t="s">
        <v>7419</v>
      </c>
      <c r="BM512" s="1" t="s">
        <v>1400</v>
      </c>
      <c r="BN512" s="1" t="s">
        <v>11597</v>
      </c>
      <c r="BO512" s="1" t="s">
        <v>53</v>
      </c>
      <c r="BP512" s="1" t="s">
        <v>7419</v>
      </c>
      <c r="BQ512" s="1" t="s">
        <v>6754</v>
      </c>
      <c r="BR512" s="1" t="s">
        <v>12159</v>
      </c>
      <c r="BS512" s="1" t="s">
        <v>443</v>
      </c>
      <c r="BT512" s="1" t="s">
        <v>12781</v>
      </c>
    </row>
    <row r="513" spans="1:72" ht="13.5" customHeight="1">
      <c r="A513" s="3" t="str">
        <f>HYPERLINK("http://kyu.snu.ac.kr/sdhj/index.jsp?type=hj/GK14658_00IH_0001_0178.jpg","1702_각북면_178")</f>
        <v>1702_각북면_178</v>
      </c>
      <c r="B513" s="2">
        <v>1702</v>
      </c>
      <c r="C513" s="2" t="s">
        <v>12340</v>
      </c>
      <c r="D513" s="2" t="s">
        <v>12341</v>
      </c>
      <c r="E513" s="2">
        <v>512</v>
      </c>
      <c r="F513" s="1">
        <v>4</v>
      </c>
      <c r="G513" s="1" t="s">
        <v>1183</v>
      </c>
      <c r="H513" s="1" t="s">
        <v>6969</v>
      </c>
      <c r="I513" s="1">
        <v>4</v>
      </c>
      <c r="L513" s="1">
        <v>3</v>
      </c>
      <c r="M513" s="2" t="s">
        <v>13620</v>
      </c>
      <c r="N513" s="2" t="s">
        <v>13621</v>
      </c>
      <c r="S513" s="1" t="s">
        <v>402</v>
      </c>
      <c r="T513" s="1" t="s">
        <v>7104</v>
      </c>
      <c r="W513" s="1" t="s">
        <v>1190</v>
      </c>
      <c r="X513" s="1" t="s">
        <v>7592</v>
      </c>
      <c r="Y513" s="1" t="s">
        <v>50</v>
      </c>
      <c r="Z513" s="1" t="s">
        <v>7639</v>
      </c>
      <c r="AC513" s="1">
        <v>57</v>
      </c>
      <c r="AD513" s="1" t="s">
        <v>720</v>
      </c>
      <c r="AE513" s="1" t="s">
        <v>9576</v>
      </c>
    </row>
    <row r="514" spans="1:72" ht="13.5" customHeight="1">
      <c r="A514" s="3" t="str">
        <f>HYPERLINK("http://kyu.snu.ac.kr/sdhj/index.jsp?type=hj/GK14658_00IH_0001_0178.jpg","1702_각북면_178")</f>
        <v>1702_각북면_178</v>
      </c>
      <c r="B514" s="2">
        <v>1702</v>
      </c>
      <c r="C514" s="2" t="s">
        <v>12340</v>
      </c>
      <c r="D514" s="2" t="s">
        <v>12341</v>
      </c>
      <c r="E514" s="2">
        <v>513</v>
      </c>
      <c r="F514" s="1">
        <v>4</v>
      </c>
      <c r="G514" s="1" t="s">
        <v>1183</v>
      </c>
      <c r="H514" s="1" t="s">
        <v>6969</v>
      </c>
      <c r="I514" s="1">
        <v>4</v>
      </c>
      <c r="L514" s="1">
        <v>4</v>
      </c>
      <c r="M514" s="2" t="s">
        <v>1402</v>
      </c>
      <c r="N514" s="2" t="s">
        <v>8437</v>
      </c>
      <c r="T514" s="1" t="s">
        <v>12411</v>
      </c>
      <c r="U514" s="1" t="s">
        <v>1401</v>
      </c>
      <c r="V514" s="1" t="s">
        <v>7544</v>
      </c>
      <c r="Y514" s="1" t="s">
        <v>1402</v>
      </c>
      <c r="Z514" s="1" t="s">
        <v>8437</v>
      </c>
      <c r="AC514" s="1">
        <v>32</v>
      </c>
      <c r="AD514" s="1" t="s">
        <v>184</v>
      </c>
      <c r="AE514" s="1" t="s">
        <v>9609</v>
      </c>
      <c r="AJ514" s="1" t="s">
        <v>16</v>
      </c>
      <c r="AK514" s="1" t="s">
        <v>9802</v>
      </c>
      <c r="AL514" s="1" t="s">
        <v>163</v>
      </c>
      <c r="AM514" s="1" t="s">
        <v>12731</v>
      </c>
      <c r="AN514" s="1" t="s">
        <v>186</v>
      </c>
      <c r="AO514" s="1" t="s">
        <v>9712</v>
      </c>
      <c r="AP514" s="1" t="s">
        <v>173</v>
      </c>
      <c r="AQ514" s="1" t="s">
        <v>7249</v>
      </c>
      <c r="AR514" s="1" t="s">
        <v>1403</v>
      </c>
      <c r="AS514" s="1" t="s">
        <v>10044</v>
      </c>
      <c r="AT514" s="1" t="s">
        <v>211</v>
      </c>
      <c r="AU514" s="1" t="s">
        <v>7199</v>
      </c>
      <c r="AV514" s="1" t="s">
        <v>284</v>
      </c>
      <c r="AW514" s="1" t="s">
        <v>7652</v>
      </c>
      <c r="BB514" s="1" t="s">
        <v>213</v>
      </c>
      <c r="BC514" s="1" t="s">
        <v>7282</v>
      </c>
      <c r="BD514" s="1" t="s">
        <v>1016</v>
      </c>
      <c r="BE514" s="1" t="s">
        <v>8016</v>
      </c>
      <c r="BG514" s="1" t="s">
        <v>211</v>
      </c>
      <c r="BH514" s="1" t="s">
        <v>7199</v>
      </c>
      <c r="BI514" s="1" t="s">
        <v>1404</v>
      </c>
      <c r="BJ514" s="1" t="s">
        <v>10999</v>
      </c>
      <c r="BK514" s="1" t="s">
        <v>211</v>
      </c>
      <c r="BL514" s="1" t="s">
        <v>7199</v>
      </c>
      <c r="BM514" s="1" t="s">
        <v>982</v>
      </c>
      <c r="BN514" s="1" t="s">
        <v>8070</v>
      </c>
      <c r="BO514" s="1" t="s">
        <v>211</v>
      </c>
      <c r="BP514" s="1" t="s">
        <v>7199</v>
      </c>
      <c r="BQ514" s="1" t="s">
        <v>14504</v>
      </c>
      <c r="BR514" s="1" t="s">
        <v>10616</v>
      </c>
      <c r="BS514" s="1" t="s">
        <v>199</v>
      </c>
      <c r="BT514" s="1" t="s">
        <v>9730</v>
      </c>
    </row>
    <row r="515" spans="1:72" ht="13.5" customHeight="1">
      <c r="A515" s="3" t="str">
        <f>HYPERLINK("http://kyu.snu.ac.kr/sdhj/index.jsp?type=hj/GK14658_00IH_0001_0178.jpg","1702_각북면_178")</f>
        <v>1702_각북면_178</v>
      </c>
      <c r="B515" s="2">
        <v>1702</v>
      </c>
      <c r="C515" s="2" t="s">
        <v>12340</v>
      </c>
      <c r="D515" s="2" t="s">
        <v>12341</v>
      </c>
      <c r="E515" s="2">
        <v>514</v>
      </c>
      <c r="F515" s="1">
        <v>4</v>
      </c>
      <c r="G515" s="1" t="s">
        <v>1183</v>
      </c>
      <c r="H515" s="1" t="s">
        <v>6969</v>
      </c>
      <c r="I515" s="1">
        <v>4</v>
      </c>
      <c r="L515" s="1">
        <v>4</v>
      </c>
      <c r="M515" s="2" t="s">
        <v>1402</v>
      </c>
      <c r="N515" s="2" t="s">
        <v>8437</v>
      </c>
      <c r="S515" s="1" t="s">
        <v>48</v>
      </c>
      <c r="T515" s="1" t="s">
        <v>6371</v>
      </c>
      <c r="U515" s="1" t="s">
        <v>124</v>
      </c>
      <c r="V515" s="1" t="s">
        <v>12451</v>
      </c>
      <c r="Y515" s="1" t="s">
        <v>1405</v>
      </c>
      <c r="Z515" s="1" t="s">
        <v>9427</v>
      </c>
      <c r="AC515" s="1">
        <v>38</v>
      </c>
      <c r="AD515" s="1" t="s">
        <v>353</v>
      </c>
      <c r="AE515" s="1" t="s">
        <v>9622</v>
      </c>
      <c r="AJ515" s="1" t="s">
        <v>16</v>
      </c>
      <c r="AK515" s="1" t="s">
        <v>9802</v>
      </c>
      <c r="AL515" s="1" t="s">
        <v>580</v>
      </c>
      <c r="AM515" s="1" t="s">
        <v>9824</v>
      </c>
      <c r="AT515" s="1" t="s">
        <v>53</v>
      </c>
      <c r="AU515" s="1" t="s">
        <v>7419</v>
      </c>
      <c r="AV515" s="1" t="s">
        <v>1406</v>
      </c>
      <c r="AW515" s="1" t="s">
        <v>8298</v>
      </c>
      <c r="BG515" s="1" t="s">
        <v>53</v>
      </c>
      <c r="BH515" s="1" t="s">
        <v>7419</v>
      </c>
      <c r="BI515" s="1" t="s">
        <v>1407</v>
      </c>
      <c r="BJ515" s="1" t="s">
        <v>7684</v>
      </c>
      <c r="BK515" s="1" t="s">
        <v>53</v>
      </c>
      <c r="BL515" s="1" t="s">
        <v>7419</v>
      </c>
      <c r="BM515" s="1" t="s">
        <v>1408</v>
      </c>
      <c r="BN515" s="1" t="s">
        <v>8492</v>
      </c>
      <c r="BO515" s="1" t="s">
        <v>53</v>
      </c>
      <c r="BP515" s="1" t="s">
        <v>7419</v>
      </c>
      <c r="BQ515" s="1" t="s">
        <v>1409</v>
      </c>
      <c r="BR515" s="1" t="s">
        <v>12158</v>
      </c>
      <c r="BS515" s="1" t="s">
        <v>1410</v>
      </c>
      <c r="BT515" s="1" t="s">
        <v>9822</v>
      </c>
    </row>
    <row r="516" spans="1:72" ht="13.5" customHeight="1">
      <c r="A516" s="3" t="str">
        <f>HYPERLINK("http://kyu.snu.ac.kr/sdhj/index.jsp?type=hj/GK14658_00IH_0001_0178.jpg","1702_각북면_178")</f>
        <v>1702_각북면_178</v>
      </c>
      <c r="B516" s="2">
        <v>1702</v>
      </c>
      <c r="C516" s="2" t="s">
        <v>12340</v>
      </c>
      <c r="D516" s="2" t="s">
        <v>12341</v>
      </c>
      <c r="E516" s="2">
        <v>515</v>
      </c>
      <c r="F516" s="1">
        <v>4</v>
      </c>
      <c r="G516" s="1" t="s">
        <v>1183</v>
      </c>
      <c r="H516" s="1" t="s">
        <v>6969</v>
      </c>
      <c r="I516" s="1">
        <v>4</v>
      </c>
      <c r="L516" s="1">
        <v>4</v>
      </c>
      <c r="M516" s="2" t="s">
        <v>1402</v>
      </c>
      <c r="N516" s="2" t="s">
        <v>8437</v>
      </c>
      <c r="S516" s="1" t="s">
        <v>59</v>
      </c>
      <c r="T516" s="1" t="s">
        <v>7105</v>
      </c>
      <c r="U516" s="1" t="s">
        <v>261</v>
      </c>
      <c r="V516" s="1" t="s">
        <v>7197</v>
      </c>
      <c r="Y516" s="1" t="s">
        <v>1411</v>
      </c>
      <c r="Z516" s="1" t="s">
        <v>7828</v>
      </c>
      <c r="AC516" s="1">
        <v>5</v>
      </c>
      <c r="AD516" s="1" t="s">
        <v>172</v>
      </c>
      <c r="AE516" s="1" t="s">
        <v>9579</v>
      </c>
    </row>
    <row r="517" spans="1:72" ht="13.5" customHeight="1">
      <c r="A517" s="3" t="str">
        <f>HYPERLINK("http://kyu.snu.ac.kr/sdhj/index.jsp?type=hj/GK14658_00IH_0001_0178.jpg","1702_각북면_178")</f>
        <v>1702_각북면_178</v>
      </c>
      <c r="B517" s="2">
        <v>1702</v>
      </c>
      <c r="C517" s="2" t="s">
        <v>12340</v>
      </c>
      <c r="D517" s="2" t="s">
        <v>12341</v>
      </c>
      <c r="E517" s="2">
        <v>516</v>
      </c>
      <c r="F517" s="1">
        <v>4</v>
      </c>
      <c r="G517" s="1" t="s">
        <v>1183</v>
      </c>
      <c r="H517" s="1" t="s">
        <v>6969</v>
      </c>
      <c r="I517" s="1">
        <v>4</v>
      </c>
      <c r="L517" s="1">
        <v>4</v>
      </c>
      <c r="M517" s="2" t="s">
        <v>1402</v>
      </c>
      <c r="N517" s="2" t="s">
        <v>8437</v>
      </c>
      <c r="S517" s="1" t="s">
        <v>63</v>
      </c>
      <c r="T517" s="1" t="s">
        <v>1196</v>
      </c>
      <c r="Y517" s="1" t="s">
        <v>1412</v>
      </c>
      <c r="Z517" s="1" t="s">
        <v>8254</v>
      </c>
      <c r="AC517" s="1">
        <v>2</v>
      </c>
      <c r="AD517" s="1" t="s">
        <v>169</v>
      </c>
      <c r="AE517" s="1" t="s">
        <v>9589</v>
      </c>
      <c r="AF517" s="1" t="s">
        <v>89</v>
      </c>
      <c r="AG517" s="1" t="s">
        <v>9633</v>
      </c>
    </row>
    <row r="518" spans="1:72" ht="13.5" customHeight="1">
      <c r="A518" s="3" t="str">
        <f>HYPERLINK("http://kyu.snu.ac.kr/sdhj/index.jsp?type=hj/GK14658_00IH_0001_0178.jpg","1702_각북면_178")</f>
        <v>1702_각북면_178</v>
      </c>
      <c r="B518" s="2">
        <v>1702</v>
      </c>
      <c r="C518" s="2" t="s">
        <v>12340</v>
      </c>
      <c r="D518" s="2" t="s">
        <v>12341</v>
      </c>
      <c r="E518" s="2">
        <v>517</v>
      </c>
      <c r="F518" s="1">
        <v>4</v>
      </c>
      <c r="G518" s="1" t="s">
        <v>1183</v>
      </c>
      <c r="H518" s="1" t="s">
        <v>6969</v>
      </c>
      <c r="I518" s="1">
        <v>4</v>
      </c>
      <c r="L518" s="1">
        <v>5</v>
      </c>
      <c r="M518" s="2" t="s">
        <v>13622</v>
      </c>
      <c r="N518" s="2" t="s">
        <v>13623</v>
      </c>
      <c r="T518" s="1" t="s">
        <v>12411</v>
      </c>
      <c r="U518" s="1" t="s">
        <v>1413</v>
      </c>
      <c r="V518" s="1" t="s">
        <v>7543</v>
      </c>
      <c r="W518" s="1" t="s">
        <v>568</v>
      </c>
      <c r="X518" s="1" t="s">
        <v>7587</v>
      </c>
      <c r="Y518" s="1" t="s">
        <v>1414</v>
      </c>
      <c r="Z518" s="1" t="s">
        <v>8415</v>
      </c>
      <c r="AC518" s="1">
        <v>44</v>
      </c>
      <c r="AD518" s="1" t="s">
        <v>934</v>
      </c>
      <c r="AE518" s="1" t="s">
        <v>9592</v>
      </c>
      <c r="AJ518" s="1" t="s">
        <v>16</v>
      </c>
      <c r="AK518" s="1" t="s">
        <v>9802</v>
      </c>
      <c r="AL518" s="1" t="s">
        <v>47</v>
      </c>
      <c r="AM518" s="1" t="s">
        <v>9810</v>
      </c>
      <c r="AT518" s="1" t="s">
        <v>166</v>
      </c>
      <c r="AU518" s="1" t="s">
        <v>7276</v>
      </c>
      <c r="AV518" s="1" t="s">
        <v>1252</v>
      </c>
      <c r="AW518" s="1" t="s">
        <v>9426</v>
      </c>
      <c r="BG518" s="1" t="s">
        <v>166</v>
      </c>
      <c r="BH518" s="1" t="s">
        <v>7276</v>
      </c>
      <c r="BI518" s="1" t="s">
        <v>1253</v>
      </c>
      <c r="BJ518" s="1" t="s">
        <v>11156</v>
      </c>
      <c r="BK518" s="1" t="s">
        <v>54</v>
      </c>
      <c r="BL518" s="1" t="s">
        <v>7267</v>
      </c>
      <c r="BM518" s="1" t="s">
        <v>1415</v>
      </c>
      <c r="BN518" s="1" t="s">
        <v>7600</v>
      </c>
      <c r="BO518" s="1" t="s">
        <v>53</v>
      </c>
      <c r="BP518" s="1" t="s">
        <v>7419</v>
      </c>
      <c r="BQ518" s="1" t="s">
        <v>1255</v>
      </c>
      <c r="BR518" s="1" t="s">
        <v>13185</v>
      </c>
      <c r="BS518" s="1" t="s">
        <v>163</v>
      </c>
      <c r="BT518" s="1" t="s">
        <v>12731</v>
      </c>
    </row>
    <row r="519" spans="1:72" ht="13.5" customHeight="1">
      <c r="A519" s="3" t="str">
        <f>HYPERLINK("http://kyu.snu.ac.kr/sdhj/index.jsp?type=hj/GK14658_00IH_0001_0178.jpg","1702_각북면_178")</f>
        <v>1702_각북면_178</v>
      </c>
      <c r="B519" s="2">
        <v>1702</v>
      </c>
      <c r="C519" s="2" t="s">
        <v>12340</v>
      </c>
      <c r="D519" s="2" t="s">
        <v>12341</v>
      </c>
      <c r="E519" s="2">
        <v>518</v>
      </c>
      <c r="F519" s="1">
        <v>4</v>
      </c>
      <c r="G519" s="1" t="s">
        <v>1183</v>
      </c>
      <c r="H519" s="1" t="s">
        <v>6969</v>
      </c>
      <c r="I519" s="1">
        <v>4</v>
      </c>
      <c r="L519" s="1">
        <v>5</v>
      </c>
      <c r="M519" s="2" t="s">
        <v>13622</v>
      </c>
      <c r="N519" s="2" t="s">
        <v>13623</v>
      </c>
      <c r="S519" s="1" t="s">
        <v>48</v>
      </c>
      <c r="T519" s="1" t="s">
        <v>6371</v>
      </c>
      <c r="W519" s="1" t="s">
        <v>439</v>
      </c>
      <c r="X519" s="1" t="s">
        <v>7589</v>
      </c>
      <c r="Y519" s="1" t="s">
        <v>50</v>
      </c>
      <c r="Z519" s="1" t="s">
        <v>7639</v>
      </c>
      <c r="AC519" s="1">
        <v>29</v>
      </c>
      <c r="AD519" s="1" t="s">
        <v>244</v>
      </c>
      <c r="AE519" s="1" t="s">
        <v>9577</v>
      </c>
      <c r="AJ519" s="1" t="s">
        <v>16</v>
      </c>
      <c r="AK519" s="1" t="s">
        <v>9802</v>
      </c>
      <c r="AL519" s="1" t="s">
        <v>109</v>
      </c>
      <c r="AM519" s="1" t="s">
        <v>9809</v>
      </c>
      <c r="AT519" s="1" t="s">
        <v>53</v>
      </c>
      <c r="AU519" s="1" t="s">
        <v>7419</v>
      </c>
      <c r="AV519" s="1" t="s">
        <v>1376</v>
      </c>
      <c r="AW519" s="1" t="s">
        <v>8332</v>
      </c>
      <c r="BG519" s="1" t="s">
        <v>1416</v>
      </c>
      <c r="BH519" s="1" t="s">
        <v>10067</v>
      </c>
      <c r="BI519" s="1" t="s">
        <v>1378</v>
      </c>
      <c r="BJ519" s="1" t="s">
        <v>10502</v>
      </c>
      <c r="BK519" s="1" t="s">
        <v>54</v>
      </c>
      <c r="BL519" s="1" t="s">
        <v>7267</v>
      </c>
      <c r="BM519" s="1" t="s">
        <v>1417</v>
      </c>
      <c r="BN519" s="1" t="s">
        <v>11023</v>
      </c>
      <c r="BO519" s="1" t="s">
        <v>1418</v>
      </c>
      <c r="BP519" s="1" t="s">
        <v>7466</v>
      </c>
      <c r="BQ519" s="1" t="s">
        <v>1419</v>
      </c>
      <c r="BR519" s="1" t="s">
        <v>13179</v>
      </c>
      <c r="BS519" s="1" t="s">
        <v>163</v>
      </c>
      <c r="BT519" s="1" t="s">
        <v>12731</v>
      </c>
    </row>
    <row r="520" spans="1:72" ht="13.5" customHeight="1">
      <c r="A520" s="3" t="str">
        <f>HYPERLINK("http://kyu.snu.ac.kr/sdhj/index.jsp?type=hj/GK14658_00IH_0001_0178.jpg","1702_각북면_178")</f>
        <v>1702_각북면_178</v>
      </c>
      <c r="B520" s="2">
        <v>1702</v>
      </c>
      <c r="C520" s="2" t="s">
        <v>12340</v>
      </c>
      <c r="D520" s="2" t="s">
        <v>12341</v>
      </c>
      <c r="E520" s="2">
        <v>519</v>
      </c>
      <c r="F520" s="1">
        <v>4</v>
      </c>
      <c r="G520" s="1" t="s">
        <v>1183</v>
      </c>
      <c r="H520" s="1" t="s">
        <v>6969</v>
      </c>
      <c r="I520" s="1">
        <v>4</v>
      </c>
      <c r="L520" s="1">
        <v>5</v>
      </c>
      <c r="M520" s="2" t="s">
        <v>13622</v>
      </c>
      <c r="N520" s="2" t="s">
        <v>13623</v>
      </c>
      <c r="S520" s="1" t="s">
        <v>402</v>
      </c>
      <c r="T520" s="1" t="s">
        <v>7104</v>
      </c>
      <c r="W520" s="1" t="s">
        <v>107</v>
      </c>
      <c r="X520" s="1" t="s">
        <v>12534</v>
      </c>
      <c r="Y520" s="1" t="s">
        <v>50</v>
      </c>
      <c r="Z520" s="1" t="s">
        <v>7639</v>
      </c>
      <c r="AC520" s="1">
        <v>69</v>
      </c>
      <c r="AD520" s="1" t="s">
        <v>135</v>
      </c>
      <c r="AE520" s="1" t="s">
        <v>9604</v>
      </c>
    </row>
    <row r="521" spans="1:72" ht="13.5" customHeight="1">
      <c r="A521" s="3" t="str">
        <f>HYPERLINK("http://kyu.snu.ac.kr/sdhj/index.jsp?type=hj/GK14658_00IH_0001_0178.jpg","1702_각북면_178")</f>
        <v>1702_각북면_178</v>
      </c>
      <c r="B521" s="2">
        <v>1702</v>
      </c>
      <c r="C521" s="2" t="s">
        <v>12340</v>
      </c>
      <c r="D521" s="2" t="s">
        <v>12341</v>
      </c>
      <c r="E521" s="2">
        <v>520</v>
      </c>
      <c r="F521" s="1">
        <v>4</v>
      </c>
      <c r="G521" s="1" t="s">
        <v>1183</v>
      </c>
      <c r="H521" s="1" t="s">
        <v>6969</v>
      </c>
      <c r="I521" s="1">
        <v>4</v>
      </c>
      <c r="L521" s="1">
        <v>5</v>
      </c>
      <c r="M521" s="2" t="s">
        <v>13622</v>
      </c>
      <c r="N521" s="2" t="s">
        <v>13623</v>
      </c>
      <c r="S521" s="1" t="s">
        <v>996</v>
      </c>
      <c r="T521" s="1" t="s">
        <v>12434</v>
      </c>
      <c r="Y521" s="1" t="s">
        <v>1252</v>
      </c>
      <c r="Z521" s="1" t="s">
        <v>9426</v>
      </c>
      <c r="AC521" s="1">
        <v>74</v>
      </c>
      <c r="AD521" s="1" t="s">
        <v>85</v>
      </c>
      <c r="AE521" s="1" t="s">
        <v>9590</v>
      </c>
    </row>
    <row r="522" spans="1:72" ht="13.5" customHeight="1">
      <c r="A522" s="3" t="str">
        <f>HYPERLINK("http://kyu.snu.ac.kr/sdhj/index.jsp?type=hj/GK14658_00IH_0001_0178.jpg","1702_각북면_178")</f>
        <v>1702_각북면_178</v>
      </c>
      <c r="B522" s="2">
        <v>1702</v>
      </c>
      <c r="C522" s="2" t="s">
        <v>12340</v>
      </c>
      <c r="D522" s="2" t="s">
        <v>12341</v>
      </c>
      <c r="E522" s="2">
        <v>521</v>
      </c>
      <c r="F522" s="1">
        <v>4</v>
      </c>
      <c r="G522" s="1" t="s">
        <v>1183</v>
      </c>
      <c r="H522" s="1" t="s">
        <v>6969</v>
      </c>
      <c r="I522" s="1">
        <v>4</v>
      </c>
      <c r="L522" s="1">
        <v>5</v>
      </c>
      <c r="M522" s="2" t="s">
        <v>13622</v>
      </c>
      <c r="N522" s="2" t="s">
        <v>13623</v>
      </c>
      <c r="S522" s="1" t="s">
        <v>59</v>
      </c>
      <c r="T522" s="1" t="s">
        <v>7105</v>
      </c>
      <c r="Y522" s="1" t="s">
        <v>1215</v>
      </c>
      <c r="Z522" s="1" t="s">
        <v>9381</v>
      </c>
      <c r="AF522" s="1" t="s">
        <v>307</v>
      </c>
      <c r="AG522" s="1" t="s">
        <v>9634</v>
      </c>
    </row>
    <row r="523" spans="1:72" ht="13.5" customHeight="1">
      <c r="A523" s="3" t="str">
        <f>HYPERLINK("http://kyu.snu.ac.kr/sdhj/index.jsp?type=hj/GK14658_00IH_0001_0178.jpg","1702_각북면_178")</f>
        <v>1702_각북면_178</v>
      </c>
      <c r="B523" s="2">
        <v>1702</v>
      </c>
      <c r="C523" s="2" t="s">
        <v>12340</v>
      </c>
      <c r="D523" s="2" t="s">
        <v>12341</v>
      </c>
      <c r="E523" s="2">
        <v>522</v>
      </c>
      <c r="F523" s="1">
        <v>4</v>
      </c>
      <c r="G523" s="1" t="s">
        <v>1183</v>
      </c>
      <c r="H523" s="1" t="s">
        <v>6969</v>
      </c>
      <c r="I523" s="1">
        <v>4</v>
      </c>
      <c r="L523" s="1">
        <v>5</v>
      </c>
      <c r="M523" s="2" t="s">
        <v>13622</v>
      </c>
      <c r="N523" s="2" t="s">
        <v>13623</v>
      </c>
      <c r="S523" s="1" t="s">
        <v>63</v>
      </c>
      <c r="T523" s="1" t="s">
        <v>1196</v>
      </c>
      <c r="Y523" s="1" t="s">
        <v>12264</v>
      </c>
      <c r="Z523" s="1" t="s">
        <v>12646</v>
      </c>
      <c r="AC523" s="1">
        <v>2</v>
      </c>
      <c r="AD523" s="1" t="s">
        <v>169</v>
      </c>
      <c r="AE523" s="1" t="s">
        <v>9589</v>
      </c>
      <c r="AF523" s="1" t="s">
        <v>89</v>
      </c>
      <c r="AG523" s="1" t="s">
        <v>9633</v>
      </c>
    </row>
    <row r="524" spans="1:72" ht="13.5" customHeight="1">
      <c r="A524" s="3" t="str">
        <f>HYPERLINK("http://kyu.snu.ac.kr/sdhj/index.jsp?type=hj/GK14658_00IH_0001_0178.jpg","1702_각북면_178")</f>
        <v>1702_각북면_178</v>
      </c>
      <c r="B524" s="2">
        <v>1702</v>
      </c>
      <c r="C524" s="2" t="s">
        <v>12340</v>
      </c>
      <c r="D524" s="2" t="s">
        <v>12341</v>
      </c>
      <c r="E524" s="2">
        <v>523</v>
      </c>
      <c r="F524" s="1">
        <v>4</v>
      </c>
      <c r="G524" s="1" t="s">
        <v>1183</v>
      </c>
      <c r="H524" s="1" t="s">
        <v>6969</v>
      </c>
      <c r="I524" s="1">
        <v>5</v>
      </c>
      <c r="J524" s="1" t="s">
        <v>1420</v>
      </c>
      <c r="K524" s="1" t="s">
        <v>12400</v>
      </c>
      <c r="L524" s="1">
        <v>1</v>
      </c>
      <c r="M524" s="2" t="s">
        <v>2889</v>
      </c>
      <c r="N524" s="2" t="s">
        <v>12900</v>
      </c>
      <c r="T524" s="1" t="s">
        <v>12411</v>
      </c>
      <c r="U524" s="1" t="s">
        <v>1421</v>
      </c>
      <c r="V524" s="1" t="s">
        <v>7542</v>
      </c>
      <c r="W524" s="1" t="s">
        <v>107</v>
      </c>
      <c r="X524" s="1" t="s">
        <v>12534</v>
      </c>
      <c r="Y524" s="1" t="s">
        <v>735</v>
      </c>
      <c r="Z524" s="1" t="s">
        <v>9412</v>
      </c>
      <c r="AC524" s="1">
        <v>55</v>
      </c>
      <c r="AD524" s="1" t="s">
        <v>266</v>
      </c>
      <c r="AE524" s="1" t="s">
        <v>9586</v>
      </c>
      <c r="AJ524" s="1" t="s">
        <v>16</v>
      </c>
      <c r="AK524" s="1" t="s">
        <v>9802</v>
      </c>
      <c r="AL524" s="1" t="s">
        <v>163</v>
      </c>
      <c r="AM524" s="1" t="s">
        <v>12731</v>
      </c>
      <c r="AT524" s="1" t="s">
        <v>53</v>
      </c>
      <c r="AU524" s="1" t="s">
        <v>7419</v>
      </c>
      <c r="AV524" s="1" t="s">
        <v>1422</v>
      </c>
      <c r="AW524" s="1" t="s">
        <v>10617</v>
      </c>
      <c r="BG524" s="1" t="s">
        <v>53</v>
      </c>
      <c r="BH524" s="1" t="s">
        <v>7419</v>
      </c>
      <c r="BI524" s="1" t="s">
        <v>1423</v>
      </c>
      <c r="BJ524" s="1" t="s">
        <v>11005</v>
      </c>
      <c r="BK524" s="1" t="s">
        <v>53</v>
      </c>
      <c r="BL524" s="1" t="s">
        <v>7419</v>
      </c>
      <c r="BM524" s="1" t="s">
        <v>1424</v>
      </c>
      <c r="BN524" s="1" t="s">
        <v>11596</v>
      </c>
      <c r="BO524" s="1" t="s">
        <v>53</v>
      </c>
      <c r="BP524" s="1" t="s">
        <v>7419</v>
      </c>
      <c r="BQ524" s="1" t="s">
        <v>1425</v>
      </c>
      <c r="BR524" s="1" t="s">
        <v>12157</v>
      </c>
      <c r="BS524" s="1" t="s">
        <v>1030</v>
      </c>
      <c r="BT524" s="1" t="s">
        <v>9860</v>
      </c>
    </row>
    <row r="525" spans="1:72" ht="13.5" customHeight="1">
      <c r="A525" s="3" t="str">
        <f>HYPERLINK("http://kyu.snu.ac.kr/sdhj/index.jsp?type=hj/GK14658_00IH_0001_0178.jpg","1702_각북면_178")</f>
        <v>1702_각북면_178</v>
      </c>
      <c r="B525" s="2">
        <v>1702</v>
      </c>
      <c r="C525" s="2" t="s">
        <v>12340</v>
      </c>
      <c r="D525" s="2" t="s">
        <v>12341</v>
      </c>
      <c r="E525" s="2">
        <v>524</v>
      </c>
      <c r="F525" s="1">
        <v>4</v>
      </c>
      <c r="G525" s="1" t="s">
        <v>1183</v>
      </c>
      <c r="H525" s="1" t="s">
        <v>6969</v>
      </c>
      <c r="I525" s="1">
        <v>5</v>
      </c>
      <c r="L525" s="1">
        <v>1</v>
      </c>
      <c r="M525" s="2" t="s">
        <v>2889</v>
      </c>
      <c r="N525" s="2" t="s">
        <v>12900</v>
      </c>
      <c r="S525" s="1" t="s">
        <v>48</v>
      </c>
      <c r="T525" s="1" t="s">
        <v>6371</v>
      </c>
      <c r="U525" s="1" t="s">
        <v>261</v>
      </c>
      <c r="V525" s="1" t="s">
        <v>7197</v>
      </c>
      <c r="Y525" s="1" t="s">
        <v>6755</v>
      </c>
      <c r="Z525" s="1" t="s">
        <v>8087</v>
      </c>
      <c r="AC525" s="1">
        <v>33</v>
      </c>
      <c r="AD525" s="1" t="s">
        <v>223</v>
      </c>
      <c r="AE525" s="1" t="s">
        <v>9596</v>
      </c>
      <c r="AJ525" s="1" t="s">
        <v>16</v>
      </c>
      <c r="AK525" s="1" t="s">
        <v>9802</v>
      </c>
      <c r="AL525" s="1" t="s">
        <v>199</v>
      </c>
      <c r="AM525" s="1" t="s">
        <v>9730</v>
      </c>
      <c r="AN525" s="1" t="s">
        <v>462</v>
      </c>
      <c r="AO525" s="1" t="s">
        <v>9870</v>
      </c>
      <c r="AP525" s="1" t="s">
        <v>173</v>
      </c>
      <c r="AQ525" s="1" t="s">
        <v>7249</v>
      </c>
      <c r="AR525" s="1" t="s">
        <v>1426</v>
      </c>
      <c r="AS525" s="1" t="s">
        <v>10045</v>
      </c>
      <c r="AT525" s="1" t="s">
        <v>211</v>
      </c>
      <c r="AU525" s="1" t="s">
        <v>7199</v>
      </c>
      <c r="AV525" s="1" t="s">
        <v>1427</v>
      </c>
      <c r="AW525" s="1" t="s">
        <v>8176</v>
      </c>
      <c r="BB525" s="1" t="s">
        <v>213</v>
      </c>
      <c r="BC525" s="1" t="s">
        <v>7282</v>
      </c>
      <c r="BD525" s="1" t="s">
        <v>550</v>
      </c>
      <c r="BE525" s="1" t="s">
        <v>10745</v>
      </c>
      <c r="BG525" s="1" t="s">
        <v>53</v>
      </c>
      <c r="BH525" s="1" t="s">
        <v>7419</v>
      </c>
      <c r="BI525" s="1" t="s">
        <v>798</v>
      </c>
      <c r="BJ525" s="1" t="s">
        <v>10148</v>
      </c>
      <c r="BK525" s="1" t="s">
        <v>53</v>
      </c>
      <c r="BL525" s="1" t="s">
        <v>7419</v>
      </c>
      <c r="BM525" s="1" t="s">
        <v>1428</v>
      </c>
      <c r="BN525" s="1" t="s">
        <v>10181</v>
      </c>
      <c r="BO525" s="1" t="s">
        <v>211</v>
      </c>
      <c r="BP525" s="1" t="s">
        <v>7199</v>
      </c>
      <c r="BQ525" s="1" t="s">
        <v>14526</v>
      </c>
      <c r="BR525" s="1" t="s">
        <v>12577</v>
      </c>
      <c r="BS525" s="1" t="s">
        <v>157</v>
      </c>
      <c r="BT525" s="1" t="s">
        <v>9714</v>
      </c>
    </row>
    <row r="526" spans="1:72" ht="13.5" customHeight="1">
      <c r="A526" s="3" t="str">
        <f>HYPERLINK("http://kyu.snu.ac.kr/sdhj/index.jsp?type=hj/GK14658_00IH_0001_0178.jpg","1702_각북면_178")</f>
        <v>1702_각북면_178</v>
      </c>
      <c r="B526" s="2">
        <v>1702</v>
      </c>
      <c r="C526" s="2" t="s">
        <v>12340</v>
      </c>
      <c r="D526" s="2" t="s">
        <v>12341</v>
      </c>
      <c r="E526" s="2">
        <v>525</v>
      </c>
      <c r="F526" s="1">
        <v>4</v>
      </c>
      <c r="G526" s="1" t="s">
        <v>1183</v>
      </c>
      <c r="H526" s="1" t="s">
        <v>6969</v>
      </c>
      <c r="I526" s="1">
        <v>5</v>
      </c>
      <c r="L526" s="1">
        <v>1</v>
      </c>
      <c r="M526" s="2" t="s">
        <v>2889</v>
      </c>
      <c r="N526" s="2" t="s">
        <v>12900</v>
      </c>
      <c r="S526" s="1" t="s">
        <v>402</v>
      </c>
      <c r="T526" s="1" t="s">
        <v>7104</v>
      </c>
      <c r="W526" s="1" t="s">
        <v>1429</v>
      </c>
      <c r="X526" s="1" t="s">
        <v>7594</v>
      </c>
      <c r="Y526" s="1" t="s">
        <v>50</v>
      </c>
      <c r="Z526" s="1" t="s">
        <v>7639</v>
      </c>
      <c r="AF526" s="1" t="s">
        <v>946</v>
      </c>
      <c r="AG526" s="1" t="s">
        <v>9632</v>
      </c>
    </row>
    <row r="527" spans="1:72" ht="13.5" customHeight="1">
      <c r="A527" s="3" t="str">
        <f>HYPERLINK("http://kyu.snu.ac.kr/sdhj/index.jsp?type=hj/GK14658_00IH_0001_0178.jpg","1702_각북면_178")</f>
        <v>1702_각북면_178</v>
      </c>
      <c r="B527" s="2">
        <v>1702</v>
      </c>
      <c r="C527" s="2" t="s">
        <v>12340</v>
      </c>
      <c r="D527" s="2" t="s">
        <v>12341</v>
      </c>
      <c r="E527" s="2">
        <v>526</v>
      </c>
      <c r="F527" s="1">
        <v>4</v>
      </c>
      <c r="G527" s="1" t="s">
        <v>1183</v>
      </c>
      <c r="H527" s="1" t="s">
        <v>6969</v>
      </c>
      <c r="I527" s="1">
        <v>5</v>
      </c>
      <c r="L527" s="1">
        <v>1</v>
      </c>
      <c r="M527" s="2" t="s">
        <v>2889</v>
      </c>
      <c r="N527" s="2" t="s">
        <v>12900</v>
      </c>
      <c r="S527" s="1" t="s">
        <v>65</v>
      </c>
      <c r="T527" s="1" t="s">
        <v>7107</v>
      </c>
      <c r="Y527" s="1" t="s">
        <v>1430</v>
      </c>
      <c r="Z527" s="1" t="s">
        <v>7835</v>
      </c>
      <c r="AC527" s="1">
        <v>6</v>
      </c>
      <c r="AD527" s="1" t="s">
        <v>246</v>
      </c>
      <c r="AE527" s="1" t="s">
        <v>9600</v>
      </c>
    </row>
    <row r="528" spans="1:72" ht="13.5" customHeight="1">
      <c r="A528" s="3" t="str">
        <f>HYPERLINK("http://kyu.snu.ac.kr/sdhj/index.jsp?type=hj/GK14658_00IH_0001_0178.jpg","1702_각북면_178")</f>
        <v>1702_각북면_178</v>
      </c>
      <c r="B528" s="2">
        <v>1702</v>
      </c>
      <c r="C528" s="2" t="s">
        <v>12340</v>
      </c>
      <c r="D528" s="2" t="s">
        <v>12341</v>
      </c>
      <c r="E528" s="2">
        <v>527</v>
      </c>
      <c r="F528" s="1">
        <v>4</v>
      </c>
      <c r="G528" s="1" t="s">
        <v>1183</v>
      </c>
      <c r="H528" s="1" t="s">
        <v>6969</v>
      </c>
      <c r="I528" s="1">
        <v>5</v>
      </c>
      <c r="L528" s="1">
        <v>1</v>
      </c>
      <c r="M528" s="2" t="s">
        <v>2889</v>
      </c>
      <c r="N528" s="2" t="s">
        <v>12900</v>
      </c>
      <c r="S528" s="1" t="s">
        <v>63</v>
      </c>
      <c r="T528" s="1" t="s">
        <v>1196</v>
      </c>
      <c r="Y528" s="1" t="s">
        <v>1431</v>
      </c>
      <c r="Z528" s="1" t="s">
        <v>9425</v>
      </c>
      <c r="AF528" s="1" t="s">
        <v>307</v>
      </c>
      <c r="AG528" s="1" t="s">
        <v>9634</v>
      </c>
    </row>
    <row r="529" spans="1:72" ht="13.5" customHeight="1">
      <c r="A529" s="3" t="str">
        <f>HYPERLINK("http://kyu.snu.ac.kr/sdhj/index.jsp?type=hj/GK14658_00IH_0001_0178.jpg","1702_각북면_178")</f>
        <v>1702_각북면_178</v>
      </c>
      <c r="B529" s="2">
        <v>1702</v>
      </c>
      <c r="C529" s="2" t="s">
        <v>12340</v>
      </c>
      <c r="D529" s="2" t="s">
        <v>12341</v>
      </c>
      <c r="E529" s="2">
        <v>528</v>
      </c>
      <c r="F529" s="1">
        <v>4</v>
      </c>
      <c r="G529" s="1" t="s">
        <v>1183</v>
      </c>
      <c r="H529" s="1" t="s">
        <v>6969</v>
      </c>
      <c r="I529" s="1">
        <v>5</v>
      </c>
      <c r="L529" s="1">
        <v>1</v>
      </c>
      <c r="M529" s="2" t="s">
        <v>2889</v>
      </c>
      <c r="N529" s="2" t="s">
        <v>12900</v>
      </c>
      <c r="S529" s="1" t="s">
        <v>63</v>
      </c>
      <c r="T529" s="1" t="s">
        <v>1196</v>
      </c>
      <c r="Y529" s="1" t="s">
        <v>1432</v>
      </c>
      <c r="Z529" s="1" t="s">
        <v>9424</v>
      </c>
      <c r="AC529" s="1">
        <v>3</v>
      </c>
      <c r="AD529" s="1" t="s">
        <v>118</v>
      </c>
      <c r="AE529" s="1" t="s">
        <v>8076</v>
      </c>
      <c r="AF529" s="1" t="s">
        <v>89</v>
      </c>
      <c r="AG529" s="1" t="s">
        <v>9633</v>
      </c>
    </row>
    <row r="530" spans="1:72" ht="13.5" customHeight="1">
      <c r="A530" s="3" t="str">
        <f>HYPERLINK("http://kyu.snu.ac.kr/sdhj/index.jsp?type=hj/GK14658_00IH_0001_0178.jpg","1702_각북면_178")</f>
        <v>1702_각북면_178</v>
      </c>
      <c r="B530" s="2">
        <v>1702</v>
      </c>
      <c r="C530" s="2" t="s">
        <v>12340</v>
      </c>
      <c r="D530" s="2" t="s">
        <v>12341</v>
      </c>
      <c r="E530" s="2">
        <v>529</v>
      </c>
      <c r="F530" s="1">
        <v>4</v>
      </c>
      <c r="G530" s="1" t="s">
        <v>1183</v>
      </c>
      <c r="H530" s="1" t="s">
        <v>6969</v>
      </c>
      <c r="I530" s="1">
        <v>5</v>
      </c>
      <c r="L530" s="1">
        <v>2</v>
      </c>
      <c r="M530" s="2" t="s">
        <v>13624</v>
      </c>
      <c r="N530" s="2" t="s">
        <v>13625</v>
      </c>
      <c r="T530" s="1" t="s">
        <v>12411</v>
      </c>
      <c r="U530" s="1" t="s">
        <v>614</v>
      </c>
      <c r="V530" s="1" t="s">
        <v>12457</v>
      </c>
      <c r="W530" s="1" t="s">
        <v>155</v>
      </c>
      <c r="X530" s="1" t="s">
        <v>7600</v>
      </c>
      <c r="Y530" s="1" t="s">
        <v>1433</v>
      </c>
      <c r="Z530" s="1" t="s">
        <v>9423</v>
      </c>
      <c r="AC530" s="1">
        <v>71</v>
      </c>
      <c r="AD530" s="1" t="s">
        <v>106</v>
      </c>
      <c r="AE530" s="1" t="s">
        <v>9614</v>
      </c>
      <c r="AJ530" s="1" t="s">
        <v>16</v>
      </c>
      <c r="AK530" s="1" t="s">
        <v>9802</v>
      </c>
      <c r="AL530" s="1" t="s">
        <v>757</v>
      </c>
      <c r="AM530" s="1" t="s">
        <v>9817</v>
      </c>
      <c r="AT530" s="1" t="s">
        <v>259</v>
      </c>
      <c r="AU530" s="1" t="s">
        <v>12452</v>
      </c>
      <c r="AV530" s="1" t="s">
        <v>1434</v>
      </c>
      <c r="AW530" s="1" t="s">
        <v>9189</v>
      </c>
      <c r="BG530" s="1" t="s">
        <v>53</v>
      </c>
      <c r="BH530" s="1" t="s">
        <v>7419</v>
      </c>
      <c r="BI530" s="1" t="s">
        <v>6756</v>
      </c>
      <c r="BJ530" s="1" t="s">
        <v>10320</v>
      </c>
      <c r="BK530" s="1" t="s">
        <v>53</v>
      </c>
      <c r="BL530" s="1" t="s">
        <v>7419</v>
      </c>
      <c r="BM530" s="1" t="s">
        <v>93</v>
      </c>
      <c r="BN530" s="1" t="s">
        <v>7772</v>
      </c>
      <c r="BO530" s="1" t="s">
        <v>53</v>
      </c>
      <c r="BP530" s="1" t="s">
        <v>7419</v>
      </c>
      <c r="BQ530" s="1" t="s">
        <v>1435</v>
      </c>
      <c r="BR530" s="1" t="s">
        <v>12156</v>
      </c>
      <c r="BS530" s="1" t="s">
        <v>401</v>
      </c>
      <c r="BT530" s="1" t="s">
        <v>9816</v>
      </c>
    </row>
    <row r="531" spans="1:72" ht="13.5" customHeight="1">
      <c r="A531" s="3" t="str">
        <f>HYPERLINK("http://kyu.snu.ac.kr/sdhj/index.jsp?type=hj/GK14658_00IH_0001_0178.jpg","1702_각북면_178")</f>
        <v>1702_각북면_178</v>
      </c>
      <c r="B531" s="2">
        <v>1702</v>
      </c>
      <c r="C531" s="2" t="s">
        <v>12340</v>
      </c>
      <c r="D531" s="2" t="s">
        <v>12341</v>
      </c>
      <c r="E531" s="2">
        <v>530</v>
      </c>
      <c r="F531" s="1">
        <v>4</v>
      </c>
      <c r="G531" s="1" t="s">
        <v>1183</v>
      </c>
      <c r="H531" s="1" t="s">
        <v>6969</v>
      </c>
      <c r="I531" s="1">
        <v>5</v>
      </c>
      <c r="L531" s="1">
        <v>2</v>
      </c>
      <c r="M531" s="2" t="s">
        <v>13624</v>
      </c>
      <c r="N531" s="2" t="s">
        <v>13625</v>
      </c>
      <c r="S531" s="1" t="s">
        <v>48</v>
      </c>
      <c r="T531" s="1" t="s">
        <v>6371</v>
      </c>
      <c r="U531" s="1" t="s">
        <v>261</v>
      </c>
      <c r="V531" s="1" t="s">
        <v>7197</v>
      </c>
      <c r="Y531" s="1" t="s">
        <v>1016</v>
      </c>
      <c r="Z531" s="1" t="s">
        <v>8016</v>
      </c>
      <c r="AC531" s="1">
        <v>58</v>
      </c>
      <c r="AD531" s="1" t="s">
        <v>321</v>
      </c>
      <c r="AE531" s="1" t="s">
        <v>9578</v>
      </c>
      <c r="AJ531" s="1" t="s">
        <v>16</v>
      </c>
      <c r="AK531" s="1" t="s">
        <v>9802</v>
      </c>
      <c r="AL531" s="1" t="s">
        <v>199</v>
      </c>
      <c r="AM531" s="1" t="s">
        <v>9730</v>
      </c>
      <c r="AN531" s="1" t="s">
        <v>186</v>
      </c>
      <c r="AO531" s="1" t="s">
        <v>9712</v>
      </c>
      <c r="AP531" s="1" t="s">
        <v>173</v>
      </c>
      <c r="AQ531" s="1" t="s">
        <v>7249</v>
      </c>
      <c r="AR531" s="1" t="s">
        <v>1403</v>
      </c>
      <c r="AS531" s="1" t="s">
        <v>10044</v>
      </c>
      <c r="AT531" s="1" t="s">
        <v>211</v>
      </c>
      <c r="AU531" s="1" t="s">
        <v>7199</v>
      </c>
      <c r="AV531" s="1" t="s">
        <v>14504</v>
      </c>
      <c r="AW531" s="1" t="s">
        <v>10616</v>
      </c>
      <c r="BB531" s="1" t="s">
        <v>213</v>
      </c>
      <c r="BC531" s="1" t="s">
        <v>7282</v>
      </c>
      <c r="BD531" s="1" t="s">
        <v>1436</v>
      </c>
      <c r="BE531" s="1" t="s">
        <v>9226</v>
      </c>
      <c r="BG531" s="1" t="s">
        <v>211</v>
      </c>
      <c r="BH531" s="1" t="s">
        <v>7199</v>
      </c>
      <c r="BI531" s="1" t="s">
        <v>1437</v>
      </c>
      <c r="BJ531" s="1" t="s">
        <v>8061</v>
      </c>
      <c r="BK531" s="1" t="s">
        <v>211</v>
      </c>
      <c r="BL531" s="1" t="s">
        <v>7199</v>
      </c>
      <c r="BM531" s="1" t="s">
        <v>1438</v>
      </c>
      <c r="BN531" s="1" t="s">
        <v>9034</v>
      </c>
      <c r="BO531" s="1" t="s">
        <v>211</v>
      </c>
      <c r="BP531" s="1" t="s">
        <v>7199</v>
      </c>
      <c r="BQ531" s="1" t="s">
        <v>1439</v>
      </c>
      <c r="BR531" s="1" t="s">
        <v>8850</v>
      </c>
      <c r="BS531" s="1" t="s">
        <v>47</v>
      </c>
      <c r="BT531" s="1" t="s">
        <v>9810</v>
      </c>
    </row>
    <row r="532" spans="1:72" ht="13.5" customHeight="1">
      <c r="A532" s="3" t="str">
        <f>HYPERLINK("http://kyu.snu.ac.kr/sdhj/index.jsp?type=hj/GK14658_00IH_0001_0178.jpg","1702_각북면_178")</f>
        <v>1702_각북면_178</v>
      </c>
      <c r="B532" s="2">
        <v>1702</v>
      </c>
      <c r="C532" s="2" t="s">
        <v>12340</v>
      </c>
      <c r="D532" s="2" t="s">
        <v>12341</v>
      </c>
      <c r="E532" s="2">
        <v>531</v>
      </c>
      <c r="F532" s="1">
        <v>4</v>
      </c>
      <c r="G532" s="1" t="s">
        <v>1183</v>
      </c>
      <c r="H532" s="1" t="s">
        <v>6969</v>
      </c>
      <c r="I532" s="1">
        <v>5</v>
      </c>
      <c r="L532" s="1">
        <v>2</v>
      </c>
      <c r="M532" s="2" t="s">
        <v>13624</v>
      </c>
      <c r="N532" s="2" t="s">
        <v>13625</v>
      </c>
      <c r="S532" s="1" t="s">
        <v>59</v>
      </c>
      <c r="T532" s="1" t="s">
        <v>7105</v>
      </c>
      <c r="Y532" s="1" t="s">
        <v>1440</v>
      </c>
      <c r="Z532" s="1" t="s">
        <v>7803</v>
      </c>
      <c r="AC532" s="1">
        <v>6</v>
      </c>
      <c r="AD532" s="1" t="s">
        <v>246</v>
      </c>
      <c r="AE532" s="1" t="s">
        <v>9600</v>
      </c>
    </row>
    <row r="533" spans="1:72" ht="13.5" customHeight="1">
      <c r="A533" s="3" t="str">
        <f>HYPERLINK("http://kyu.snu.ac.kr/sdhj/index.jsp?type=hj/GK14658_00IH_0001_0178.jpg","1702_각북면_178")</f>
        <v>1702_각북면_178</v>
      </c>
      <c r="B533" s="2">
        <v>1702</v>
      </c>
      <c r="C533" s="2" t="s">
        <v>12340</v>
      </c>
      <c r="D533" s="2" t="s">
        <v>12341</v>
      </c>
      <c r="E533" s="2">
        <v>532</v>
      </c>
      <c r="F533" s="1">
        <v>4</v>
      </c>
      <c r="G533" s="1" t="s">
        <v>1183</v>
      </c>
      <c r="H533" s="1" t="s">
        <v>6969</v>
      </c>
      <c r="I533" s="1">
        <v>5</v>
      </c>
      <c r="L533" s="1">
        <v>3</v>
      </c>
      <c r="M533" s="2" t="s">
        <v>1441</v>
      </c>
      <c r="N533" s="2" t="s">
        <v>9422</v>
      </c>
      <c r="T533" s="1" t="s">
        <v>12411</v>
      </c>
      <c r="U533" s="1" t="s">
        <v>406</v>
      </c>
      <c r="V533" s="1" t="s">
        <v>7222</v>
      </c>
      <c r="Y533" s="1" t="s">
        <v>1441</v>
      </c>
      <c r="Z533" s="1" t="s">
        <v>9422</v>
      </c>
      <c r="AC533" s="1">
        <v>31</v>
      </c>
      <c r="AD533" s="1" t="s">
        <v>345</v>
      </c>
      <c r="AE533" s="1" t="s">
        <v>9595</v>
      </c>
      <c r="AJ533" s="1" t="s">
        <v>16</v>
      </c>
      <c r="AK533" s="1" t="s">
        <v>9802</v>
      </c>
      <c r="AL533" s="1" t="s">
        <v>163</v>
      </c>
      <c r="AM533" s="1" t="s">
        <v>12731</v>
      </c>
      <c r="AN533" s="1" t="s">
        <v>1442</v>
      </c>
      <c r="AO533" s="1" t="s">
        <v>9887</v>
      </c>
      <c r="AP533" s="1" t="s">
        <v>173</v>
      </c>
      <c r="AQ533" s="1" t="s">
        <v>7249</v>
      </c>
      <c r="AR533" s="1" t="s">
        <v>1443</v>
      </c>
      <c r="AS533" s="1" t="s">
        <v>10043</v>
      </c>
      <c r="AT533" s="1" t="s">
        <v>53</v>
      </c>
      <c r="AU533" s="1" t="s">
        <v>7419</v>
      </c>
      <c r="AV533" s="1" t="s">
        <v>1444</v>
      </c>
      <c r="AW533" s="1" t="s">
        <v>10615</v>
      </c>
      <c r="BB533" s="1" t="s">
        <v>213</v>
      </c>
      <c r="BC533" s="1" t="s">
        <v>7282</v>
      </c>
      <c r="BD533" s="1" t="s">
        <v>1445</v>
      </c>
      <c r="BE533" s="1" t="s">
        <v>9420</v>
      </c>
      <c r="BG533" s="1" t="s">
        <v>53</v>
      </c>
      <c r="BH533" s="1" t="s">
        <v>7419</v>
      </c>
      <c r="BI533" s="1" t="s">
        <v>982</v>
      </c>
      <c r="BJ533" s="1" t="s">
        <v>8070</v>
      </c>
      <c r="BK533" s="1" t="s">
        <v>53</v>
      </c>
      <c r="BL533" s="1" t="s">
        <v>7419</v>
      </c>
      <c r="BM533" s="1" t="s">
        <v>310</v>
      </c>
      <c r="BN533" s="1" t="s">
        <v>8655</v>
      </c>
      <c r="BO533" s="1" t="s">
        <v>54</v>
      </c>
      <c r="BP533" s="1" t="s">
        <v>7267</v>
      </c>
      <c r="BQ533" s="1" t="s">
        <v>1049</v>
      </c>
      <c r="BR533" s="1" t="s">
        <v>13340</v>
      </c>
      <c r="BS533" s="1" t="s">
        <v>1241</v>
      </c>
      <c r="BT533" s="1" t="s">
        <v>9699</v>
      </c>
    </row>
    <row r="534" spans="1:72" ht="13.5" customHeight="1">
      <c r="A534" s="3" t="str">
        <f>HYPERLINK("http://kyu.snu.ac.kr/sdhj/index.jsp?type=hj/GK14658_00IH_0001_0178.jpg","1702_각북면_178")</f>
        <v>1702_각북면_178</v>
      </c>
      <c r="B534" s="2">
        <v>1702</v>
      </c>
      <c r="C534" s="2" t="s">
        <v>12340</v>
      </c>
      <c r="D534" s="2" t="s">
        <v>12341</v>
      </c>
      <c r="E534" s="2">
        <v>533</v>
      </c>
      <c r="F534" s="1">
        <v>4</v>
      </c>
      <c r="G534" s="1" t="s">
        <v>1183</v>
      </c>
      <c r="H534" s="1" t="s">
        <v>6969</v>
      </c>
      <c r="I534" s="1">
        <v>5</v>
      </c>
      <c r="L534" s="1">
        <v>3</v>
      </c>
      <c r="M534" s="2" t="s">
        <v>1441</v>
      </c>
      <c r="N534" s="2" t="s">
        <v>9422</v>
      </c>
      <c r="S534" s="1" t="s">
        <v>48</v>
      </c>
      <c r="T534" s="1" t="s">
        <v>6371</v>
      </c>
      <c r="U534" s="1" t="s">
        <v>124</v>
      </c>
      <c r="V534" s="1" t="s">
        <v>12451</v>
      </c>
      <c r="Y534" s="1" t="s">
        <v>1446</v>
      </c>
      <c r="Z534" s="1" t="s">
        <v>8013</v>
      </c>
      <c r="AC534" s="1">
        <v>31</v>
      </c>
      <c r="AD534" s="1" t="s">
        <v>345</v>
      </c>
      <c r="AE534" s="1" t="s">
        <v>9595</v>
      </c>
      <c r="AJ534" s="1" t="s">
        <v>16</v>
      </c>
      <c r="AK534" s="1" t="s">
        <v>9802</v>
      </c>
      <c r="AL534" s="1" t="s">
        <v>545</v>
      </c>
      <c r="AM534" s="1" t="s">
        <v>9707</v>
      </c>
      <c r="AT534" s="1" t="s">
        <v>323</v>
      </c>
      <c r="AU534" s="1" t="s">
        <v>7502</v>
      </c>
      <c r="AV534" s="1" t="s">
        <v>1447</v>
      </c>
      <c r="AW534" s="1" t="s">
        <v>8532</v>
      </c>
      <c r="BG534" s="1" t="s">
        <v>53</v>
      </c>
      <c r="BH534" s="1" t="s">
        <v>7419</v>
      </c>
      <c r="BI534" s="1" t="s">
        <v>1365</v>
      </c>
      <c r="BJ534" s="1" t="s">
        <v>10320</v>
      </c>
      <c r="BK534" s="1" t="s">
        <v>53</v>
      </c>
      <c r="BL534" s="1" t="s">
        <v>7419</v>
      </c>
      <c r="BM534" s="1" t="s">
        <v>1445</v>
      </c>
      <c r="BN534" s="1" t="s">
        <v>9420</v>
      </c>
      <c r="BO534" s="1" t="s">
        <v>53</v>
      </c>
      <c r="BP534" s="1" t="s">
        <v>7419</v>
      </c>
      <c r="BQ534" s="1" t="s">
        <v>1448</v>
      </c>
      <c r="BR534" s="1" t="s">
        <v>13374</v>
      </c>
      <c r="BS534" s="1" t="s">
        <v>545</v>
      </c>
      <c r="BT534" s="1" t="s">
        <v>9707</v>
      </c>
    </row>
    <row r="535" spans="1:72" ht="13.5" customHeight="1">
      <c r="A535" s="3" t="str">
        <f>HYPERLINK("http://kyu.snu.ac.kr/sdhj/index.jsp?type=hj/GK14658_00IH_0001_0178.jpg","1702_각북면_178")</f>
        <v>1702_각북면_178</v>
      </c>
      <c r="B535" s="2">
        <v>1702</v>
      </c>
      <c r="C535" s="2" t="s">
        <v>12340</v>
      </c>
      <c r="D535" s="2" t="s">
        <v>12341</v>
      </c>
      <c r="E535" s="2">
        <v>534</v>
      </c>
      <c r="F535" s="1">
        <v>4</v>
      </c>
      <c r="G535" s="1" t="s">
        <v>1183</v>
      </c>
      <c r="H535" s="1" t="s">
        <v>6969</v>
      </c>
      <c r="I535" s="1">
        <v>5</v>
      </c>
      <c r="L535" s="1">
        <v>3</v>
      </c>
      <c r="M535" s="2" t="s">
        <v>1441</v>
      </c>
      <c r="N535" s="2" t="s">
        <v>9422</v>
      </c>
      <c r="S535" s="1" t="s">
        <v>59</v>
      </c>
      <c r="T535" s="1" t="s">
        <v>7105</v>
      </c>
      <c r="Y535" s="1" t="s">
        <v>1449</v>
      </c>
      <c r="Z535" s="1" t="s">
        <v>7941</v>
      </c>
      <c r="AC535" s="1">
        <v>8</v>
      </c>
      <c r="AD535" s="1" t="s">
        <v>300</v>
      </c>
      <c r="AE535" s="1" t="s">
        <v>9594</v>
      </c>
    </row>
    <row r="536" spans="1:72" ht="13.5" customHeight="1">
      <c r="A536" s="3" t="str">
        <f>HYPERLINK("http://kyu.snu.ac.kr/sdhj/index.jsp?type=hj/GK14658_00IH_0001_0178.jpg","1702_각북면_178")</f>
        <v>1702_각북면_178</v>
      </c>
      <c r="B536" s="2">
        <v>1702</v>
      </c>
      <c r="C536" s="2" t="s">
        <v>12340</v>
      </c>
      <c r="D536" s="2" t="s">
        <v>12341</v>
      </c>
      <c r="E536" s="2">
        <v>535</v>
      </c>
      <c r="F536" s="1">
        <v>4</v>
      </c>
      <c r="G536" s="1" t="s">
        <v>1183</v>
      </c>
      <c r="H536" s="1" t="s">
        <v>6969</v>
      </c>
      <c r="I536" s="1">
        <v>5</v>
      </c>
      <c r="L536" s="1">
        <v>3</v>
      </c>
      <c r="M536" s="2" t="s">
        <v>1441</v>
      </c>
      <c r="N536" s="2" t="s">
        <v>9422</v>
      </c>
      <c r="S536" s="1" t="s">
        <v>914</v>
      </c>
      <c r="T536" s="1" t="s">
        <v>7124</v>
      </c>
      <c r="Y536" s="1" t="s">
        <v>1450</v>
      </c>
      <c r="Z536" s="1" t="s">
        <v>9421</v>
      </c>
      <c r="AC536" s="1">
        <v>5</v>
      </c>
      <c r="AD536" s="1" t="s">
        <v>172</v>
      </c>
      <c r="AE536" s="1" t="s">
        <v>9579</v>
      </c>
    </row>
    <row r="537" spans="1:72" ht="13.5" customHeight="1">
      <c r="A537" s="3" t="str">
        <f>HYPERLINK("http://kyu.snu.ac.kr/sdhj/index.jsp?type=hj/GK14658_00IH_0001_0178.jpg","1702_각북면_178")</f>
        <v>1702_각북면_178</v>
      </c>
      <c r="B537" s="2">
        <v>1702</v>
      </c>
      <c r="C537" s="2" t="s">
        <v>12340</v>
      </c>
      <c r="D537" s="2" t="s">
        <v>12341</v>
      </c>
      <c r="E537" s="2">
        <v>536</v>
      </c>
      <c r="F537" s="1">
        <v>4</v>
      </c>
      <c r="G537" s="1" t="s">
        <v>1183</v>
      </c>
      <c r="H537" s="1" t="s">
        <v>6969</v>
      </c>
      <c r="I537" s="1">
        <v>5</v>
      </c>
      <c r="L537" s="1">
        <v>3</v>
      </c>
      <c r="M537" s="2" t="s">
        <v>1441</v>
      </c>
      <c r="N537" s="2" t="s">
        <v>9422</v>
      </c>
      <c r="S537" s="1" t="s">
        <v>402</v>
      </c>
      <c r="T537" s="1" t="s">
        <v>7104</v>
      </c>
      <c r="U537" s="1" t="s">
        <v>124</v>
      </c>
      <c r="V537" s="1" t="s">
        <v>12451</v>
      </c>
      <c r="W537" s="1" t="s">
        <v>335</v>
      </c>
      <c r="X537" s="1" t="s">
        <v>12540</v>
      </c>
      <c r="Y537" s="1" t="s">
        <v>1445</v>
      </c>
      <c r="Z537" s="1" t="s">
        <v>9420</v>
      </c>
      <c r="AC537" s="1">
        <v>44</v>
      </c>
    </row>
    <row r="538" spans="1:72" ht="13.5" customHeight="1">
      <c r="A538" s="3" t="str">
        <f>HYPERLINK("http://kyu.snu.ac.kr/sdhj/index.jsp?type=hj/GK14658_00IH_0001_0178.jpg","1702_각북면_178")</f>
        <v>1702_각북면_178</v>
      </c>
      <c r="B538" s="2">
        <v>1702</v>
      </c>
      <c r="C538" s="2" t="s">
        <v>12340</v>
      </c>
      <c r="D538" s="2" t="s">
        <v>12341</v>
      </c>
      <c r="E538" s="2">
        <v>537</v>
      </c>
      <c r="F538" s="1">
        <v>4</v>
      </c>
      <c r="G538" s="1" t="s">
        <v>1183</v>
      </c>
      <c r="H538" s="1" t="s">
        <v>6969</v>
      </c>
      <c r="I538" s="1">
        <v>5</v>
      </c>
      <c r="L538" s="1">
        <v>4</v>
      </c>
      <c r="M538" s="2" t="s">
        <v>13626</v>
      </c>
      <c r="N538" s="2" t="s">
        <v>13627</v>
      </c>
      <c r="T538" s="1" t="s">
        <v>12411</v>
      </c>
      <c r="U538" s="1" t="s">
        <v>1236</v>
      </c>
      <c r="V538" s="1" t="s">
        <v>7340</v>
      </c>
      <c r="W538" s="1" t="s">
        <v>146</v>
      </c>
      <c r="X538" s="1" t="s">
        <v>7595</v>
      </c>
      <c r="Y538" s="1" t="s">
        <v>1451</v>
      </c>
      <c r="Z538" s="1" t="s">
        <v>9419</v>
      </c>
      <c r="AC538" s="1">
        <v>59</v>
      </c>
      <c r="AD538" s="1" t="s">
        <v>577</v>
      </c>
      <c r="AE538" s="1" t="s">
        <v>9625</v>
      </c>
      <c r="AJ538" s="1" t="s">
        <v>16</v>
      </c>
      <c r="AK538" s="1" t="s">
        <v>9802</v>
      </c>
      <c r="AL538" s="1" t="s">
        <v>1452</v>
      </c>
      <c r="AM538" s="1" t="s">
        <v>9702</v>
      </c>
      <c r="AT538" s="1" t="s">
        <v>166</v>
      </c>
      <c r="AU538" s="1" t="s">
        <v>7276</v>
      </c>
      <c r="AV538" s="1" t="s">
        <v>1453</v>
      </c>
      <c r="AW538" s="1" t="s">
        <v>10614</v>
      </c>
      <c r="BG538" s="1" t="s">
        <v>1454</v>
      </c>
      <c r="BH538" s="1" t="s">
        <v>10092</v>
      </c>
      <c r="BI538" s="1" t="s">
        <v>1455</v>
      </c>
      <c r="BJ538" s="1" t="s">
        <v>10271</v>
      </c>
      <c r="BK538" s="1" t="s">
        <v>1456</v>
      </c>
      <c r="BL538" s="1" t="s">
        <v>12888</v>
      </c>
      <c r="BM538" s="1" t="s">
        <v>1457</v>
      </c>
      <c r="BN538" s="1" t="s">
        <v>13096</v>
      </c>
      <c r="BO538" s="1" t="s">
        <v>166</v>
      </c>
      <c r="BP538" s="1" t="s">
        <v>7276</v>
      </c>
      <c r="BQ538" s="1" t="s">
        <v>1458</v>
      </c>
      <c r="BR538" s="1" t="s">
        <v>13326</v>
      </c>
      <c r="BS538" s="1" t="s">
        <v>1459</v>
      </c>
      <c r="BT538" s="1" t="s">
        <v>9833</v>
      </c>
    </row>
    <row r="539" spans="1:72" ht="13.5" customHeight="1">
      <c r="A539" s="3" t="str">
        <f>HYPERLINK("http://kyu.snu.ac.kr/sdhj/index.jsp?type=hj/GK14658_00IH_0001_0178.jpg","1702_각북면_178")</f>
        <v>1702_각북면_178</v>
      </c>
      <c r="B539" s="2">
        <v>1702</v>
      </c>
      <c r="C539" s="2" t="s">
        <v>12340</v>
      </c>
      <c r="D539" s="2" t="s">
        <v>12341</v>
      </c>
      <c r="E539" s="2">
        <v>538</v>
      </c>
      <c r="F539" s="1">
        <v>4</v>
      </c>
      <c r="G539" s="1" t="s">
        <v>1183</v>
      </c>
      <c r="H539" s="1" t="s">
        <v>6969</v>
      </c>
      <c r="I539" s="1">
        <v>5</v>
      </c>
      <c r="L539" s="1">
        <v>4</v>
      </c>
      <c r="M539" s="2" t="s">
        <v>13626</v>
      </c>
      <c r="N539" s="2" t="s">
        <v>13627</v>
      </c>
      <c r="S539" s="1" t="s">
        <v>48</v>
      </c>
      <c r="T539" s="1" t="s">
        <v>6371</v>
      </c>
      <c r="W539" s="1" t="s">
        <v>49</v>
      </c>
      <c r="X539" s="1" t="s">
        <v>7592</v>
      </c>
      <c r="Y539" s="1" t="s">
        <v>50</v>
      </c>
      <c r="Z539" s="1" t="s">
        <v>7639</v>
      </c>
      <c r="AC539" s="1">
        <v>49</v>
      </c>
      <c r="AD539" s="1" t="s">
        <v>1182</v>
      </c>
      <c r="AE539" s="1" t="s">
        <v>9584</v>
      </c>
      <c r="AJ539" s="1" t="s">
        <v>16</v>
      </c>
      <c r="AK539" s="1" t="s">
        <v>9802</v>
      </c>
      <c r="AL539" s="1" t="s">
        <v>227</v>
      </c>
      <c r="AM539" s="1" t="s">
        <v>9813</v>
      </c>
      <c r="AT539" s="1" t="s">
        <v>1460</v>
      </c>
      <c r="AU539" s="1" t="s">
        <v>10113</v>
      </c>
      <c r="AV539" s="1" t="s">
        <v>1461</v>
      </c>
      <c r="AW539" s="1" t="s">
        <v>8020</v>
      </c>
      <c r="BG539" s="1" t="s">
        <v>1462</v>
      </c>
      <c r="BH539" s="1" t="s">
        <v>10112</v>
      </c>
      <c r="BI539" s="1" t="s">
        <v>1463</v>
      </c>
      <c r="BJ539" s="1" t="s">
        <v>11179</v>
      </c>
      <c r="BK539" s="1" t="s">
        <v>45</v>
      </c>
      <c r="BL539" s="1" t="s">
        <v>10082</v>
      </c>
      <c r="BM539" s="1" t="s">
        <v>1464</v>
      </c>
      <c r="BN539" s="1" t="s">
        <v>11595</v>
      </c>
      <c r="BO539" s="1" t="s">
        <v>1465</v>
      </c>
      <c r="BP539" s="1" t="s">
        <v>11667</v>
      </c>
      <c r="BQ539" s="1" t="s">
        <v>1466</v>
      </c>
      <c r="BR539" s="1" t="s">
        <v>12155</v>
      </c>
      <c r="BS539" s="1" t="s">
        <v>157</v>
      </c>
      <c r="BT539" s="1" t="s">
        <v>9714</v>
      </c>
    </row>
    <row r="540" spans="1:72" ht="13.5" customHeight="1">
      <c r="A540" s="3" t="str">
        <f>HYPERLINK("http://kyu.snu.ac.kr/sdhj/index.jsp?type=hj/GK14658_00IH_0001_0178.jpg","1702_각북면_178")</f>
        <v>1702_각북면_178</v>
      </c>
      <c r="B540" s="2">
        <v>1702</v>
      </c>
      <c r="C540" s="2" t="s">
        <v>12340</v>
      </c>
      <c r="D540" s="2" t="s">
        <v>12341</v>
      </c>
      <c r="E540" s="2">
        <v>539</v>
      </c>
      <c r="F540" s="1">
        <v>4</v>
      </c>
      <c r="G540" s="1" t="s">
        <v>1183</v>
      </c>
      <c r="H540" s="1" t="s">
        <v>6969</v>
      </c>
      <c r="I540" s="1">
        <v>5</v>
      </c>
      <c r="L540" s="1">
        <v>4</v>
      </c>
      <c r="M540" s="2" t="s">
        <v>13626</v>
      </c>
      <c r="N540" s="2" t="s">
        <v>13627</v>
      </c>
      <c r="S540" s="1" t="s">
        <v>59</v>
      </c>
      <c r="T540" s="1" t="s">
        <v>7105</v>
      </c>
      <c r="AC540" s="1">
        <v>14</v>
      </c>
      <c r="AD540" s="1" t="s">
        <v>85</v>
      </c>
      <c r="AE540" s="1" t="s">
        <v>9590</v>
      </c>
    </row>
    <row r="541" spans="1:72" ht="13.5" customHeight="1">
      <c r="A541" s="3" t="str">
        <f>HYPERLINK("http://kyu.snu.ac.kr/sdhj/index.jsp?type=hj/GK14658_00IH_0001_0178.jpg","1702_각북면_178")</f>
        <v>1702_각북면_178</v>
      </c>
      <c r="B541" s="2">
        <v>1702</v>
      </c>
      <c r="C541" s="2" t="s">
        <v>12340</v>
      </c>
      <c r="D541" s="2" t="s">
        <v>12341</v>
      </c>
      <c r="E541" s="2">
        <v>540</v>
      </c>
      <c r="F541" s="1">
        <v>4</v>
      </c>
      <c r="G541" s="1" t="s">
        <v>1183</v>
      </c>
      <c r="H541" s="1" t="s">
        <v>6969</v>
      </c>
      <c r="I541" s="1">
        <v>5</v>
      </c>
      <c r="L541" s="1">
        <v>4</v>
      </c>
      <c r="M541" s="2" t="s">
        <v>13626</v>
      </c>
      <c r="N541" s="2" t="s">
        <v>13627</v>
      </c>
      <c r="T541" s="1" t="s">
        <v>12432</v>
      </c>
      <c r="U541" s="1" t="s">
        <v>196</v>
      </c>
      <c r="V541" s="1" t="s">
        <v>7214</v>
      </c>
      <c r="Y541" s="1" t="s">
        <v>1467</v>
      </c>
      <c r="Z541" s="1" t="s">
        <v>9401</v>
      </c>
      <c r="AG541" s="1" t="s">
        <v>12752</v>
      </c>
      <c r="BB541" s="1" t="s">
        <v>196</v>
      </c>
      <c r="BC541" s="1" t="s">
        <v>7214</v>
      </c>
      <c r="BD541" s="1" t="s">
        <v>1468</v>
      </c>
      <c r="BE541" s="1" t="s">
        <v>10720</v>
      </c>
      <c r="BF541" s="1" t="s">
        <v>13024</v>
      </c>
    </row>
    <row r="542" spans="1:72" ht="13.5" customHeight="1">
      <c r="A542" s="3" t="str">
        <f>HYPERLINK("http://kyu.snu.ac.kr/sdhj/index.jsp?type=hj/GK14658_00IH_0001_0178.jpg","1702_각북면_178")</f>
        <v>1702_각북면_178</v>
      </c>
      <c r="B542" s="2">
        <v>1702</v>
      </c>
      <c r="C542" s="2" t="s">
        <v>12340</v>
      </c>
      <c r="D542" s="2" t="s">
        <v>12341</v>
      </c>
      <c r="E542" s="2">
        <v>541</v>
      </c>
      <c r="F542" s="1">
        <v>4</v>
      </c>
      <c r="G542" s="1" t="s">
        <v>1183</v>
      </c>
      <c r="H542" s="1" t="s">
        <v>6969</v>
      </c>
      <c r="I542" s="1">
        <v>5</v>
      </c>
      <c r="L542" s="1">
        <v>4</v>
      </c>
      <c r="M542" s="2" t="s">
        <v>13626</v>
      </c>
      <c r="N542" s="2" t="s">
        <v>13627</v>
      </c>
      <c r="T542" s="1" t="s">
        <v>12432</v>
      </c>
      <c r="U542" s="1" t="s">
        <v>136</v>
      </c>
      <c r="V542" s="1" t="s">
        <v>7247</v>
      </c>
      <c r="Y542" s="1" t="s">
        <v>1469</v>
      </c>
      <c r="Z542" s="1" t="s">
        <v>8066</v>
      </c>
      <c r="AG542" s="1" t="s">
        <v>12752</v>
      </c>
      <c r="BC542" s="1" t="s">
        <v>7214</v>
      </c>
      <c r="BE542" s="1" t="s">
        <v>10720</v>
      </c>
      <c r="BF542" s="1" t="s">
        <v>13023</v>
      </c>
    </row>
    <row r="543" spans="1:72" ht="13.5" customHeight="1">
      <c r="A543" s="3" t="str">
        <f>HYPERLINK("http://kyu.snu.ac.kr/sdhj/index.jsp?type=hj/GK14658_00IH_0001_0178.jpg","1702_각북면_178")</f>
        <v>1702_각북면_178</v>
      </c>
      <c r="B543" s="2">
        <v>1702</v>
      </c>
      <c r="C543" s="2" t="s">
        <v>12340</v>
      </c>
      <c r="D543" s="2" t="s">
        <v>12341</v>
      </c>
      <c r="E543" s="2">
        <v>542</v>
      </c>
      <c r="F543" s="1">
        <v>4</v>
      </c>
      <c r="G543" s="1" t="s">
        <v>1183</v>
      </c>
      <c r="H543" s="1" t="s">
        <v>6969</v>
      </c>
      <c r="I543" s="1">
        <v>5</v>
      </c>
      <c r="L543" s="1">
        <v>4</v>
      </c>
      <c r="M543" s="2" t="s">
        <v>13626</v>
      </c>
      <c r="N543" s="2" t="s">
        <v>13627</v>
      </c>
      <c r="T543" s="1" t="s">
        <v>12432</v>
      </c>
      <c r="U543" s="1" t="s">
        <v>136</v>
      </c>
      <c r="V543" s="1" t="s">
        <v>7247</v>
      </c>
      <c r="Y543" s="1" t="s">
        <v>1470</v>
      </c>
      <c r="Z543" s="1" t="s">
        <v>8785</v>
      </c>
      <c r="AG543" s="1" t="s">
        <v>12752</v>
      </c>
      <c r="BC543" s="1" t="s">
        <v>7214</v>
      </c>
      <c r="BE543" s="1" t="s">
        <v>10720</v>
      </c>
      <c r="BF543" s="1" t="s">
        <v>13021</v>
      </c>
    </row>
    <row r="544" spans="1:72" ht="13.5" customHeight="1">
      <c r="A544" s="3" t="str">
        <f>HYPERLINK("http://kyu.snu.ac.kr/sdhj/index.jsp?type=hj/GK14658_00IH_0001_0178.jpg","1702_각북면_178")</f>
        <v>1702_각북면_178</v>
      </c>
      <c r="B544" s="2">
        <v>1702</v>
      </c>
      <c r="C544" s="2" t="s">
        <v>12340</v>
      </c>
      <c r="D544" s="2" t="s">
        <v>12341</v>
      </c>
      <c r="E544" s="2">
        <v>543</v>
      </c>
      <c r="F544" s="1">
        <v>4</v>
      </c>
      <c r="G544" s="1" t="s">
        <v>1183</v>
      </c>
      <c r="H544" s="1" t="s">
        <v>6969</v>
      </c>
      <c r="I544" s="1">
        <v>5</v>
      </c>
      <c r="L544" s="1">
        <v>4</v>
      </c>
      <c r="M544" s="2" t="s">
        <v>13626</v>
      </c>
      <c r="N544" s="2" t="s">
        <v>13627</v>
      </c>
      <c r="T544" s="1" t="s">
        <v>12432</v>
      </c>
      <c r="U544" s="1" t="s">
        <v>196</v>
      </c>
      <c r="V544" s="1" t="s">
        <v>7214</v>
      </c>
      <c r="Y544" s="1" t="s">
        <v>1471</v>
      </c>
      <c r="Z544" s="1" t="s">
        <v>12546</v>
      </c>
      <c r="AG544" s="1" t="s">
        <v>12752</v>
      </c>
      <c r="BC544" s="1" t="s">
        <v>7214</v>
      </c>
      <c r="BE544" s="1" t="s">
        <v>10720</v>
      </c>
      <c r="BF544" s="1" t="s">
        <v>13020</v>
      </c>
    </row>
    <row r="545" spans="1:72" ht="13.5" customHeight="1">
      <c r="A545" s="3" t="str">
        <f>HYPERLINK("http://kyu.snu.ac.kr/sdhj/index.jsp?type=hj/GK14658_00IH_0001_0178.jpg","1702_각북면_178")</f>
        <v>1702_각북면_178</v>
      </c>
      <c r="B545" s="2">
        <v>1702</v>
      </c>
      <c r="C545" s="2" t="s">
        <v>12340</v>
      </c>
      <c r="D545" s="2" t="s">
        <v>12341</v>
      </c>
      <c r="E545" s="2">
        <v>544</v>
      </c>
      <c r="F545" s="1">
        <v>4</v>
      </c>
      <c r="G545" s="1" t="s">
        <v>1183</v>
      </c>
      <c r="H545" s="1" t="s">
        <v>6969</v>
      </c>
      <c r="I545" s="1">
        <v>5</v>
      </c>
      <c r="L545" s="1">
        <v>4</v>
      </c>
      <c r="M545" s="2" t="s">
        <v>13626</v>
      </c>
      <c r="N545" s="2" t="s">
        <v>13627</v>
      </c>
      <c r="T545" s="1" t="s">
        <v>12432</v>
      </c>
      <c r="U545" s="1" t="s">
        <v>196</v>
      </c>
      <c r="V545" s="1" t="s">
        <v>7214</v>
      </c>
      <c r="Y545" s="1" t="s">
        <v>1472</v>
      </c>
      <c r="Z545" s="1" t="s">
        <v>12547</v>
      </c>
      <c r="AG545" s="1" t="s">
        <v>12752</v>
      </c>
      <c r="BC545" s="1" t="s">
        <v>7214</v>
      </c>
      <c r="BE545" s="1" t="s">
        <v>10720</v>
      </c>
      <c r="BF545" s="1" t="s">
        <v>13022</v>
      </c>
    </row>
    <row r="546" spans="1:72" ht="13.5" customHeight="1">
      <c r="A546" s="3" t="str">
        <f>HYPERLINK("http://kyu.snu.ac.kr/sdhj/index.jsp?type=hj/GK14658_00IH_0001_0178.jpg","1702_각북면_178")</f>
        <v>1702_각북면_178</v>
      </c>
      <c r="B546" s="2">
        <v>1702</v>
      </c>
      <c r="C546" s="2" t="s">
        <v>12340</v>
      </c>
      <c r="D546" s="2" t="s">
        <v>12341</v>
      </c>
      <c r="E546" s="2">
        <v>545</v>
      </c>
      <c r="F546" s="1">
        <v>4</v>
      </c>
      <c r="G546" s="1" t="s">
        <v>1183</v>
      </c>
      <c r="H546" s="1" t="s">
        <v>6969</v>
      </c>
      <c r="I546" s="1">
        <v>5</v>
      </c>
      <c r="L546" s="1">
        <v>4</v>
      </c>
      <c r="M546" s="2" t="s">
        <v>13626</v>
      </c>
      <c r="N546" s="2" t="s">
        <v>13627</v>
      </c>
      <c r="T546" s="1" t="s">
        <v>12432</v>
      </c>
      <c r="U546" s="1" t="s">
        <v>136</v>
      </c>
      <c r="V546" s="1" t="s">
        <v>7247</v>
      </c>
      <c r="Y546" s="1" t="s">
        <v>509</v>
      </c>
      <c r="Z546" s="1" t="s">
        <v>8784</v>
      </c>
      <c r="AF546" s="1" t="s">
        <v>1473</v>
      </c>
      <c r="AG546" s="1" t="s">
        <v>9641</v>
      </c>
      <c r="BC546" s="1" t="s">
        <v>7214</v>
      </c>
      <c r="BE546" s="1" t="s">
        <v>10720</v>
      </c>
      <c r="BF546" s="1" t="s">
        <v>13019</v>
      </c>
    </row>
    <row r="547" spans="1:72" ht="13.5" customHeight="1">
      <c r="A547" s="3" t="str">
        <f>HYPERLINK("http://kyu.snu.ac.kr/sdhj/index.jsp?type=hj/GK14658_00IH_0001_0178.jpg","1702_각북면_178")</f>
        <v>1702_각북면_178</v>
      </c>
      <c r="B547" s="2">
        <v>1702</v>
      </c>
      <c r="C547" s="2" t="s">
        <v>12340</v>
      </c>
      <c r="D547" s="2" t="s">
        <v>12341</v>
      </c>
      <c r="E547" s="2">
        <v>546</v>
      </c>
      <c r="F547" s="1">
        <v>4</v>
      </c>
      <c r="G547" s="1" t="s">
        <v>1183</v>
      </c>
      <c r="H547" s="1" t="s">
        <v>6969</v>
      </c>
      <c r="I547" s="1">
        <v>5</v>
      </c>
      <c r="L547" s="1">
        <v>5</v>
      </c>
      <c r="M547" s="2" t="s">
        <v>13628</v>
      </c>
      <c r="N547" s="2" t="s">
        <v>13629</v>
      </c>
      <c r="T547" s="1" t="s">
        <v>12411</v>
      </c>
      <c r="U547" s="1" t="s">
        <v>1474</v>
      </c>
      <c r="V547" s="1" t="s">
        <v>7376</v>
      </c>
      <c r="W547" s="1" t="s">
        <v>385</v>
      </c>
      <c r="X547" s="1" t="s">
        <v>7602</v>
      </c>
      <c r="Y547" s="1" t="s">
        <v>1475</v>
      </c>
      <c r="Z547" s="1" t="s">
        <v>9418</v>
      </c>
      <c r="AC547" s="1">
        <v>35</v>
      </c>
      <c r="AD547" s="1" t="s">
        <v>1123</v>
      </c>
      <c r="AE547" s="1" t="s">
        <v>9624</v>
      </c>
      <c r="AJ547" s="1" t="s">
        <v>16</v>
      </c>
      <c r="AK547" s="1" t="s">
        <v>9802</v>
      </c>
      <c r="AL547" s="1" t="s">
        <v>52</v>
      </c>
      <c r="AM547" s="1" t="s">
        <v>9722</v>
      </c>
      <c r="AT547" s="1" t="s">
        <v>35</v>
      </c>
      <c r="AU547" s="1" t="s">
        <v>7231</v>
      </c>
      <c r="AV547" s="1" t="s">
        <v>1332</v>
      </c>
      <c r="AW547" s="1" t="s">
        <v>9432</v>
      </c>
      <c r="BG547" s="1" t="s">
        <v>53</v>
      </c>
      <c r="BH547" s="1" t="s">
        <v>7419</v>
      </c>
      <c r="BI547" s="1" t="s">
        <v>1333</v>
      </c>
      <c r="BJ547" s="1" t="s">
        <v>10619</v>
      </c>
      <c r="BK547" s="1" t="s">
        <v>53</v>
      </c>
      <c r="BL547" s="1" t="s">
        <v>7419</v>
      </c>
      <c r="BM547" s="1" t="s">
        <v>1334</v>
      </c>
      <c r="BN547" s="1" t="s">
        <v>11182</v>
      </c>
      <c r="BO547" s="1" t="s">
        <v>53</v>
      </c>
      <c r="BP547" s="1" t="s">
        <v>7419</v>
      </c>
      <c r="BQ547" s="1" t="s">
        <v>1476</v>
      </c>
      <c r="BR547" s="1" t="s">
        <v>13263</v>
      </c>
      <c r="BS547" s="1" t="s">
        <v>163</v>
      </c>
      <c r="BT547" s="1" t="s">
        <v>12731</v>
      </c>
    </row>
    <row r="548" spans="1:72" ht="13.5" customHeight="1">
      <c r="A548" s="3" t="str">
        <f>HYPERLINK("http://kyu.snu.ac.kr/sdhj/index.jsp?type=hj/GK14658_00IH_0001_0178.jpg","1702_각북면_178")</f>
        <v>1702_각북면_178</v>
      </c>
      <c r="B548" s="2">
        <v>1702</v>
      </c>
      <c r="C548" s="2" t="s">
        <v>12340</v>
      </c>
      <c r="D548" s="2" t="s">
        <v>12341</v>
      </c>
      <c r="E548" s="2">
        <v>547</v>
      </c>
      <c r="F548" s="1">
        <v>4</v>
      </c>
      <c r="G548" s="1" t="s">
        <v>1183</v>
      </c>
      <c r="H548" s="1" t="s">
        <v>6969</v>
      </c>
      <c r="I548" s="1">
        <v>5</v>
      </c>
      <c r="L548" s="1">
        <v>5</v>
      </c>
      <c r="M548" s="2" t="s">
        <v>13628</v>
      </c>
      <c r="N548" s="2" t="s">
        <v>13629</v>
      </c>
      <c r="S548" s="1" t="s">
        <v>48</v>
      </c>
      <c r="T548" s="1" t="s">
        <v>6371</v>
      </c>
      <c r="W548" s="1" t="s">
        <v>107</v>
      </c>
      <c r="X548" s="1" t="s">
        <v>12534</v>
      </c>
      <c r="Y548" s="1" t="s">
        <v>50</v>
      </c>
      <c r="Z548" s="1" t="s">
        <v>7639</v>
      </c>
      <c r="AC548" s="1">
        <v>35</v>
      </c>
      <c r="AD548" s="1" t="s">
        <v>1123</v>
      </c>
      <c r="AE548" s="1" t="s">
        <v>9624</v>
      </c>
      <c r="AJ548" s="1" t="s">
        <v>16</v>
      </c>
      <c r="AK548" s="1" t="s">
        <v>9802</v>
      </c>
      <c r="AL548" s="1" t="s">
        <v>163</v>
      </c>
      <c r="AM548" s="1" t="s">
        <v>12731</v>
      </c>
      <c r="AT548" s="1" t="s">
        <v>166</v>
      </c>
      <c r="AU548" s="1" t="s">
        <v>7276</v>
      </c>
      <c r="AV548" s="1" t="s">
        <v>1477</v>
      </c>
      <c r="AW548" s="1" t="s">
        <v>10613</v>
      </c>
      <c r="BG548" s="1" t="s">
        <v>54</v>
      </c>
      <c r="BH548" s="1" t="s">
        <v>7267</v>
      </c>
      <c r="BI548" s="1" t="s">
        <v>852</v>
      </c>
      <c r="BJ548" s="1" t="s">
        <v>8638</v>
      </c>
      <c r="BK548" s="1" t="s">
        <v>450</v>
      </c>
      <c r="BL548" s="1" t="s">
        <v>12885</v>
      </c>
      <c r="BM548" s="1" t="s">
        <v>1478</v>
      </c>
      <c r="BN548" s="1" t="s">
        <v>11594</v>
      </c>
      <c r="BO548" s="1" t="s">
        <v>42</v>
      </c>
      <c r="BP548" s="1" t="s">
        <v>10068</v>
      </c>
      <c r="BQ548" s="1" t="s">
        <v>1479</v>
      </c>
      <c r="BR548" s="1" t="s">
        <v>13378</v>
      </c>
      <c r="BS548" s="1" t="s">
        <v>109</v>
      </c>
      <c r="BT548" s="1" t="s">
        <v>9809</v>
      </c>
    </row>
    <row r="549" spans="1:72" ht="13.5" customHeight="1">
      <c r="A549" s="3" t="str">
        <f>HYPERLINK("http://kyu.snu.ac.kr/sdhj/index.jsp?type=hj/GK14658_00IH_0001_0179.jpg","1702_각북면_179")</f>
        <v>1702_각북면_179</v>
      </c>
      <c r="B549" s="2">
        <v>1702</v>
      </c>
      <c r="C549" s="2" t="s">
        <v>12340</v>
      </c>
      <c r="D549" s="2" t="s">
        <v>12341</v>
      </c>
      <c r="E549" s="2">
        <v>548</v>
      </c>
      <c r="F549" s="1">
        <v>4</v>
      </c>
      <c r="G549" s="1" t="s">
        <v>1183</v>
      </c>
      <c r="H549" s="1" t="s">
        <v>6969</v>
      </c>
      <c r="I549" s="1">
        <v>5</v>
      </c>
      <c r="L549" s="1">
        <v>5</v>
      </c>
      <c r="M549" s="2" t="s">
        <v>13628</v>
      </c>
      <c r="N549" s="2" t="s">
        <v>13629</v>
      </c>
      <c r="S549" s="1" t="s">
        <v>59</v>
      </c>
      <c r="T549" s="1" t="s">
        <v>7105</v>
      </c>
      <c r="Y549" s="1" t="s">
        <v>50</v>
      </c>
      <c r="Z549" s="1" t="s">
        <v>7639</v>
      </c>
      <c r="AF549" s="1" t="s">
        <v>307</v>
      </c>
      <c r="AG549" s="1" t="s">
        <v>9634</v>
      </c>
    </row>
    <row r="550" spans="1:72" ht="13.5" customHeight="1">
      <c r="A550" s="3" t="str">
        <f>HYPERLINK("http://kyu.snu.ac.kr/sdhj/index.jsp?type=hj/GK14658_00IH_0001_0179.jpg","1702_각북면_179")</f>
        <v>1702_각북면_179</v>
      </c>
      <c r="B550" s="2">
        <v>1702</v>
      </c>
      <c r="C550" s="2" t="s">
        <v>12340</v>
      </c>
      <c r="D550" s="2" t="s">
        <v>12341</v>
      </c>
      <c r="E550" s="2">
        <v>549</v>
      </c>
      <c r="F550" s="1">
        <v>4</v>
      </c>
      <c r="G550" s="1" t="s">
        <v>1183</v>
      </c>
      <c r="H550" s="1" t="s">
        <v>6969</v>
      </c>
      <c r="I550" s="1">
        <v>5</v>
      </c>
      <c r="L550" s="1">
        <v>5</v>
      </c>
      <c r="M550" s="2" t="s">
        <v>13628</v>
      </c>
      <c r="N550" s="2" t="s">
        <v>13629</v>
      </c>
      <c r="S550" s="1" t="s">
        <v>914</v>
      </c>
      <c r="T550" s="1" t="s">
        <v>7124</v>
      </c>
      <c r="Y550" s="1" t="s">
        <v>6757</v>
      </c>
      <c r="Z550" s="1" t="s">
        <v>7973</v>
      </c>
      <c r="AC550" s="1">
        <v>2</v>
      </c>
      <c r="AD550" s="1" t="s">
        <v>169</v>
      </c>
      <c r="AE550" s="1" t="s">
        <v>9589</v>
      </c>
      <c r="AF550" s="1" t="s">
        <v>89</v>
      </c>
      <c r="AG550" s="1" t="s">
        <v>9633</v>
      </c>
    </row>
    <row r="551" spans="1:72" ht="13.5" customHeight="1">
      <c r="A551" s="3" t="str">
        <f>HYPERLINK("http://kyu.snu.ac.kr/sdhj/index.jsp?type=hj/GK14658_00IH_0001_0179.jpg","1702_각북면_179")</f>
        <v>1702_각북면_179</v>
      </c>
      <c r="B551" s="2">
        <v>1702</v>
      </c>
      <c r="C551" s="2" t="s">
        <v>12340</v>
      </c>
      <c r="D551" s="2" t="s">
        <v>12341</v>
      </c>
      <c r="E551" s="2">
        <v>550</v>
      </c>
      <c r="F551" s="1">
        <v>4</v>
      </c>
      <c r="G551" s="1" t="s">
        <v>1183</v>
      </c>
      <c r="H551" s="1" t="s">
        <v>6969</v>
      </c>
      <c r="I551" s="1">
        <v>6</v>
      </c>
      <c r="J551" s="1" t="s">
        <v>1480</v>
      </c>
      <c r="K551" s="1" t="s">
        <v>7062</v>
      </c>
      <c r="L551" s="1">
        <v>1</v>
      </c>
      <c r="M551" s="2" t="s">
        <v>1483</v>
      </c>
      <c r="N551" s="2" t="s">
        <v>9417</v>
      </c>
      <c r="Q551" s="1" t="s">
        <v>1481</v>
      </c>
      <c r="R551" s="1" t="s">
        <v>7094</v>
      </c>
      <c r="T551" s="1" t="s">
        <v>12411</v>
      </c>
      <c r="U551" s="1" t="s">
        <v>1482</v>
      </c>
      <c r="V551" s="1" t="s">
        <v>7541</v>
      </c>
      <c r="Y551" s="1" t="s">
        <v>1483</v>
      </c>
      <c r="Z551" s="1" t="s">
        <v>9417</v>
      </c>
      <c r="AC551" s="1">
        <v>20</v>
      </c>
      <c r="AD551" s="1" t="s">
        <v>88</v>
      </c>
      <c r="AE551" s="1" t="s">
        <v>9613</v>
      </c>
      <c r="AJ551" s="1" t="s">
        <v>16</v>
      </c>
      <c r="AK551" s="1" t="s">
        <v>9802</v>
      </c>
      <c r="AL551" s="1" t="s">
        <v>186</v>
      </c>
      <c r="AM551" s="1" t="s">
        <v>9712</v>
      </c>
      <c r="AN551" s="1" t="s">
        <v>396</v>
      </c>
      <c r="AO551" s="1" t="s">
        <v>9812</v>
      </c>
      <c r="AP551" s="1" t="s">
        <v>527</v>
      </c>
      <c r="AQ551" s="1" t="s">
        <v>7268</v>
      </c>
      <c r="AR551" s="1" t="s">
        <v>1484</v>
      </c>
      <c r="AS551" s="1" t="s">
        <v>12863</v>
      </c>
      <c r="AT551" s="1" t="s">
        <v>211</v>
      </c>
      <c r="AU551" s="1" t="s">
        <v>7199</v>
      </c>
      <c r="AV551" s="1" t="s">
        <v>1485</v>
      </c>
      <c r="AW551" s="1" t="s">
        <v>8431</v>
      </c>
      <c r="BB551" s="1" t="s">
        <v>213</v>
      </c>
      <c r="BC551" s="1" t="s">
        <v>7282</v>
      </c>
      <c r="BD551" s="1" t="s">
        <v>1486</v>
      </c>
      <c r="BE551" s="1" t="s">
        <v>8655</v>
      </c>
      <c r="BG551" s="1" t="s">
        <v>211</v>
      </c>
      <c r="BH551" s="1" t="s">
        <v>7199</v>
      </c>
      <c r="BI551" s="1" t="s">
        <v>1487</v>
      </c>
      <c r="BJ551" s="1" t="s">
        <v>11178</v>
      </c>
      <c r="BK551" s="1" t="s">
        <v>211</v>
      </c>
      <c r="BL551" s="1" t="s">
        <v>7199</v>
      </c>
      <c r="BM551" s="1" t="s">
        <v>1488</v>
      </c>
      <c r="BN551" s="1" t="s">
        <v>9177</v>
      </c>
      <c r="BO551" s="1" t="s">
        <v>211</v>
      </c>
      <c r="BP551" s="1" t="s">
        <v>7199</v>
      </c>
      <c r="BQ551" s="1" t="s">
        <v>1202</v>
      </c>
      <c r="BR551" s="1" t="s">
        <v>9438</v>
      </c>
      <c r="BS551" s="1" t="s">
        <v>757</v>
      </c>
      <c r="BT551" s="1" t="s">
        <v>9817</v>
      </c>
    </row>
    <row r="552" spans="1:72" ht="13.5" customHeight="1">
      <c r="A552" s="3" t="str">
        <f>HYPERLINK("http://kyu.snu.ac.kr/sdhj/index.jsp?type=hj/GK14658_00IH_0001_0179.jpg","1702_각북면_179")</f>
        <v>1702_각북면_179</v>
      </c>
      <c r="B552" s="2">
        <v>1702</v>
      </c>
      <c r="C552" s="2" t="s">
        <v>12340</v>
      </c>
      <c r="D552" s="2" t="s">
        <v>12341</v>
      </c>
      <c r="E552" s="2">
        <v>551</v>
      </c>
      <c r="F552" s="1">
        <v>4</v>
      </c>
      <c r="G552" s="1" t="s">
        <v>1183</v>
      </c>
      <c r="H552" s="1" t="s">
        <v>6969</v>
      </c>
      <c r="I552" s="1">
        <v>6</v>
      </c>
      <c r="L552" s="1">
        <v>2</v>
      </c>
      <c r="M552" s="2" t="s">
        <v>13630</v>
      </c>
      <c r="N552" s="2" t="s">
        <v>13631</v>
      </c>
      <c r="T552" s="1" t="s">
        <v>12411</v>
      </c>
      <c r="U552" s="1" t="s">
        <v>110</v>
      </c>
      <c r="V552" s="1" t="s">
        <v>7218</v>
      </c>
      <c r="W552" s="1" t="s">
        <v>75</v>
      </c>
      <c r="X552" s="1" t="s">
        <v>7603</v>
      </c>
      <c r="Y552" s="1" t="s">
        <v>1489</v>
      </c>
      <c r="Z552" s="1" t="s">
        <v>9416</v>
      </c>
      <c r="AC552" s="1">
        <v>23</v>
      </c>
      <c r="AD552" s="1" t="s">
        <v>348</v>
      </c>
      <c r="AE552" s="1" t="s">
        <v>8964</v>
      </c>
      <c r="AJ552" s="1" t="s">
        <v>16</v>
      </c>
      <c r="AK552" s="1" t="s">
        <v>9802</v>
      </c>
      <c r="AL552" s="1" t="s">
        <v>77</v>
      </c>
      <c r="AM552" s="1" t="s">
        <v>9805</v>
      </c>
      <c r="AT552" s="1" t="s">
        <v>110</v>
      </c>
      <c r="AU552" s="1" t="s">
        <v>7218</v>
      </c>
      <c r="AV552" s="1" t="s">
        <v>1490</v>
      </c>
      <c r="AW552" s="1" t="s">
        <v>9451</v>
      </c>
      <c r="BG552" s="1" t="s">
        <v>53</v>
      </c>
      <c r="BH552" s="1" t="s">
        <v>7419</v>
      </c>
      <c r="BI552" s="1" t="s">
        <v>1220</v>
      </c>
      <c r="BJ552" s="1" t="s">
        <v>10624</v>
      </c>
      <c r="BK552" s="1" t="s">
        <v>152</v>
      </c>
      <c r="BL552" s="1" t="s">
        <v>10072</v>
      </c>
      <c r="BM552" s="1" t="s">
        <v>1221</v>
      </c>
      <c r="BN552" s="1" t="s">
        <v>8012</v>
      </c>
      <c r="BO552" s="1" t="s">
        <v>53</v>
      </c>
      <c r="BP552" s="1" t="s">
        <v>7419</v>
      </c>
      <c r="BQ552" s="1" t="s">
        <v>1491</v>
      </c>
      <c r="BR552" s="1" t="s">
        <v>12154</v>
      </c>
      <c r="BS552" s="1" t="s">
        <v>109</v>
      </c>
      <c r="BT552" s="1" t="s">
        <v>9809</v>
      </c>
    </row>
    <row r="553" spans="1:72" ht="13.5" customHeight="1">
      <c r="A553" s="3" t="str">
        <f>HYPERLINK("http://kyu.snu.ac.kr/sdhj/index.jsp?type=hj/GK14658_00IH_0001_0179.jpg","1702_각북면_179")</f>
        <v>1702_각북면_179</v>
      </c>
      <c r="B553" s="2">
        <v>1702</v>
      </c>
      <c r="C553" s="2" t="s">
        <v>12340</v>
      </c>
      <c r="D553" s="2" t="s">
        <v>12341</v>
      </c>
      <c r="E553" s="2">
        <v>552</v>
      </c>
      <c r="F553" s="1">
        <v>4</v>
      </c>
      <c r="G553" s="1" t="s">
        <v>1183</v>
      </c>
      <c r="H553" s="1" t="s">
        <v>6969</v>
      </c>
      <c r="I553" s="1">
        <v>6</v>
      </c>
      <c r="L553" s="1">
        <v>2</v>
      </c>
      <c r="M553" s="2" t="s">
        <v>13630</v>
      </c>
      <c r="N553" s="2" t="s">
        <v>13631</v>
      </c>
      <c r="S553" s="1" t="s">
        <v>48</v>
      </c>
      <c r="T553" s="1" t="s">
        <v>6371</v>
      </c>
      <c r="W553" s="1" t="s">
        <v>107</v>
      </c>
      <c r="X553" s="1" t="s">
        <v>12534</v>
      </c>
      <c r="Y553" s="1" t="s">
        <v>50</v>
      </c>
      <c r="Z553" s="1" t="s">
        <v>7639</v>
      </c>
      <c r="AC553" s="1">
        <v>26</v>
      </c>
      <c r="AD553" s="1" t="s">
        <v>657</v>
      </c>
      <c r="AE553" s="1" t="s">
        <v>9591</v>
      </c>
      <c r="AJ553" s="1" t="s">
        <v>16</v>
      </c>
      <c r="AK553" s="1" t="s">
        <v>9802</v>
      </c>
      <c r="AL553" s="1" t="s">
        <v>163</v>
      </c>
      <c r="AM553" s="1" t="s">
        <v>12731</v>
      </c>
      <c r="AT553" s="1" t="s">
        <v>35</v>
      </c>
      <c r="AU553" s="1" t="s">
        <v>7231</v>
      </c>
      <c r="AV553" s="1" t="s">
        <v>1492</v>
      </c>
      <c r="AW553" s="1" t="s">
        <v>8259</v>
      </c>
      <c r="BG553" s="1" t="s">
        <v>53</v>
      </c>
      <c r="BH553" s="1" t="s">
        <v>7419</v>
      </c>
      <c r="BI553" s="1" t="s">
        <v>1493</v>
      </c>
      <c r="BJ553" s="1" t="s">
        <v>10139</v>
      </c>
      <c r="BK553" s="1" t="s">
        <v>54</v>
      </c>
      <c r="BL553" s="1" t="s">
        <v>7267</v>
      </c>
      <c r="BM553" s="1" t="s">
        <v>1494</v>
      </c>
      <c r="BN553" s="1" t="s">
        <v>8675</v>
      </c>
      <c r="BO553" s="1" t="s">
        <v>166</v>
      </c>
      <c r="BP553" s="1" t="s">
        <v>7276</v>
      </c>
      <c r="BQ553" s="1" t="s">
        <v>6758</v>
      </c>
      <c r="BR553" s="1" t="s">
        <v>11829</v>
      </c>
      <c r="BS553" s="1" t="s">
        <v>516</v>
      </c>
      <c r="BT553" s="1" t="s">
        <v>9804</v>
      </c>
    </row>
    <row r="554" spans="1:72" ht="13.5" customHeight="1">
      <c r="A554" s="3" t="str">
        <f>HYPERLINK("http://kyu.snu.ac.kr/sdhj/index.jsp?type=hj/GK14658_00IH_0001_0179.jpg","1702_각북면_179")</f>
        <v>1702_각북면_179</v>
      </c>
      <c r="B554" s="2">
        <v>1702</v>
      </c>
      <c r="C554" s="2" t="s">
        <v>12340</v>
      </c>
      <c r="D554" s="2" t="s">
        <v>12341</v>
      </c>
      <c r="E554" s="2">
        <v>553</v>
      </c>
      <c r="F554" s="1">
        <v>4</v>
      </c>
      <c r="G554" s="1" t="s">
        <v>1183</v>
      </c>
      <c r="H554" s="1" t="s">
        <v>6969</v>
      </c>
      <c r="I554" s="1">
        <v>6</v>
      </c>
      <c r="L554" s="1">
        <v>2</v>
      </c>
      <c r="M554" s="2" t="s">
        <v>13630</v>
      </c>
      <c r="N554" s="2" t="s">
        <v>13631</v>
      </c>
      <c r="S554" s="1" t="s">
        <v>59</v>
      </c>
      <c r="T554" s="1" t="s">
        <v>7105</v>
      </c>
      <c r="Y554" s="1" t="s">
        <v>1495</v>
      </c>
      <c r="Z554" s="1" t="s">
        <v>9415</v>
      </c>
      <c r="AC554" s="1">
        <v>6</v>
      </c>
      <c r="AD554" s="1" t="s">
        <v>246</v>
      </c>
      <c r="AE554" s="1" t="s">
        <v>9600</v>
      </c>
    </row>
    <row r="555" spans="1:72" ht="13.5" customHeight="1">
      <c r="A555" s="3" t="str">
        <f>HYPERLINK("http://kyu.snu.ac.kr/sdhj/index.jsp?type=hj/GK14658_00IH_0001_0179.jpg","1702_각북면_179")</f>
        <v>1702_각북면_179</v>
      </c>
      <c r="B555" s="2">
        <v>1702</v>
      </c>
      <c r="C555" s="2" t="s">
        <v>12340</v>
      </c>
      <c r="D555" s="2" t="s">
        <v>12341</v>
      </c>
      <c r="E555" s="2">
        <v>554</v>
      </c>
      <c r="F555" s="1">
        <v>4</v>
      </c>
      <c r="G555" s="1" t="s">
        <v>1183</v>
      </c>
      <c r="H555" s="1" t="s">
        <v>6969</v>
      </c>
      <c r="I555" s="1">
        <v>6</v>
      </c>
      <c r="L555" s="1">
        <v>2</v>
      </c>
      <c r="M555" s="2" t="s">
        <v>13630</v>
      </c>
      <c r="N555" s="2" t="s">
        <v>13631</v>
      </c>
      <c r="S555" s="1" t="s">
        <v>914</v>
      </c>
      <c r="T555" s="1" t="s">
        <v>7124</v>
      </c>
      <c r="Y555" s="1" t="s">
        <v>1339</v>
      </c>
      <c r="Z555" s="1" t="s">
        <v>9414</v>
      </c>
      <c r="AC555" s="1">
        <v>4</v>
      </c>
      <c r="AF555" s="1" t="s">
        <v>89</v>
      </c>
      <c r="AG555" s="1" t="s">
        <v>9633</v>
      </c>
    </row>
    <row r="556" spans="1:72" ht="13.5" customHeight="1">
      <c r="A556" s="3" t="str">
        <f>HYPERLINK("http://kyu.snu.ac.kr/sdhj/index.jsp?type=hj/GK14658_00IH_0001_0179.jpg","1702_각북면_179")</f>
        <v>1702_각북면_179</v>
      </c>
      <c r="B556" s="2">
        <v>1702</v>
      </c>
      <c r="C556" s="2" t="s">
        <v>12340</v>
      </c>
      <c r="D556" s="2" t="s">
        <v>12341</v>
      </c>
      <c r="E556" s="2">
        <v>555</v>
      </c>
      <c r="F556" s="1">
        <v>4</v>
      </c>
      <c r="G556" s="1" t="s">
        <v>1183</v>
      </c>
      <c r="H556" s="1" t="s">
        <v>6969</v>
      </c>
      <c r="I556" s="1">
        <v>6</v>
      </c>
      <c r="L556" s="1">
        <v>3</v>
      </c>
      <c r="M556" s="2" t="s">
        <v>6011</v>
      </c>
      <c r="N556" s="2" t="s">
        <v>10434</v>
      </c>
      <c r="O556" s="1" t="s">
        <v>6</v>
      </c>
      <c r="P556" s="1" t="s">
        <v>7077</v>
      </c>
      <c r="T556" s="1" t="s">
        <v>12411</v>
      </c>
      <c r="U556" s="1" t="s">
        <v>406</v>
      </c>
      <c r="V556" s="1" t="s">
        <v>7222</v>
      </c>
      <c r="W556" s="1" t="s">
        <v>202</v>
      </c>
      <c r="X556" s="1" t="s">
        <v>7588</v>
      </c>
      <c r="Y556" s="1" t="s">
        <v>1496</v>
      </c>
      <c r="Z556" s="1" t="s">
        <v>8291</v>
      </c>
      <c r="AC556" s="1">
        <v>44</v>
      </c>
      <c r="AD556" s="1" t="s">
        <v>934</v>
      </c>
      <c r="AE556" s="1" t="s">
        <v>9592</v>
      </c>
      <c r="AJ556" s="1" t="s">
        <v>16</v>
      </c>
      <c r="AK556" s="1" t="s">
        <v>9802</v>
      </c>
      <c r="AL556" s="1" t="s">
        <v>199</v>
      </c>
      <c r="AM556" s="1" t="s">
        <v>9730</v>
      </c>
      <c r="AN556" s="1" t="s">
        <v>208</v>
      </c>
      <c r="AO556" s="1" t="s">
        <v>7116</v>
      </c>
      <c r="AP556" s="1" t="s">
        <v>166</v>
      </c>
      <c r="AQ556" s="1" t="s">
        <v>7276</v>
      </c>
      <c r="AR556" s="1" t="s">
        <v>1497</v>
      </c>
      <c r="AS556" s="1" t="s">
        <v>12789</v>
      </c>
      <c r="AT556" s="1" t="s">
        <v>53</v>
      </c>
      <c r="AU556" s="1" t="s">
        <v>7419</v>
      </c>
      <c r="AV556" s="1" t="s">
        <v>1498</v>
      </c>
      <c r="AW556" s="1" t="s">
        <v>7711</v>
      </c>
      <c r="BB556" s="1" t="s">
        <v>213</v>
      </c>
      <c r="BC556" s="1" t="s">
        <v>7282</v>
      </c>
      <c r="BD556" s="1" t="s">
        <v>1499</v>
      </c>
      <c r="BE556" s="1" t="s">
        <v>13004</v>
      </c>
      <c r="BG556" s="1" t="s">
        <v>53</v>
      </c>
      <c r="BH556" s="1" t="s">
        <v>7419</v>
      </c>
      <c r="BI556" s="1" t="s">
        <v>1500</v>
      </c>
      <c r="BJ556" s="1" t="s">
        <v>11177</v>
      </c>
      <c r="BK556" s="1" t="s">
        <v>53</v>
      </c>
      <c r="BL556" s="1" t="s">
        <v>7419</v>
      </c>
      <c r="BM556" s="1" t="s">
        <v>1501</v>
      </c>
      <c r="BN556" s="1" t="s">
        <v>7953</v>
      </c>
      <c r="BO556" s="1" t="s">
        <v>53</v>
      </c>
      <c r="BP556" s="1" t="s">
        <v>7419</v>
      </c>
      <c r="BQ556" s="1" t="s">
        <v>1502</v>
      </c>
      <c r="BR556" s="1" t="s">
        <v>12795</v>
      </c>
      <c r="BS556" s="1" t="s">
        <v>163</v>
      </c>
      <c r="BT556" s="1" t="s">
        <v>12731</v>
      </c>
    </row>
    <row r="557" spans="1:72" ht="13.5" customHeight="1">
      <c r="A557" s="3" t="str">
        <f>HYPERLINK("http://kyu.snu.ac.kr/sdhj/index.jsp?type=hj/GK14658_00IH_0001_0179.jpg","1702_각북면_179")</f>
        <v>1702_각북면_179</v>
      </c>
      <c r="B557" s="2">
        <v>1702</v>
      </c>
      <c r="C557" s="2" t="s">
        <v>12340</v>
      </c>
      <c r="D557" s="2" t="s">
        <v>12341</v>
      </c>
      <c r="E557" s="2">
        <v>556</v>
      </c>
      <c r="F557" s="1">
        <v>4</v>
      </c>
      <c r="G557" s="1" t="s">
        <v>1183</v>
      </c>
      <c r="H557" s="1" t="s">
        <v>6969</v>
      </c>
      <c r="I557" s="1">
        <v>6</v>
      </c>
      <c r="L557" s="1">
        <v>3</v>
      </c>
      <c r="M557" s="2" t="s">
        <v>6011</v>
      </c>
      <c r="N557" s="2" t="s">
        <v>10434</v>
      </c>
      <c r="S557" s="1" t="s">
        <v>48</v>
      </c>
      <c r="T557" s="1" t="s">
        <v>6371</v>
      </c>
      <c r="U557" s="1" t="s">
        <v>124</v>
      </c>
      <c r="V557" s="1" t="s">
        <v>12451</v>
      </c>
      <c r="W557" s="1" t="s">
        <v>335</v>
      </c>
      <c r="X557" s="1" t="s">
        <v>12540</v>
      </c>
      <c r="Y557" s="1" t="s">
        <v>1503</v>
      </c>
      <c r="Z557" s="1" t="s">
        <v>8172</v>
      </c>
      <c r="AC557" s="1">
        <v>39</v>
      </c>
      <c r="AD557" s="1" t="s">
        <v>631</v>
      </c>
      <c r="AE557" s="1" t="s">
        <v>9603</v>
      </c>
      <c r="AJ557" s="1" t="s">
        <v>16</v>
      </c>
      <c r="AK557" s="1" t="s">
        <v>9802</v>
      </c>
      <c r="AL557" s="1" t="s">
        <v>271</v>
      </c>
      <c r="AM557" s="1" t="s">
        <v>9794</v>
      </c>
      <c r="AT557" s="1" t="s">
        <v>53</v>
      </c>
      <c r="AU557" s="1" t="s">
        <v>7419</v>
      </c>
      <c r="AV557" s="1" t="s">
        <v>1504</v>
      </c>
      <c r="AW557" s="1" t="s">
        <v>8943</v>
      </c>
      <c r="BG557" s="1" t="s">
        <v>53</v>
      </c>
      <c r="BH557" s="1" t="s">
        <v>7419</v>
      </c>
      <c r="BI557" s="1" t="s">
        <v>408</v>
      </c>
      <c r="BJ557" s="1" t="s">
        <v>7763</v>
      </c>
      <c r="BK557" s="1" t="s">
        <v>53</v>
      </c>
      <c r="BL557" s="1" t="s">
        <v>7419</v>
      </c>
      <c r="BM557" s="1" t="s">
        <v>1301</v>
      </c>
      <c r="BN557" s="1" t="s">
        <v>7878</v>
      </c>
      <c r="BO557" s="1" t="s">
        <v>53</v>
      </c>
      <c r="BP557" s="1" t="s">
        <v>7419</v>
      </c>
      <c r="BQ557" s="1" t="s">
        <v>478</v>
      </c>
      <c r="BR557" s="1" t="s">
        <v>13202</v>
      </c>
      <c r="BS557" s="1" t="s">
        <v>163</v>
      </c>
      <c r="BT557" s="1" t="s">
        <v>12731</v>
      </c>
    </row>
    <row r="558" spans="1:72" ht="13.5" customHeight="1">
      <c r="A558" s="3" t="str">
        <f>HYPERLINK("http://kyu.snu.ac.kr/sdhj/index.jsp?type=hj/GK14658_00IH_0001_0179.jpg","1702_각북면_179")</f>
        <v>1702_각북면_179</v>
      </c>
      <c r="B558" s="2">
        <v>1702</v>
      </c>
      <c r="C558" s="2" t="s">
        <v>12340</v>
      </c>
      <c r="D558" s="2" t="s">
        <v>12341</v>
      </c>
      <c r="E558" s="2">
        <v>557</v>
      </c>
      <c r="F558" s="1">
        <v>4</v>
      </c>
      <c r="G558" s="1" t="s">
        <v>1183</v>
      </c>
      <c r="H558" s="1" t="s">
        <v>6969</v>
      </c>
      <c r="I558" s="1">
        <v>6</v>
      </c>
      <c r="L558" s="1">
        <v>3</v>
      </c>
      <c r="M558" s="2" t="s">
        <v>6011</v>
      </c>
      <c r="N558" s="2" t="s">
        <v>10434</v>
      </c>
      <c r="S558" s="1" t="s">
        <v>59</v>
      </c>
      <c r="T558" s="1" t="s">
        <v>7105</v>
      </c>
      <c r="Y558" s="1" t="s">
        <v>1505</v>
      </c>
      <c r="Z558" s="1" t="s">
        <v>9413</v>
      </c>
      <c r="AC558" s="1">
        <v>1</v>
      </c>
      <c r="AD558" s="1" t="s">
        <v>280</v>
      </c>
      <c r="AE558" s="1" t="s">
        <v>9599</v>
      </c>
      <c r="AF558" s="1" t="s">
        <v>89</v>
      </c>
      <c r="AG558" s="1" t="s">
        <v>9633</v>
      </c>
    </row>
    <row r="559" spans="1:72" ht="13.5" customHeight="1">
      <c r="A559" s="3" t="str">
        <f>HYPERLINK("http://kyu.snu.ac.kr/sdhj/index.jsp?type=hj/GK14658_00IH_0001_0179.jpg","1702_각북면_179")</f>
        <v>1702_각북면_179</v>
      </c>
      <c r="B559" s="2">
        <v>1702</v>
      </c>
      <c r="C559" s="2" t="s">
        <v>12340</v>
      </c>
      <c r="D559" s="2" t="s">
        <v>12341</v>
      </c>
      <c r="E559" s="2">
        <v>558</v>
      </c>
      <c r="F559" s="1">
        <v>4</v>
      </c>
      <c r="G559" s="1" t="s">
        <v>1183</v>
      </c>
      <c r="H559" s="1" t="s">
        <v>6969</v>
      </c>
      <c r="I559" s="1">
        <v>6</v>
      </c>
      <c r="L559" s="1">
        <v>4</v>
      </c>
      <c r="M559" s="2" t="s">
        <v>13632</v>
      </c>
      <c r="N559" s="2" t="s">
        <v>13633</v>
      </c>
      <c r="Q559" s="1" t="s">
        <v>1506</v>
      </c>
      <c r="R559" s="1" t="s">
        <v>7093</v>
      </c>
      <c r="T559" s="1" t="s">
        <v>12411</v>
      </c>
      <c r="U559" s="1" t="s">
        <v>1507</v>
      </c>
      <c r="V559" s="1" t="s">
        <v>12506</v>
      </c>
      <c r="W559" s="1" t="s">
        <v>1429</v>
      </c>
      <c r="X559" s="1" t="s">
        <v>7594</v>
      </c>
      <c r="Y559" s="1" t="s">
        <v>735</v>
      </c>
      <c r="Z559" s="1" t="s">
        <v>9412</v>
      </c>
      <c r="AC559" s="1">
        <v>50</v>
      </c>
      <c r="AD559" s="1" t="s">
        <v>515</v>
      </c>
      <c r="AE559" s="1" t="s">
        <v>9605</v>
      </c>
      <c r="AJ559" s="1" t="s">
        <v>16</v>
      </c>
      <c r="AK559" s="1" t="s">
        <v>9802</v>
      </c>
      <c r="AL559" s="1" t="s">
        <v>401</v>
      </c>
      <c r="AM559" s="1" t="s">
        <v>9816</v>
      </c>
      <c r="AT559" s="1" t="s">
        <v>53</v>
      </c>
      <c r="AU559" s="1" t="s">
        <v>7419</v>
      </c>
      <c r="AV559" s="1" t="s">
        <v>1447</v>
      </c>
      <c r="AW559" s="1" t="s">
        <v>8532</v>
      </c>
      <c r="BG559" s="1" t="s">
        <v>53</v>
      </c>
      <c r="BH559" s="1" t="s">
        <v>7419</v>
      </c>
      <c r="BI559" s="1" t="s">
        <v>1508</v>
      </c>
      <c r="BJ559" s="1" t="s">
        <v>11176</v>
      </c>
      <c r="BM559" s="1" t="s">
        <v>958</v>
      </c>
      <c r="BN559" s="1" t="s">
        <v>7959</v>
      </c>
      <c r="BO559" s="1" t="s">
        <v>53</v>
      </c>
      <c r="BP559" s="1" t="s">
        <v>7419</v>
      </c>
      <c r="BQ559" s="1" t="s">
        <v>1509</v>
      </c>
      <c r="BR559" s="1" t="s">
        <v>12153</v>
      </c>
      <c r="BS559" s="1" t="s">
        <v>115</v>
      </c>
      <c r="BT559" s="1" t="s">
        <v>9784</v>
      </c>
    </row>
    <row r="560" spans="1:72" ht="13.5" customHeight="1">
      <c r="A560" s="3" t="str">
        <f>HYPERLINK("http://kyu.snu.ac.kr/sdhj/index.jsp?type=hj/GK14658_00IH_0001_0179.jpg","1702_각북면_179")</f>
        <v>1702_각북면_179</v>
      </c>
      <c r="B560" s="2">
        <v>1702</v>
      </c>
      <c r="C560" s="2" t="s">
        <v>12340</v>
      </c>
      <c r="D560" s="2" t="s">
        <v>12341</v>
      </c>
      <c r="E560" s="2">
        <v>559</v>
      </c>
      <c r="F560" s="1">
        <v>4</v>
      </c>
      <c r="G560" s="1" t="s">
        <v>1183</v>
      </c>
      <c r="H560" s="1" t="s">
        <v>6969</v>
      </c>
      <c r="I560" s="1">
        <v>6</v>
      </c>
      <c r="L560" s="1">
        <v>4</v>
      </c>
      <c r="M560" s="2" t="s">
        <v>13632</v>
      </c>
      <c r="N560" s="2" t="s">
        <v>13633</v>
      </c>
      <c r="S560" s="1" t="s">
        <v>48</v>
      </c>
      <c r="T560" s="1" t="s">
        <v>6371</v>
      </c>
      <c r="U560" s="1" t="s">
        <v>124</v>
      </c>
      <c r="V560" s="1" t="s">
        <v>12451</v>
      </c>
      <c r="W560" s="1" t="s">
        <v>146</v>
      </c>
      <c r="X560" s="1" t="s">
        <v>7595</v>
      </c>
      <c r="Y560" s="1" t="s">
        <v>14508</v>
      </c>
      <c r="Z560" s="1" t="s">
        <v>12590</v>
      </c>
      <c r="AC560" s="1">
        <v>31</v>
      </c>
      <c r="AD560" s="1" t="s">
        <v>345</v>
      </c>
      <c r="AE560" s="1" t="s">
        <v>9595</v>
      </c>
      <c r="AF560" s="1" t="s">
        <v>89</v>
      </c>
      <c r="AG560" s="1" t="s">
        <v>9633</v>
      </c>
      <c r="AJ560" s="1" t="s">
        <v>16</v>
      </c>
      <c r="AK560" s="1" t="s">
        <v>9802</v>
      </c>
      <c r="AL560" s="1" t="s">
        <v>109</v>
      </c>
      <c r="AM560" s="1" t="s">
        <v>9809</v>
      </c>
      <c r="AT560" s="1" t="s">
        <v>53</v>
      </c>
      <c r="AU560" s="1" t="s">
        <v>7419</v>
      </c>
      <c r="AV560" s="1" t="s">
        <v>14496</v>
      </c>
      <c r="AW560" s="1" t="s">
        <v>12563</v>
      </c>
      <c r="BG560" s="1" t="s">
        <v>53</v>
      </c>
      <c r="BH560" s="1" t="s">
        <v>7419</v>
      </c>
      <c r="BI560" s="1" t="s">
        <v>1510</v>
      </c>
      <c r="BJ560" s="1" t="s">
        <v>7760</v>
      </c>
      <c r="BK560" s="1" t="s">
        <v>53</v>
      </c>
      <c r="BL560" s="1" t="s">
        <v>7419</v>
      </c>
      <c r="BM560" s="1" t="s">
        <v>1511</v>
      </c>
      <c r="BN560" s="1" t="s">
        <v>11593</v>
      </c>
      <c r="BO560" s="1" t="s">
        <v>53</v>
      </c>
      <c r="BP560" s="1" t="s">
        <v>7419</v>
      </c>
      <c r="BQ560" s="1" t="s">
        <v>1512</v>
      </c>
      <c r="BR560" s="1" t="s">
        <v>12152</v>
      </c>
      <c r="BS560" s="1" t="s">
        <v>109</v>
      </c>
      <c r="BT560" s="1" t="s">
        <v>9809</v>
      </c>
    </row>
    <row r="561" spans="1:73" ht="13.5" customHeight="1">
      <c r="A561" s="3" t="str">
        <f>HYPERLINK("http://kyu.snu.ac.kr/sdhj/index.jsp?type=hj/GK14658_00IH_0001_0179.jpg","1702_각북면_179")</f>
        <v>1702_각북면_179</v>
      </c>
      <c r="B561" s="2">
        <v>1702</v>
      </c>
      <c r="C561" s="2" t="s">
        <v>12340</v>
      </c>
      <c r="D561" s="2" t="s">
        <v>12341</v>
      </c>
      <c r="E561" s="2">
        <v>560</v>
      </c>
      <c r="F561" s="1">
        <v>4</v>
      </c>
      <c r="G561" s="1" t="s">
        <v>1183</v>
      </c>
      <c r="H561" s="1" t="s">
        <v>6969</v>
      </c>
      <c r="I561" s="1">
        <v>6</v>
      </c>
      <c r="L561" s="1">
        <v>4</v>
      </c>
      <c r="M561" s="2" t="s">
        <v>13632</v>
      </c>
      <c r="N561" s="2" t="s">
        <v>13633</v>
      </c>
      <c r="S561" s="1" t="s">
        <v>402</v>
      </c>
      <c r="T561" s="1" t="s">
        <v>7104</v>
      </c>
      <c r="U561" s="1" t="s">
        <v>124</v>
      </c>
      <c r="V561" s="1" t="s">
        <v>12451</v>
      </c>
      <c r="W561" s="1" t="s">
        <v>1513</v>
      </c>
      <c r="X561" s="1" t="s">
        <v>7584</v>
      </c>
      <c r="Y561" s="1" t="s">
        <v>6759</v>
      </c>
      <c r="Z561" s="1" t="s">
        <v>7765</v>
      </c>
      <c r="AC561" s="1">
        <v>71</v>
      </c>
      <c r="AD561" s="1" t="s">
        <v>106</v>
      </c>
      <c r="AE561" s="1" t="s">
        <v>9614</v>
      </c>
    </row>
    <row r="562" spans="1:73" ht="13.5" customHeight="1">
      <c r="A562" s="3" t="str">
        <f>HYPERLINK("http://kyu.snu.ac.kr/sdhj/index.jsp?type=hj/GK14658_00IH_0001_0179.jpg","1702_각북면_179")</f>
        <v>1702_각북면_179</v>
      </c>
      <c r="B562" s="2">
        <v>1702</v>
      </c>
      <c r="C562" s="2" t="s">
        <v>12340</v>
      </c>
      <c r="D562" s="2" t="s">
        <v>12341</v>
      </c>
      <c r="E562" s="2">
        <v>561</v>
      </c>
      <c r="F562" s="1">
        <v>4</v>
      </c>
      <c r="G562" s="1" t="s">
        <v>1183</v>
      </c>
      <c r="H562" s="1" t="s">
        <v>6969</v>
      </c>
      <c r="I562" s="1">
        <v>6</v>
      </c>
      <c r="L562" s="1">
        <v>4</v>
      </c>
      <c r="M562" s="2" t="s">
        <v>13632</v>
      </c>
      <c r="N562" s="2" t="s">
        <v>13633</v>
      </c>
      <c r="S562" s="1" t="s">
        <v>59</v>
      </c>
      <c r="T562" s="1" t="s">
        <v>7105</v>
      </c>
      <c r="Y562" s="1" t="s">
        <v>1514</v>
      </c>
      <c r="Z562" s="1" t="s">
        <v>12657</v>
      </c>
      <c r="AC562" s="1">
        <v>2</v>
      </c>
      <c r="AD562" s="1" t="s">
        <v>169</v>
      </c>
      <c r="AE562" s="1" t="s">
        <v>9589</v>
      </c>
      <c r="AF562" s="1" t="s">
        <v>89</v>
      </c>
      <c r="AG562" s="1" t="s">
        <v>9633</v>
      </c>
    </row>
    <row r="563" spans="1:73" ht="13.5" customHeight="1">
      <c r="A563" s="3" t="str">
        <f>HYPERLINK("http://kyu.snu.ac.kr/sdhj/index.jsp?type=hj/GK14658_00IH_0001_0179.jpg","1702_각북면_179")</f>
        <v>1702_각북면_179</v>
      </c>
      <c r="B563" s="2">
        <v>1702</v>
      </c>
      <c r="C563" s="2" t="s">
        <v>12340</v>
      </c>
      <c r="D563" s="2" t="s">
        <v>12341</v>
      </c>
      <c r="E563" s="2">
        <v>562</v>
      </c>
      <c r="F563" s="1">
        <v>4</v>
      </c>
      <c r="G563" s="1" t="s">
        <v>1183</v>
      </c>
      <c r="H563" s="1" t="s">
        <v>6969</v>
      </c>
      <c r="I563" s="1">
        <v>6</v>
      </c>
      <c r="L563" s="1">
        <v>5</v>
      </c>
      <c r="M563" s="2" t="s">
        <v>1515</v>
      </c>
      <c r="N563" s="2" t="s">
        <v>9411</v>
      </c>
      <c r="T563" s="1" t="s">
        <v>12411</v>
      </c>
      <c r="U563" s="1" t="s">
        <v>211</v>
      </c>
      <c r="V563" s="1" t="s">
        <v>7199</v>
      </c>
      <c r="Y563" s="1" t="s">
        <v>1515</v>
      </c>
      <c r="Z563" s="1" t="s">
        <v>9411</v>
      </c>
      <c r="AC563" s="1">
        <v>78</v>
      </c>
      <c r="AD563" s="1" t="s">
        <v>300</v>
      </c>
      <c r="AE563" s="1" t="s">
        <v>9594</v>
      </c>
      <c r="AJ563" s="1" t="s">
        <v>16</v>
      </c>
      <c r="AK563" s="1" t="s">
        <v>9802</v>
      </c>
      <c r="AL563" s="1" t="s">
        <v>199</v>
      </c>
      <c r="AM563" s="1" t="s">
        <v>9730</v>
      </c>
      <c r="AN563" s="1" t="s">
        <v>52</v>
      </c>
      <c r="AO563" s="1" t="s">
        <v>9722</v>
      </c>
      <c r="AP563" s="1" t="s">
        <v>173</v>
      </c>
      <c r="AQ563" s="1" t="s">
        <v>7249</v>
      </c>
      <c r="AR563" s="1" t="s">
        <v>1516</v>
      </c>
      <c r="AS563" s="1" t="s">
        <v>12853</v>
      </c>
      <c r="AT563" s="1" t="s">
        <v>53</v>
      </c>
      <c r="AU563" s="1" t="s">
        <v>7419</v>
      </c>
      <c r="AV563" s="1" t="s">
        <v>1517</v>
      </c>
      <c r="AW563" s="1" t="s">
        <v>8403</v>
      </c>
      <c r="BB563" s="1" t="s">
        <v>213</v>
      </c>
      <c r="BC563" s="1" t="s">
        <v>7282</v>
      </c>
      <c r="BD563" s="1" t="s">
        <v>1016</v>
      </c>
      <c r="BE563" s="1" t="s">
        <v>8016</v>
      </c>
      <c r="BG563" s="1" t="s">
        <v>53</v>
      </c>
      <c r="BH563" s="1" t="s">
        <v>7419</v>
      </c>
      <c r="BI563" s="1" t="s">
        <v>1518</v>
      </c>
      <c r="BJ563" s="1" t="s">
        <v>11175</v>
      </c>
      <c r="BK563" s="1" t="s">
        <v>53</v>
      </c>
      <c r="BL563" s="1" t="s">
        <v>7419</v>
      </c>
      <c r="BM563" s="1" t="s">
        <v>1504</v>
      </c>
      <c r="BN563" s="1" t="s">
        <v>8943</v>
      </c>
      <c r="BO563" s="1" t="s">
        <v>53</v>
      </c>
      <c r="BP563" s="1" t="s">
        <v>7419</v>
      </c>
      <c r="BQ563" s="1" t="s">
        <v>1519</v>
      </c>
      <c r="BR563" s="1" t="s">
        <v>8906</v>
      </c>
      <c r="BS563" s="1" t="s">
        <v>163</v>
      </c>
      <c r="BT563" s="1" t="s">
        <v>12731</v>
      </c>
    </row>
    <row r="564" spans="1:73" ht="13.5" customHeight="1">
      <c r="A564" s="3" t="str">
        <f>HYPERLINK("http://kyu.snu.ac.kr/sdhj/index.jsp?type=hj/GK14658_00IH_0001_0179.jpg","1702_각북면_179")</f>
        <v>1702_각북면_179</v>
      </c>
      <c r="B564" s="2">
        <v>1702</v>
      </c>
      <c r="C564" s="2" t="s">
        <v>12340</v>
      </c>
      <c r="D564" s="2" t="s">
        <v>12341</v>
      </c>
      <c r="E564" s="2">
        <v>563</v>
      </c>
      <c r="F564" s="1">
        <v>4</v>
      </c>
      <c r="G564" s="1" t="s">
        <v>1183</v>
      </c>
      <c r="H564" s="1" t="s">
        <v>6969</v>
      </c>
      <c r="I564" s="1">
        <v>6</v>
      </c>
      <c r="L564" s="1">
        <v>5</v>
      </c>
      <c r="M564" s="2" t="s">
        <v>1515</v>
      </c>
      <c r="N564" s="2" t="s">
        <v>9411</v>
      </c>
      <c r="S564" s="1" t="s">
        <v>48</v>
      </c>
      <c r="T564" s="1" t="s">
        <v>6371</v>
      </c>
      <c r="U564" s="1" t="s">
        <v>124</v>
      </c>
      <c r="V564" s="1" t="s">
        <v>12451</v>
      </c>
      <c r="W564" s="1" t="s">
        <v>107</v>
      </c>
      <c r="X564" s="1" t="s">
        <v>12534</v>
      </c>
      <c r="Y564" s="1" t="s">
        <v>1520</v>
      </c>
      <c r="Z564" s="1" t="s">
        <v>9410</v>
      </c>
      <c r="AC564" s="1">
        <v>70</v>
      </c>
      <c r="AD564" s="1" t="s">
        <v>206</v>
      </c>
      <c r="AE564" s="1" t="s">
        <v>9619</v>
      </c>
      <c r="AJ564" s="1" t="s">
        <v>16</v>
      </c>
      <c r="AK564" s="1" t="s">
        <v>9802</v>
      </c>
      <c r="AL564" s="1" t="s">
        <v>82</v>
      </c>
      <c r="AM564" s="1" t="s">
        <v>9699</v>
      </c>
      <c r="AT564" s="1" t="s">
        <v>53</v>
      </c>
      <c r="AU564" s="1" t="s">
        <v>7419</v>
      </c>
      <c r="AV564" s="1" t="s">
        <v>14526</v>
      </c>
      <c r="AW564" s="1" t="s">
        <v>12577</v>
      </c>
      <c r="BG564" s="1" t="s">
        <v>53</v>
      </c>
      <c r="BH564" s="1" t="s">
        <v>7419</v>
      </c>
      <c r="BI564" s="1" t="s">
        <v>14527</v>
      </c>
      <c r="BJ564" s="1" t="s">
        <v>13066</v>
      </c>
      <c r="BK564" s="1" t="s">
        <v>53</v>
      </c>
      <c r="BL564" s="1" t="s">
        <v>7419</v>
      </c>
      <c r="BM564" s="1" t="s">
        <v>761</v>
      </c>
      <c r="BN564" s="1" t="s">
        <v>9495</v>
      </c>
      <c r="BO564" s="1" t="s">
        <v>53</v>
      </c>
      <c r="BP564" s="1" t="s">
        <v>7419</v>
      </c>
      <c r="BQ564" s="1" t="s">
        <v>1521</v>
      </c>
      <c r="BR564" s="1" t="s">
        <v>12151</v>
      </c>
      <c r="BS564" s="1" t="s">
        <v>199</v>
      </c>
      <c r="BT564" s="1" t="s">
        <v>9730</v>
      </c>
    </row>
    <row r="565" spans="1:73" ht="13.5" customHeight="1">
      <c r="A565" s="3" t="str">
        <f>HYPERLINK("http://kyu.snu.ac.kr/sdhj/index.jsp?type=hj/GK14658_00IH_0001_0179.jpg","1702_각북면_179")</f>
        <v>1702_각북면_179</v>
      </c>
      <c r="B565" s="2">
        <v>1702</v>
      </c>
      <c r="C565" s="2" t="s">
        <v>12340</v>
      </c>
      <c r="D565" s="2" t="s">
        <v>12341</v>
      </c>
      <c r="E565" s="2">
        <v>564</v>
      </c>
      <c r="F565" s="1">
        <v>4</v>
      </c>
      <c r="G565" s="1" t="s">
        <v>1183</v>
      </c>
      <c r="H565" s="1" t="s">
        <v>6969</v>
      </c>
      <c r="I565" s="1">
        <v>6</v>
      </c>
      <c r="L565" s="1">
        <v>6</v>
      </c>
      <c r="M565" s="2" t="s">
        <v>13634</v>
      </c>
      <c r="N565" s="2" t="s">
        <v>13635</v>
      </c>
      <c r="O565" s="1" t="s">
        <v>6</v>
      </c>
      <c r="P565" s="1" t="s">
        <v>7077</v>
      </c>
      <c r="T565" s="1" t="s">
        <v>12411</v>
      </c>
      <c r="U565" s="1" t="s">
        <v>1522</v>
      </c>
      <c r="V565" s="1" t="s">
        <v>7540</v>
      </c>
      <c r="W565" s="1" t="s">
        <v>568</v>
      </c>
      <c r="X565" s="1" t="s">
        <v>7587</v>
      </c>
      <c r="Y565" s="1" t="s">
        <v>1523</v>
      </c>
      <c r="Z565" s="1" t="s">
        <v>9409</v>
      </c>
      <c r="AC565" s="1">
        <v>48</v>
      </c>
      <c r="AD565" s="1" t="s">
        <v>126</v>
      </c>
      <c r="AE565" s="1" t="s">
        <v>9617</v>
      </c>
      <c r="AJ565" s="1" t="s">
        <v>16</v>
      </c>
      <c r="AK565" s="1" t="s">
        <v>9802</v>
      </c>
      <c r="AL565" s="1" t="s">
        <v>47</v>
      </c>
      <c r="AM565" s="1" t="s">
        <v>9810</v>
      </c>
      <c r="AT565" s="1" t="s">
        <v>1524</v>
      </c>
      <c r="AU565" s="1" t="s">
        <v>7312</v>
      </c>
      <c r="AV565" s="1" t="s">
        <v>1525</v>
      </c>
      <c r="AW565" s="1" t="s">
        <v>7682</v>
      </c>
      <c r="BG565" s="1" t="s">
        <v>1524</v>
      </c>
      <c r="BH565" s="1" t="s">
        <v>7312</v>
      </c>
      <c r="BI565" s="1" t="s">
        <v>1220</v>
      </c>
      <c r="BJ565" s="1" t="s">
        <v>10624</v>
      </c>
      <c r="BK565" s="1" t="s">
        <v>1524</v>
      </c>
      <c r="BL565" s="1" t="s">
        <v>7312</v>
      </c>
      <c r="BM565" s="1" t="s">
        <v>1526</v>
      </c>
      <c r="BN565" s="1" t="s">
        <v>13003</v>
      </c>
      <c r="BO565" s="1" t="s">
        <v>1524</v>
      </c>
      <c r="BP565" s="1" t="s">
        <v>7312</v>
      </c>
      <c r="BQ565" s="1" t="s">
        <v>1527</v>
      </c>
      <c r="BR565" s="1" t="s">
        <v>13238</v>
      </c>
      <c r="BS565" s="1" t="s">
        <v>1528</v>
      </c>
      <c r="BT565" s="1" t="s">
        <v>8956</v>
      </c>
    </row>
    <row r="566" spans="1:73" ht="13.5" customHeight="1">
      <c r="A566" s="3" t="str">
        <f>HYPERLINK("http://kyu.snu.ac.kr/sdhj/index.jsp?type=hj/GK14658_00IH_0001_0179.jpg","1702_각북면_179")</f>
        <v>1702_각북면_179</v>
      </c>
      <c r="B566" s="2">
        <v>1702</v>
      </c>
      <c r="C566" s="2" t="s">
        <v>12340</v>
      </c>
      <c r="D566" s="2" t="s">
        <v>12341</v>
      </c>
      <c r="E566" s="2">
        <v>565</v>
      </c>
      <c r="F566" s="1">
        <v>4</v>
      </c>
      <c r="G566" s="1" t="s">
        <v>1183</v>
      </c>
      <c r="H566" s="1" t="s">
        <v>6969</v>
      </c>
      <c r="I566" s="1">
        <v>6</v>
      </c>
      <c r="L566" s="1">
        <v>6</v>
      </c>
      <c r="M566" s="2" t="s">
        <v>13634</v>
      </c>
      <c r="N566" s="2" t="s">
        <v>13635</v>
      </c>
      <c r="S566" s="1" t="s">
        <v>48</v>
      </c>
      <c r="T566" s="1" t="s">
        <v>6371</v>
      </c>
      <c r="U566" s="1" t="s">
        <v>124</v>
      </c>
      <c r="V566" s="1" t="s">
        <v>12451</v>
      </c>
      <c r="W566" s="1" t="s">
        <v>202</v>
      </c>
      <c r="X566" s="1" t="s">
        <v>7588</v>
      </c>
      <c r="Y566" s="1" t="s">
        <v>50</v>
      </c>
      <c r="Z566" s="1" t="s">
        <v>7639</v>
      </c>
      <c r="AC566" s="1">
        <v>24</v>
      </c>
      <c r="AD566" s="1" t="s">
        <v>219</v>
      </c>
      <c r="AE566" s="1" t="s">
        <v>9587</v>
      </c>
      <c r="AJ566" s="1" t="s">
        <v>16</v>
      </c>
      <c r="AK566" s="1" t="s">
        <v>9802</v>
      </c>
      <c r="AL566" s="1" t="s">
        <v>199</v>
      </c>
      <c r="AM566" s="1" t="s">
        <v>9730</v>
      </c>
      <c r="AT566" s="1" t="s">
        <v>53</v>
      </c>
      <c r="AU566" s="1" t="s">
        <v>7419</v>
      </c>
      <c r="AV566" s="1" t="s">
        <v>1529</v>
      </c>
      <c r="AW566" s="1" t="s">
        <v>7684</v>
      </c>
      <c r="BG566" s="1" t="s">
        <v>53</v>
      </c>
      <c r="BH566" s="1" t="s">
        <v>7419</v>
      </c>
      <c r="BI566" s="1" t="s">
        <v>1530</v>
      </c>
      <c r="BJ566" s="1" t="s">
        <v>11174</v>
      </c>
      <c r="BK566" s="1" t="s">
        <v>53</v>
      </c>
      <c r="BL566" s="1" t="s">
        <v>7419</v>
      </c>
      <c r="BM566" s="1" t="s">
        <v>1021</v>
      </c>
      <c r="BN566" s="1" t="s">
        <v>9472</v>
      </c>
      <c r="BO566" s="1" t="s">
        <v>53</v>
      </c>
      <c r="BP566" s="1" t="s">
        <v>7419</v>
      </c>
      <c r="BQ566" s="1" t="s">
        <v>1531</v>
      </c>
      <c r="BR566" s="1" t="s">
        <v>9363</v>
      </c>
      <c r="BS566" s="1" t="s">
        <v>109</v>
      </c>
      <c r="BT566" s="1" t="s">
        <v>9809</v>
      </c>
    </row>
    <row r="567" spans="1:73" ht="13.5" customHeight="1">
      <c r="A567" s="3" t="str">
        <f>HYPERLINK("http://kyu.snu.ac.kr/sdhj/index.jsp?type=hj/GK14658_00IH_0001_0179.jpg","1702_각북면_179")</f>
        <v>1702_각북면_179</v>
      </c>
      <c r="B567" s="2">
        <v>1702</v>
      </c>
      <c r="C567" s="2" t="s">
        <v>12340</v>
      </c>
      <c r="D567" s="2" t="s">
        <v>12341</v>
      </c>
      <c r="E567" s="2">
        <v>566</v>
      </c>
      <c r="F567" s="1">
        <v>4</v>
      </c>
      <c r="G567" s="1" t="s">
        <v>1183</v>
      </c>
      <c r="H567" s="1" t="s">
        <v>6969</v>
      </c>
      <c r="I567" s="1">
        <v>6</v>
      </c>
      <c r="L567" s="1">
        <v>6</v>
      </c>
      <c r="M567" s="2" t="s">
        <v>13634</v>
      </c>
      <c r="N567" s="2" t="s">
        <v>13635</v>
      </c>
      <c r="S567" s="1" t="s">
        <v>1532</v>
      </c>
      <c r="T567" s="1" t="s">
        <v>7155</v>
      </c>
      <c r="U567" s="1" t="s">
        <v>1533</v>
      </c>
      <c r="V567" s="1" t="s">
        <v>7200</v>
      </c>
      <c r="Y567" s="1" t="s">
        <v>1534</v>
      </c>
      <c r="Z567" s="1" t="s">
        <v>8613</v>
      </c>
      <c r="AC567" s="1">
        <v>55</v>
      </c>
      <c r="AD567" s="1" t="s">
        <v>266</v>
      </c>
      <c r="AE567" s="1" t="s">
        <v>9586</v>
      </c>
    </row>
    <row r="568" spans="1:73" ht="13.5" customHeight="1">
      <c r="A568" s="3" t="str">
        <f>HYPERLINK("http://kyu.snu.ac.kr/sdhj/index.jsp?type=hj/GK14658_00IH_0001_0179.jpg","1702_각북면_179")</f>
        <v>1702_각북면_179</v>
      </c>
      <c r="B568" s="2">
        <v>1702</v>
      </c>
      <c r="C568" s="2" t="s">
        <v>12340</v>
      </c>
      <c r="D568" s="2" t="s">
        <v>12341</v>
      </c>
      <c r="E568" s="2">
        <v>567</v>
      </c>
      <c r="F568" s="1">
        <v>4</v>
      </c>
      <c r="G568" s="1" t="s">
        <v>1183</v>
      </c>
      <c r="H568" s="1" t="s">
        <v>6969</v>
      </c>
      <c r="I568" s="1">
        <v>6</v>
      </c>
      <c r="L568" s="1">
        <v>6</v>
      </c>
      <c r="M568" s="2" t="s">
        <v>13634</v>
      </c>
      <c r="N568" s="2" t="s">
        <v>13635</v>
      </c>
      <c r="S568" s="1" t="s">
        <v>1370</v>
      </c>
      <c r="T568" s="1" t="s">
        <v>7119</v>
      </c>
      <c r="U568" s="1" t="s">
        <v>1524</v>
      </c>
      <c r="V568" s="1" t="s">
        <v>7312</v>
      </c>
      <c r="Y568" s="1" t="s">
        <v>1535</v>
      </c>
      <c r="Z568" s="1" t="s">
        <v>9408</v>
      </c>
      <c r="AC568" s="1">
        <v>24</v>
      </c>
      <c r="AD568" s="1" t="s">
        <v>219</v>
      </c>
      <c r="AE568" s="1" t="s">
        <v>9587</v>
      </c>
    </row>
    <row r="569" spans="1:73" ht="13.5" customHeight="1">
      <c r="A569" s="3" t="str">
        <f>HYPERLINK("http://kyu.snu.ac.kr/sdhj/index.jsp?type=hj/GK14658_00IH_0001_0179.jpg","1702_각북면_179")</f>
        <v>1702_각북면_179</v>
      </c>
      <c r="B569" s="2">
        <v>1702</v>
      </c>
      <c r="C569" s="2" t="s">
        <v>12340</v>
      </c>
      <c r="D569" s="2" t="s">
        <v>12341</v>
      </c>
      <c r="E569" s="2">
        <v>568</v>
      </c>
      <c r="F569" s="1">
        <v>4</v>
      </c>
      <c r="G569" s="1" t="s">
        <v>1183</v>
      </c>
      <c r="H569" s="1" t="s">
        <v>6969</v>
      </c>
      <c r="I569" s="1">
        <v>6</v>
      </c>
      <c r="L569" s="1">
        <v>6</v>
      </c>
      <c r="M569" s="2" t="s">
        <v>13634</v>
      </c>
      <c r="N569" s="2" t="s">
        <v>13635</v>
      </c>
      <c r="S569" s="1" t="s">
        <v>86</v>
      </c>
      <c r="T569" s="1" t="s">
        <v>7100</v>
      </c>
      <c r="Y569" s="1" t="s">
        <v>1536</v>
      </c>
      <c r="Z569" s="1" t="s">
        <v>9407</v>
      </c>
      <c r="AC569" s="1">
        <v>3</v>
      </c>
      <c r="AD569" s="1" t="s">
        <v>118</v>
      </c>
      <c r="AE569" s="1" t="s">
        <v>8076</v>
      </c>
      <c r="AF569" s="1" t="s">
        <v>1537</v>
      </c>
      <c r="AG569" s="1" t="s">
        <v>9691</v>
      </c>
    </row>
    <row r="570" spans="1:73" ht="13.5" customHeight="1">
      <c r="A570" s="3" t="str">
        <f>HYPERLINK("http://kyu.snu.ac.kr/sdhj/index.jsp?type=hj/GK14658_00IH_0001_0179.jpg","1702_각북면_179")</f>
        <v>1702_각북면_179</v>
      </c>
      <c r="B570" s="2">
        <v>1702</v>
      </c>
      <c r="C570" s="2" t="s">
        <v>12340</v>
      </c>
      <c r="D570" s="2" t="s">
        <v>12341</v>
      </c>
      <c r="E570" s="2">
        <v>569</v>
      </c>
      <c r="F570" s="1">
        <v>5</v>
      </c>
      <c r="G570" s="1" t="s">
        <v>12348</v>
      </c>
      <c r="H570" s="1" t="s">
        <v>12350</v>
      </c>
      <c r="I570" s="1">
        <v>1</v>
      </c>
      <c r="J570" s="1" t="s">
        <v>1538</v>
      </c>
      <c r="K570" s="1" t="s">
        <v>12373</v>
      </c>
      <c r="L570" s="1">
        <v>1</v>
      </c>
      <c r="M570" s="2" t="s">
        <v>1538</v>
      </c>
      <c r="N570" s="2" t="s">
        <v>13636</v>
      </c>
      <c r="T570" s="1" t="s">
        <v>12411</v>
      </c>
      <c r="U570" s="1" t="s">
        <v>1539</v>
      </c>
      <c r="V570" s="1" t="s">
        <v>12455</v>
      </c>
      <c r="W570" s="1" t="s">
        <v>335</v>
      </c>
      <c r="X570" s="1" t="s">
        <v>12540</v>
      </c>
      <c r="Y570" s="1" t="s">
        <v>1540</v>
      </c>
      <c r="Z570" s="1" t="s">
        <v>8885</v>
      </c>
      <c r="AC570" s="1">
        <v>63</v>
      </c>
      <c r="AD570" s="1" t="s">
        <v>118</v>
      </c>
      <c r="AE570" s="1" t="s">
        <v>8076</v>
      </c>
      <c r="AJ570" s="1" t="s">
        <v>16</v>
      </c>
      <c r="AK570" s="1" t="s">
        <v>9802</v>
      </c>
      <c r="AL570" s="1" t="s">
        <v>881</v>
      </c>
      <c r="AM570" s="1" t="s">
        <v>9842</v>
      </c>
      <c r="AT570" s="1" t="s">
        <v>53</v>
      </c>
      <c r="AU570" s="1" t="s">
        <v>7419</v>
      </c>
      <c r="AV570" s="1" t="s">
        <v>1541</v>
      </c>
      <c r="AW570" s="1" t="s">
        <v>8383</v>
      </c>
      <c r="BG570" s="1" t="s">
        <v>53</v>
      </c>
      <c r="BH570" s="1" t="s">
        <v>7419</v>
      </c>
      <c r="BI570" s="1" t="s">
        <v>1542</v>
      </c>
      <c r="BJ570" s="1" t="s">
        <v>8128</v>
      </c>
      <c r="BK570" s="1" t="s">
        <v>53</v>
      </c>
      <c r="BL570" s="1" t="s">
        <v>7419</v>
      </c>
      <c r="BM570" s="1" t="s">
        <v>1543</v>
      </c>
      <c r="BN570" s="1" t="s">
        <v>10406</v>
      </c>
      <c r="BO570" s="1" t="s">
        <v>53</v>
      </c>
      <c r="BP570" s="1" t="s">
        <v>7419</v>
      </c>
      <c r="BQ570" s="1" t="s">
        <v>1544</v>
      </c>
      <c r="BR570" s="1" t="s">
        <v>7706</v>
      </c>
      <c r="BS570" s="1" t="s">
        <v>109</v>
      </c>
      <c r="BT570" s="1" t="s">
        <v>9809</v>
      </c>
    </row>
    <row r="571" spans="1:73" ht="13.5" customHeight="1">
      <c r="A571" s="3" t="str">
        <f>HYPERLINK("http://kyu.snu.ac.kr/sdhj/index.jsp?type=hj/GK14658_00IH_0001_0179.jpg","1702_각북면_179")</f>
        <v>1702_각북면_179</v>
      </c>
      <c r="B571" s="2">
        <v>1702</v>
      </c>
      <c r="C571" s="2" t="s">
        <v>12340</v>
      </c>
      <c r="D571" s="2" t="s">
        <v>12341</v>
      </c>
      <c r="E571" s="2">
        <v>570</v>
      </c>
      <c r="F571" s="1">
        <v>5</v>
      </c>
      <c r="G571" s="1" t="s">
        <v>12347</v>
      </c>
      <c r="H571" s="1" t="s">
        <v>12349</v>
      </c>
      <c r="I571" s="1">
        <v>1</v>
      </c>
      <c r="L571" s="1">
        <v>1</v>
      </c>
      <c r="M571" s="2" t="s">
        <v>1538</v>
      </c>
      <c r="N571" s="2" t="s">
        <v>13636</v>
      </c>
      <c r="S571" s="1" t="s">
        <v>48</v>
      </c>
      <c r="T571" s="1" t="s">
        <v>6371</v>
      </c>
      <c r="U571" s="1" t="s">
        <v>261</v>
      </c>
      <c r="V571" s="1" t="s">
        <v>7197</v>
      </c>
      <c r="Y571" s="1" t="s">
        <v>1307</v>
      </c>
      <c r="Z571" s="1" t="s">
        <v>8197</v>
      </c>
      <c r="AC571" s="1">
        <v>56</v>
      </c>
      <c r="AD571" s="1" t="s">
        <v>707</v>
      </c>
      <c r="AE571" s="1" t="s">
        <v>9575</v>
      </c>
      <c r="AJ571" s="1" t="s">
        <v>16</v>
      </c>
      <c r="AK571" s="1" t="s">
        <v>9802</v>
      </c>
      <c r="AL571" s="1" t="s">
        <v>757</v>
      </c>
      <c r="AM571" s="1" t="s">
        <v>9817</v>
      </c>
      <c r="AN571" s="1" t="s">
        <v>396</v>
      </c>
      <c r="AO571" s="1" t="s">
        <v>9812</v>
      </c>
      <c r="AP571" s="1" t="s">
        <v>527</v>
      </c>
      <c r="AQ571" s="1" t="s">
        <v>7268</v>
      </c>
      <c r="AR571" s="1" t="s">
        <v>1484</v>
      </c>
      <c r="AS571" s="1" t="s">
        <v>12863</v>
      </c>
      <c r="AT571" s="1" t="s">
        <v>211</v>
      </c>
      <c r="AU571" s="1" t="s">
        <v>7199</v>
      </c>
      <c r="AV571" s="1" t="s">
        <v>1545</v>
      </c>
      <c r="AW571" s="1" t="s">
        <v>10125</v>
      </c>
      <c r="BB571" s="1" t="s">
        <v>124</v>
      </c>
      <c r="BC571" s="1" t="s">
        <v>12451</v>
      </c>
      <c r="BD571" s="1" t="s">
        <v>1546</v>
      </c>
      <c r="BE571" s="1" t="s">
        <v>8009</v>
      </c>
      <c r="BG571" s="1" t="s">
        <v>211</v>
      </c>
      <c r="BH571" s="1" t="s">
        <v>7199</v>
      </c>
      <c r="BI571" s="1" t="s">
        <v>1304</v>
      </c>
      <c r="BJ571" s="1" t="s">
        <v>7885</v>
      </c>
      <c r="BK571" s="1" t="s">
        <v>211</v>
      </c>
      <c r="BL571" s="1" t="s">
        <v>7199</v>
      </c>
      <c r="BM571" s="1" t="s">
        <v>1547</v>
      </c>
      <c r="BN571" s="1" t="s">
        <v>11038</v>
      </c>
      <c r="BO571" s="1" t="s">
        <v>53</v>
      </c>
      <c r="BP571" s="1" t="s">
        <v>7419</v>
      </c>
      <c r="BQ571" s="1" t="s">
        <v>1548</v>
      </c>
      <c r="BR571" s="1" t="s">
        <v>13398</v>
      </c>
      <c r="BS571" s="1" t="s">
        <v>47</v>
      </c>
      <c r="BT571" s="1" t="s">
        <v>9810</v>
      </c>
    </row>
    <row r="572" spans="1:73" ht="13.5" customHeight="1">
      <c r="A572" s="3" t="str">
        <f>HYPERLINK("http://kyu.snu.ac.kr/sdhj/index.jsp?type=hj/GK14658_00IH_0001_0179.jpg","1702_각북면_179")</f>
        <v>1702_각북면_179</v>
      </c>
      <c r="B572" s="2">
        <v>1702</v>
      </c>
      <c r="C572" s="2" t="s">
        <v>12340</v>
      </c>
      <c r="D572" s="2" t="s">
        <v>12341</v>
      </c>
      <c r="E572" s="2">
        <v>571</v>
      </c>
      <c r="F572" s="1">
        <v>5</v>
      </c>
      <c r="G572" s="1" t="s">
        <v>12347</v>
      </c>
      <c r="H572" s="1" t="s">
        <v>12349</v>
      </c>
      <c r="I572" s="1">
        <v>1</v>
      </c>
      <c r="L572" s="1">
        <v>2</v>
      </c>
      <c r="M572" s="2" t="s">
        <v>1549</v>
      </c>
      <c r="N572" s="2" t="s">
        <v>9406</v>
      </c>
      <c r="T572" s="1" t="s">
        <v>12411</v>
      </c>
      <c r="U572" s="1" t="s">
        <v>544</v>
      </c>
      <c r="V572" s="1" t="s">
        <v>7492</v>
      </c>
      <c r="Y572" s="1" t="s">
        <v>1549</v>
      </c>
      <c r="Z572" s="1" t="s">
        <v>9406</v>
      </c>
      <c r="AC572" s="1">
        <v>60</v>
      </c>
      <c r="AD572" s="1" t="s">
        <v>51</v>
      </c>
      <c r="AE572" s="1" t="s">
        <v>9627</v>
      </c>
      <c r="AJ572" s="1" t="s">
        <v>16</v>
      </c>
      <c r="AK572" s="1" t="s">
        <v>9802</v>
      </c>
      <c r="AL572" s="1" t="s">
        <v>186</v>
      </c>
      <c r="AM572" s="1" t="s">
        <v>9712</v>
      </c>
      <c r="AN572" s="1" t="s">
        <v>757</v>
      </c>
      <c r="AO572" s="1" t="s">
        <v>9817</v>
      </c>
      <c r="AR572" s="1" t="s">
        <v>1550</v>
      </c>
      <c r="AS572" s="1" t="s">
        <v>10042</v>
      </c>
      <c r="AT572" s="1" t="s">
        <v>211</v>
      </c>
      <c r="AU572" s="1" t="s">
        <v>7199</v>
      </c>
      <c r="AV572" s="1" t="s">
        <v>6760</v>
      </c>
      <c r="AW572" s="1" t="s">
        <v>10256</v>
      </c>
      <c r="BB572" s="1" t="s">
        <v>124</v>
      </c>
      <c r="BC572" s="1" t="s">
        <v>12451</v>
      </c>
      <c r="BD572" s="1" t="s">
        <v>14528</v>
      </c>
      <c r="BE572" s="1" t="s">
        <v>7699</v>
      </c>
      <c r="BG572" s="1" t="s">
        <v>211</v>
      </c>
      <c r="BH572" s="1" t="s">
        <v>7199</v>
      </c>
      <c r="BI572" s="1" t="s">
        <v>1551</v>
      </c>
      <c r="BJ572" s="1" t="s">
        <v>11173</v>
      </c>
      <c r="BK572" s="1" t="s">
        <v>211</v>
      </c>
      <c r="BL572" s="1" t="s">
        <v>7199</v>
      </c>
      <c r="BM572" s="1" t="s">
        <v>1552</v>
      </c>
      <c r="BN572" s="1" t="s">
        <v>9564</v>
      </c>
      <c r="BO572" s="1" t="s">
        <v>211</v>
      </c>
      <c r="BP572" s="1" t="s">
        <v>7199</v>
      </c>
      <c r="BQ572" s="1" t="s">
        <v>1553</v>
      </c>
      <c r="BR572" s="1" t="s">
        <v>9111</v>
      </c>
      <c r="BS572" s="1" t="s">
        <v>186</v>
      </c>
      <c r="BT572" s="1" t="s">
        <v>9712</v>
      </c>
    </row>
    <row r="573" spans="1:73" ht="13.5" customHeight="1">
      <c r="A573" s="3" t="str">
        <f>HYPERLINK("http://kyu.snu.ac.kr/sdhj/index.jsp?type=hj/GK14658_00IH_0001_0179.jpg","1702_각북면_179")</f>
        <v>1702_각북면_179</v>
      </c>
      <c r="B573" s="2">
        <v>1702</v>
      </c>
      <c r="C573" s="2" t="s">
        <v>12340</v>
      </c>
      <c r="D573" s="2" t="s">
        <v>12341</v>
      </c>
      <c r="E573" s="2">
        <v>572</v>
      </c>
      <c r="F573" s="1">
        <v>5</v>
      </c>
      <c r="G573" s="1" t="s">
        <v>12347</v>
      </c>
      <c r="H573" s="1" t="s">
        <v>12349</v>
      </c>
      <c r="I573" s="1">
        <v>1</v>
      </c>
      <c r="L573" s="1">
        <v>2</v>
      </c>
      <c r="M573" s="2" t="s">
        <v>1549</v>
      </c>
      <c r="N573" s="2" t="s">
        <v>9406</v>
      </c>
      <c r="S573" s="1" t="s">
        <v>48</v>
      </c>
      <c r="T573" s="1" t="s">
        <v>6371</v>
      </c>
      <c r="U573" s="1" t="s">
        <v>261</v>
      </c>
      <c r="V573" s="1" t="s">
        <v>7197</v>
      </c>
      <c r="Y573" s="1" t="s">
        <v>6761</v>
      </c>
      <c r="Z573" s="1" t="s">
        <v>8168</v>
      </c>
      <c r="AC573" s="1">
        <v>58</v>
      </c>
      <c r="AD573" s="1" t="s">
        <v>321</v>
      </c>
      <c r="AE573" s="1" t="s">
        <v>9578</v>
      </c>
      <c r="AJ573" s="1" t="s">
        <v>16</v>
      </c>
      <c r="AK573" s="1" t="s">
        <v>9802</v>
      </c>
      <c r="AL573" s="1" t="s">
        <v>757</v>
      </c>
      <c r="AM573" s="1" t="s">
        <v>9817</v>
      </c>
      <c r="AN573" s="1" t="s">
        <v>757</v>
      </c>
      <c r="AO573" s="1" t="s">
        <v>9817</v>
      </c>
      <c r="AR573" s="1" t="s">
        <v>1550</v>
      </c>
      <c r="AS573" s="1" t="s">
        <v>10042</v>
      </c>
      <c r="AT573" s="1" t="s">
        <v>53</v>
      </c>
      <c r="AU573" s="1" t="s">
        <v>7419</v>
      </c>
      <c r="AV573" s="1" t="s">
        <v>1554</v>
      </c>
      <c r="AW573" s="1" t="s">
        <v>10612</v>
      </c>
      <c r="BB573" s="1" t="s">
        <v>213</v>
      </c>
      <c r="BC573" s="1" t="s">
        <v>7282</v>
      </c>
      <c r="BD573" s="1" t="s">
        <v>1555</v>
      </c>
      <c r="BE573" s="1" t="s">
        <v>8620</v>
      </c>
      <c r="BG573" s="1" t="s">
        <v>53</v>
      </c>
      <c r="BH573" s="1" t="s">
        <v>7419</v>
      </c>
      <c r="BI573" s="1" t="s">
        <v>150</v>
      </c>
      <c r="BJ573" s="1" t="s">
        <v>8290</v>
      </c>
      <c r="BK573" s="1" t="s">
        <v>53</v>
      </c>
      <c r="BL573" s="1" t="s">
        <v>7419</v>
      </c>
      <c r="BM573" s="1" t="s">
        <v>1556</v>
      </c>
      <c r="BN573" s="1" t="s">
        <v>8414</v>
      </c>
      <c r="BO573" s="1" t="s">
        <v>211</v>
      </c>
      <c r="BP573" s="1" t="s">
        <v>7199</v>
      </c>
      <c r="BQ573" s="1" t="s">
        <v>14529</v>
      </c>
      <c r="BR573" s="1" t="s">
        <v>12150</v>
      </c>
      <c r="BS573" s="1" t="s">
        <v>757</v>
      </c>
      <c r="BT573" s="1" t="s">
        <v>9817</v>
      </c>
      <c r="BU573" s="1" t="s">
        <v>1050</v>
      </c>
    </row>
    <row r="574" spans="1:73" ht="13.5" customHeight="1">
      <c r="A574" s="3" t="str">
        <f>HYPERLINK("http://kyu.snu.ac.kr/sdhj/index.jsp?type=hj/GK14658_00IH_0001_0179.jpg","1702_각북면_179")</f>
        <v>1702_각북면_179</v>
      </c>
      <c r="B574" s="2">
        <v>1702</v>
      </c>
      <c r="C574" s="2" t="s">
        <v>12340</v>
      </c>
      <c r="D574" s="2" t="s">
        <v>12341</v>
      </c>
      <c r="E574" s="2">
        <v>573</v>
      </c>
      <c r="F574" s="1">
        <v>5</v>
      </c>
      <c r="G574" s="1" t="s">
        <v>12347</v>
      </c>
      <c r="H574" s="1" t="s">
        <v>12349</v>
      </c>
      <c r="I574" s="1">
        <v>1</v>
      </c>
      <c r="L574" s="1">
        <v>3</v>
      </c>
      <c r="M574" s="2" t="s">
        <v>13637</v>
      </c>
      <c r="N574" s="2" t="s">
        <v>13638</v>
      </c>
      <c r="T574" s="1" t="s">
        <v>12411</v>
      </c>
      <c r="U574" s="1" t="s">
        <v>1557</v>
      </c>
      <c r="V574" s="1" t="s">
        <v>12453</v>
      </c>
      <c r="W574" s="1" t="s">
        <v>107</v>
      </c>
      <c r="X574" s="1" t="s">
        <v>12534</v>
      </c>
      <c r="Y574" s="1" t="s">
        <v>1558</v>
      </c>
      <c r="Z574" s="1" t="s">
        <v>9405</v>
      </c>
      <c r="AC574" s="1">
        <v>72</v>
      </c>
      <c r="AD574" s="1" t="s">
        <v>71</v>
      </c>
      <c r="AE574" s="1" t="s">
        <v>9611</v>
      </c>
      <c r="AJ574" s="1" t="s">
        <v>16</v>
      </c>
      <c r="AK574" s="1" t="s">
        <v>9802</v>
      </c>
      <c r="AL574" s="1" t="s">
        <v>163</v>
      </c>
      <c r="AM574" s="1" t="s">
        <v>12731</v>
      </c>
      <c r="AT574" s="1" t="s">
        <v>53</v>
      </c>
      <c r="AU574" s="1" t="s">
        <v>7419</v>
      </c>
      <c r="AV574" s="1" t="s">
        <v>14496</v>
      </c>
      <c r="AW574" s="1" t="s">
        <v>12563</v>
      </c>
      <c r="BG574" s="1" t="s">
        <v>53</v>
      </c>
      <c r="BH574" s="1" t="s">
        <v>7419</v>
      </c>
      <c r="BI574" s="1" t="s">
        <v>1559</v>
      </c>
      <c r="BJ574" s="1" t="s">
        <v>13052</v>
      </c>
      <c r="BK574" s="1" t="s">
        <v>53</v>
      </c>
      <c r="BL574" s="1" t="s">
        <v>7419</v>
      </c>
      <c r="BM574" s="1" t="s">
        <v>526</v>
      </c>
      <c r="BN574" s="1" t="s">
        <v>10481</v>
      </c>
      <c r="BO574" s="1" t="s">
        <v>54</v>
      </c>
      <c r="BP574" s="1" t="s">
        <v>7267</v>
      </c>
      <c r="BQ574" s="1" t="s">
        <v>1560</v>
      </c>
      <c r="BR574" s="1" t="s">
        <v>13218</v>
      </c>
      <c r="BS574" s="1" t="s">
        <v>163</v>
      </c>
      <c r="BT574" s="1" t="s">
        <v>12731</v>
      </c>
    </row>
    <row r="575" spans="1:73" ht="13.5" customHeight="1">
      <c r="A575" s="3" t="str">
        <f>HYPERLINK("http://kyu.snu.ac.kr/sdhj/index.jsp?type=hj/GK14658_00IH_0001_0179.jpg","1702_각북면_179")</f>
        <v>1702_각북면_179</v>
      </c>
      <c r="B575" s="2">
        <v>1702</v>
      </c>
      <c r="C575" s="2" t="s">
        <v>12340</v>
      </c>
      <c r="D575" s="2" t="s">
        <v>12341</v>
      </c>
      <c r="E575" s="2">
        <v>574</v>
      </c>
      <c r="F575" s="1">
        <v>5</v>
      </c>
      <c r="G575" s="1" t="s">
        <v>12347</v>
      </c>
      <c r="H575" s="1" t="s">
        <v>12349</v>
      </c>
      <c r="I575" s="1">
        <v>1</v>
      </c>
      <c r="L575" s="1">
        <v>3</v>
      </c>
      <c r="M575" s="2" t="s">
        <v>13637</v>
      </c>
      <c r="N575" s="2" t="s">
        <v>13638</v>
      </c>
      <c r="S575" s="1" t="s">
        <v>48</v>
      </c>
      <c r="T575" s="1" t="s">
        <v>6371</v>
      </c>
      <c r="U575" s="1" t="s">
        <v>124</v>
      </c>
      <c r="V575" s="1" t="s">
        <v>12451</v>
      </c>
      <c r="W575" s="1" t="s">
        <v>1561</v>
      </c>
      <c r="X575" s="1" t="s">
        <v>7629</v>
      </c>
      <c r="Y575" s="1" t="s">
        <v>50</v>
      </c>
      <c r="Z575" s="1" t="s">
        <v>7639</v>
      </c>
      <c r="AC575" s="1">
        <v>69</v>
      </c>
      <c r="AD575" s="1" t="s">
        <v>135</v>
      </c>
      <c r="AE575" s="1" t="s">
        <v>9604</v>
      </c>
      <c r="AJ575" s="1" t="s">
        <v>16</v>
      </c>
      <c r="AK575" s="1" t="s">
        <v>9802</v>
      </c>
      <c r="AL575" s="1" t="s">
        <v>1562</v>
      </c>
      <c r="AM575" s="1" t="s">
        <v>12575</v>
      </c>
      <c r="AT575" s="1" t="s">
        <v>1462</v>
      </c>
      <c r="AU575" s="1" t="s">
        <v>10112</v>
      </c>
      <c r="AV575" s="1" t="s">
        <v>1563</v>
      </c>
      <c r="AW575" s="1" t="s">
        <v>7780</v>
      </c>
      <c r="BG575" s="1" t="s">
        <v>166</v>
      </c>
      <c r="BH575" s="1" t="s">
        <v>7276</v>
      </c>
      <c r="BI575" s="1" t="s">
        <v>1564</v>
      </c>
      <c r="BJ575" s="1" t="s">
        <v>11172</v>
      </c>
      <c r="BK575" s="1" t="s">
        <v>209</v>
      </c>
      <c r="BL575" s="1" t="s">
        <v>7250</v>
      </c>
      <c r="BM575" s="1" t="s">
        <v>1252</v>
      </c>
      <c r="BN575" s="1" t="s">
        <v>9426</v>
      </c>
      <c r="BO575" s="1" t="s">
        <v>1565</v>
      </c>
      <c r="BP575" s="1" t="s">
        <v>11288</v>
      </c>
      <c r="BQ575" s="1" t="s">
        <v>1566</v>
      </c>
      <c r="BR575" s="1" t="s">
        <v>13356</v>
      </c>
      <c r="BS575" s="1" t="s">
        <v>109</v>
      </c>
      <c r="BT575" s="1" t="s">
        <v>9809</v>
      </c>
    </row>
    <row r="576" spans="1:73" ht="13.5" customHeight="1">
      <c r="A576" s="3" t="str">
        <f>HYPERLINK("http://kyu.snu.ac.kr/sdhj/index.jsp?type=hj/GK14658_00IH_0001_0179.jpg","1702_각북면_179")</f>
        <v>1702_각북면_179</v>
      </c>
      <c r="B576" s="2">
        <v>1702</v>
      </c>
      <c r="C576" s="2" t="s">
        <v>12340</v>
      </c>
      <c r="D576" s="2" t="s">
        <v>12341</v>
      </c>
      <c r="E576" s="2">
        <v>575</v>
      </c>
      <c r="F576" s="1">
        <v>5</v>
      </c>
      <c r="G576" s="1" t="s">
        <v>12347</v>
      </c>
      <c r="H576" s="1" t="s">
        <v>12349</v>
      </c>
      <c r="I576" s="1">
        <v>1</v>
      </c>
      <c r="L576" s="1">
        <v>4</v>
      </c>
      <c r="M576" s="2" t="s">
        <v>1568</v>
      </c>
      <c r="N576" s="2" t="s">
        <v>8166</v>
      </c>
      <c r="T576" s="1" t="s">
        <v>12411</v>
      </c>
      <c r="U576" s="1" t="s">
        <v>1567</v>
      </c>
      <c r="V576" s="1" t="s">
        <v>12480</v>
      </c>
      <c r="Y576" s="1" t="s">
        <v>1568</v>
      </c>
      <c r="Z576" s="1" t="s">
        <v>8166</v>
      </c>
      <c r="AC576" s="1">
        <v>46</v>
      </c>
      <c r="AD576" s="1" t="s">
        <v>593</v>
      </c>
      <c r="AE576" s="1" t="s">
        <v>9585</v>
      </c>
      <c r="AJ576" s="1" t="s">
        <v>16</v>
      </c>
      <c r="AK576" s="1" t="s">
        <v>9802</v>
      </c>
      <c r="AL576" s="1" t="s">
        <v>186</v>
      </c>
      <c r="AM576" s="1" t="s">
        <v>9712</v>
      </c>
      <c r="AT576" s="1" t="s">
        <v>416</v>
      </c>
      <c r="AU576" s="1" t="s">
        <v>12470</v>
      </c>
      <c r="AV576" s="1" t="s">
        <v>1569</v>
      </c>
      <c r="AW576" s="1" t="s">
        <v>10611</v>
      </c>
      <c r="BB576" s="1" t="s">
        <v>607</v>
      </c>
      <c r="BC576" s="1" t="s">
        <v>12482</v>
      </c>
      <c r="BD576" s="1" t="s">
        <v>1570</v>
      </c>
      <c r="BE576" s="1" t="s">
        <v>9355</v>
      </c>
      <c r="BG576" s="1" t="s">
        <v>416</v>
      </c>
      <c r="BH576" s="1" t="s">
        <v>12470</v>
      </c>
      <c r="BI576" s="1" t="s">
        <v>1571</v>
      </c>
      <c r="BJ576" s="1" t="s">
        <v>7788</v>
      </c>
      <c r="BK576" s="1" t="s">
        <v>416</v>
      </c>
      <c r="BL576" s="1" t="s">
        <v>12470</v>
      </c>
      <c r="BM576" s="1" t="s">
        <v>940</v>
      </c>
      <c r="BN576" s="1" t="s">
        <v>11028</v>
      </c>
      <c r="BO576" s="1" t="s">
        <v>110</v>
      </c>
      <c r="BP576" s="1" t="s">
        <v>7218</v>
      </c>
      <c r="BQ576" s="1" t="s">
        <v>1572</v>
      </c>
      <c r="BR576" s="1" t="s">
        <v>13134</v>
      </c>
      <c r="BS576" s="1" t="s">
        <v>545</v>
      </c>
      <c r="BT576" s="1" t="s">
        <v>9707</v>
      </c>
    </row>
    <row r="577" spans="1:73" ht="13.5" customHeight="1">
      <c r="A577" s="3" t="str">
        <f>HYPERLINK("http://kyu.snu.ac.kr/sdhj/index.jsp?type=hj/GK14658_00IH_0001_0179.jpg","1702_각북면_179")</f>
        <v>1702_각북면_179</v>
      </c>
      <c r="B577" s="2">
        <v>1702</v>
      </c>
      <c r="C577" s="2" t="s">
        <v>12340</v>
      </c>
      <c r="D577" s="2" t="s">
        <v>12341</v>
      </c>
      <c r="E577" s="2">
        <v>576</v>
      </c>
      <c r="F577" s="1">
        <v>5</v>
      </c>
      <c r="G577" s="1" t="s">
        <v>12347</v>
      </c>
      <c r="H577" s="1" t="s">
        <v>12349</v>
      </c>
      <c r="I577" s="1">
        <v>1</v>
      </c>
      <c r="L577" s="1">
        <v>4</v>
      </c>
      <c r="M577" s="2" t="s">
        <v>1568</v>
      </c>
      <c r="N577" s="2" t="s">
        <v>8166</v>
      </c>
      <c r="S577" s="1" t="s">
        <v>48</v>
      </c>
      <c r="T577" s="1" t="s">
        <v>6371</v>
      </c>
      <c r="U577" s="1" t="s">
        <v>607</v>
      </c>
      <c r="V577" s="1" t="s">
        <v>12481</v>
      </c>
      <c r="Y577" s="1" t="s">
        <v>1573</v>
      </c>
      <c r="Z577" s="1" t="s">
        <v>8432</v>
      </c>
      <c r="AF577" s="1" t="s">
        <v>946</v>
      </c>
      <c r="AG577" s="1" t="s">
        <v>9632</v>
      </c>
    </row>
    <row r="578" spans="1:73" ht="13.5" customHeight="1">
      <c r="A578" s="3" t="str">
        <f>HYPERLINK("http://kyu.snu.ac.kr/sdhj/index.jsp?type=hj/GK14658_00IH_0001_0180.jpg","1702_각북면_180")</f>
        <v>1702_각북면_180</v>
      </c>
      <c r="B578" s="2">
        <v>1702</v>
      </c>
      <c r="C578" s="2" t="s">
        <v>12340</v>
      </c>
      <c r="D578" s="2" t="s">
        <v>12341</v>
      </c>
      <c r="E578" s="2">
        <v>577</v>
      </c>
      <c r="F578" s="1">
        <v>5</v>
      </c>
      <c r="G578" s="1" t="s">
        <v>12347</v>
      </c>
      <c r="H578" s="1" t="s">
        <v>12349</v>
      </c>
      <c r="I578" s="1">
        <v>1</v>
      </c>
      <c r="L578" s="1">
        <v>5</v>
      </c>
      <c r="M578" s="2" t="s">
        <v>13639</v>
      </c>
      <c r="N578" s="2" t="s">
        <v>13640</v>
      </c>
      <c r="T578" s="1" t="s">
        <v>12411</v>
      </c>
      <c r="U578" s="1" t="s">
        <v>1574</v>
      </c>
      <c r="V578" s="1" t="s">
        <v>14486</v>
      </c>
      <c r="W578" s="1" t="s">
        <v>146</v>
      </c>
      <c r="X578" s="1" t="s">
        <v>7595</v>
      </c>
      <c r="Y578" s="1" t="s">
        <v>1575</v>
      </c>
      <c r="Z578" s="1" t="s">
        <v>9404</v>
      </c>
      <c r="AC578" s="1">
        <v>50</v>
      </c>
      <c r="AD578" s="1" t="s">
        <v>515</v>
      </c>
      <c r="AE578" s="1" t="s">
        <v>9605</v>
      </c>
      <c r="AJ578" s="1" t="s">
        <v>16</v>
      </c>
      <c r="AK578" s="1" t="s">
        <v>9802</v>
      </c>
      <c r="AL578" s="1" t="s">
        <v>684</v>
      </c>
      <c r="AM578" s="1" t="s">
        <v>9702</v>
      </c>
      <c r="AT578" s="1" t="s">
        <v>53</v>
      </c>
      <c r="AU578" s="1" t="s">
        <v>7419</v>
      </c>
      <c r="AV578" s="1" t="s">
        <v>1576</v>
      </c>
      <c r="AW578" s="1" t="s">
        <v>8516</v>
      </c>
      <c r="BG578" s="1" t="s">
        <v>54</v>
      </c>
      <c r="BH578" s="1" t="s">
        <v>7267</v>
      </c>
      <c r="BI578" s="1" t="s">
        <v>1577</v>
      </c>
      <c r="BJ578" s="1" t="s">
        <v>10551</v>
      </c>
      <c r="BK578" s="1" t="s">
        <v>53</v>
      </c>
      <c r="BL578" s="1" t="s">
        <v>7419</v>
      </c>
      <c r="BM578" s="1" t="s">
        <v>12274</v>
      </c>
      <c r="BN578" s="1" t="s">
        <v>12275</v>
      </c>
      <c r="BO578" s="1" t="s">
        <v>158</v>
      </c>
      <c r="BP578" s="1" t="s">
        <v>7299</v>
      </c>
      <c r="BQ578" s="1" t="s">
        <v>1578</v>
      </c>
      <c r="BR578" s="1" t="s">
        <v>12090</v>
      </c>
      <c r="BS578" s="1" t="s">
        <v>199</v>
      </c>
      <c r="BT578" s="1" t="s">
        <v>9730</v>
      </c>
    </row>
    <row r="579" spans="1:73" ht="13.5" customHeight="1">
      <c r="A579" s="3" t="str">
        <f>HYPERLINK("http://kyu.snu.ac.kr/sdhj/index.jsp?type=hj/GK14658_00IH_0001_0180.jpg","1702_각북면_180")</f>
        <v>1702_각북면_180</v>
      </c>
      <c r="B579" s="2">
        <v>1702</v>
      </c>
      <c r="C579" s="2" t="s">
        <v>12340</v>
      </c>
      <c r="D579" s="2" t="s">
        <v>12341</v>
      </c>
      <c r="E579" s="2">
        <v>578</v>
      </c>
      <c r="F579" s="1">
        <v>5</v>
      </c>
      <c r="G579" s="1" t="s">
        <v>12347</v>
      </c>
      <c r="H579" s="1" t="s">
        <v>12349</v>
      </c>
      <c r="I579" s="1">
        <v>1</v>
      </c>
      <c r="L579" s="1">
        <v>5</v>
      </c>
      <c r="M579" s="2" t="s">
        <v>13639</v>
      </c>
      <c r="N579" s="2" t="s">
        <v>13640</v>
      </c>
      <c r="S579" s="1" t="s">
        <v>48</v>
      </c>
      <c r="T579" s="1" t="s">
        <v>6371</v>
      </c>
      <c r="U579" s="1" t="s">
        <v>259</v>
      </c>
      <c r="V579" s="1" t="s">
        <v>12452</v>
      </c>
      <c r="W579" s="1" t="s">
        <v>107</v>
      </c>
      <c r="X579" s="1" t="s">
        <v>12534</v>
      </c>
      <c r="Y579" s="1" t="s">
        <v>50</v>
      </c>
      <c r="Z579" s="1" t="s">
        <v>7639</v>
      </c>
      <c r="AC579" s="1">
        <v>49</v>
      </c>
      <c r="AD579" s="1" t="s">
        <v>1182</v>
      </c>
      <c r="AE579" s="1" t="s">
        <v>9584</v>
      </c>
      <c r="AT579" s="1" t="s">
        <v>53</v>
      </c>
      <c r="AU579" s="1" t="s">
        <v>7419</v>
      </c>
      <c r="AV579" s="1" t="s">
        <v>12276</v>
      </c>
      <c r="AW579" s="1" t="s">
        <v>10145</v>
      </c>
      <c r="BG579" s="1" t="s">
        <v>53</v>
      </c>
      <c r="BH579" s="1" t="s">
        <v>7419</v>
      </c>
      <c r="BI579" s="1" t="s">
        <v>1579</v>
      </c>
      <c r="BJ579" s="1" t="s">
        <v>7709</v>
      </c>
      <c r="BK579" s="1" t="s">
        <v>53</v>
      </c>
      <c r="BL579" s="1" t="s">
        <v>7419</v>
      </c>
      <c r="BM579" s="1" t="s">
        <v>1580</v>
      </c>
      <c r="BN579" s="1" t="s">
        <v>7741</v>
      </c>
      <c r="BO579" s="1" t="s">
        <v>53</v>
      </c>
      <c r="BP579" s="1" t="s">
        <v>7419</v>
      </c>
      <c r="BQ579" s="1" t="s">
        <v>1581</v>
      </c>
      <c r="BR579" s="1" t="s">
        <v>13182</v>
      </c>
      <c r="BS579" s="1" t="s">
        <v>163</v>
      </c>
      <c r="BT579" s="1" t="s">
        <v>12731</v>
      </c>
    </row>
    <row r="580" spans="1:73" ht="13.5" customHeight="1">
      <c r="A580" s="3" t="str">
        <f>HYPERLINK("http://kyu.snu.ac.kr/sdhj/index.jsp?type=hj/GK14658_00IH_0001_0180.jpg","1702_각북면_180")</f>
        <v>1702_각북면_180</v>
      </c>
      <c r="B580" s="2">
        <v>1702</v>
      </c>
      <c r="C580" s="2" t="s">
        <v>12340</v>
      </c>
      <c r="D580" s="2" t="s">
        <v>12341</v>
      </c>
      <c r="E580" s="2">
        <v>579</v>
      </c>
      <c r="F580" s="1">
        <v>5</v>
      </c>
      <c r="G580" s="1" t="s">
        <v>12347</v>
      </c>
      <c r="H580" s="1" t="s">
        <v>12349</v>
      </c>
      <c r="I580" s="1">
        <v>1</v>
      </c>
      <c r="L580" s="1">
        <v>5</v>
      </c>
      <c r="M580" s="2" t="s">
        <v>13639</v>
      </c>
      <c r="N580" s="2" t="s">
        <v>13640</v>
      </c>
      <c r="S580" s="1" t="s">
        <v>59</v>
      </c>
      <c r="T580" s="1" t="s">
        <v>7105</v>
      </c>
      <c r="Y580" s="1" t="s">
        <v>1582</v>
      </c>
      <c r="Z580" s="1" t="s">
        <v>9403</v>
      </c>
      <c r="AC580" s="1">
        <v>15</v>
      </c>
      <c r="AD580" s="1" t="s">
        <v>192</v>
      </c>
      <c r="AE580" s="1" t="s">
        <v>7704</v>
      </c>
    </row>
    <row r="581" spans="1:73" ht="13.5" customHeight="1">
      <c r="A581" s="3" t="str">
        <f>HYPERLINK("http://kyu.snu.ac.kr/sdhj/index.jsp?type=hj/GK14658_00IH_0001_0180.jpg","1702_각북면_180")</f>
        <v>1702_각북면_180</v>
      </c>
      <c r="B581" s="2">
        <v>1702</v>
      </c>
      <c r="C581" s="2" t="s">
        <v>12340</v>
      </c>
      <c r="D581" s="2" t="s">
        <v>12341</v>
      </c>
      <c r="E581" s="2">
        <v>580</v>
      </c>
      <c r="F581" s="1">
        <v>5</v>
      </c>
      <c r="G581" s="1" t="s">
        <v>12347</v>
      </c>
      <c r="H581" s="1" t="s">
        <v>12349</v>
      </c>
      <c r="I581" s="1">
        <v>1</v>
      </c>
      <c r="L581" s="1">
        <v>5</v>
      </c>
      <c r="M581" s="2" t="s">
        <v>13639</v>
      </c>
      <c r="N581" s="2" t="s">
        <v>13640</v>
      </c>
      <c r="S581" s="1" t="s">
        <v>59</v>
      </c>
      <c r="T581" s="1" t="s">
        <v>7105</v>
      </c>
      <c r="Y581" s="1" t="s">
        <v>1583</v>
      </c>
      <c r="Z581" s="1" t="s">
        <v>9402</v>
      </c>
      <c r="AC581" s="1">
        <v>9</v>
      </c>
      <c r="AD581" s="1" t="s">
        <v>135</v>
      </c>
      <c r="AE581" s="1" t="s">
        <v>9604</v>
      </c>
    </row>
    <row r="582" spans="1:73" ht="13.5" customHeight="1">
      <c r="A582" s="3" t="str">
        <f>HYPERLINK("http://kyu.snu.ac.kr/sdhj/index.jsp?type=hj/GK14658_00IH_0001_0180.jpg","1702_각북면_180")</f>
        <v>1702_각북면_180</v>
      </c>
      <c r="B582" s="2">
        <v>1702</v>
      </c>
      <c r="C582" s="2" t="s">
        <v>12340</v>
      </c>
      <c r="D582" s="2" t="s">
        <v>12341</v>
      </c>
      <c r="E582" s="2">
        <v>581</v>
      </c>
      <c r="F582" s="1">
        <v>5</v>
      </c>
      <c r="G582" s="1" t="s">
        <v>12347</v>
      </c>
      <c r="H582" s="1" t="s">
        <v>12349</v>
      </c>
      <c r="I582" s="1">
        <v>1</v>
      </c>
      <c r="L582" s="1">
        <v>5</v>
      </c>
      <c r="M582" s="2" t="s">
        <v>13639</v>
      </c>
      <c r="N582" s="2" t="s">
        <v>13640</v>
      </c>
      <c r="S582" s="1" t="s">
        <v>63</v>
      </c>
      <c r="T582" s="1" t="s">
        <v>1196</v>
      </c>
      <c r="Y582" s="1" t="s">
        <v>596</v>
      </c>
      <c r="Z582" s="1" t="s">
        <v>8907</v>
      </c>
      <c r="AC582" s="1">
        <v>1</v>
      </c>
      <c r="AD582" s="1" t="s">
        <v>280</v>
      </c>
      <c r="AE582" s="1" t="s">
        <v>9599</v>
      </c>
      <c r="AF582" s="1" t="s">
        <v>89</v>
      </c>
      <c r="AG582" s="1" t="s">
        <v>9633</v>
      </c>
    </row>
    <row r="583" spans="1:73" ht="13.5" customHeight="1">
      <c r="A583" s="3" t="str">
        <f>HYPERLINK("http://kyu.snu.ac.kr/sdhj/index.jsp?type=hj/GK14658_00IH_0001_0180.jpg","1702_각북면_180")</f>
        <v>1702_각북면_180</v>
      </c>
      <c r="B583" s="2">
        <v>1702</v>
      </c>
      <c r="C583" s="2" t="s">
        <v>12340</v>
      </c>
      <c r="D583" s="2" t="s">
        <v>12341</v>
      </c>
      <c r="E583" s="2">
        <v>582</v>
      </c>
      <c r="F583" s="1">
        <v>5</v>
      </c>
      <c r="G583" s="1" t="s">
        <v>12347</v>
      </c>
      <c r="H583" s="1" t="s">
        <v>12349</v>
      </c>
      <c r="I583" s="1">
        <v>2</v>
      </c>
      <c r="J583" s="1" t="s">
        <v>1584</v>
      </c>
      <c r="K583" s="1" t="s">
        <v>7061</v>
      </c>
      <c r="L583" s="1">
        <v>1</v>
      </c>
      <c r="M583" s="2" t="s">
        <v>13641</v>
      </c>
      <c r="N583" s="2" t="s">
        <v>13642</v>
      </c>
      <c r="T583" s="1" t="s">
        <v>12411</v>
      </c>
      <c r="U583" s="1" t="s">
        <v>329</v>
      </c>
      <c r="V583" s="1" t="s">
        <v>7196</v>
      </c>
      <c r="W583" s="1" t="s">
        <v>290</v>
      </c>
      <c r="X583" s="1" t="s">
        <v>7601</v>
      </c>
      <c r="Y583" s="1" t="s">
        <v>1585</v>
      </c>
      <c r="Z583" s="1" t="s">
        <v>8737</v>
      </c>
      <c r="AC583" s="1">
        <v>61</v>
      </c>
      <c r="AD583" s="1" t="s">
        <v>280</v>
      </c>
      <c r="AE583" s="1" t="s">
        <v>9599</v>
      </c>
      <c r="AJ583" s="1" t="s">
        <v>16</v>
      </c>
      <c r="AK583" s="1" t="s">
        <v>9802</v>
      </c>
      <c r="AL583" s="1" t="s">
        <v>163</v>
      </c>
      <c r="AM583" s="1" t="s">
        <v>12731</v>
      </c>
      <c r="AT583" s="1" t="s">
        <v>53</v>
      </c>
      <c r="AU583" s="1" t="s">
        <v>7419</v>
      </c>
      <c r="AV583" s="1" t="s">
        <v>883</v>
      </c>
      <c r="AW583" s="1" t="s">
        <v>7784</v>
      </c>
      <c r="BG583" s="1" t="s">
        <v>53</v>
      </c>
      <c r="BH583" s="1" t="s">
        <v>7419</v>
      </c>
      <c r="BI583" s="1" t="s">
        <v>1586</v>
      </c>
      <c r="BJ583" s="1" t="s">
        <v>11171</v>
      </c>
      <c r="BK583" s="1" t="s">
        <v>53</v>
      </c>
      <c r="BL583" s="1" t="s">
        <v>7419</v>
      </c>
      <c r="BM583" s="1" t="s">
        <v>1530</v>
      </c>
      <c r="BN583" s="1" t="s">
        <v>11174</v>
      </c>
      <c r="BO583" s="1" t="s">
        <v>53</v>
      </c>
      <c r="BP583" s="1" t="s">
        <v>7419</v>
      </c>
      <c r="BQ583" s="1" t="s">
        <v>1587</v>
      </c>
      <c r="BR583" s="1" t="s">
        <v>12149</v>
      </c>
      <c r="BS583" s="1" t="s">
        <v>271</v>
      </c>
      <c r="BT583" s="1" t="s">
        <v>9794</v>
      </c>
    </row>
    <row r="584" spans="1:73" ht="13.5" customHeight="1">
      <c r="A584" s="3" t="str">
        <f>HYPERLINK("http://kyu.snu.ac.kr/sdhj/index.jsp?type=hj/GK14658_00IH_0001_0180.jpg","1702_각북면_180")</f>
        <v>1702_각북면_180</v>
      </c>
      <c r="B584" s="2">
        <v>1702</v>
      </c>
      <c r="C584" s="2" t="s">
        <v>12340</v>
      </c>
      <c r="D584" s="2" t="s">
        <v>12341</v>
      </c>
      <c r="E584" s="2">
        <v>583</v>
      </c>
      <c r="F584" s="1">
        <v>5</v>
      </c>
      <c r="G584" s="1" t="s">
        <v>12347</v>
      </c>
      <c r="H584" s="1" t="s">
        <v>12349</v>
      </c>
      <c r="I584" s="1">
        <v>2</v>
      </c>
      <c r="L584" s="1">
        <v>1</v>
      </c>
      <c r="M584" s="2" t="s">
        <v>13641</v>
      </c>
      <c r="N584" s="2" t="s">
        <v>13642</v>
      </c>
      <c r="S584" s="1" t="s">
        <v>48</v>
      </c>
      <c r="T584" s="1" t="s">
        <v>6371</v>
      </c>
      <c r="U584" s="1" t="s">
        <v>261</v>
      </c>
      <c r="V584" s="1" t="s">
        <v>7197</v>
      </c>
      <c r="Y584" s="1" t="s">
        <v>1467</v>
      </c>
      <c r="Z584" s="1" t="s">
        <v>9401</v>
      </c>
      <c r="AC584" s="1">
        <v>55</v>
      </c>
      <c r="AD584" s="1" t="s">
        <v>266</v>
      </c>
      <c r="AE584" s="1" t="s">
        <v>9586</v>
      </c>
      <c r="AJ584" s="1" t="s">
        <v>16</v>
      </c>
      <c r="AK584" s="1" t="s">
        <v>9802</v>
      </c>
      <c r="AL584" s="1" t="s">
        <v>109</v>
      </c>
      <c r="AM584" s="1" t="s">
        <v>9809</v>
      </c>
      <c r="AN584" s="1" t="s">
        <v>1588</v>
      </c>
      <c r="AO584" s="1" t="s">
        <v>9838</v>
      </c>
      <c r="AR584" s="1" t="s">
        <v>1589</v>
      </c>
      <c r="AS584" s="1" t="s">
        <v>7939</v>
      </c>
      <c r="AT584" s="1" t="s">
        <v>211</v>
      </c>
      <c r="AU584" s="1" t="s">
        <v>7199</v>
      </c>
      <c r="AV584" s="1" t="s">
        <v>1590</v>
      </c>
      <c r="AW584" s="1" t="s">
        <v>10610</v>
      </c>
      <c r="BB584" s="1" t="s">
        <v>213</v>
      </c>
      <c r="BC584" s="1" t="s">
        <v>7282</v>
      </c>
      <c r="BD584" s="1" t="s">
        <v>6762</v>
      </c>
      <c r="BE584" s="1" t="s">
        <v>8131</v>
      </c>
      <c r="BG584" s="1" t="s">
        <v>211</v>
      </c>
      <c r="BH584" s="1" t="s">
        <v>7199</v>
      </c>
      <c r="BI584" s="1" t="s">
        <v>1591</v>
      </c>
      <c r="BJ584" s="1" t="s">
        <v>11170</v>
      </c>
      <c r="BK584" s="1" t="s">
        <v>211</v>
      </c>
      <c r="BL584" s="1" t="s">
        <v>7199</v>
      </c>
      <c r="BM584" s="1" t="s">
        <v>1592</v>
      </c>
      <c r="BN584" s="1" t="s">
        <v>8733</v>
      </c>
      <c r="BO584" s="1" t="s">
        <v>53</v>
      </c>
      <c r="BP584" s="1" t="s">
        <v>7419</v>
      </c>
      <c r="BQ584" s="1" t="s">
        <v>1593</v>
      </c>
      <c r="BR584" s="1" t="s">
        <v>13143</v>
      </c>
      <c r="BS584" s="1" t="s">
        <v>163</v>
      </c>
      <c r="BT584" s="1" t="s">
        <v>12731</v>
      </c>
      <c r="BU584" s="1" t="s">
        <v>1594</v>
      </c>
    </row>
    <row r="585" spans="1:73" ht="13.5" customHeight="1">
      <c r="A585" s="3" t="str">
        <f>HYPERLINK("http://kyu.snu.ac.kr/sdhj/index.jsp?type=hj/GK14658_00IH_0001_0180.jpg","1702_각북면_180")</f>
        <v>1702_각북면_180</v>
      </c>
      <c r="B585" s="2">
        <v>1702</v>
      </c>
      <c r="C585" s="2" t="s">
        <v>12340</v>
      </c>
      <c r="D585" s="2" t="s">
        <v>12341</v>
      </c>
      <c r="E585" s="2">
        <v>584</v>
      </c>
      <c r="F585" s="1">
        <v>5</v>
      </c>
      <c r="G585" s="1" t="s">
        <v>12347</v>
      </c>
      <c r="H585" s="1" t="s">
        <v>12349</v>
      </c>
      <c r="I585" s="1">
        <v>2</v>
      </c>
      <c r="L585" s="1">
        <v>2</v>
      </c>
      <c r="M585" s="2" t="s">
        <v>14530</v>
      </c>
      <c r="N585" s="2" t="s">
        <v>12574</v>
      </c>
      <c r="T585" s="1" t="s">
        <v>12411</v>
      </c>
      <c r="U585" s="1" t="s">
        <v>1595</v>
      </c>
      <c r="V585" s="1" t="s">
        <v>7331</v>
      </c>
      <c r="Y585" s="1" t="s">
        <v>14531</v>
      </c>
      <c r="Z585" s="1" t="s">
        <v>12575</v>
      </c>
      <c r="AC585" s="1">
        <v>59</v>
      </c>
      <c r="AD585" s="1" t="s">
        <v>577</v>
      </c>
      <c r="AE585" s="1" t="s">
        <v>9625</v>
      </c>
      <c r="AJ585" s="1" t="s">
        <v>16</v>
      </c>
      <c r="AK585" s="1" t="s">
        <v>9802</v>
      </c>
      <c r="AL585" s="1" t="s">
        <v>199</v>
      </c>
      <c r="AM585" s="1" t="s">
        <v>9730</v>
      </c>
      <c r="AN585" s="1" t="s">
        <v>208</v>
      </c>
      <c r="AO585" s="1" t="s">
        <v>7116</v>
      </c>
      <c r="AP585" s="1" t="s">
        <v>527</v>
      </c>
      <c r="AQ585" s="1" t="s">
        <v>7268</v>
      </c>
      <c r="AR585" s="1" t="s">
        <v>1596</v>
      </c>
      <c r="AS585" s="1" t="s">
        <v>10041</v>
      </c>
      <c r="AT585" s="1" t="s">
        <v>211</v>
      </c>
      <c r="AU585" s="1" t="s">
        <v>7199</v>
      </c>
      <c r="AV585" s="1" t="s">
        <v>1597</v>
      </c>
      <c r="AW585" s="1" t="s">
        <v>10359</v>
      </c>
      <c r="BB585" s="1" t="s">
        <v>213</v>
      </c>
      <c r="BC585" s="1" t="s">
        <v>7282</v>
      </c>
      <c r="BD585" s="1" t="s">
        <v>14508</v>
      </c>
      <c r="BE585" s="1" t="s">
        <v>12590</v>
      </c>
      <c r="BG585" s="1" t="s">
        <v>211</v>
      </c>
      <c r="BH585" s="1" t="s">
        <v>7199</v>
      </c>
      <c r="BI585" s="1" t="s">
        <v>843</v>
      </c>
      <c r="BJ585" s="1" t="s">
        <v>9492</v>
      </c>
      <c r="BM585" s="1" t="s">
        <v>1061</v>
      </c>
      <c r="BN585" s="1" t="s">
        <v>10129</v>
      </c>
      <c r="BO585" s="1" t="s">
        <v>53</v>
      </c>
      <c r="BP585" s="1" t="s">
        <v>7419</v>
      </c>
      <c r="BQ585" s="1" t="s">
        <v>1598</v>
      </c>
      <c r="BR585" s="1" t="s">
        <v>13177</v>
      </c>
      <c r="BS585" s="1" t="s">
        <v>163</v>
      </c>
      <c r="BT585" s="1" t="s">
        <v>12731</v>
      </c>
    </row>
    <row r="586" spans="1:73" ht="13.5" customHeight="1">
      <c r="A586" s="3" t="str">
        <f>HYPERLINK("http://kyu.snu.ac.kr/sdhj/index.jsp?type=hj/GK14658_00IH_0001_0180.jpg","1702_각북면_180")</f>
        <v>1702_각북면_180</v>
      </c>
      <c r="B586" s="2">
        <v>1702</v>
      </c>
      <c r="C586" s="2" t="s">
        <v>12340</v>
      </c>
      <c r="D586" s="2" t="s">
        <v>12341</v>
      </c>
      <c r="E586" s="2">
        <v>585</v>
      </c>
      <c r="F586" s="1">
        <v>5</v>
      </c>
      <c r="G586" s="1" t="s">
        <v>12347</v>
      </c>
      <c r="H586" s="1" t="s">
        <v>12349</v>
      </c>
      <c r="I586" s="1">
        <v>2</v>
      </c>
      <c r="L586" s="1">
        <v>3</v>
      </c>
      <c r="M586" s="2" t="s">
        <v>13643</v>
      </c>
      <c r="N586" s="2" t="s">
        <v>13644</v>
      </c>
      <c r="T586" s="1" t="s">
        <v>12411</v>
      </c>
      <c r="U586" s="1" t="s">
        <v>1599</v>
      </c>
      <c r="V586" s="1" t="s">
        <v>12443</v>
      </c>
      <c r="W586" s="1" t="s">
        <v>1028</v>
      </c>
      <c r="X586" s="1" t="s">
        <v>7620</v>
      </c>
      <c r="Y586" s="1" t="s">
        <v>50</v>
      </c>
      <c r="Z586" s="1" t="s">
        <v>7639</v>
      </c>
      <c r="AC586" s="1">
        <v>83</v>
      </c>
      <c r="AD586" s="1" t="s">
        <v>348</v>
      </c>
      <c r="AE586" s="1" t="s">
        <v>8964</v>
      </c>
      <c r="AJ586" s="1" t="s">
        <v>16</v>
      </c>
      <c r="AK586" s="1" t="s">
        <v>9802</v>
      </c>
      <c r="AL586" s="1" t="s">
        <v>1030</v>
      </c>
      <c r="AM586" s="1" t="s">
        <v>9860</v>
      </c>
      <c r="AT586" s="1" t="s">
        <v>53</v>
      </c>
      <c r="AU586" s="1" t="s">
        <v>7419</v>
      </c>
      <c r="AV586" s="1" t="s">
        <v>1202</v>
      </c>
      <c r="AW586" s="1" t="s">
        <v>9438</v>
      </c>
      <c r="BG586" s="1" t="s">
        <v>53</v>
      </c>
      <c r="BH586" s="1" t="s">
        <v>7419</v>
      </c>
      <c r="BI586" s="1" t="s">
        <v>1600</v>
      </c>
      <c r="BJ586" s="1" t="s">
        <v>11169</v>
      </c>
      <c r="BK586" s="1" t="s">
        <v>53</v>
      </c>
      <c r="BL586" s="1" t="s">
        <v>7419</v>
      </c>
      <c r="BM586" s="1" t="s">
        <v>1601</v>
      </c>
      <c r="BN586" s="1" t="s">
        <v>8065</v>
      </c>
      <c r="BO586" s="1" t="s">
        <v>166</v>
      </c>
      <c r="BP586" s="1" t="s">
        <v>7276</v>
      </c>
      <c r="BQ586" s="1" t="s">
        <v>1602</v>
      </c>
      <c r="BR586" s="1" t="s">
        <v>12148</v>
      </c>
      <c r="BS586" s="1" t="s">
        <v>199</v>
      </c>
      <c r="BT586" s="1" t="s">
        <v>9730</v>
      </c>
    </row>
    <row r="587" spans="1:73" ht="13.5" customHeight="1">
      <c r="A587" s="3" t="str">
        <f>HYPERLINK("http://kyu.snu.ac.kr/sdhj/index.jsp?type=hj/GK14658_00IH_0001_0180.jpg","1702_각북면_180")</f>
        <v>1702_각북면_180</v>
      </c>
      <c r="B587" s="2">
        <v>1702</v>
      </c>
      <c r="C587" s="2" t="s">
        <v>12340</v>
      </c>
      <c r="D587" s="2" t="s">
        <v>12341</v>
      </c>
      <c r="E587" s="2">
        <v>586</v>
      </c>
      <c r="F587" s="1">
        <v>5</v>
      </c>
      <c r="G587" s="1" t="s">
        <v>12347</v>
      </c>
      <c r="H587" s="1" t="s">
        <v>12349</v>
      </c>
      <c r="I587" s="1">
        <v>2</v>
      </c>
      <c r="L587" s="1">
        <v>4</v>
      </c>
      <c r="M587" s="2" t="s">
        <v>1604</v>
      </c>
      <c r="N587" s="2" t="s">
        <v>7802</v>
      </c>
      <c r="T587" s="1" t="s">
        <v>12411</v>
      </c>
      <c r="U587" s="1" t="s">
        <v>1603</v>
      </c>
      <c r="V587" s="1" t="s">
        <v>7539</v>
      </c>
      <c r="Y587" s="1" t="s">
        <v>1604</v>
      </c>
      <c r="Z587" s="1" t="s">
        <v>7802</v>
      </c>
      <c r="AC587" s="1">
        <v>57</v>
      </c>
      <c r="AD587" s="1" t="s">
        <v>720</v>
      </c>
      <c r="AE587" s="1" t="s">
        <v>9576</v>
      </c>
      <c r="AJ587" s="1" t="s">
        <v>16</v>
      </c>
      <c r="AK587" s="1" t="s">
        <v>9802</v>
      </c>
      <c r="AL587" s="1" t="s">
        <v>580</v>
      </c>
      <c r="AM587" s="1" t="s">
        <v>9824</v>
      </c>
      <c r="AN587" s="1" t="s">
        <v>1042</v>
      </c>
      <c r="AO587" s="1" t="s">
        <v>9748</v>
      </c>
      <c r="AR587" s="1" t="s">
        <v>1605</v>
      </c>
      <c r="AS587" s="1" t="s">
        <v>12842</v>
      </c>
      <c r="AT587" s="1" t="s">
        <v>211</v>
      </c>
      <c r="AU587" s="1" t="s">
        <v>7199</v>
      </c>
      <c r="AV587" s="1" t="s">
        <v>1606</v>
      </c>
      <c r="AW587" s="1" t="s">
        <v>10609</v>
      </c>
      <c r="BG587" s="1" t="s">
        <v>211</v>
      </c>
      <c r="BH587" s="1" t="s">
        <v>7199</v>
      </c>
      <c r="BI587" s="1" t="s">
        <v>492</v>
      </c>
      <c r="BJ587" s="1" t="s">
        <v>9354</v>
      </c>
      <c r="BK587" s="1" t="s">
        <v>211</v>
      </c>
      <c r="BL587" s="1" t="s">
        <v>7199</v>
      </c>
      <c r="BM587" s="1" t="s">
        <v>862</v>
      </c>
      <c r="BN587" s="1" t="s">
        <v>7798</v>
      </c>
      <c r="BO587" s="1" t="s">
        <v>211</v>
      </c>
      <c r="BP587" s="1" t="s">
        <v>7199</v>
      </c>
      <c r="BQ587" s="1" t="s">
        <v>888</v>
      </c>
      <c r="BR587" s="1" t="s">
        <v>8140</v>
      </c>
      <c r="BS587" s="1" t="s">
        <v>199</v>
      </c>
      <c r="BT587" s="1" t="s">
        <v>9730</v>
      </c>
    </row>
    <row r="588" spans="1:73" ht="13.5" customHeight="1">
      <c r="A588" s="3" t="str">
        <f>HYPERLINK("http://kyu.snu.ac.kr/sdhj/index.jsp?type=hj/GK14658_00IH_0001_0180.jpg","1702_각북면_180")</f>
        <v>1702_각북면_180</v>
      </c>
      <c r="B588" s="2">
        <v>1702</v>
      </c>
      <c r="C588" s="2" t="s">
        <v>12340</v>
      </c>
      <c r="D588" s="2" t="s">
        <v>12341</v>
      </c>
      <c r="E588" s="2">
        <v>587</v>
      </c>
      <c r="F588" s="1">
        <v>5</v>
      </c>
      <c r="G588" s="1" t="s">
        <v>12347</v>
      </c>
      <c r="H588" s="1" t="s">
        <v>12349</v>
      </c>
      <c r="I588" s="1">
        <v>2</v>
      </c>
      <c r="L588" s="1">
        <v>5</v>
      </c>
      <c r="M588" s="2" t="s">
        <v>13645</v>
      </c>
      <c r="N588" s="2" t="s">
        <v>13646</v>
      </c>
      <c r="T588" s="1" t="s">
        <v>12411</v>
      </c>
      <c r="U588" s="1" t="s">
        <v>1539</v>
      </c>
      <c r="V588" s="1" t="s">
        <v>12455</v>
      </c>
      <c r="W588" s="1" t="s">
        <v>290</v>
      </c>
      <c r="X588" s="1" t="s">
        <v>7601</v>
      </c>
      <c r="Y588" s="1" t="s">
        <v>1607</v>
      </c>
      <c r="Z588" s="1" t="s">
        <v>9400</v>
      </c>
      <c r="AC588" s="1">
        <v>71</v>
      </c>
      <c r="AD588" s="1" t="s">
        <v>106</v>
      </c>
      <c r="AE588" s="1" t="s">
        <v>9614</v>
      </c>
      <c r="AJ588" s="1" t="s">
        <v>16</v>
      </c>
      <c r="AK588" s="1" t="s">
        <v>9802</v>
      </c>
      <c r="AL588" s="1" t="s">
        <v>163</v>
      </c>
      <c r="AM588" s="1" t="s">
        <v>12731</v>
      </c>
      <c r="AT588" s="1" t="s">
        <v>53</v>
      </c>
      <c r="AU588" s="1" t="s">
        <v>7419</v>
      </c>
      <c r="AV588" s="1" t="s">
        <v>1608</v>
      </c>
      <c r="AW588" s="1" t="s">
        <v>10608</v>
      </c>
      <c r="BG588" s="1" t="s">
        <v>53</v>
      </c>
      <c r="BH588" s="1" t="s">
        <v>7419</v>
      </c>
      <c r="BI588" s="1" t="s">
        <v>1609</v>
      </c>
      <c r="BJ588" s="1" t="s">
        <v>10888</v>
      </c>
      <c r="BK588" s="1" t="s">
        <v>53</v>
      </c>
      <c r="BL588" s="1" t="s">
        <v>7419</v>
      </c>
      <c r="BM588" s="1" t="s">
        <v>1610</v>
      </c>
      <c r="BN588" s="1" t="s">
        <v>7617</v>
      </c>
      <c r="BO588" s="1" t="s">
        <v>53</v>
      </c>
      <c r="BP588" s="1" t="s">
        <v>7419</v>
      </c>
      <c r="BQ588" s="1" t="s">
        <v>1611</v>
      </c>
      <c r="BR588" s="1" t="s">
        <v>13230</v>
      </c>
      <c r="BS588" s="1" t="s">
        <v>163</v>
      </c>
      <c r="BT588" s="1" t="s">
        <v>12731</v>
      </c>
    </row>
    <row r="589" spans="1:73" ht="13.5" customHeight="1">
      <c r="A589" s="3" t="str">
        <f>HYPERLINK("http://kyu.snu.ac.kr/sdhj/index.jsp?type=hj/GK14658_00IH_0001_0180.jpg","1702_각북면_180")</f>
        <v>1702_각북면_180</v>
      </c>
      <c r="B589" s="2">
        <v>1702</v>
      </c>
      <c r="C589" s="2" t="s">
        <v>12340</v>
      </c>
      <c r="D589" s="2" t="s">
        <v>12341</v>
      </c>
      <c r="E589" s="2">
        <v>588</v>
      </c>
      <c r="F589" s="1">
        <v>5</v>
      </c>
      <c r="G589" s="1" t="s">
        <v>12347</v>
      </c>
      <c r="H589" s="1" t="s">
        <v>12349</v>
      </c>
      <c r="I589" s="1">
        <v>3</v>
      </c>
      <c r="J589" s="1" t="s">
        <v>1612</v>
      </c>
      <c r="K589" s="1" t="s">
        <v>7060</v>
      </c>
      <c r="L589" s="1">
        <v>1</v>
      </c>
      <c r="M589" s="2" t="s">
        <v>1080</v>
      </c>
      <c r="N589" s="2" t="s">
        <v>8618</v>
      </c>
      <c r="T589" s="1" t="s">
        <v>12411</v>
      </c>
      <c r="U589" s="1" t="s">
        <v>1595</v>
      </c>
      <c r="V589" s="1" t="s">
        <v>7331</v>
      </c>
      <c r="Y589" s="1" t="s">
        <v>1080</v>
      </c>
      <c r="Z589" s="1" t="s">
        <v>8618</v>
      </c>
      <c r="AC589" s="1">
        <v>57</v>
      </c>
      <c r="AD589" s="1" t="s">
        <v>720</v>
      </c>
      <c r="AE589" s="1" t="s">
        <v>9576</v>
      </c>
      <c r="AJ589" s="1" t="s">
        <v>16</v>
      </c>
      <c r="AK589" s="1" t="s">
        <v>9802</v>
      </c>
      <c r="AL589" s="1" t="s">
        <v>580</v>
      </c>
      <c r="AM589" s="1" t="s">
        <v>9824</v>
      </c>
      <c r="AN589" s="1" t="s">
        <v>1042</v>
      </c>
      <c r="AO589" s="1" t="s">
        <v>9748</v>
      </c>
      <c r="AP589" s="1" t="s">
        <v>173</v>
      </c>
      <c r="AQ589" s="1" t="s">
        <v>7249</v>
      </c>
      <c r="AR589" s="1" t="s">
        <v>1613</v>
      </c>
      <c r="AS589" s="1" t="s">
        <v>14489</v>
      </c>
      <c r="AT589" s="1" t="s">
        <v>211</v>
      </c>
      <c r="AU589" s="1" t="s">
        <v>7199</v>
      </c>
      <c r="AV589" s="1" t="s">
        <v>1614</v>
      </c>
      <c r="AW589" s="1" t="s">
        <v>10573</v>
      </c>
      <c r="BB589" s="1" t="s">
        <v>213</v>
      </c>
      <c r="BC589" s="1" t="s">
        <v>7282</v>
      </c>
      <c r="BD589" s="1" t="s">
        <v>1615</v>
      </c>
      <c r="BE589" s="1" t="s">
        <v>8246</v>
      </c>
      <c r="BG589" s="1" t="s">
        <v>211</v>
      </c>
      <c r="BH589" s="1" t="s">
        <v>7199</v>
      </c>
      <c r="BI589" s="1" t="s">
        <v>912</v>
      </c>
      <c r="BJ589" s="1" t="s">
        <v>11168</v>
      </c>
      <c r="BK589" s="1" t="s">
        <v>211</v>
      </c>
      <c r="BL589" s="1" t="s">
        <v>7199</v>
      </c>
      <c r="BM589" s="1" t="s">
        <v>879</v>
      </c>
      <c r="BN589" s="1" t="s">
        <v>7758</v>
      </c>
      <c r="BO589" s="1" t="s">
        <v>211</v>
      </c>
      <c r="BP589" s="1" t="s">
        <v>7199</v>
      </c>
      <c r="BQ589" s="1" t="s">
        <v>1616</v>
      </c>
      <c r="BR589" s="1" t="s">
        <v>12147</v>
      </c>
    </row>
    <row r="590" spans="1:73" ht="13.5" customHeight="1">
      <c r="A590" s="3" t="str">
        <f>HYPERLINK("http://kyu.snu.ac.kr/sdhj/index.jsp?type=hj/GK14658_00IH_0001_0180.jpg","1702_각북면_180")</f>
        <v>1702_각북면_180</v>
      </c>
      <c r="B590" s="2">
        <v>1702</v>
      </c>
      <c r="C590" s="2" t="s">
        <v>12340</v>
      </c>
      <c r="D590" s="2" t="s">
        <v>12341</v>
      </c>
      <c r="E590" s="2">
        <v>589</v>
      </c>
      <c r="F590" s="1">
        <v>5</v>
      </c>
      <c r="G590" s="1" t="s">
        <v>12347</v>
      </c>
      <c r="H590" s="1" t="s">
        <v>12349</v>
      </c>
      <c r="I590" s="1">
        <v>3</v>
      </c>
      <c r="L590" s="1">
        <v>2</v>
      </c>
      <c r="M590" s="2" t="s">
        <v>5134</v>
      </c>
      <c r="N590" s="2" t="s">
        <v>12951</v>
      </c>
      <c r="O590" s="1" t="s">
        <v>6</v>
      </c>
      <c r="P590" s="1" t="s">
        <v>7077</v>
      </c>
      <c r="T590" s="1" t="s">
        <v>12411</v>
      </c>
      <c r="U590" s="1" t="s">
        <v>1617</v>
      </c>
      <c r="V590" s="1" t="s">
        <v>7535</v>
      </c>
      <c r="W590" s="1" t="s">
        <v>335</v>
      </c>
      <c r="X590" s="1" t="s">
        <v>12540</v>
      </c>
      <c r="Y590" s="1" t="s">
        <v>1571</v>
      </c>
      <c r="Z590" s="1" t="s">
        <v>7788</v>
      </c>
      <c r="AC590" s="1">
        <v>63</v>
      </c>
      <c r="AD590" s="1" t="s">
        <v>118</v>
      </c>
      <c r="AE590" s="1" t="s">
        <v>8076</v>
      </c>
      <c r="AJ590" s="1" t="s">
        <v>16</v>
      </c>
      <c r="AK590" s="1" t="s">
        <v>9802</v>
      </c>
      <c r="AL590" s="1" t="s">
        <v>109</v>
      </c>
      <c r="AM590" s="1" t="s">
        <v>9809</v>
      </c>
      <c r="AT590" s="1" t="s">
        <v>259</v>
      </c>
      <c r="AU590" s="1" t="s">
        <v>12452</v>
      </c>
      <c r="AV590" s="1" t="s">
        <v>1525</v>
      </c>
      <c r="AW590" s="1" t="s">
        <v>7682</v>
      </c>
      <c r="BG590" s="1" t="s">
        <v>259</v>
      </c>
      <c r="BH590" s="1" t="s">
        <v>12452</v>
      </c>
      <c r="BI590" s="1" t="s">
        <v>1618</v>
      </c>
      <c r="BJ590" s="1" t="s">
        <v>11167</v>
      </c>
      <c r="BK590" s="1" t="s">
        <v>53</v>
      </c>
      <c r="BL590" s="1" t="s">
        <v>7419</v>
      </c>
      <c r="BM590" s="1" t="s">
        <v>1301</v>
      </c>
      <c r="BN590" s="1" t="s">
        <v>7878</v>
      </c>
      <c r="BO590" s="1" t="s">
        <v>53</v>
      </c>
      <c r="BP590" s="1" t="s">
        <v>7419</v>
      </c>
      <c r="BQ590" s="1" t="s">
        <v>1619</v>
      </c>
      <c r="BR590" s="1" t="s">
        <v>12146</v>
      </c>
      <c r="BS590" s="1" t="s">
        <v>401</v>
      </c>
      <c r="BT590" s="1" t="s">
        <v>9816</v>
      </c>
    </row>
    <row r="591" spans="1:73" ht="13.5" customHeight="1">
      <c r="A591" s="3" t="str">
        <f>HYPERLINK("http://kyu.snu.ac.kr/sdhj/index.jsp?type=hj/GK14658_00IH_0001_0180.jpg","1702_각북면_180")</f>
        <v>1702_각북면_180</v>
      </c>
      <c r="B591" s="2">
        <v>1702</v>
      </c>
      <c r="C591" s="2" t="s">
        <v>12340</v>
      </c>
      <c r="D591" s="2" t="s">
        <v>12341</v>
      </c>
      <c r="E591" s="2">
        <v>590</v>
      </c>
      <c r="F591" s="1">
        <v>5</v>
      </c>
      <c r="G591" s="1" t="s">
        <v>12347</v>
      </c>
      <c r="H591" s="1" t="s">
        <v>12349</v>
      </c>
      <c r="I591" s="1">
        <v>3</v>
      </c>
      <c r="L591" s="1">
        <v>2</v>
      </c>
      <c r="M591" s="2" t="s">
        <v>5134</v>
      </c>
      <c r="N591" s="2" t="s">
        <v>12951</v>
      </c>
      <c r="S591" s="1" t="s">
        <v>48</v>
      </c>
      <c r="T591" s="1" t="s">
        <v>6371</v>
      </c>
      <c r="U591" s="1" t="s">
        <v>124</v>
      </c>
      <c r="V591" s="1" t="s">
        <v>12451</v>
      </c>
      <c r="W591" s="1" t="s">
        <v>335</v>
      </c>
      <c r="X591" s="1" t="s">
        <v>12540</v>
      </c>
      <c r="Y591" s="1" t="s">
        <v>14523</v>
      </c>
      <c r="Z591" s="1" t="s">
        <v>12561</v>
      </c>
      <c r="AC591" s="1">
        <v>57</v>
      </c>
      <c r="AD591" s="1" t="s">
        <v>720</v>
      </c>
      <c r="AE591" s="1" t="s">
        <v>9576</v>
      </c>
      <c r="AJ591" s="1" t="s">
        <v>16</v>
      </c>
      <c r="AK591" s="1" t="s">
        <v>9802</v>
      </c>
      <c r="AL591" s="1" t="s">
        <v>757</v>
      </c>
      <c r="AM591" s="1" t="s">
        <v>9817</v>
      </c>
      <c r="AT591" s="1" t="s">
        <v>259</v>
      </c>
      <c r="AU591" s="1" t="s">
        <v>12452</v>
      </c>
      <c r="AV591" s="1" t="s">
        <v>1080</v>
      </c>
      <c r="AW591" s="1" t="s">
        <v>8618</v>
      </c>
      <c r="BG591" s="1" t="s">
        <v>259</v>
      </c>
      <c r="BH591" s="1" t="s">
        <v>12452</v>
      </c>
      <c r="BI591" s="1" t="s">
        <v>930</v>
      </c>
      <c r="BJ591" s="1" t="s">
        <v>8345</v>
      </c>
      <c r="BK591" s="1" t="s">
        <v>53</v>
      </c>
      <c r="BL591" s="1" t="s">
        <v>7419</v>
      </c>
      <c r="BM591" s="1" t="s">
        <v>1620</v>
      </c>
      <c r="BN591" s="1" t="s">
        <v>8529</v>
      </c>
      <c r="BO591" s="1" t="s">
        <v>259</v>
      </c>
      <c r="BP591" s="1" t="s">
        <v>12452</v>
      </c>
      <c r="BQ591" s="1" t="s">
        <v>1621</v>
      </c>
      <c r="BR591" s="1" t="s">
        <v>13350</v>
      </c>
      <c r="BS591" s="1" t="s">
        <v>1622</v>
      </c>
      <c r="BT591" s="1" t="s">
        <v>9816</v>
      </c>
    </row>
    <row r="592" spans="1:73" ht="13.5" customHeight="1">
      <c r="A592" s="3" t="str">
        <f>HYPERLINK("http://kyu.snu.ac.kr/sdhj/index.jsp?type=hj/GK14658_00IH_0001_0180.jpg","1702_각북면_180")</f>
        <v>1702_각북면_180</v>
      </c>
      <c r="B592" s="2">
        <v>1702</v>
      </c>
      <c r="C592" s="2" t="s">
        <v>12340</v>
      </c>
      <c r="D592" s="2" t="s">
        <v>12341</v>
      </c>
      <c r="E592" s="2">
        <v>591</v>
      </c>
      <c r="F592" s="1">
        <v>5</v>
      </c>
      <c r="G592" s="1" t="s">
        <v>12347</v>
      </c>
      <c r="H592" s="1" t="s">
        <v>12349</v>
      </c>
      <c r="I592" s="1">
        <v>3</v>
      </c>
      <c r="L592" s="1">
        <v>3</v>
      </c>
      <c r="M592" s="2" t="s">
        <v>13647</v>
      </c>
      <c r="N592" s="2" t="s">
        <v>13648</v>
      </c>
      <c r="O592" s="1" t="s">
        <v>6</v>
      </c>
      <c r="P592" s="1" t="s">
        <v>7077</v>
      </c>
      <c r="T592" s="1" t="s">
        <v>12411</v>
      </c>
      <c r="U592" s="1" t="s">
        <v>1623</v>
      </c>
      <c r="V592" s="1" t="s">
        <v>7538</v>
      </c>
      <c r="W592" s="1" t="s">
        <v>202</v>
      </c>
      <c r="X592" s="1" t="s">
        <v>7588</v>
      </c>
      <c r="Y592" s="1" t="s">
        <v>1624</v>
      </c>
      <c r="Z592" s="1" t="s">
        <v>9399</v>
      </c>
      <c r="AC592" s="1">
        <v>59</v>
      </c>
      <c r="AD592" s="1" t="s">
        <v>577</v>
      </c>
      <c r="AE592" s="1" t="s">
        <v>9625</v>
      </c>
      <c r="AJ592" s="1" t="s">
        <v>16</v>
      </c>
      <c r="AK592" s="1" t="s">
        <v>9802</v>
      </c>
      <c r="AL592" s="1" t="s">
        <v>1410</v>
      </c>
      <c r="AM592" s="1" t="s">
        <v>9822</v>
      </c>
      <c r="AT592" s="1" t="s">
        <v>53</v>
      </c>
      <c r="AU592" s="1" t="s">
        <v>7419</v>
      </c>
      <c r="AV592" s="1" t="s">
        <v>1625</v>
      </c>
      <c r="AW592" s="1" t="s">
        <v>10607</v>
      </c>
      <c r="BG592" s="1" t="s">
        <v>53</v>
      </c>
      <c r="BH592" s="1" t="s">
        <v>7419</v>
      </c>
      <c r="BI592" s="1" t="s">
        <v>1626</v>
      </c>
      <c r="BJ592" s="1" t="s">
        <v>11166</v>
      </c>
      <c r="BK592" s="1" t="s">
        <v>53</v>
      </c>
      <c r="BL592" s="1" t="s">
        <v>7419</v>
      </c>
      <c r="BM592" s="1" t="s">
        <v>1301</v>
      </c>
      <c r="BN592" s="1" t="s">
        <v>7878</v>
      </c>
      <c r="BQ592" s="1" t="s">
        <v>1627</v>
      </c>
      <c r="BR592" s="1" t="s">
        <v>13359</v>
      </c>
      <c r="BS592" s="1" t="s">
        <v>271</v>
      </c>
      <c r="BT592" s="1" t="s">
        <v>9794</v>
      </c>
    </row>
    <row r="593" spans="1:73" ht="13.5" customHeight="1">
      <c r="A593" s="3" t="str">
        <f>HYPERLINK("http://kyu.snu.ac.kr/sdhj/index.jsp?type=hj/GK14658_00IH_0001_0180.jpg","1702_각북면_180")</f>
        <v>1702_각북면_180</v>
      </c>
      <c r="B593" s="2">
        <v>1702</v>
      </c>
      <c r="C593" s="2" t="s">
        <v>12340</v>
      </c>
      <c r="D593" s="2" t="s">
        <v>12341</v>
      </c>
      <c r="E593" s="2">
        <v>592</v>
      </c>
      <c r="F593" s="1">
        <v>5</v>
      </c>
      <c r="G593" s="1" t="s">
        <v>12347</v>
      </c>
      <c r="H593" s="1" t="s">
        <v>12349</v>
      </c>
      <c r="I593" s="1">
        <v>3</v>
      </c>
      <c r="L593" s="1">
        <v>4</v>
      </c>
      <c r="M593" s="2" t="s">
        <v>4783</v>
      </c>
      <c r="N593" s="2" t="s">
        <v>11903</v>
      </c>
      <c r="O593" s="1" t="s">
        <v>6</v>
      </c>
      <c r="P593" s="1" t="s">
        <v>7077</v>
      </c>
      <c r="T593" s="1" t="s">
        <v>12411</v>
      </c>
      <c r="U593" s="1" t="s">
        <v>66</v>
      </c>
      <c r="V593" s="1" t="s">
        <v>7208</v>
      </c>
      <c r="W593" s="1" t="s">
        <v>1628</v>
      </c>
      <c r="X593" s="1" t="s">
        <v>7586</v>
      </c>
      <c r="Y593" s="1" t="s">
        <v>1110</v>
      </c>
      <c r="Z593" s="1" t="s">
        <v>8600</v>
      </c>
      <c r="AC593" s="1">
        <v>41</v>
      </c>
      <c r="AD593" s="1" t="s">
        <v>175</v>
      </c>
      <c r="AE593" s="1" t="s">
        <v>9621</v>
      </c>
      <c r="AJ593" s="1" t="s">
        <v>16</v>
      </c>
      <c r="AK593" s="1" t="s">
        <v>9802</v>
      </c>
      <c r="AL593" s="1" t="s">
        <v>396</v>
      </c>
      <c r="AM593" s="1" t="s">
        <v>9812</v>
      </c>
      <c r="AT593" s="1" t="s">
        <v>53</v>
      </c>
      <c r="AU593" s="1" t="s">
        <v>7419</v>
      </c>
      <c r="AV593" s="1" t="s">
        <v>885</v>
      </c>
      <c r="AW593" s="1" t="s">
        <v>9398</v>
      </c>
      <c r="BG593" s="1" t="s">
        <v>53</v>
      </c>
      <c r="BH593" s="1" t="s">
        <v>7419</v>
      </c>
      <c r="BI593" s="1" t="s">
        <v>1026</v>
      </c>
      <c r="BJ593" s="1" t="s">
        <v>10121</v>
      </c>
      <c r="BK593" s="1" t="s">
        <v>323</v>
      </c>
      <c r="BL593" s="1" t="s">
        <v>7502</v>
      </c>
      <c r="BM593" s="1" t="s">
        <v>1629</v>
      </c>
      <c r="BN593" s="1" t="s">
        <v>9480</v>
      </c>
      <c r="BO593" s="1" t="s">
        <v>53</v>
      </c>
      <c r="BP593" s="1" t="s">
        <v>7419</v>
      </c>
      <c r="BQ593" s="1" t="s">
        <v>1630</v>
      </c>
      <c r="BR593" s="1" t="s">
        <v>13306</v>
      </c>
      <c r="BS593" s="1" t="s">
        <v>163</v>
      </c>
      <c r="BT593" s="1" t="s">
        <v>12731</v>
      </c>
    </row>
    <row r="594" spans="1:73" ht="13.5" customHeight="1">
      <c r="A594" s="3" t="str">
        <f>HYPERLINK("http://kyu.snu.ac.kr/sdhj/index.jsp?type=hj/GK14658_00IH_0001_0180.jpg","1702_각북면_180")</f>
        <v>1702_각북면_180</v>
      </c>
      <c r="B594" s="2">
        <v>1702</v>
      </c>
      <c r="C594" s="2" t="s">
        <v>12340</v>
      </c>
      <c r="D594" s="2" t="s">
        <v>12341</v>
      </c>
      <c r="E594" s="2">
        <v>593</v>
      </c>
      <c r="F594" s="1">
        <v>5</v>
      </c>
      <c r="G594" s="1" t="s">
        <v>12347</v>
      </c>
      <c r="H594" s="1" t="s">
        <v>12349</v>
      </c>
      <c r="I594" s="1">
        <v>3</v>
      </c>
      <c r="L594" s="1">
        <v>4</v>
      </c>
      <c r="M594" s="2" t="s">
        <v>4783</v>
      </c>
      <c r="N594" s="2" t="s">
        <v>11903</v>
      </c>
      <c r="S594" s="1" t="s">
        <v>48</v>
      </c>
      <c r="T594" s="1" t="s">
        <v>6371</v>
      </c>
      <c r="W594" s="1" t="s">
        <v>202</v>
      </c>
      <c r="X594" s="1" t="s">
        <v>7588</v>
      </c>
      <c r="Y594" s="1" t="s">
        <v>50</v>
      </c>
      <c r="Z594" s="1" t="s">
        <v>7639</v>
      </c>
      <c r="AC594" s="1">
        <v>42</v>
      </c>
      <c r="AD594" s="1" t="s">
        <v>156</v>
      </c>
      <c r="AE594" s="1" t="s">
        <v>9618</v>
      </c>
      <c r="AJ594" s="1" t="s">
        <v>16</v>
      </c>
      <c r="AK594" s="1" t="s">
        <v>9802</v>
      </c>
      <c r="AL594" s="1" t="s">
        <v>199</v>
      </c>
      <c r="AM594" s="1" t="s">
        <v>9730</v>
      </c>
      <c r="AT594" s="1" t="s">
        <v>323</v>
      </c>
      <c r="AU594" s="1" t="s">
        <v>7502</v>
      </c>
      <c r="AV594" s="1" t="s">
        <v>1278</v>
      </c>
      <c r="AW594" s="1" t="s">
        <v>7985</v>
      </c>
      <c r="BG594" s="1" t="s">
        <v>53</v>
      </c>
      <c r="BH594" s="1" t="s">
        <v>7419</v>
      </c>
      <c r="BI594" s="1" t="s">
        <v>1563</v>
      </c>
      <c r="BJ594" s="1" t="s">
        <v>7780</v>
      </c>
      <c r="BK594" s="1" t="s">
        <v>152</v>
      </c>
      <c r="BL594" s="1" t="s">
        <v>10072</v>
      </c>
      <c r="BM594" s="1" t="s">
        <v>79</v>
      </c>
      <c r="BN594" s="1" t="s">
        <v>10420</v>
      </c>
      <c r="BO594" s="1" t="s">
        <v>42</v>
      </c>
      <c r="BP594" s="1" t="s">
        <v>10068</v>
      </c>
      <c r="BQ594" s="1" t="s">
        <v>1631</v>
      </c>
      <c r="BR594" s="1" t="s">
        <v>12145</v>
      </c>
      <c r="BS594" s="1" t="s">
        <v>684</v>
      </c>
      <c r="BT594" s="1" t="s">
        <v>9702</v>
      </c>
    </row>
    <row r="595" spans="1:73" ht="13.5" customHeight="1">
      <c r="A595" s="3" t="str">
        <f>HYPERLINK("http://kyu.snu.ac.kr/sdhj/index.jsp?type=hj/GK14658_00IH_0001_0180.jpg","1702_각북면_180")</f>
        <v>1702_각북면_180</v>
      </c>
      <c r="B595" s="2">
        <v>1702</v>
      </c>
      <c r="C595" s="2" t="s">
        <v>12340</v>
      </c>
      <c r="D595" s="2" t="s">
        <v>12341</v>
      </c>
      <c r="E595" s="2">
        <v>594</v>
      </c>
      <c r="F595" s="1">
        <v>5</v>
      </c>
      <c r="G595" s="1" t="s">
        <v>12347</v>
      </c>
      <c r="H595" s="1" t="s">
        <v>12349</v>
      </c>
      <c r="I595" s="1">
        <v>3</v>
      </c>
      <c r="L595" s="1">
        <v>4</v>
      </c>
      <c r="M595" s="2" t="s">
        <v>4783</v>
      </c>
      <c r="N595" s="2" t="s">
        <v>11903</v>
      </c>
      <c r="S595" s="1" t="s">
        <v>996</v>
      </c>
      <c r="T595" s="1" t="s">
        <v>12434</v>
      </c>
      <c r="Y595" s="1" t="s">
        <v>885</v>
      </c>
      <c r="Z595" s="1" t="s">
        <v>9398</v>
      </c>
      <c r="AC595" s="1">
        <v>78</v>
      </c>
      <c r="AD595" s="1" t="s">
        <v>83</v>
      </c>
      <c r="AE595" s="1" t="s">
        <v>9607</v>
      </c>
    </row>
    <row r="596" spans="1:73" ht="13.5" customHeight="1">
      <c r="A596" s="3" t="str">
        <f>HYPERLINK("http://kyu.snu.ac.kr/sdhj/index.jsp?type=hj/GK14658_00IH_0001_0180.jpg","1702_각북면_180")</f>
        <v>1702_각북면_180</v>
      </c>
      <c r="B596" s="2">
        <v>1702</v>
      </c>
      <c r="C596" s="2" t="s">
        <v>12340</v>
      </c>
      <c r="D596" s="2" t="s">
        <v>12341</v>
      </c>
      <c r="E596" s="2">
        <v>595</v>
      </c>
      <c r="F596" s="1">
        <v>5</v>
      </c>
      <c r="G596" s="1" t="s">
        <v>12347</v>
      </c>
      <c r="H596" s="1" t="s">
        <v>12349</v>
      </c>
      <c r="I596" s="1">
        <v>3</v>
      </c>
      <c r="L596" s="1">
        <v>4</v>
      </c>
      <c r="M596" s="2" t="s">
        <v>4783</v>
      </c>
      <c r="N596" s="2" t="s">
        <v>11903</v>
      </c>
      <c r="S596" s="1" t="s">
        <v>59</v>
      </c>
      <c r="T596" s="1" t="s">
        <v>7105</v>
      </c>
      <c r="Y596" s="1" t="s">
        <v>1632</v>
      </c>
      <c r="Z596" s="1" t="s">
        <v>9397</v>
      </c>
      <c r="AC596" s="1">
        <v>8</v>
      </c>
      <c r="AD596" s="1" t="s">
        <v>300</v>
      </c>
      <c r="AE596" s="1" t="s">
        <v>9594</v>
      </c>
    </row>
    <row r="597" spans="1:73" ht="13.5" customHeight="1">
      <c r="A597" s="3" t="str">
        <f>HYPERLINK("http://kyu.snu.ac.kr/sdhj/index.jsp?type=hj/GK14658_00IH_0001_0180.jpg","1702_각북면_180")</f>
        <v>1702_각북면_180</v>
      </c>
      <c r="B597" s="2">
        <v>1702</v>
      </c>
      <c r="C597" s="2" t="s">
        <v>12340</v>
      </c>
      <c r="D597" s="2" t="s">
        <v>12341</v>
      </c>
      <c r="E597" s="2">
        <v>596</v>
      </c>
      <c r="F597" s="1">
        <v>5</v>
      </c>
      <c r="G597" s="1" t="s">
        <v>12347</v>
      </c>
      <c r="H597" s="1" t="s">
        <v>12349</v>
      </c>
      <c r="I597" s="1">
        <v>3</v>
      </c>
      <c r="L597" s="1">
        <v>5</v>
      </c>
      <c r="M597" s="2" t="s">
        <v>1634</v>
      </c>
      <c r="N597" s="2" t="s">
        <v>9396</v>
      </c>
      <c r="O597" s="1" t="s">
        <v>6</v>
      </c>
      <c r="P597" s="1" t="s">
        <v>7077</v>
      </c>
      <c r="T597" s="1" t="s">
        <v>12411</v>
      </c>
      <c r="U597" s="1" t="s">
        <v>1633</v>
      </c>
      <c r="V597" s="1" t="s">
        <v>7534</v>
      </c>
      <c r="Y597" s="1" t="s">
        <v>1634</v>
      </c>
      <c r="Z597" s="1" t="s">
        <v>9396</v>
      </c>
      <c r="AC597" s="1">
        <v>47</v>
      </c>
      <c r="AD597" s="1" t="s">
        <v>556</v>
      </c>
      <c r="AE597" s="1" t="s">
        <v>9610</v>
      </c>
      <c r="AJ597" s="1" t="s">
        <v>16</v>
      </c>
      <c r="AK597" s="1" t="s">
        <v>9802</v>
      </c>
      <c r="AL597" s="1" t="s">
        <v>396</v>
      </c>
      <c r="AM597" s="1" t="s">
        <v>9812</v>
      </c>
      <c r="AN597" s="1" t="s">
        <v>962</v>
      </c>
      <c r="AO597" s="1" t="s">
        <v>9875</v>
      </c>
      <c r="AP597" s="1" t="s">
        <v>527</v>
      </c>
      <c r="AQ597" s="1" t="s">
        <v>7268</v>
      </c>
      <c r="AR597" s="1" t="s">
        <v>1484</v>
      </c>
      <c r="AS597" s="1" t="s">
        <v>12863</v>
      </c>
      <c r="AT597" s="1" t="s">
        <v>211</v>
      </c>
      <c r="AU597" s="1" t="s">
        <v>7199</v>
      </c>
      <c r="AV597" s="1" t="s">
        <v>509</v>
      </c>
      <c r="AW597" s="1" t="s">
        <v>8784</v>
      </c>
      <c r="BB597" s="1" t="s">
        <v>213</v>
      </c>
      <c r="BC597" s="1" t="s">
        <v>7282</v>
      </c>
      <c r="BD597" s="1" t="s">
        <v>1635</v>
      </c>
      <c r="BE597" s="1" t="s">
        <v>10798</v>
      </c>
      <c r="BG597" s="1" t="s">
        <v>211</v>
      </c>
      <c r="BH597" s="1" t="s">
        <v>7199</v>
      </c>
      <c r="BI597" s="1" t="s">
        <v>1636</v>
      </c>
      <c r="BJ597" s="1" t="s">
        <v>11165</v>
      </c>
      <c r="BK597" s="1" t="s">
        <v>211</v>
      </c>
      <c r="BL597" s="1" t="s">
        <v>7199</v>
      </c>
      <c r="BM597" s="1" t="s">
        <v>1008</v>
      </c>
      <c r="BN597" s="1" t="s">
        <v>9448</v>
      </c>
      <c r="BO597" s="1" t="s">
        <v>211</v>
      </c>
      <c r="BP597" s="1" t="s">
        <v>7199</v>
      </c>
      <c r="BQ597" s="1" t="s">
        <v>1637</v>
      </c>
      <c r="BR597" s="1" t="s">
        <v>12144</v>
      </c>
      <c r="BS597" s="1" t="s">
        <v>157</v>
      </c>
      <c r="BT597" s="1" t="s">
        <v>9714</v>
      </c>
    </row>
    <row r="598" spans="1:73" ht="13.5" customHeight="1">
      <c r="A598" s="3" t="str">
        <f>HYPERLINK("http://kyu.snu.ac.kr/sdhj/index.jsp?type=hj/GK14658_00IH_0001_0180.jpg","1702_각북면_180")</f>
        <v>1702_각북면_180</v>
      </c>
      <c r="B598" s="2">
        <v>1702</v>
      </c>
      <c r="C598" s="2" t="s">
        <v>12340</v>
      </c>
      <c r="D598" s="2" t="s">
        <v>12341</v>
      </c>
      <c r="E598" s="2">
        <v>597</v>
      </c>
      <c r="F598" s="1">
        <v>5</v>
      </c>
      <c r="G598" s="1" t="s">
        <v>12347</v>
      </c>
      <c r="H598" s="1" t="s">
        <v>12349</v>
      </c>
      <c r="I598" s="1">
        <v>3</v>
      </c>
      <c r="L598" s="1">
        <v>5</v>
      </c>
      <c r="M598" s="2" t="s">
        <v>1634</v>
      </c>
      <c r="N598" s="2" t="s">
        <v>9396</v>
      </c>
      <c r="S598" s="1" t="s">
        <v>48</v>
      </c>
      <c r="T598" s="1" t="s">
        <v>6371</v>
      </c>
      <c r="U598" s="1" t="s">
        <v>261</v>
      </c>
      <c r="V598" s="1" t="s">
        <v>7197</v>
      </c>
      <c r="Y598" s="1" t="s">
        <v>743</v>
      </c>
      <c r="Z598" s="1" t="s">
        <v>7746</v>
      </c>
      <c r="AC598" s="1">
        <v>44</v>
      </c>
      <c r="AD598" s="1" t="s">
        <v>934</v>
      </c>
      <c r="AE598" s="1" t="s">
        <v>9592</v>
      </c>
      <c r="AJ598" s="1" t="s">
        <v>16</v>
      </c>
      <c r="AK598" s="1" t="s">
        <v>9802</v>
      </c>
      <c r="AL598" s="1" t="s">
        <v>396</v>
      </c>
      <c r="AM598" s="1" t="s">
        <v>9812</v>
      </c>
      <c r="AN598" s="1" t="s">
        <v>962</v>
      </c>
      <c r="AO598" s="1" t="s">
        <v>9875</v>
      </c>
      <c r="AP598" s="1" t="s">
        <v>527</v>
      </c>
      <c r="AQ598" s="1" t="s">
        <v>7268</v>
      </c>
      <c r="AR598" s="1" t="s">
        <v>1484</v>
      </c>
      <c r="AS598" s="1" t="s">
        <v>12863</v>
      </c>
      <c r="AT598" s="1" t="s">
        <v>211</v>
      </c>
      <c r="AU598" s="1" t="s">
        <v>7199</v>
      </c>
      <c r="AV598" s="1" t="s">
        <v>1638</v>
      </c>
      <c r="AW598" s="1" t="s">
        <v>8620</v>
      </c>
      <c r="BB598" s="1" t="s">
        <v>213</v>
      </c>
      <c r="BC598" s="1" t="s">
        <v>7282</v>
      </c>
      <c r="BD598" s="1" t="s">
        <v>1639</v>
      </c>
      <c r="BE598" s="1" t="s">
        <v>7633</v>
      </c>
      <c r="BG598" s="1" t="s">
        <v>211</v>
      </c>
      <c r="BH598" s="1" t="s">
        <v>7199</v>
      </c>
      <c r="BI598" s="1" t="s">
        <v>1640</v>
      </c>
      <c r="BJ598" s="1" t="s">
        <v>12935</v>
      </c>
      <c r="BK598" s="1" t="s">
        <v>211</v>
      </c>
      <c r="BL598" s="1" t="s">
        <v>7199</v>
      </c>
      <c r="BM598" s="1" t="s">
        <v>12276</v>
      </c>
      <c r="BN598" s="1" t="s">
        <v>10145</v>
      </c>
      <c r="BO598" s="1" t="s">
        <v>211</v>
      </c>
      <c r="BP598" s="1" t="s">
        <v>7199</v>
      </c>
      <c r="BQ598" s="1" t="s">
        <v>1301</v>
      </c>
      <c r="BR598" s="1" t="s">
        <v>7878</v>
      </c>
      <c r="BS598" s="1" t="s">
        <v>396</v>
      </c>
      <c r="BT598" s="1" t="s">
        <v>9812</v>
      </c>
      <c r="BU598" s="1" t="s">
        <v>1050</v>
      </c>
    </row>
    <row r="599" spans="1:73" ht="13.5" customHeight="1">
      <c r="A599" s="3" t="str">
        <f>HYPERLINK("http://kyu.snu.ac.kr/sdhj/index.jsp?type=hj/GK14658_00IH_0001_0180.jpg","1702_각북면_180")</f>
        <v>1702_각북면_180</v>
      </c>
      <c r="B599" s="2">
        <v>1702</v>
      </c>
      <c r="C599" s="2" t="s">
        <v>12340</v>
      </c>
      <c r="D599" s="2" t="s">
        <v>12341</v>
      </c>
      <c r="E599" s="2">
        <v>598</v>
      </c>
      <c r="F599" s="1">
        <v>5</v>
      </c>
      <c r="G599" s="1" t="s">
        <v>12347</v>
      </c>
      <c r="H599" s="1" t="s">
        <v>12349</v>
      </c>
      <c r="I599" s="1">
        <v>3</v>
      </c>
      <c r="L599" s="1">
        <v>5</v>
      </c>
      <c r="M599" s="2" t="s">
        <v>1634</v>
      </c>
      <c r="N599" s="2" t="s">
        <v>9396</v>
      </c>
      <c r="S599" s="1" t="s">
        <v>86</v>
      </c>
      <c r="T599" s="1" t="s">
        <v>7100</v>
      </c>
      <c r="Y599" s="1" t="s">
        <v>215</v>
      </c>
      <c r="Z599" s="1" t="s">
        <v>8060</v>
      </c>
      <c r="AC599" s="1">
        <v>3</v>
      </c>
      <c r="AD599" s="1" t="s">
        <v>118</v>
      </c>
      <c r="AE599" s="1" t="s">
        <v>8076</v>
      </c>
    </row>
    <row r="600" spans="1:73" ht="13.5" customHeight="1">
      <c r="A600" s="3" t="str">
        <f>HYPERLINK("http://kyu.snu.ac.kr/sdhj/index.jsp?type=hj/GK14658_00IH_0001_0180.jpg","1702_각북면_180")</f>
        <v>1702_각북면_180</v>
      </c>
      <c r="B600" s="2">
        <v>1702</v>
      </c>
      <c r="C600" s="2" t="s">
        <v>12340</v>
      </c>
      <c r="D600" s="2" t="s">
        <v>12341</v>
      </c>
      <c r="E600" s="2">
        <v>599</v>
      </c>
      <c r="F600" s="1">
        <v>5</v>
      </c>
      <c r="G600" s="1" t="s">
        <v>12347</v>
      </c>
      <c r="H600" s="1" t="s">
        <v>12349</v>
      </c>
      <c r="I600" s="1">
        <v>4</v>
      </c>
      <c r="J600" s="1" t="s">
        <v>1641</v>
      </c>
      <c r="K600" s="1" t="s">
        <v>7059</v>
      </c>
      <c r="L600" s="1">
        <v>1</v>
      </c>
      <c r="M600" s="2" t="s">
        <v>1643</v>
      </c>
      <c r="N600" s="2" t="s">
        <v>8930</v>
      </c>
      <c r="O600" s="1" t="s">
        <v>6</v>
      </c>
      <c r="P600" s="1" t="s">
        <v>7077</v>
      </c>
      <c r="T600" s="1" t="s">
        <v>12411</v>
      </c>
      <c r="U600" s="1" t="s">
        <v>1642</v>
      </c>
      <c r="V600" s="1" t="s">
        <v>7537</v>
      </c>
      <c r="Y600" s="1" t="s">
        <v>1643</v>
      </c>
      <c r="Z600" s="1" t="s">
        <v>8930</v>
      </c>
      <c r="AC600" s="1">
        <v>57</v>
      </c>
      <c r="AD600" s="1" t="s">
        <v>720</v>
      </c>
      <c r="AE600" s="1" t="s">
        <v>9576</v>
      </c>
      <c r="AJ600" s="1" t="s">
        <v>16</v>
      </c>
      <c r="AK600" s="1" t="s">
        <v>9802</v>
      </c>
      <c r="AL600" s="1" t="s">
        <v>1644</v>
      </c>
      <c r="AM600" s="1" t="s">
        <v>9760</v>
      </c>
      <c r="AN600" s="1" t="s">
        <v>208</v>
      </c>
      <c r="AO600" s="1" t="s">
        <v>7116</v>
      </c>
      <c r="AP600" s="1" t="s">
        <v>448</v>
      </c>
      <c r="AQ600" s="1" t="s">
        <v>7215</v>
      </c>
      <c r="AR600" s="1" t="s">
        <v>1645</v>
      </c>
      <c r="AS600" s="1" t="s">
        <v>10040</v>
      </c>
      <c r="AT600" s="1" t="s">
        <v>211</v>
      </c>
      <c r="AU600" s="1" t="s">
        <v>7199</v>
      </c>
      <c r="AV600" s="1" t="s">
        <v>1646</v>
      </c>
      <c r="AW600" s="1" t="s">
        <v>10606</v>
      </c>
      <c r="BB600" s="1" t="s">
        <v>213</v>
      </c>
      <c r="BC600" s="1" t="s">
        <v>7282</v>
      </c>
      <c r="BD600" s="1" t="s">
        <v>1647</v>
      </c>
      <c r="BE600" s="1" t="s">
        <v>8812</v>
      </c>
      <c r="BG600" s="1" t="s">
        <v>211</v>
      </c>
      <c r="BH600" s="1" t="s">
        <v>7199</v>
      </c>
      <c r="BI600" s="1" t="s">
        <v>1648</v>
      </c>
      <c r="BJ600" s="1" t="s">
        <v>13064</v>
      </c>
      <c r="BK600" s="1" t="s">
        <v>211</v>
      </c>
      <c r="BL600" s="1" t="s">
        <v>7199</v>
      </c>
      <c r="BM600" s="1" t="s">
        <v>1649</v>
      </c>
      <c r="BN600" s="1" t="s">
        <v>13103</v>
      </c>
      <c r="BO600" s="1" t="s">
        <v>259</v>
      </c>
      <c r="BP600" s="1" t="s">
        <v>12452</v>
      </c>
      <c r="BQ600" s="1" t="s">
        <v>1650</v>
      </c>
      <c r="BR600" s="1" t="s">
        <v>12143</v>
      </c>
      <c r="BS600" s="1" t="s">
        <v>109</v>
      </c>
      <c r="BT600" s="1" t="s">
        <v>9809</v>
      </c>
    </row>
    <row r="601" spans="1:73" ht="13.5" customHeight="1">
      <c r="A601" s="3" t="str">
        <f>HYPERLINK("http://kyu.snu.ac.kr/sdhj/index.jsp?type=hj/GK14658_00IH_0001_0181.jpg","1702_각북면_181")</f>
        <v>1702_각북면_181</v>
      </c>
      <c r="B601" s="2">
        <v>1702</v>
      </c>
      <c r="C601" s="2" t="s">
        <v>12340</v>
      </c>
      <c r="D601" s="2" t="s">
        <v>12341</v>
      </c>
      <c r="E601" s="2">
        <v>600</v>
      </c>
      <c r="F601" s="1">
        <v>5</v>
      </c>
      <c r="G601" s="1" t="s">
        <v>12347</v>
      </c>
      <c r="H601" s="1" t="s">
        <v>12349</v>
      </c>
      <c r="I601" s="1">
        <v>4</v>
      </c>
      <c r="L601" s="1">
        <v>2</v>
      </c>
      <c r="M601" s="2" t="s">
        <v>13649</v>
      </c>
      <c r="N601" s="2" t="s">
        <v>13650</v>
      </c>
      <c r="O601" s="1" t="s">
        <v>6</v>
      </c>
      <c r="P601" s="1" t="s">
        <v>7077</v>
      </c>
      <c r="T601" s="1" t="s">
        <v>12411</v>
      </c>
      <c r="U601" s="1" t="s">
        <v>1651</v>
      </c>
      <c r="V601" s="1" t="s">
        <v>7536</v>
      </c>
      <c r="W601" s="1" t="s">
        <v>107</v>
      </c>
      <c r="X601" s="1" t="s">
        <v>12534</v>
      </c>
      <c r="Y601" s="1" t="s">
        <v>1652</v>
      </c>
      <c r="Z601" s="1" t="s">
        <v>9395</v>
      </c>
      <c r="AC601" s="1">
        <v>59</v>
      </c>
      <c r="AD601" s="1" t="s">
        <v>577</v>
      </c>
      <c r="AE601" s="1" t="s">
        <v>9625</v>
      </c>
      <c r="AJ601" s="1" t="s">
        <v>16</v>
      </c>
      <c r="AK601" s="1" t="s">
        <v>9802</v>
      </c>
      <c r="AL601" s="1" t="s">
        <v>163</v>
      </c>
      <c r="AM601" s="1" t="s">
        <v>12731</v>
      </c>
      <c r="AT601" s="1" t="s">
        <v>259</v>
      </c>
      <c r="AU601" s="1" t="s">
        <v>12452</v>
      </c>
      <c r="AV601" s="1" t="s">
        <v>1653</v>
      </c>
      <c r="AW601" s="1" t="s">
        <v>10274</v>
      </c>
      <c r="BG601" s="1" t="s">
        <v>259</v>
      </c>
      <c r="BH601" s="1" t="s">
        <v>12452</v>
      </c>
      <c r="BI601" s="1" t="s">
        <v>1080</v>
      </c>
      <c r="BJ601" s="1" t="s">
        <v>8618</v>
      </c>
      <c r="BK601" s="1" t="s">
        <v>53</v>
      </c>
      <c r="BL601" s="1" t="s">
        <v>7419</v>
      </c>
      <c r="BM601" s="1" t="s">
        <v>1259</v>
      </c>
      <c r="BN601" s="1" t="s">
        <v>8810</v>
      </c>
      <c r="BO601" s="1" t="s">
        <v>53</v>
      </c>
      <c r="BP601" s="1" t="s">
        <v>7419</v>
      </c>
      <c r="BQ601" s="1" t="s">
        <v>1654</v>
      </c>
      <c r="BR601" s="1" t="s">
        <v>11562</v>
      </c>
      <c r="BS601" s="1" t="s">
        <v>199</v>
      </c>
      <c r="BT601" s="1" t="s">
        <v>9730</v>
      </c>
    </row>
    <row r="602" spans="1:73" ht="13.5" customHeight="1">
      <c r="A602" s="3" t="str">
        <f>HYPERLINK("http://kyu.snu.ac.kr/sdhj/index.jsp?type=hj/GK14658_00IH_0001_0181.jpg","1702_각북면_181")</f>
        <v>1702_각북면_181</v>
      </c>
      <c r="B602" s="2">
        <v>1702</v>
      </c>
      <c r="C602" s="2" t="s">
        <v>12340</v>
      </c>
      <c r="D602" s="2" t="s">
        <v>12341</v>
      </c>
      <c r="E602" s="2">
        <v>601</v>
      </c>
      <c r="F602" s="1">
        <v>5</v>
      </c>
      <c r="G602" s="1" t="s">
        <v>12347</v>
      </c>
      <c r="H602" s="1" t="s">
        <v>12349</v>
      </c>
      <c r="I602" s="1">
        <v>4</v>
      </c>
      <c r="L602" s="1">
        <v>3</v>
      </c>
      <c r="M602" s="2" t="s">
        <v>13651</v>
      </c>
      <c r="N602" s="2" t="s">
        <v>13652</v>
      </c>
      <c r="O602" s="1" t="s">
        <v>6</v>
      </c>
      <c r="P602" s="1" t="s">
        <v>7077</v>
      </c>
      <c r="T602" s="1" t="s">
        <v>12411</v>
      </c>
      <c r="U602" s="1" t="s">
        <v>1617</v>
      </c>
      <c r="V602" s="1" t="s">
        <v>7535</v>
      </c>
      <c r="W602" s="1" t="s">
        <v>385</v>
      </c>
      <c r="X602" s="1" t="s">
        <v>7602</v>
      </c>
      <c r="Y602" s="1" t="s">
        <v>1655</v>
      </c>
      <c r="Z602" s="1" t="s">
        <v>7777</v>
      </c>
      <c r="AC602" s="1">
        <v>57</v>
      </c>
      <c r="AD602" s="1" t="s">
        <v>68</v>
      </c>
      <c r="AE602" s="1" t="s">
        <v>7705</v>
      </c>
      <c r="AJ602" s="1" t="s">
        <v>16</v>
      </c>
      <c r="AK602" s="1" t="s">
        <v>9802</v>
      </c>
      <c r="AL602" s="1" t="s">
        <v>52</v>
      </c>
      <c r="AM602" s="1" t="s">
        <v>9722</v>
      </c>
      <c r="AT602" s="1" t="s">
        <v>53</v>
      </c>
      <c r="AU602" s="1" t="s">
        <v>7419</v>
      </c>
      <c r="AV602" s="1" t="s">
        <v>1187</v>
      </c>
      <c r="AW602" s="1" t="s">
        <v>10186</v>
      </c>
      <c r="BG602" s="1" t="s">
        <v>53</v>
      </c>
      <c r="BH602" s="1" t="s">
        <v>7419</v>
      </c>
      <c r="BI602" s="1" t="s">
        <v>1656</v>
      </c>
      <c r="BJ602" s="1" t="s">
        <v>13060</v>
      </c>
      <c r="BM602" s="1" t="s">
        <v>94</v>
      </c>
      <c r="BN602" s="1" t="s">
        <v>12928</v>
      </c>
      <c r="BO602" s="1" t="s">
        <v>53</v>
      </c>
      <c r="BP602" s="1" t="s">
        <v>7419</v>
      </c>
      <c r="BQ602" s="1" t="s">
        <v>1657</v>
      </c>
      <c r="BR602" s="1" t="s">
        <v>13382</v>
      </c>
      <c r="BS602" s="1" t="s">
        <v>271</v>
      </c>
      <c r="BT602" s="1" t="s">
        <v>9794</v>
      </c>
    </row>
    <row r="603" spans="1:73" ht="13.5" customHeight="1">
      <c r="A603" s="3" t="str">
        <f>HYPERLINK("http://kyu.snu.ac.kr/sdhj/index.jsp?type=hj/GK14658_00IH_0001_0181.jpg","1702_각북면_181")</f>
        <v>1702_각북면_181</v>
      </c>
      <c r="B603" s="2">
        <v>1702</v>
      </c>
      <c r="C603" s="2" t="s">
        <v>12340</v>
      </c>
      <c r="D603" s="2" t="s">
        <v>12341</v>
      </c>
      <c r="E603" s="2">
        <v>602</v>
      </c>
      <c r="F603" s="1">
        <v>5</v>
      </c>
      <c r="G603" s="1" t="s">
        <v>12347</v>
      </c>
      <c r="H603" s="1" t="s">
        <v>12349</v>
      </c>
      <c r="I603" s="1">
        <v>4</v>
      </c>
      <c r="L603" s="1">
        <v>3</v>
      </c>
      <c r="M603" s="2" t="s">
        <v>13651</v>
      </c>
      <c r="N603" s="2" t="s">
        <v>13652</v>
      </c>
      <c r="S603" s="1" t="s">
        <v>48</v>
      </c>
      <c r="T603" s="1" t="s">
        <v>6371</v>
      </c>
      <c r="U603" s="1" t="s">
        <v>124</v>
      </c>
      <c r="V603" s="1" t="s">
        <v>12451</v>
      </c>
      <c r="W603" s="1" t="s">
        <v>1628</v>
      </c>
      <c r="X603" s="1" t="s">
        <v>7586</v>
      </c>
      <c r="Y603" s="1" t="s">
        <v>50</v>
      </c>
      <c r="Z603" s="1" t="s">
        <v>7639</v>
      </c>
      <c r="AC603" s="1">
        <v>47</v>
      </c>
      <c r="AD603" s="1" t="s">
        <v>556</v>
      </c>
      <c r="AE603" s="1" t="s">
        <v>9610</v>
      </c>
      <c r="AJ603" s="1" t="s">
        <v>16</v>
      </c>
      <c r="AK603" s="1" t="s">
        <v>9802</v>
      </c>
      <c r="AL603" s="1" t="s">
        <v>396</v>
      </c>
      <c r="AM603" s="1" t="s">
        <v>9812</v>
      </c>
      <c r="AT603" s="1" t="s">
        <v>53</v>
      </c>
      <c r="AU603" s="1" t="s">
        <v>7419</v>
      </c>
      <c r="AV603" s="1" t="s">
        <v>1658</v>
      </c>
      <c r="AW603" s="1" t="s">
        <v>8202</v>
      </c>
      <c r="BG603" s="1" t="s">
        <v>45</v>
      </c>
      <c r="BH603" s="1" t="s">
        <v>10082</v>
      </c>
      <c r="BI603" s="1" t="s">
        <v>958</v>
      </c>
      <c r="BJ603" s="1" t="s">
        <v>7959</v>
      </c>
      <c r="BK603" s="1" t="s">
        <v>1659</v>
      </c>
      <c r="BL603" s="1" t="s">
        <v>11295</v>
      </c>
      <c r="BM603" s="1" t="s">
        <v>1031</v>
      </c>
      <c r="BN603" s="1" t="s">
        <v>8078</v>
      </c>
      <c r="BO603" s="1" t="s">
        <v>53</v>
      </c>
      <c r="BP603" s="1" t="s">
        <v>7419</v>
      </c>
      <c r="BQ603" s="1" t="s">
        <v>1660</v>
      </c>
      <c r="BR603" s="1" t="s">
        <v>12142</v>
      </c>
      <c r="BS603" s="1" t="s">
        <v>199</v>
      </c>
      <c r="BT603" s="1" t="s">
        <v>9730</v>
      </c>
    </row>
    <row r="604" spans="1:73" ht="13.5" customHeight="1">
      <c r="A604" s="3" t="str">
        <f>HYPERLINK("http://kyu.snu.ac.kr/sdhj/index.jsp?type=hj/GK14658_00IH_0001_0181.jpg","1702_각북면_181")</f>
        <v>1702_각북면_181</v>
      </c>
      <c r="B604" s="2">
        <v>1702</v>
      </c>
      <c r="C604" s="2" t="s">
        <v>12340</v>
      </c>
      <c r="D604" s="2" t="s">
        <v>12341</v>
      </c>
      <c r="E604" s="2">
        <v>603</v>
      </c>
      <c r="F604" s="1">
        <v>5</v>
      </c>
      <c r="G604" s="1" t="s">
        <v>12347</v>
      </c>
      <c r="H604" s="1" t="s">
        <v>12349</v>
      </c>
      <c r="I604" s="1">
        <v>4</v>
      </c>
      <c r="L604" s="1">
        <v>3</v>
      </c>
      <c r="M604" s="2" t="s">
        <v>13651</v>
      </c>
      <c r="N604" s="2" t="s">
        <v>13652</v>
      </c>
      <c r="S604" s="1" t="s">
        <v>59</v>
      </c>
      <c r="T604" s="1" t="s">
        <v>7105</v>
      </c>
      <c r="Y604" s="1" t="s">
        <v>50</v>
      </c>
      <c r="Z604" s="1" t="s">
        <v>7639</v>
      </c>
      <c r="AC604" s="1">
        <v>1</v>
      </c>
      <c r="AD604" s="1" t="s">
        <v>280</v>
      </c>
      <c r="AE604" s="1" t="s">
        <v>9599</v>
      </c>
    </row>
    <row r="605" spans="1:73" ht="13.5" customHeight="1">
      <c r="A605" s="3" t="str">
        <f>HYPERLINK("http://kyu.snu.ac.kr/sdhj/index.jsp?type=hj/GK14658_00IH_0001_0181.jpg","1702_각북면_181")</f>
        <v>1702_각북면_181</v>
      </c>
      <c r="B605" s="2">
        <v>1702</v>
      </c>
      <c r="C605" s="2" t="s">
        <v>12340</v>
      </c>
      <c r="D605" s="2" t="s">
        <v>12341</v>
      </c>
      <c r="E605" s="2">
        <v>604</v>
      </c>
      <c r="F605" s="1">
        <v>5</v>
      </c>
      <c r="G605" s="1" t="s">
        <v>12347</v>
      </c>
      <c r="H605" s="1" t="s">
        <v>12349</v>
      </c>
      <c r="I605" s="1">
        <v>4</v>
      </c>
      <c r="L605" s="1">
        <v>4</v>
      </c>
      <c r="M605" s="2" t="s">
        <v>13653</v>
      </c>
      <c r="N605" s="2" t="s">
        <v>13654</v>
      </c>
      <c r="O605" s="1" t="s">
        <v>6</v>
      </c>
      <c r="P605" s="1" t="s">
        <v>7077</v>
      </c>
      <c r="T605" s="1" t="s">
        <v>12411</v>
      </c>
      <c r="U605" s="1" t="s">
        <v>329</v>
      </c>
      <c r="V605" s="1" t="s">
        <v>7196</v>
      </c>
      <c r="W605" s="1" t="s">
        <v>385</v>
      </c>
      <c r="X605" s="1" t="s">
        <v>7602</v>
      </c>
      <c r="Y605" s="1" t="s">
        <v>1661</v>
      </c>
      <c r="Z605" s="1" t="s">
        <v>9394</v>
      </c>
      <c r="AC605" s="1">
        <v>51</v>
      </c>
      <c r="AD605" s="1" t="s">
        <v>138</v>
      </c>
      <c r="AE605" s="1" t="s">
        <v>9593</v>
      </c>
      <c r="AJ605" s="1" t="s">
        <v>16</v>
      </c>
      <c r="AK605" s="1" t="s">
        <v>9802</v>
      </c>
      <c r="AL605" s="1" t="s">
        <v>52</v>
      </c>
      <c r="AM605" s="1" t="s">
        <v>9722</v>
      </c>
      <c r="AT605" s="1" t="s">
        <v>66</v>
      </c>
      <c r="AU605" s="1" t="s">
        <v>7208</v>
      </c>
      <c r="AV605" s="1" t="s">
        <v>1624</v>
      </c>
      <c r="AW605" s="1" t="s">
        <v>9399</v>
      </c>
      <c r="BG605" s="1" t="s">
        <v>53</v>
      </c>
      <c r="BH605" s="1" t="s">
        <v>7419</v>
      </c>
      <c r="BI605" s="1" t="s">
        <v>1662</v>
      </c>
      <c r="BJ605" s="1" t="s">
        <v>11164</v>
      </c>
      <c r="BK605" s="1" t="s">
        <v>53</v>
      </c>
      <c r="BL605" s="1" t="s">
        <v>7419</v>
      </c>
      <c r="BM605" s="1" t="s">
        <v>1663</v>
      </c>
      <c r="BN605" s="1" t="s">
        <v>11592</v>
      </c>
      <c r="BO605" s="1" t="s">
        <v>53</v>
      </c>
      <c r="BP605" s="1" t="s">
        <v>7419</v>
      </c>
      <c r="BQ605" s="1" t="s">
        <v>1664</v>
      </c>
      <c r="BR605" s="1" t="s">
        <v>13193</v>
      </c>
      <c r="BS605" s="1" t="s">
        <v>163</v>
      </c>
      <c r="BT605" s="1" t="s">
        <v>12731</v>
      </c>
    </row>
    <row r="606" spans="1:73" ht="13.5" customHeight="1">
      <c r="A606" s="3" t="str">
        <f>HYPERLINK("http://kyu.snu.ac.kr/sdhj/index.jsp?type=hj/GK14658_00IH_0001_0181.jpg","1702_각북면_181")</f>
        <v>1702_각북면_181</v>
      </c>
      <c r="B606" s="2">
        <v>1702</v>
      </c>
      <c r="C606" s="2" t="s">
        <v>12340</v>
      </c>
      <c r="D606" s="2" t="s">
        <v>12341</v>
      </c>
      <c r="E606" s="2">
        <v>605</v>
      </c>
      <c r="F606" s="1">
        <v>5</v>
      </c>
      <c r="G606" s="1" t="s">
        <v>12347</v>
      </c>
      <c r="H606" s="1" t="s">
        <v>12349</v>
      </c>
      <c r="I606" s="1">
        <v>4</v>
      </c>
      <c r="L606" s="1">
        <v>4</v>
      </c>
      <c r="M606" s="2" t="s">
        <v>13653</v>
      </c>
      <c r="N606" s="2" t="s">
        <v>13654</v>
      </c>
      <c r="S606" s="1" t="s">
        <v>48</v>
      </c>
      <c r="T606" s="1" t="s">
        <v>6371</v>
      </c>
      <c r="U606" s="1" t="s">
        <v>261</v>
      </c>
      <c r="V606" s="1" t="s">
        <v>7197</v>
      </c>
      <c r="Y606" s="1" t="s">
        <v>1665</v>
      </c>
      <c r="Z606" s="1" t="s">
        <v>9393</v>
      </c>
      <c r="AC606" s="1">
        <v>41</v>
      </c>
      <c r="AD606" s="1" t="s">
        <v>175</v>
      </c>
      <c r="AE606" s="1" t="s">
        <v>9621</v>
      </c>
      <c r="AJ606" s="1" t="s">
        <v>16</v>
      </c>
      <c r="AK606" s="1" t="s">
        <v>9802</v>
      </c>
      <c r="AL606" s="1" t="s">
        <v>52</v>
      </c>
      <c r="AM606" s="1" t="s">
        <v>9722</v>
      </c>
      <c r="AN606" s="1" t="s">
        <v>208</v>
      </c>
      <c r="AO606" s="1" t="s">
        <v>7116</v>
      </c>
      <c r="AP606" s="1" t="s">
        <v>1320</v>
      </c>
      <c r="AQ606" s="1" t="s">
        <v>9907</v>
      </c>
      <c r="AR606" s="1" t="s">
        <v>1666</v>
      </c>
      <c r="AS606" s="1" t="s">
        <v>10039</v>
      </c>
      <c r="AT606" s="1" t="s">
        <v>211</v>
      </c>
      <c r="AU606" s="1" t="s">
        <v>7199</v>
      </c>
      <c r="AV606" s="1" t="s">
        <v>1667</v>
      </c>
      <c r="AW606" s="1" t="s">
        <v>10605</v>
      </c>
      <c r="BB606" s="1" t="s">
        <v>213</v>
      </c>
      <c r="BC606" s="1" t="s">
        <v>7282</v>
      </c>
      <c r="BD606" s="1" t="s">
        <v>1668</v>
      </c>
      <c r="BE606" s="1" t="s">
        <v>10797</v>
      </c>
      <c r="BG606" s="1" t="s">
        <v>211</v>
      </c>
      <c r="BH606" s="1" t="s">
        <v>7199</v>
      </c>
      <c r="BI606" s="1" t="s">
        <v>1669</v>
      </c>
      <c r="BJ606" s="1" t="s">
        <v>7779</v>
      </c>
      <c r="BK606" s="1" t="s">
        <v>211</v>
      </c>
      <c r="BL606" s="1" t="s">
        <v>7199</v>
      </c>
      <c r="BM606" s="1" t="s">
        <v>1670</v>
      </c>
      <c r="BN606" s="1" t="s">
        <v>11591</v>
      </c>
      <c r="BO606" s="1" t="s">
        <v>53</v>
      </c>
      <c r="BP606" s="1" t="s">
        <v>7419</v>
      </c>
      <c r="BQ606" s="1" t="s">
        <v>1671</v>
      </c>
      <c r="BR606" s="1" t="s">
        <v>13430</v>
      </c>
      <c r="BS606" s="1" t="s">
        <v>545</v>
      </c>
      <c r="BT606" s="1" t="s">
        <v>9707</v>
      </c>
    </row>
    <row r="607" spans="1:73" ht="13.5" customHeight="1">
      <c r="A607" s="3" t="str">
        <f>HYPERLINK("http://kyu.snu.ac.kr/sdhj/index.jsp?type=hj/GK14658_00IH_0001_0181.jpg","1702_각북면_181")</f>
        <v>1702_각북면_181</v>
      </c>
      <c r="B607" s="2">
        <v>1702</v>
      </c>
      <c r="C607" s="2" t="s">
        <v>12340</v>
      </c>
      <c r="D607" s="2" t="s">
        <v>12341</v>
      </c>
      <c r="E607" s="2">
        <v>606</v>
      </c>
      <c r="F607" s="1">
        <v>5</v>
      </c>
      <c r="G607" s="1" t="s">
        <v>12347</v>
      </c>
      <c r="H607" s="1" t="s">
        <v>12349</v>
      </c>
      <c r="I607" s="1">
        <v>4</v>
      </c>
      <c r="L607" s="1">
        <v>5</v>
      </c>
      <c r="M607" s="2" t="s">
        <v>1672</v>
      </c>
      <c r="N607" s="2" t="s">
        <v>9392</v>
      </c>
      <c r="O607" s="1" t="s">
        <v>6</v>
      </c>
      <c r="P607" s="1" t="s">
        <v>7077</v>
      </c>
      <c r="T607" s="1" t="s">
        <v>12411</v>
      </c>
      <c r="U607" s="1" t="s">
        <v>1633</v>
      </c>
      <c r="V607" s="1" t="s">
        <v>7534</v>
      </c>
      <c r="Y607" s="1" t="s">
        <v>1672</v>
      </c>
      <c r="Z607" s="1" t="s">
        <v>9392</v>
      </c>
      <c r="AC607" s="1">
        <v>45</v>
      </c>
      <c r="AD607" s="1" t="s">
        <v>373</v>
      </c>
      <c r="AE607" s="1" t="s">
        <v>9598</v>
      </c>
      <c r="AJ607" s="1" t="s">
        <v>16</v>
      </c>
      <c r="AK607" s="1" t="s">
        <v>9802</v>
      </c>
      <c r="AL607" s="1" t="s">
        <v>157</v>
      </c>
      <c r="AM607" s="1" t="s">
        <v>9714</v>
      </c>
      <c r="AN607" s="1" t="s">
        <v>1673</v>
      </c>
      <c r="AO607" s="1" t="s">
        <v>9878</v>
      </c>
      <c r="AP607" s="1" t="s">
        <v>173</v>
      </c>
      <c r="AQ607" s="1" t="s">
        <v>7249</v>
      </c>
      <c r="AR607" s="1" t="s">
        <v>1674</v>
      </c>
      <c r="AS607" s="1" t="s">
        <v>10038</v>
      </c>
      <c r="AT607" s="1" t="s">
        <v>211</v>
      </c>
      <c r="AU607" s="1" t="s">
        <v>7199</v>
      </c>
      <c r="AV607" s="1" t="s">
        <v>661</v>
      </c>
      <c r="AW607" s="1" t="s">
        <v>7702</v>
      </c>
      <c r="BB607" s="1" t="s">
        <v>213</v>
      </c>
      <c r="BC607" s="1" t="s">
        <v>7282</v>
      </c>
      <c r="BD607" s="1" t="s">
        <v>1675</v>
      </c>
      <c r="BE607" s="1" t="s">
        <v>7692</v>
      </c>
      <c r="BG607" s="1" t="s">
        <v>323</v>
      </c>
      <c r="BH607" s="1" t="s">
        <v>7502</v>
      </c>
      <c r="BI607" s="1" t="s">
        <v>1250</v>
      </c>
      <c r="BJ607" s="1" t="s">
        <v>8686</v>
      </c>
      <c r="BK607" s="1" t="s">
        <v>53</v>
      </c>
      <c r="BL607" s="1" t="s">
        <v>7419</v>
      </c>
      <c r="BM607" s="1" t="s">
        <v>1676</v>
      </c>
      <c r="BN607" s="1" t="s">
        <v>11012</v>
      </c>
      <c r="BO607" s="1" t="s">
        <v>53</v>
      </c>
      <c r="BP607" s="1" t="s">
        <v>7419</v>
      </c>
      <c r="BQ607" s="1" t="s">
        <v>1677</v>
      </c>
      <c r="BR607" s="1" t="s">
        <v>13147</v>
      </c>
      <c r="BS607" s="1" t="s">
        <v>163</v>
      </c>
      <c r="BT607" s="1" t="s">
        <v>12731</v>
      </c>
    </row>
    <row r="608" spans="1:73" ht="13.5" customHeight="1">
      <c r="A608" s="3" t="str">
        <f>HYPERLINK("http://kyu.snu.ac.kr/sdhj/index.jsp?type=hj/GK14658_00IH_0001_0181.jpg","1702_각북면_181")</f>
        <v>1702_각북면_181</v>
      </c>
      <c r="B608" s="2">
        <v>1702</v>
      </c>
      <c r="C608" s="2" t="s">
        <v>12340</v>
      </c>
      <c r="D608" s="2" t="s">
        <v>12341</v>
      </c>
      <c r="E608" s="2">
        <v>607</v>
      </c>
      <c r="F608" s="1">
        <v>5</v>
      </c>
      <c r="G608" s="1" t="s">
        <v>12347</v>
      </c>
      <c r="H608" s="1" t="s">
        <v>12349</v>
      </c>
      <c r="I608" s="1">
        <v>4</v>
      </c>
      <c r="L608" s="1">
        <v>5</v>
      </c>
      <c r="M608" s="2" t="s">
        <v>1672</v>
      </c>
      <c r="N608" s="2" t="s">
        <v>9392</v>
      </c>
      <c r="S608" s="1" t="s">
        <v>48</v>
      </c>
      <c r="T608" s="1" t="s">
        <v>6371</v>
      </c>
      <c r="U608" s="1" t="s">
        <v>124</v>
      </c>
      <c r="V608" s="1" t="s">
        <v>12451</v>
      </c>
      <c r="W608" s="1" t="s">
        <v>1678</v>
      </c>
      <c r="X608" s="1" t="s">
        <v>7613</v>
      </c>
      <c r="Y608" s="1" t="s">
        <v>1679</v>
      </c>
      <c r="Z608" s="1" t="s">
        <v>8561</v>
      </c>
      <c r="AC608" s="1">
        <v>46</v>
      </c>
      <c r="AD608" s="1" t="s">
        <v>593</v>
      </c>
      <c r="AE608" s="1" t="s">
        <v>9585</v>
      </c>
      <c r="AJ608" s="1" t="s">
        <v>16</v>
      </c>
      <c r="AK608" s="1" t="s">
        <v>9802</v>
      </c>
      <c r="AL608" s="1" t="s">
        <v>52</v>
      </c>
      <c r="AM608" s="1" t="s">
        <v>9722</v>
      </c>
      <c r="AT608" s="1" t="s">
        <v>724</v>
      </c>
      <c r="AU608" s="1" t="s">
        <v>7294</v>
      </c>
      <c r="AV608" s="1" t="s">
        <v>1680</v>
      </c>
      <c r="AW608" s="1" t="s">
        <v>10201</v>
      </c>
      <c r="BG608" s="1" t="s">
        <v>54</v>
      </c>
      <c r="BH608" s="1" t="s">
        <v>7267</v>
      </c>
      <c r="BI608" s="1" t="s">
        <v>1117</v>
      </c>
      <c r="BJ608" s="1" t="s">
        <v>10888</v>
      </c>
      <c r="BK608" s="1" t="s">
        <v>1681</v>
      </c>
      <c r="BL608" s="1" t="s">
        <v>10090</v>
      </c>
      <c r="BM608" s="1" t="s">
        <v>1682</v>
      </c>
      <c r="BN608" s="1" t="s">
        <v>11590</v>
      </c>
      <c r="BO608" s="1" t="s">
        <v>1462</v>
      </c>
      <c r="BP608" s="1" t="s">
        <v>10112</v>
      </c>
      <c r="BQ608" s="1" t="s">
        <v>1683</v>
      </c>
      <c r="BR608" s="1" t="s">
        <v>11143</v>
      </c>
      <c r="BS608" s="1" t="s">
        <v>157</v>
      </c>
      <c r="BT608" s="1" t="s">
        <v>9714</v>
      </c>
    </row>
    <row r="609" spans="1:72" ht="13.5" customHeight="1">
      <c r="A609" s="3" t="str">
        <f>HYPERLINK("http://kyu.snu.ac.kr/sdhj/index.jsp?type=hj/GK14658_00IH_0001_0181.jpg","1702_각북면_181")</f>
        <v>1702_각북면_181</v>
      </c>
      <c r="B609" s="2">
        <v>1702</v>
      </c>
      <c r="C609" s="2" t="s">
        <v>12340</v>
      </c>
      <c r="D609" s="2" t="s">
        <v>12341</v>
      </c>
      <c r="E609" s="2">
        <v>608</v>
      </c>
      <c r="F609" s="1">
        <v>5</v>
      </c>
      <c r="G609" s="1" t="s">
        <v>12347</v>
      </c>
      <c r="H609" s="1" t="s">
        <v>12349</v>
      </c>
      <c r="I609" s="1">
        <v>4</v>
      </c>
      <c r="L609" s="1">
        <v>5</v>
      </c>
      <c r="M609" s="2" t="s">
        <v>1672</v>
      </c>
      <c r="N609" s="2" t="s">
        <v>9392</v>
      </c>
      <c r="S609" s="1" t="s">
        <v>86</v>
      </c>
      <c r="T609" s="1" t="s">
        <v>7100</v>
      </c>
      <c r="U609" s="1" t="s">
        <v>734</v>
      </c>
      <c r="V609" s="1" t="s">
        <v>7223</v>
      </c>
      <c r="Y609" s="1" t="s">
        <v>1684</v>
      </c>
      <c r="Z609" s="1" t="s">
        <v>8755</v>
      </c>
      <c r="AC609" s="1">
        <v>10</v>
      </c>
      <c r="AD609" s="1" t="s">
        <v>206</v>
      </c>
      <c r="AE609" s="1" t="s">
        <v>9619</v>
      </c>
    </row>
    <row r="610" spans="1:72" ht="13.5" customHeight="1">
      <c r="A610" s="3" t="str">
        <f>HYPERLINK("http://kyu.snu.ac.kr/sdhj/index.jsp?type=hj/GK14658_00IH_0001_0181.jpg","1702_각북면_181")</f>
        <v>1702_각북면_181</v>
      </c>
      <c r="B610" s="2">
        <v>1702</v>
      </c>
      <c r="C610" s="2" t="s">
        <v>12340</v>
      </c>
      <c r="D610" s="2" t="s">
        <v>12341</v>
      </c>
      <c r="E610" s="2">
        <v>609</v>
      </c>
      <c r="F610" s="1">
        <v>5</v>
      </c>
      <c r="G610" s="1" t="s">
        <v>12347</v>
      </c>
      <c r="H610" s="1" t="s">
        <v>12349</v>
      </c>
      <c r="I610" s="1">
        <v>4</v>
      </c>
      <c r="L610" s="1">
        <v>5</v>
      </c>
      <c r="M610" s="2" t="s">
        <v>1672</v>
      </c>
      <c r="N610" s="2" t="s">
        <v>9392</v>
      </c>
      <c r="S610" s="1" t="s">
        <v>59</v>
      </c>
      <c r="T610" s="1" t="s">
        <v>7105</v>
      </c>
      <c r="Y610" s="1" t="s">
        <v>1685</v>
      </c>
      <c r="Z610" s="1" t="s">
        <v>7666</v>
      </c>
      <c r="AC610" s="1">
        <v>2</v>
      </c>
      <c r="AD610" s="1" t="s">
        <v>169</v>
      </c>
      <c r="AE610" s="1" t="s">
        <v>9589</v>
      </c>
    </row>
    <row r="611" spans="1:72" ht="13.5" customHeight="1">
      <c r="A611" s="3" t="str">
        <f>HYPERLINK("http://kyu.snu.ac.kr/sdhj/index.jsp?type=hj/GK14658_00IH_0001_0181.jpg","1702_각북면_181")</f>
        <v>1702_각북면_181</v>
      </c>
      <c r="B611" s="2">
        <v>1702</v>
      </c>
      <c r="C611" s="2" t="s">
        <v>12340</v>
      </c>
      <c r="D611" s="2" t="s">
        <v>12341</v>
      </c>
      <c r="E611" s="2">
        <v>610</v>
      </c>
      <c r="F611" s="1">
        <v>5</v>
      </c>
      <c r="G611" s="1" t="s">
        <v>12347</v>
      </c>
      <c r="H611" s="1" t="s">
        <v>12349</v>
      </c>
      <c r="I611" s="1">
        <v>4</v>
      </c>
      <c r="L611" s="1">
        <v>6</v>
      </c>
      <c r="M611" s="2" t="s">
        <v>13655</v>
      </c>
      <c r="N611" s="2" t="s">
        <v>13656</v>
      </c>
      <c r="O611" s="1" t="s">
        <v>6</v>
      </c>
      <c r="P611" s="1" t="s">
        <v>7077</v>
      </c>
      <c r="T611" s="1" t="s">
        <v>12411</v>
      </c>
      <c r="U611" s="1" t="s">
        <v>1686</v>
      </c>
      <c r="V611" s="1" t="s">
        <v>7533</v>
      </c>
      <c r="W611" s="1" t="s">
        <v>107</v>
      </c>
      <c r="X611" s="1" t="s">
        <v>12534</v>
      </c>
      <c r="Y611" s="1" t="s">
        <v>1687</v>
      </c>
      <c r="Z611" s="1" t="s">
        <v>9391</v>
      </c>
      <c r="AC611" s="1">
        <v>47</v>
      </c>
      <c r="AD611" s="1" t="s">
        <v>556</v>
      </c>
      <c r="AE611" s="1" t="s">
        <v>9610</v>
      </c>
      <c r="AJ611" s="1" t="s">
        <v>16</v>
      </c>
      <c r="AK611" s="1" t="s">
        <v>9802</v>
      </c>
      <c r="AL611" s="1" t="s">
        <v>163</v>
      </c>
      <c r="AM611" s="1" t="s">
        <v>12731</v>
      </c>
      <c r="AT611" s="1" t="s">
        <v>53</v>
      </c>
      <c r="AU611" s="1" t="s">
        <v>7419</v>
      </c>
      <c r="AV611" s="1" t="s">
        <v>1688</v>
      </c>
      <c r="AW611" s="1" t="s">
        <v>10604</v>
      </c>
      <c r="BG611" s="1" t="s">
        <v>53</v>
      </c>
      <c r="BH611" s="1" t="s">
        <v>7419</v>
      </c>
      <c r="BI611" s="1" t="s">
        <v>1689</v>
      </c>
      <c r="BJ611" s="1" t="s">
        <v>11163</v>
      </c>
      <c r="BK611" s="1" t="s">
        <v>54</v>
      </c>
      <c r="BL611" s="1" t="s">
        <v>7267</v>
      </c>
      <c r="BM611" s="1" t="s">
        <v>1690</v>
      </c>
      <c r="BN611" s="1" t="s">
        <v>11589</v>
      </c>
      <c r="BO611" s="1" t="s">
        <v>53</v>
      </c>
      <c r="BP611" s="1" t="s">
        <v>7419</v>
      </c>
      <c r="BQ611" s="1" t="s">
        <v>1691</v>
      </c>
      <c r="BR611" s="1" t="s">
        <v>13466</v>
      </c>
      <c r="BS611" s="1" t="s">
        <v>47</v>
      </c>
      <c r="BT611" s="1" t="s">
        <v>9810</v>
      </c>
    </row>
    <row r="612" spans="1:72" ht="13.5" customHeight="1">
      <c r="A612" s="3" t="str">
        <f>HYPERLINK("http://kyu.snu.ac.kr/sdhj/index.jsp?type=hj/GK14658_00IH_0001_0181.jpg","1702_각북면_181")</f>
        <v>1702_각북면_181</v>
      </c>
      <c r="B612" s="2">
        <v>1702</v>
      </c>
      <c r="C612" s="2" t="s">
        <v>12340</v>
      </c>
      <c r="D612" s="2" t="s">
        <v>12341</v>
      </c>
      <c r="E612" s="2">
        <v>611</v>
      </c>
      <c r="F612" s="1">
        <v>5</v>
      </c>
      <c r="G612" s="1" t="s">
        <v>12347</v>
      </c>
      <c r="H612" s="1" t="s">
        <v>12349</v>
      </c>
      <c r="I612" s="1">
        <v>4</v>
      </c>
      <c r="L612" s="1">
        <v>6</v>
      </c>
      <c r="M612" s="2" t="s">
        <v>13655</v>
      </c>
      <c r="N612" s="2" t="s">
        <v>13656</v>
      </c>
      <c r="S612" s="1" t="s">
        <v>48</v>
      </c>
      <c r="T612" s="1" t="s">
        <v>6371</v>
      </c>
      <c r="W612" s="1" t="s">
        <v>202</v>
      </c>
      <c r="X612" s="1" t="s">
        <v>7588</v>
      </c>
      <c r="Y612" s="1" t="s">
        <v>50</v>
      </c>
      <c r="Z612" s="1" t="s">
        <v>7639</v>
      </c>
      <c r="AC612" s="1">
        <v>43</v>
      </c>
      <c r="AD612" s="1" t="s">
        <v>283</v>
      </c>
      <c r="AE612" s="1" t="s">
        <v>9582</v>
      </c>
      <c r="AJ612" s="1" t="s">
        <v>16</v>
      </c>
      <c r="AK612" s="1" t="s">
        <v>9802</v>
      </c>
      <c r="AL612" s="1" t="s">
        <v>199</v>
      </c>
      <c r="AM612" s="1" t="s">
        <v>9730</v>
      </c>
      <c r="AT612" s="1" t="s">
        <v>53</v>
      </c>
      <c r="AU612" s="1" t="s">
        <v>7419</v>
      </c>
      <c r="AV612" s="1" t="s">
        <v>1692</v>
      </c>
      <c r="AW612" s="1" t="s">
        <v>8563</v>
      </c>
      <c r="BG612" s="1" t="s">
        <v>53</v>
      </c>
      <c r="BH612" s="1" t="s">
        <v>7419</v>
      </c>
      <c r="BI612" s="1" t="s">
        <v>1693</v>
      </c>
      <c r="BJ612" s="1" t="s">
        <v>11072</v>
      </c>
      <c r="BK612" s="1" t="s">
        <v>53</v>
      </c>
      <c r="BL612" s="1" t="s">
        <v>7419</v>
      </c>
      <c r="BM612" s="1" t="s">
        <v>1694</v>
      </c>
      <c r="BN612" s="1" t="s">
        <v>11588</v>
      </c>
      <c r="BO612" s="1" t="s">
        <v>53</v>
      </c>
      <c r="BP612" s="1" t="s">
        <v>7419</v>
      </c>
      <c r="BQ612" s="1" t="s">
        <v>1695</v>
      </c>
      <c r="BR612" s="1" t="s">
        <v>13209</v>
      </c>
      <c r="BS612" s="1" t="s">
        <v>199</v>
      </c>
      <c r="BT612" s="1" t="s">
        <v>9730</v>
      </c>
    </row>
    <row r="613" spans="1:72" ht="13.5" customHeight="1">
      <c r="A613" s="3" t="str">
        <f>HYPERLINK("http://kyu.snu.ac.kr/sdhj/index.jsp?type=hj/GK14658_00IH_0001_0181.jpg","1702_각북면_181")</f>
        <v>1702_각북면_181</v>
      </c>
      <c r="B613" s="2">
        <v>1702</v>
      </c>
      <c r="C613" s="2" t="s">
        <v>12340</v>
      </c>
      <c r="D613" s="2" t="s">
        <v>12341</v>
      </c>
      <c r="E613" s="2">
        <v>612</v>
      </c>
      <c r="F613" s="1">
        <v>5</v>
      </c>
      <c r="G613" s="1" t="s">
        <v>12347</v>
      </c>
      <c r="H613" s="1" t="s">
        <v>12349</v>
      </c>
      <c r="I613" s="1">
        <v>4</v>
      </c>
      <c r="L613" s="1">
        <v>7</v>
      </c>
      <c r="M613" s="2" t="s">
        <v>13657</v>
      </c>
      <c r="N613" s="2" t="s">
        <v>13658</v>
      </c>
      <c r="O613" s="1" t="s">
        <v>6</v>
      </c>
      <c r="P613" s="1" t="s">
        <v>7077</v>
      </c>
      <c r="T613" s="1" t="s">
        <v>12411</v>
      </c>
      <c r="U613" s="1" t="s">
        <v>1696</v>
      </c>
      <c r="V613" s="1" t="s">
        <v>7532</v>
      </c>
      <c r="W613" s="1" t="s">
        <v>155</v>
      </c>
      <c r="X613" s="1" t="s">
        <v>7600</v>
      </c>
      <c r="Y613" s="1" t="s">
        <v>1697</v>
      </c>
      <c r="Z613" s="1" t="s">
        <v>8757</v>
      </c>
      <c r="AC613" s="1">
        <v>59</v>
      </c>
      <c r="AD613" s="1" t="s">
        <v>577</v>
      </c>
      <c r="AE613" s="1" t="s">
        <v>9625</v>
      </c>
      <c r="AJ613" s="1" t="s">
        <v>16</v>
      </c>
      <c r="AK613" s="1" t="s">
        <v>9802</v>
      </c>
      <c r="AL613" s="1" t="s">
        <v>757</v>
      </c>
      <c r="AM613" s="1" t="s">
        <v>9817</v>
      </c>
      <c r="AT613" s="1" t="s">
        <v>53</v>
      </c>
      <c r="AU613" s="1" t="s">
        <v>7419</v>
      </c>
      <c r="AV613" s="1" t="s">
        <v>958</v>
      </c>
      <c r="AW613" s="1" t="s">
        <v>7959</v>
      </c>
      <c r="BG613" s="1" t="s">
        <v>53</v>
      </c>
      <c r="BH613" s="1" t="s">
        <v>7419</v>
      </c>
      <c r="BI613" s="1" t="s">
        <v>310</v>
      </c>
      <c r="BJ613" s="1" t="s">
        <v>8655</v>
      </c>
      <c r="BK613" s="1" t="s">
        <v>53</v>
      </c>
      <c r="BL613" s="1" t="s">
        <v>7419</v>
      </c>
      <c r="BM613" s="1" t="s">
        <v>538</v>
      </c>
      <c r="BN613" s="1" t="s">
        <v>8619</v>
      </c>
      <c r="BQ613" s="1" t="s">
        <v>1698</v>
      </c>
      <c r="BR613" s="1" t="s">
        <v>13253</v>
      </c>
      <c r="BS613" s="1" t="s">
        <v>163</v>
      </c>
      <c r="BT613" s="1" t="s">
        <v>12731</v>
      </c>
    </row>
    <row r="614" spans="1:72" ht="13.5" customHeight="1">
      <c r="A614" s="3" t="str">
        <f>HYPERLINK("http://kyu.snu.ac.kr/sdhj/index.jsp?type=hj/GK14658_00IH_0001_0181.jpg","1702_각북면_181")</f>
        <v>1702_각북면_181</v>
      </c>
      <c r="B614" s="2">
        <v>1702</v>
      </c>
      <c r="C614" s="2" t="s">
        <v>12340</v>
      </c>
      <c r="D614" s="2" t="s">
        <v>12341</v>
      </c>
      <c r="E614" s="2">
        <v>613</v>
      </c>
      <c r="F614" s="1">
        <v>6</v>
      </c>
      <c r="G614" s="1" t="s">
        <v>1699</v>
      </c>
      <c r="H614" s="1" t="s">
        <v>13485</v>
      </c>
      <c r="I614" s="1">
        <v>1</v>
      </c>
      <c r="J614" s="1" t="s">
        <v>1700</v>
      </c>
      <c r="K614" s="1" t="s">
        <v>12358</v>
      </c>
      <c r="L614" s="1">
        <v>1</v>
      </c>
      <c r="M614" s="2" t="s">
        <v>1700</v>
      </c>
      <c r="N614" s="2" t="s">
        <v>13210</v>
      </c>
      <c r="Q614" s="1" t="s">
        <v>1701</v>
      </c>
      <c r="R614" s="1" t="s">
        <v>12412</v>
      </c>
      <c r="T614" s="1" t="s">
        <v>12411</v>
      </c>
      <c r="U614" s="1" t="s">
        <v>1337</v>
      </c>
      <c r="V614" s="1" t="s">
        <v>7221</v>
      </c>
      <c r="W614" s="1" t="s">
        <v>107</v>
      </c>
      <c r="X614" s="1" t="s">
        <v>12534</v>
      </c>
      <c r="Y614" s="1" t="s">
        <v>1702</v>
      </c>
      <c r="Z614" s="1" t="s">
        <v>7727</v>
      </c>
      <c r="AC614" s="1">
        <v>24</v>
      </c>
      <c r="AD614" s="1" t="s">
        <v>219</v>
      </c>
      <c r="AE614" s="1" t="s">
        <v>9587</v>
      </c>
      <c r="AJ614" s="1" t="s">
        <v>16</v>
      </c>
      <c r="AK614" s="1" t="s">
        <v>9802</v>
      </c>
      <c r="AL614" s="1" t="s">
        <v>163</v>
      </c>
      <c r="AM614" s="1" t="s">
        <v>12731</v>
      </c>
      <c r="AT614" s="1" t="s">
        <v>166</v>
      </c>
      <c r="AU614" s="1" t="s">
        <v>7276</v>
      </c>
      <c r="AV614" s="1" t="s">
        <v>1703</v>
      </c>
      <c r="AW614" s="1" t="s">
        <v>10243</v>
      </c>
      <c r="BG614" s="1" t="s">
        <v>54</v>
      </c>
      <c r="BH614" s="1" t="s">
        <v>7267</v>
      </c>
      <c r="BI614" s="1" t="s">
        <v>1704</v>
      </c>
      <c r="BJ614" s="1" t="s">
        <v>10593</v>
      </c>
      <c r="BK614" s="1" t="s">
        <v>42</v>
      </c>
      <c r="BL614" s="1" t="s">
        <v>10068</v>
      </c>
      <c r="BM614" s="1" t="s">
        <v>1705</v>
      </c>
      <c r="BN614" s="1" t="s">
        <v>8976</v>
      </c>
      <c r="BO614" s="1" t="s">
        <v>1706</v>
      </c>
      <c r="BP614" s="1" t="s">
        <v>7531</v>
      </c>
      <c r="BQ614" s="1" t="s">
        <v>1707</v>
      </c>
      <c r="BR614" s="1" t="s">
        <v>11967</v>
      </c>
      <c r="BS614" s="1" t="s">
        <v>199</v>
      </c>
      <c r="BT614" s="1" t="s">
        <v>9730</v>
      </c>
    </row>
    <row r="615" spans="1:72" ht="13.5" customHeight="1">
      <c r="A615" s="3" t="str">
        <f>HYPERLINK("http://kyu.snu.ac.kr/sdhj/index.jsp?type=hj/GK14658_00IH_0001_0181.jpg","1702_각북면_181")</f>
        <v>1702_각북면_181</v>
      </c>
      <c r="B615" s="2">
        <v>1702</v>
      </c>
      <c r="C615" s="2" t="s">
        <v>12340</v>
      </c>
      <c r="D615" s="2" t="s">
        <v>12341</v>
      </c>
      <c r="E615" s="2">
        <v>614</v>
      </c>
      <c r="F615" s="1">
        <v>6</v>
      </c>
      <c r="G615" s="1" t="s">
        <v>1699</v>
      </c>
      <c r="H615" s="1" t="s">
        <v>6968</v>
      </c>
      <c r="I615" s="1">
        <v>1</v>
      </c>
      <c r="L615" s="1">
        <v>1</v>
      </c>
      <c r="M615" s="2" t="s">
        <v>1700</v>
      </c>
      <c r="N615" s="2" t="s">
        <v>13210</v>
      </c>
      <c r="S615" s="1" t="s">
        <v>48</v>
      </c>
      <c r="T615" s="1" t="s">
        <v>6371</v>
      </c>
      <c r="W615" s="1" t="s">
        <v>335</v>
      </c>
      <c r="X615" s="1" t="s">
        <v>12540</v>
      </c>
      <c r="Y615" s="1" t="s">
        <v>50</v>
      </c>
      <c r="Z615" s="1" t="s">
        <v>7639</v>
      </c>
      <c r="AC615" s="1">
        <v>31</v>
      </c>
      <c r="AD615" s="1" t="s">
        <v>345</v>
      </c>
      <c r="AE615" s="1" t="s">
        <v>9595</v>
      </c>
      <c r="AJ615" s="1" t="s">
        <v>16</v>
      </c>
      <c r="AK615" s="1" t="s">
        <v>9802</v>
      </c>
      <c r="AL615" s="1" t="s">
        <v>109</v>
      </c>
      <c r="AM615" s="1" t="s">
        <v>9809</v>
      </c>
      <c r="AT615" s="1" t="s">
        <v>1708</v>
      </c>
      <c r="AU615" s="1" t="s">
        <v>7387</v>
      </c>
      <c r="AV615" s="1" t="s">
        <v>1709</v>
      </c>
      <c r="AW615" s="1" t="s">
        <v>10391</v>
      </c>
      <c r="BG615" s="1" t="s">
        <v>1710</v>
      </c>
      <c r="BH615" s="1" t="s">
        <v>13040</v>
      </c>
      <c r="BI615" s="1" t="s">
        <v>1711</v>
      </c>
      <c r="BJ615" s="1" t="s">
        <v>9032</v>
      </c>
      <c r="BK615" s="1" t="s">
        <v>152</v>
      </c>
      <c r="BL615" s="1" t="s">
        <v>10072</v>
      </c>
      <c r="BM615" s="1" t="s">
        <v>1712</v>
      </c>
      <c r="BN615" s="1" t="s">
        <v>11587</v>
      </c>
      <c r="BO615" s="1" t="s">
        <v>42</v>
      </c>
      <c r="BP615" s="1" t="s">
        <v>10068</v>
      </c>
      <c r="BQ615" s="1" t="s">
        <v>1713</v>
      </c>
      <c r="BR615" s="1" t="s">
        <v>12141</v>
      </c>
      <c r="BS615" s="1" t="s">
        <v>47</v>
      </c>
      <c r="BT615" s="1" t="s">
        <v>9810</v>
      </c>
    </row>
    <row r="616" spans="1:72" ht="13.5" customHeight="1">
      <c r="A616" s="3" t="str">
        <f>HYPERLINK("http://kyu.snu.ac.kr/sdhj/index.jsp?type=hj/GK14658_00IH_0001_0181.jpg","1702_각북면_181")</f>
        <v>1702_각북면_181</v>
      </c>
      <c r="B616" s="2">
        <v>1702</v>
      </c>
      <c r="C616" s="2" t="s">
        <v>12340</v>
      </c>
      <c r="D616" s="2" t="s">
        <v>12341</v>
      </c>
      <c r="E616" s="2">
        <v>615</v>
      </c>
      <c r="F616" s="1">
        <v>6</v>
      </c>
      <c r="G616" s="1" t="s">
        <v>1699</v>
      </c>
      <c r="H616" s="1" t="s">
        <v>6968</v>
      </c>
      <c r="I616" s="1">
        <v>1</v>
      </c>
      <c r="L616" s="1">
        <v>1</v>
      </c>
      <c r="M616" s="2" t="s">
        <v>1700</v>
      </c>
      <c r="N616" s="2" t="s">
        <v>13210</v>
      </c>
      <c r="S616" s="1" t="s">
        <v>59</v>
      </c>
      <c r="T616" s="1" t="s">
        <v>7105</v>
      </c>
      <c r="Y616" s="1" t="s">
        <v>50</v>
      </c>
      <c r="Z616" s="1" t="s">
        <v>7639</v>
      </c>
      <c r="AC616" s="1">
        <v>2</v>
      </c>
      <c r="AD616" s="1" t="s">
        <v>169</v>
      </c>
      <c r="AE616" s="1" t="s">
        <v>9589</v>
      </c>
      <c r="AF616" s="1" t="s">
        <v>89</v>
      </c>
      <c r="AG616" s="1" t="s">
        <v>9633</v>
      </c>
    </row>
    <row r="617" spans="1:72" ht="13.5" customHeight="1">
      <c r="A617" s="3" t="str">
        <f>HYPERLINK("http://kyu.snu.ac.kr/sdhj/index.jsp?type=hj/GK14658_00IH_0001_0181.jpg","1702_각북면_181")</f>
        <v>1702_각북면_181</v>
      </c>
      <c r="B617" s="2">
        <v>1702</v>
      </c>
      <c r="C617" s="2" t="s">
        <v>12340</v>
      </c>
      <c r="D617" s="2" t="s">
        <v>12341</v>
      </c>
      <c r="E617" s="2">
        <v>616</v>
      </c>
      <c r="F617" s="1">
        <v>6</v>
      </c>
      <c r="G617" s="1" t="s">
        <v>1699</v>
      </c>
      <c r="H617" s="1" t="s">
        <v>6968</v>
      </c>
      <c r="I617" s="1">
        <v>1</v>
      </c>
      <c r="L617" s="1">
        <v>1</v>
      </c>
      <c r="M617" s="2" t="s">
        <v>1700</v>
      </c>
      <c r="N617" s="2" t="s">
        <v>13210</v>
      </c>
      <c r="S617" s="1" t="s">
        <v>914</v>
      </c>
      <c r="T617" s="1" t="s">
        <v>7124</v>
      </c>
      <c r="Y617" s="1" t="s">
        <v>50</v>
      </c>
      <c r="Z617" s="1" t="s">
        <v>7639</v>
      </c>
      <c r="AC617" s="1">
        <v>5</v>
      </c>
      <c r="AD617" s="1" t="s">
        <v>172</v>
      </c>
      <c r="AE617" s="1" t="s">
        <v>9579</v>
      </c>
    </row>
    <row r="618" spans="1:72" ht="13.5" customHeight="1">
      <c r="A618" s="3" t="str">
        <f>HYPERLINK("http://kyu.snu.ac.kr/sdhj/index.jsp?type=hj/GK14658_00IH_0001_0181.jpg","1702_각북면_181")</f>
        <v>1702_각북면_181</v>
      </c>
      <c r="B618" s="2">
        <v>1702</v>
      </c>
      <c r="C618" s="2" t="s">
        <v>12340</v>
      </c>
      <c r="D618" s="2" t="s">
        <v>12341</v>
      </c>
      <c r="E618" s="2">
        <v>617</v>
      </c>
      <c r="F618" s="1">
        <v>6</v>
      </c>
      <c r="G618" s="1" t="s">
        <v>1699</v>
      </c>
      <c r="H618" s="1" t="s">
        <v>6968</v>
      </c>
      <c r="I618" s="1">
        <v>1</v>
      </c>
      <c r="L618" s="1">
        <v>2</v>
      </c>
      <c r="M618" s="2" t="s">
        <v>2038</v>
      </c>
      <c r="N618" s="2" t="s">
        <v>10035</v>
      </c>
      <c r="T618" s="1" t="s">
        <v>12411</v>
      </c>
      <c r="U618" s="1" t="s">
        <v>241</v>
      </c>
      <c r="V618" s="1" t="s">
        <v>7531</v>
      </c>
      <c r="W618" s="1" t="s">
        <v>125</v>
      </c>
      <c r="X618" s="1" t="s">
        <v>7621</v>
      </c>
      <c r="Y618" s="1" t="s">
        <v>1714</v>
      </c>
      <c r="Z618" s="1" t="s">
        <v>8734</v>
      </c>
      <c r="AC618" s="1">
        <v>52</v>
      </c>
      <c r="AD618" s="1" t="s">
        <v>503</v>
      </c>
      <c r="AE618" s="1" t="s">
        <v>9615</v>
      </c>
      <c r="AJ618" s="1" t="s">
        <v>16</v>
      </c>
      <c r="AK618" s="1" t="s">
        <v>9802</v>
      </c>
      <c r="AL618" s="1" t="s">
        <v>127</v>
      </c>
      <c r="AM618" s="1" t="s">
        <v>9844</v>
      </c>
      <c r="AT618" s="1" t="s">
        <v>42</v>
      </c>
      <c r="AU618" s="1" t="s">
        <v>10068</v>
      </c>
      <c r="AV618" s="1" t="s">
        <v>130</v>
      </c>
      <c r="AW618" s="1" t="s">
        <v>8841</v>
      </c>
      <c r="BG618" s="1" t="s">
        <v>45</v>
      </c>
      <c r="BH618" s="1" t="s">
        <v>10082</v>
      </c>
      <c r="BI618" s="1" t="s">
        <v>1715</v>
      </c>
      <c r="BJ618" s="1" t="s">
        <v>8236</v>
      </c>
      <c r="BK618" s="1" t="s">
        <v>166</v>
      </c>
      <c r="BL618" s="1" t="s">
        <v>7276</v>
      </c>
      <c r="BM618" s="1" t="s">
        <v>1716</v>
      </c>
      <c r="BN618" s="1" t="s">
        <v>11585</v>
      </c>
      <c r="BO618" s="1" t="s">
        <v>166</v>
      </c>
      <c r="BP618" s="1" t="s">
        <v>7276</v>
      </c>
      <c r="BQ618" s="1" t="s">
        <v>1717</v>
      </c>
      <c r="BR618" s="1" t="s">
        <v>13156</v>
      </c>
      <c r="BS618" s="1" t="s">
        <v>109</v>
      </c>
      <c r="BT618" s="1" t="s">
        <v>9809</v>
      </c>
    </row>
    <row r="619" spans="1:72" ht="13.5" customHeight="1">
      <c r="A619" s="3" t="str">
        <f>HYPERLINK("http://kyu.snu.ac.kr/sdhj/index.jsp?type=hj/GK14658_00IH_0001_0181.jpg","1702_각북면_181")</f>
        <v>1702_각북면_181</v>
      </c>
      <c r="B619" s="2">
        <v>1702</v>
      </c>
      <c r="C619" s="2" t="s">
        <v>12340</v>
      </c>
      <c r="D619" s="2" t="s">
        <v>12341</v>
      </c>
      <c r="E619" s="2">
        <v>618</v>
      </c>
      <c r="F619" s="1">
        <v>6</v>
      </c>
      <c r="G619" s="1" t="s">
        <v>1699</v>
      </c>
      <c r="H619" s="1" t="s">
        <v>6968</v>
      </c>
      <c r="I619" s="1">
        <v>1</v>
      </c>
      <c r="L619" s="1">
        <v>2</v>
      </c>
      <c r="M619" s="2" t="s">
        <v>2038</v>
      </c>
      <c r="N619" s="2" t="s">
        <v>10035</v>
      </c>
      <c r="S619" s="1" t="s">
        <v>48</v>
      </c>
      <c r="T619" s="1" t="s">
        <v>6371</v>
      </c>
      <c r="W619" s="1" t="s">
        <v>335</v>
      </c>
      <c r="X619" s="1" t="s">
        <v>12540</v>
      </c>
      <c r="Y619" s="1" t="s">
        <v>183</v>
      </c>
      <c r="Z619" s="1" t="s">
        <v>7691</v>
      </c>
      <c r="AC619" s="1">
        <v>53</v>
      </c>
      <c r="AD619" s="1" t="s">
        <v>92</v>
      </c>
      <c r="AE619" s="1" t="s">
        <v>9608</v>
      </c>
      <c r="AJ619" s="1" t="s">
        <v>185</v>
      </c>
      <c r="AK619" s="1" t="s">
        <v>9803</v>
      </c>
      <c r="AL619" s="1" t="s">
        <v>109</v>
      </c>
      <c r="AM619" s="1" t="s">
        <v>9809</v>
      </c>
      <c r="AT619" s="1" t="s">
        <v>54</v>
      </c>
      <c r="AU619" s="1" t="s">
        <v>7267</v>
      </c>
      <c r="AV619" s="1" t="s">
        <v>1718</v>
      </c>
      <c r="AW619" s="1" t="s">
        <v>7609</v>
      </c>
      <c r="BG619" s="1" t="s">
        <v>166</v>
      </c>
      <c r="BH619" s="1" t="s">
        <v>7276</v>
      </c>
      <c r="BI619" s="1" t="s">
        <v>1719</v>
      </c>
      <c r="BJ619" s="1" t="s">
        <v>11162</v>
      </c>
      <c r="BK619" s="1" t="s">
        <v>1681</v>
      </c>
      <c r="BL619" s="1" t="s">
        <v>10090</v>
      </c>
      <c r="BM619" s="1" t="s">
        <v>869</v>
      </c>
      <c r="BN619" s="1" t="s">
        <v>11586</v>
      </c>
      <c r="BO619" s="1" t="s">
        <v>166</v>
      </c>
      <c r="BP619" s="1" t="s">
        <v>7276</v>
      </c>
      <c r="BQ619" s="1" t="s">
        <v>1720</v>
      </c>
      <c r="BR619" s="1" t="s">
        <v>10386</v>
      </c>
      <c r="BS619" s="1" t="s">
        <v>1410</v>
      </c>
      <c r="BT619" s="1" t="s">
        <v>9822</v>
      </c>
    </row>
    <row r="620" spans="1:72" ht="13.5" customHeight="1">
      <c r="A620" s="3" t="str">
        <f>HYPERLINK("http://kyu.snu.ac.kr/sdhj/index.jsp?type=hj/GK14658_00IH_0001_0181.jpg","1702_각북면_181")</f>
        <v>1702_각북면_181</v>
      </c>
      <c r="B620" s="2">
        <v>1702</v>
      </c>
      <c r="C620" s="2" t="s">
        <v>12340</v>
      </c>
      <c r="D620" s="2" t="s">
        <v>12341</v>
      </c>
      <c r="E620" s="2">
        <v>619</v>
      </c>
      <c r="F620" s="1">
        <v>6</v>
      </c>
      <c r="G620" s="1" t="s">
        <v>1699</v>
      </c>
      <c r="H620" s="1" t="s">
        <v>6968</v>
      </c>
      <c r="I620" s="1">
        <v>1</v>
      </c>
      <c r="L620" s="1">
        <v>2</v>
      </c>
      <c r="M620" s="2" t="s">
        <v>2038</v>
      </c>
      <c r="N620" s="2" t="s">
        <v>10035</v>
      </c>
      <c r="S620" s="1" t="s">
        <v>402</v>
      </c>
      <c r="T620" s="1" t="s">
        <v>7104</v>
      </c>
      <c r="W620" s="1" t="s">
        <v>107</v>
      </c>
      <c r="X620" s="1" t="s">
        <v>12534</v>
      </c>
      <c r="Y620" s="1" t="s">
        <v>183</v>
      </c>
      <c r="Z620" s="1" t="s">
        <v>7691</v>
      </c>
      <c r="AF620" s="1" t="s">
        <v>973</v>
      </c>
      <c r="AG620" s="1" t="s">
        <v>7585</v>
      </c>
    </row>
    <row r="621" spans="1:72" ht="13.5" customHeight="1">
      <c r="A621" s="3" t="str">
        <f>HYPERLINK("http://kyu.snu.ac.kr/sdhj/index.jsp?type=hj/GK14658_00IH_0001_0181.jpg","1702_각북면_181")</f>
        <v>1702_각북면_181</v>
      </c>
      <c r="B621" s="2">
        <v>1702</v>
      </c>
      <c r="C621" s="2" t="s">
        <v>12340</v>
      </c>
      <c r="D621" s="2" t="s">
        <v>12341</v>
      </c>
      <c r="E621" s="2">
        <v>620</v>
      </c>
      <c r="F621" s="1">
        <v>6</v>
      </c>
      <c r="G621" s="1" t="s">
        <v>1699</v>
      </c>
      <c r="H621" s="1" t="s">
        <v>6968</v>
      </c>
      <c r="I621" s="1">
        <v>1</v>
      </c>
      <c r="L621" s="1">
        <v>2</v>
      </c>
      <c r="M621" s="2" t="s">
        <v>2038</v>
      </c>
      <c r="N621" s="2" t="s">
        <v>10035</v>
      </c>
      <c r="S621" s="1" t="s">
        <v>86</v>
      </c>
      <c r="T621" s="1" t="s">
        <v>7100</v>
      </c>
      <c r="U621" s="1" t="s">
        <v>296</v>
      </c>
      <c r="V621" s="1" t="s">
        <v>7377</v>
      </c>
      <c r="Y621" s="1" t="s">
        <v>1721</v>
      </c>
      <c r="Z621" s="1" t="s">
        <v>7685</v>
      </c>
      <c r="AC621" s="1">
        <v>33</v>
      </c>
      <c r="AD621" s="1" t="s">
        <v>223</v>
      </c>
      <c r="AE621" s="1" t="s">
        <v>9596</v>
      </c>
    </row>
    <row r="622" spans="1:72" ht="13.5" customHeight="1">
      <c r="A622" s="3" t="str">
        <f>HYPERLINK("http://kyu.snu.ac.kr/sdhj/index.jsp?type=hj/GK14658_00IH_0001_0181.jpg","1702_각북면_181")</f>
        <v>1702_각북면_181</v>
      </c>
      <c r="B622" s="2">
        <v>1702</v>
      </c>
      <c r="C622" s="2" t="s">
        <v>12340</v>
      </c>
      <c r="D622" s="2" t="s">
        <v>12341</v>
      </c>
      <c r="E622" s="2">
        <v>621</v>
      </c>
      <c r="F622" s="1">
        <v>6</v>
      </c>
      <c r="G622" s="1" t="s">
        <v>1699</v>
      </c>
      <c r="H622" s="1" t="s">
        <v>6968</v>
      </c>
      <c r="I622" s="1">
        <v>1</v>
      </c>
      <c r="L622" s="1">
        <v>2</v>
      </c>
      <c r="M622" s="2" t="s">
        <v>2038</v>
      </c>
      <c r="N622" s="2" t="s">
        <v>10035</v>
      </c>
      <c r="S622" s="1" t="s">
        <v>701</v>
      </c>
      <c r="T622" s="1" t="s">
        <v>7108</v>
      </c>
      <c r="W622" s="1" t="s">
        <v>568</v>
      </c>
      <c r="X622" s="1" t="s">
        <v>7587</v>
      </c>
      <c r="Y622" s="1" t="s">
        <v>183</v>
      </c>
      <c r="Z622" s="1" t="s">
        <v>7691</v>
      </c>
      <c r="AC622" s="1">
        <v>38</v>
      </c>
      <c r="AD622" s="1" t="s">
        <v>353</v>
      </c>
      <c r="AE622" s="1" t="s">
        <v>9622</v>
      </c>
      <c r="AJ622" s="1" t="s">
        <v>185</v>
      </c>
      <c r="AK622" s="1" t="s">
        <v>9803</v>
      </c>
      <c r="AL622" s="1" t="s">
        <v>1722</v>
      </c>
      <c r="AM622" s="1" t="s">
        <v>9859</v>
      </c>
    </row>
    <row r="623" spans="1:72" ht="13.5" customHeight="1">
      <c r="A623" s="3" t="str">
        <f>HYPERLINK("http://kyu.snu.ac.kr/sdhj/index.jsp?type=hj/GK14658_00IH_0001_0181.jpg","1702_각북면_181")</f>
        <v>1702_각북면_181</v>
      </c>
      <c r="B623" s="2">
        <v>1702</v>
      </c>
      <c r="C623" s="2" t="s">
        <v>12340</v>
      </c>
      <c r="D623" s="2" t="s">
        <v>12341</v>
      </c>
      <c r="E623" s="2">
        <v>622</v>
      </c>
      <c r="F623" s="1">
        <v>6</v>
      </c>
      <c r="G623" s="1" t="s">
        <v>1699</v>
      </c>
      <c r="H623" s="1" t="s">
        <v>6968</v>
      </c>
      <c r="I623" s="1">
        <v>1</v>
      </c>
      <c r="L623" s="1">
        <v>2</v>
      </c>
      <c r="M623" s="2" t="s">
        <v>2038</v>
      </c>
      <c r="N623" s="2" t="s">
        <v>10035</v>
      </c>
      <c r="S623" s="1" t="s">
        <v>775</v>
      </c>
      <c r="T623" s="1" t="s">
        <v>7147</v>
      </c>
      <c r="U623" s="1" t="s">
        <v>1276</v>
      </c>
      <c r="V623" s="1" t="s">
        <v>7443</v>
      </c>
      <c r="Y623" s="1" t="s">
        <v>1723</v>
      </c>
      <c r="Z623" s="1" t="s">
        <v>9390</v>
      </c>
      <c r="AC623" s="1">
        <v>14</v>
      </c>
      <c r="AD623" s="1" t="s">
        <v>192</v>
      </c>
      <c r="AE623" s="1" t="s">
        <v>7704</v>
      </c>
    </row>
    <row r="624" spans="1:72" ht="13.5" customHeight="1">
      <c r="A624" s="3" t="str">
        <f>HYPERLINK("http://kyu.snu.ac.kr/sdhj/index.jsp?type=hj/GK14658_00IH_0001_0181.jpg","1702_각북면_181")</f>
        <v>1702_각북면_181</v>
      </c>
      <c r="B624" s="2">
        <v>1702</v>
      </c>
      <c r="C624" s="2" t="s">
        <v>12340</v>
      </c>
      <c r="D624" s="2" t="s">
        <v>12341</v>
      </c>
      <c r="E624" s="2">
        <v>623</v>
      </c>
      <c r="F624" s="1">
        <v>6</v>
      </c>
      <c r="G624" s="1" t="s">
        <v>1699</v>
      </c>
      <c r="H624" s="1" t="s">
        <v>6968</v>
      </c>
      <c r="I624" s="1">
        <v>1</v>
      </c>
      <c r="L624" s="1">
        <v>2</v>
      </c>
      <c r="M624" s="2" t="s">
        <v>2038</v>
      </c>
      <c r="N624" s="2" t="s">
        <v>10035</v>
      </c>
      <c r="S624" s="1" t="s">
        <v>914</v>
      </c>
      <c r="T624" s="1" t="s">
        <v>7124</v>
      </c>
      <c r="Y624" s="1" t="s">
        <v>50</v>
      </c>
      <c r="Z624" s="1" t="s">
        <v>7639</v>
      </c>
      <c r="AC624" s="1">
        <v>13</v>
      </c>
      <c r="AD624" s="1" t="s">
        <v>530</v>
      </c>
      <c r="AE624" s="1" t="s">
        <v>9606</v>
      </c>
    </row>
    <row r="625" spans="1:72" ht="13.5" customHeight="1">
      <c r="A625" s="3" t="str">
        <f>HYPERLINK("http://kyu.snu.ac.kr/sdhj/index.jsp?type=hj/GK14658_00IH_0001_0181.jpg","1702_각북면_181")</f>
        <v>1702_각북면_181</v>
      </c>
      <c r="B625" s="2">
        <v>1702</v>
      </c>
      <c r="C625" s="2" t="s">
        <v>12340</v>
      </c>
      <c r="D625" s="2" t="s">
        <v>12341</v>
      </c>
      <c r="E625" s="2">
        <v>624</v>
      </c>
      <c r="F625" s="1">
        <v>6</v>
      </c>
      <c r="G625" s="1" t="s">
        <v>1699</v>
      </c>
      <c r="H625" s="1" t="s">
        <v>6968</v>
      </c>
      <c r="I625" s="1">
        <v>1</v>
      </c>
      <c r="L625" s="1">
        <v>2</v>
      </c>
      <c r="M625" s="2" t="s">
        <v>2038</v>
      </c>
      <c r="N625" s="2" t="s">
        <v>10035</v>
      </c>
      <c r="S625" s="1" t="s">
        <v>63</v>
      </c>
      <c r="T625" s="1" t="s">
        <v>1196</v>
      </c>
      <c r="Y625" s="1" t="s">
        <v>50</v>
      </c>
      <c r="Z625" s="1" t="s">
        <v>7639</v>
      </c>
      <c r="AC625" s="1">
        <v>4</v>
      </c>
      <c r="AD625" s="1" t="s">
        <v>108</v>
      </c>
      <c r="AE625" s="1" t="s">
        <v>9597</v>
      </c>
    </row>
    <row r="626" spans="1:72" ht="13.5" customHeight="1">
      <c r="A626" s="3" t="str">
        <f>HYPERLINK("http://kyu.snu.ac.kr/sdhj/index.jsp?type=hj/GK14658_00IH_0001_0181.jpg","1702_각북면_181")</f>
        <v>1702_각북면_181</v>
      </c>
      <c r="B626" s="2">
        <v>1702</v>
      </c>
      <c r="C626" s="2" t="s">
        <v>12340</v>
      </c>
      <c r="D626" s="2" t="s">
        <v>12341</v>
      </c>
      <c r="E626" s="2">
        <v>625</v>
      </c>
      <c r="F626" s="1">
        <v>6</v>
      </c>
      <c r="G626" s="1" t="s">
        <v>1699</v>
      </c>
      <c r="H626" s="1" t="s">
        <v>6968</v>
      </c>
      <c r="I626" s="1">
        <v>1</v>
      </c>
      <c r="L626" s="1">
        <v>2</v>
      </c>
      <c r="M626" s="2" t="s">
        <v>2038</v>
      </c>
      <c r="N626" s="2" t="s">
        <v>10035</v>
      </c>
      <c r="T626" s="1" t="s">
        <v>12432</v>
      </c>
      <c r="U626" s="1" t="s">
        <v>1724</v>
      </c>
      <c r="V626" s="1" t="s">
        <v>7530</v>
      </c>
      <c r="Y626" s="1" t="s">
        <v>1725</v>
      </c>
      <c r="Z626" s="1" t="s">
        <v>9090</v>
      </c>
      <c r="AC626" s="1">
        <v>20</v>
      </c>
      <c r="AD626" s="1" t="s">
        <v>88</v>
      </c>
      <c r="AE626" s="1" t="s">
        <v>9613</v>
      </c>
      <c r="AT626" s="1" t="s">
        <v>211</v>
      </c>
      <c r="AU626" s="1" t="s">
        <v>7199</v>
      </c>
      <c r="AV626" s="1" t="s">
        <v>150</v>
      </c>
      <c r="AW626" s="1" t="s">
        <v>8290</v>
      </c>
      <c r="BB626" s="1" t="s">
        <v>213</v>
      </c>
      <c r="BC626" s="1" t="s">
        <v>7282</v>
      </c>
      <c r="BD626" s="1" t="s">
        <v>1726</v>
      </c>
      <c r="BE626" s="1" t="s">
        <v>8478</v>
      </c>
    </row>
    <row r="627" spans="1:72" ht="13.5" customHeight="1">
      <c r="A627" s="3" t="str">
        <f>HYPERLINK("http://kyu.snu.ac.kr/sdhj/index.jsp?type=hj/GK14658_00IH_0001_0181.jpg","1702_각북면_181")</f>
        <v>1702_각북면_181</v>
      </c>
      <c r="B627" s="2">
        <v>1702</v>
      </c>
      <c r="C627" s="2" t="s">
        <v>12340</v>
      </c>
      <c r="D627" s="2" t="s">
        <v>12341</v>
      </c>
      <c r="E627" s="2">
        <v>626</v>
      </c>
      <c r="F627" s="1">
        <v>6</v>
      </c>
      <c r="G627" s="1" t="s">
        <v>1699</v>
      </c>
      <c r="H627" s="1" t="s">
        <v>6968</v>
      </c>
      <c r="I627" s="1">
        <v>1</v>
      </c>
      <c r="L627" s="1">
        <v>3</v>
      </c>
      <c r="M627" s="2" t="s">
        <v>13659</v>
      </c>
      <c r="N627" s="2" t="s">
        <v>13660</v>
      </c>
      <c r="T627" s="1" t="s">
        <v>12411</v>
      </c>
      <c r="U627" s="1" t="s">
        <v>128</v>
      </c>
      <c r="V627" s="1" t="s">
        <v>7258</v>
      </c>
      <c r="W627" s="1" t="s">
        <v>125</v>
      </c>
      <c r="X627" s="1" t="s">
        <v>7621</v>
      </c>
      <c r="Y627" s="1" t="s">
        <v>129</v>
      </c>
      <c r="Z627" s="1" t="s">
        <v>9389</v>
      </c>
      <c r="AC627" s="1">
        <v>65</v>
      </c>
      <c r="AD627" s="1" t="s">
        <v>172</v>
      </c>
      <c r="AE627" s="1" t="s">
        <v>9579</v>
      </c>
      <c r="AJ627" s="1" t="s">
        <v>16</v>
      </c>
      <c r="AK627" s="1" t="s">
        <v>9802</v>
      </c>
      <c r="AL627" s="1" t="s">
        <v>127</v>
      </c>
      <c r="AM627" s="1" t="s">
        <v>9844</v>
      </c>
      <c r="AT627" s="1" t="s">
        <v>42</v>
      </c>
      <c r="AU627" s="1" t="s">
        <v>10068</v>
      </c>
      <c r="AV627" s="1" t="s">
        <v>644</v>
      </c>
      <c r="AW627" s="1" t="s">
        <v>7630</v>
      </c>
      <c r="BG627" s="1" t="s">
        <v>45</v>
      </c>
      <c r="BH627" s="1" t="s">
        <v>10082</v>
      </c>
      <c r="BI627" s="1" t="s">
        <v>1727</v>
      </c>
      <c r="BJ627" s="1" t="s">
        <v>8236</v>
      </c>
      <c r="BK627" s="1" t="s">
        <v>166</v>
      </c>
      <c r="BL627" s="1" t="s">
        <v>7276</v>
      </c>
      <c r="BM627" s="1" t="s">
        <v>1716</v>
      </c>
      <c r="BN627" s="1" t="s">
        <v>11585</v>
      </c>
      <c r="BO627" s="1" t="s">
        <v>166</v>
      </c>
      <c r="BP627" s="1" t="s">
        <v>7276</v>
      </c>
      <c r="BQ627" s="1" t="s">
        <v>1717</v>
      </c>
      <c r="BR627" s="1" t="s">
        <v>13156</v>
      </c>
      <c r="BS627" s="1" t="s">
        <v>1728</v>
      </c>
      <c r="BT627" s="1" t="s">
        <v>9870</v>
      </c>
    </row>
    <row r="628" spans="1:72" ht="13.5" customHeight="1">
      <c r="A628" s="3" t="str">
        <f>HYPERLINK("http://kyu.snu.ac.kr/sdhj/index.jsp?type=hj/GK14658_00IH_0001_0181.jpg","1702_각북면_181")</f>
        <v>1702_각북면_181</v>
      </c>
      <c r="B628" s="2">
        <v>1702</v>
      </c>
      <c r="C628" s="2" t="s">
        <v>12340</v>
      </c>
      <c r="D628" s="2" t="s">
        <v>12341</v>
      </c>
      <c r="E628" s="2">
        <v>627</v>
      </c>
      <c r="F628" s="1">
        <v>6</v>
      </c>
      <c r="G628" s="1" t="s">
        <v>1699</v>
      </c>
      <c r="H628" s="1" t="s">
        <v>6968</v>
      </c>
      <c r="I628" s="1">
        <v>1</v>
      </c>
      <c r="L628" s="1">
        <v>3</v>
      </c>
      <c r="M628" s="2" t="s">
        <v>13659</v>
      </c>
      <c r="N628" s="2" t="s">
        <v>13660</v>
      </c>
      <c r="S628" s="1" t="s">
        <v>48</v>
      </c>
      <c r="T628" s="1" t="s">
        <v>6371</v>
      </c>
      <c r="W628" s="1" t="s">
        <v>335</v>
      </c>
      <c r="X628" s="1" t="s">
        <v>12540</v>
      </c>
      <c r="Y628" s="1" t="s">
        <v>50</v>
      </c>
      <c r="Z628" s="1" t="s">
        <v>7639</v>
      </c>
      <c r="AC628" s="1">
        <v>69</v>
      </c>
      <c r="AD628" s="1" t="s">
        <v>135</v>
      </c>
      <c r="AE628" s="1" t="s">
        <v>9604</v>
      </c>
      <c r="AJ628" s="1" t="s">
        <v>16</v>
      </c>
      <c r="AK628" s="1" t="s">
        <v>9802</v>
      </c>
      <c r="AL628" s="1" t="s">
        <v>109</v>
      </c>
      <c r="AM628" s="1" t="s">
        <v>9809</v>
      </c>
      <c r="AT628" s="1" t="s">
        <v>1729</v>
      </c>
      <c r="AU628" s="1" t="s">
        <v>10111</v>
      </c>
      <c r="AV628" s="1" t="s">
        <v>1730</v>
      </c>
      <c r="AW628" s="1" t="s">
        <v>7607</v>
      </c>
      <c r="BG628" s="1" t="s">
        <v>35</v>
      </c>
      <c r="BH628" s="1" t="s">
        <v>7231</v>
      </c>
      <c r="BI628" s="1" t="s">
        <v>1731</v>
      </c>
      <c r="BJ628" s="1" t="s">
        <v>7647</v>
      </c>
      <c r="BK628" s="1" t="s">
        <v>42</v>
      </c>
      <c r="BL628" s="1" t="s">
        <v>10068</v>
      </c>
      <c r="BM628" s="1" t="s">
        <v>1732</v>
      </c>
      <c r="BN628" s="1" t="s">
        <v>10550</v>
      </c>
      <c r="BQ628" s="1" t="s">
        <v>1733</v>
      </c>
      <c r="BR628" s="1" t="s">
        <v>13390</v>
      </c>
      <c r="BS628" s="1" t="s">
        <v>271</v>
      </c>
      <c r="BT628" s="1" t="s">
        <v>9794</v>
      </c>
    </row>
    <row r="629" spans="1:72" ht="13.5" customHeight="1">
      <c r="A629" s="3" t="str">
        <f>HYPERLINK("http://kyu.snu.ac.kr/sdhj/index.jsp?type=hj/GK14658_00IH_0001_0181.jpg","1702_각북면_181")</f>
        <v>1702_각북면_181</v>
      </c>
      <c r="B629" s="2">
        <v>1702</v>
      </c>
      <c r="C629" s="2" t="s">
        <v>12340</v>
      </c>
      <c r="D629" s="2" t="s">
        <v>12341</v>
      </c>
      <c r="E629" s="2">
        <v>628</v>
      </c>
      <c r="F629" s="1">
        <v>6</v>
      </c>
      <c r="G629" s="1" t="s">
        <v>1699</v>
      </c>
      <c r="H629" s="1" t="s">
        <v>6968</v>
      </c>
      <c r="I629" s="1">
        <v>1</v>
      </c>
      <c r="L629" s="1">
        <v>3</v>
      </c>
      <c r="M629" s="2" t="s">
        <v>13659</v>
      </c>
      <c r="N629" s="2" t="s">
        <v>13660</v>
      </c>
      <c r="S629" s="1" t="s">
        <v>86</v>
      </c>
      <c r="T629" s="1" t="s">
        <v>7100</v>
      </c>
      <c r="U629" s="1" t="s">
        <v>1734</v>
      </c>
      <c r="V629" s="1" t="s">
        <v>7348</v>
      </c>
      <c r="Y629" s="1" t="s">
        <v>1735</v>
      </c>
      <c r="Z629" s="1" t="s">
        <v>9340</v>
      </c>
      <c r="AG629" s="1" t="s">
        <v>12714</v>
      </c>
    </row>
    <row r="630" spans="1:72" ht="13.5" customHeight="1">
      <c r="A630" s="3" t="str">
        <f>HYPERLINK("http://kyu.snu.ac.kr/sdhj/index.jsp?type=hj/GK14658_00IH_0001_0181.jpg","1702_각북면_181")</f>
        <v>1702_각북면_181</v>
      </c>
      <c r="B630" s="2">
        <v>1702</v>
      </c>
      <c r="C630" s="2" t="s">
        <v>12340</v>
      </c>
      <c r="D630" s="2" t="s">
        <v>12341</v>
      </c>
      <c r="E630" s="2">
        <v>629</v>
      </c>
      <c r="F630" s="1">
        <v>6</v>
      </c>
      <c r="G630" s="1" t="s">
        <v>1699</v>
      </c>
      <c r="H630" s="1" t="s">
        <v>6968</v>
      </c>
      <c r="I630" s="1">
        <v>1</v>
      </c>
      <c r="L630" s="1">
        <v>3</v>
      </c>
      <c r="M630" s="2" t="s">
        <v>13659</v>
      </c>
      <c r="N630" s="2" t="s">
        <v>13660</v>
      </c>
      <c r="S630" s="1" t="s">
        <v>347</v>
      </c>
      <c r="T630" s="1" t="s">
        <v>7116</v>
      </c>
      <c r="W630" s="1" t="s">
        <v>107</v>
      </c>
      <c r="X630" s="1" t="s">
        <v>12534</v>
      </c>
      <c r="Y630" s="1" t="s">
        <v>50</v>
      </c>
      <c r="Z630" s="1" t="s">
        <v>7639</v>
      </c>
      <c r="AF630" s="1" t="s">
        <v>633</v>
      </c>
      <c r="AG630" s="1" t="s">
        <v>12714</v>
      </c>
    </row>
    <row r="631" spans="1:72" ht="13.5" customHeight="1">
      <c r="A631" s="3" t="str">
        <f>HYPERLINK("http://kyu.snu.ac.kr/sdhj/index.jsp?type=hj/GK14658_00IH_0001_0181.jpg","1702_각북면_181")</f>
        <v>1702_각북면_181</v>
      </c>
      <c r="B631" s="2">
        <v>1702</v>
      </c>
      <c r="C631" s="2" t="s">
        <v>12340</v>
      </c>
      <c r="D631" s="2" t="s">
        <v>12341</v>
      </c>
      <c r="E631" s="2">
        <v>630</v>
      </c>
      <c r="F631" s="1">
        <v>6</v>
      </c>
      <c r="G631" s="1" t="s">
        <v>1699</v>
      </c>
      <c r="H631" s="1" t="s">
        <v>6968</v>
      </c>
      <c r="I631" s="1">
        <v>1</v>
      </c>
      <c r="L631" s="1">
        <v>3</v>
      </c>
      <c r="M631" s="2" t="s">
        <v>13659</v>
      </c>
      <c r="N631" s="2" t="s">
        <v>13660</v>
      </c>
      <c r="S631" s="1" t="s">
        <v>1736</v>
      </c>
      <c r="T631" s="1" t="s">
        <v>7157</v>
      </c>
      <c r="U631" s="1" t="s">
        <v>365</v>
      </c>
      <c r="V631" s="1" t="s">
        <v>7497</v>
      </c>
      <c r="Y631" s="1" t="s">
        <v>1737</v>
      </c>
      <c r="Z631" s="1" t="s">
        <v>9388</v>
      </c>
      <c r="AC631" s="1">
        <v>27</v>
      </c>
      <c r="AD631" s="1" t="s">
        <v>134</v>
      </c>
      <c r="AE631" s="1" t="s">
        <v>9616</v>
      </c>
    </row>
    <row r="632" spans="1:72" ht="13.5" customHeight="1">
      <c r="A632" s="3" t="str">
        <f>HYPERLINK("http://kyu.snu.ac.kr/sdhj/index.jsp?type=hj/GK14658_00IH_0001_0181.jpg","1702_각북면_181")</f>
        <v>1702_각북면_181</v>
      </c>
      <c r="B632" s="2">
        <v>1702</v>
      </c>
      <c r="C632" s="2" t="s">
        <v>12340</v>
      </c>
      <c r="D632" s="2" t="s">
        <v>12341</v>
      </c>
      <c r="E632" s="2">
        <v>631</v>
      </c>
      <c r="F632" s="1">
        <v>6</v>
      </c>
      <c r="G632" s="1" t="s">
        <v>1699</v>
      </c>
      <c r="H632" s="1" t="s">
        <v>6968</v>
      </c>
      <c r="I632" s="1">
        <v>1</v>
      </c>
      <c r="L632" s="1">
        <v>3</v>
      </c>
      <c r="M632" s="2" t="s">
        <v>13659</v>
      </c>
      <c r="N632" s="2" t="s">
        <v>13660</v>
      </c>
      <c r="S632" s="1" t="s">
        <v>1738</v>
      </c>
      <c r="T632" s="1" t="s">
        <v>7137</v>
      </c>
      <c r="Y632" s="1" t="s">
        <v>50</v>
      </c>
      <c r="Z632" s="1" t="s">
        <v>7639</v>
      </c>
      <c r="AF632" s="1" t="s">
        <v>307</v>
      </c>
      <c r="AG632" s="1" t="s">
        <v>9634</v>
      </c>
    </row>
    <row r="633" spans="1:72" ht="13.5" customHeight="1">
      <c r="A633" s="3" t="str">
        <f>HYPERLINK("http://kyu.snu.ac.kr/sdhj/index.jsp?type=hj/GK14658_00IH_0001_0181.jpg","1702_각북면_181")</f>
        <v>1702_각북면_181</v>
      </c>
      <c r="B633" s="2">
        <v>1702</v>
      </c>
      <c r="C633" s="2" t="s">
        <v>12340</v>
      </c>
      <c r="D633" s="2" t="s">
        <v>12341</v>
      </c>
      <c r="E633" s="2">
        <v>632</v>
      </c>
      <c r="F633" s="1">
        <v>6</v>
      </c>
      <c r="G633" s="1" t="s">
        <v>1699</v>
      </c>
      <c r="H633" s="1" t="s">
        <v>6968</v>
      </c>
      <c r="I633" s="1">
        <v>1</v>
      </c>
      <c r="L633" s="1">
        <v>3</v>
      </c>
      <c r="M633" s="2" t="s">
        <v>13659</v>
      </c>
      <c r="N633" s="2" t="s">
        <v>13660</v>
      </c>
      <c r="S633" s="1" t="s">
        <v>1738</v>
      </c>
      <c r="T633" s="1" t="s">
        <v>7137</v>
      </c>
      <c r="Y633" s="1" t="s">
        <v>50</v>
      </c>
      <c r="Z633" s="1" t="s">
        <v>7639</v>
      </c>
      <c r="AC633" s="1">
        <v>4</v>
      </c>
      <c r="AD633" s="1" t="s">
        <v>108</v>
      </c>
      <c r="AE633" s="1" t="s">
        <v>9597</v>
      </c>
    </row>
    <row r="634" spans="1:72" ht="13.5" customHeight="1">
      <c r="A634" s="3" t="str">
        <f>HYPERLINK("http://kyu.snu.ac.kr/sdhj/index.jsp?type=hj/GK14658_00IH_0001_0181.jpg","1702_각북면_181")</f>
        <v>1702_각북면_181</v>
      </c>
      <c r="B634" s="2">
        <v>1702</v>
      </c>
      <c r="C634" s="2" t="s">
        <v>12340</v>
      </c>
      <c r="D634" s="2" t="s">
        <v>12341</v>
      </c>
      <c r="E634" s="2">
        <v>633</v>
      </c>
      <c r="F634" s="1">
        <v>6</v>
      </c>
      <c r="G634" s="1" t="s">
        <v>1699</v>
      </c>
      <c r="H634" s="1" t="s">
        <v>6968</v>
      </c>
      <c r="I634" s="1">
        <v>1</v>
      </c>
      <c r="L634" s="1">
        <v>3</v>
      </c>
      <c r="M634" s="2" t="s">
        <v>13659</v>
      </c>
      <c r="N634" s="2" t="s">
        <v>13660</v>
      </c>
      <c r="S634" s="1" t="s">
        <v>141</v>
      </c>
      <c r="T634" s="1" t="s">
        <v>7114</v>
      </c>
      <c r="U634" s="1" t="s">
        <v>196</v>
      </c>
      <c r="V634" s="1" t="s">
        <v>7214</v>
      </c>
      <c r="Y634" s="1" t="s">
        <v>1739</v>
      </c>
      <c r="Z634" s="1" t="s">
        <v>9387</v>
      </c>
      <c r="AC634" s="1">
        <v>33</v>
      </c>
      <c r="AD634" s="1" t="s">
        <v>223</v>
      </c>
      <c r="AE634" s="1" t="s">
        <v>9596</v>
      </c>
      <c r="AN634" s="1" t="s">
        <v>208</v>
      </c>
      <c r="AO634" s="1" t="s">
        <v>7116</v>
      </c>
      <c r="AR634" s="1" t="s">
        <v>1740</v>
      </c>
      <c r="AS634" s="1" t="s">
        <v>10037</v>
      </c>
    </row>
    <row r="635" spans="1:72" ht="13.5" customHeight="1">
      <c r="A635" s="3" t="str">
        <f>HYPERLINK("http://kyu.snu.ac.kr/sdhj/index.jsp?type=hj/GK14658_00IH_0001_0181.jpg","1702_각북면_181")</f>
        <v>1702_각북면_181</v>
      </c>
      <c r="B635" s="2">
        <v>1702</v>
      </c>
      <c r="C635" s="2" t="s">
        <v>12340</v>
      </c>
      <c r="D635" s="2" t="s">
        <v>12341</v>
      </c>
      <c r="E635" s="2">
        <v>634</v>
      </c>
      <c r="F635" s="1">
        <v>6</v>
      </c>
      <c r="G635" s="1" t="s">
        <v>1699</v>
      </c>
      <c r="H635" s="1" t="s">
        <v>6968</v>
      </c>
      <c r="I635" s="1">
        <v>1</v>
      </c>
      <c r="L635" s="1">
        <v>4</v>
      </c>
      <c r="M635" s="2" t="s">
        <v>13661</v>
      </c>
      <c r="N635" s="2" t="s">
        <v>13662</v>
      </c>
      <c r="Q635" s="1" t="s">
        <v>1741</v>
      </c>
      <c r="R635" s="1" t="s">
        <v>7092</v>
      </c>
      <c r="T635" s="1" t="s">
        <v>12411</v>
      </c>
      <c r="U635" s="1" t="s">
        <v>1337</v>
      </c>
      <c r="V635" s="1" t="s">
        <v>7221</v>
      </c>
      <c r="W635" s="1" t="s">
        <v>107</v>
      </c>
      <c r="X635" s="1" t="s">
        <v>12534</v>
      </c>
      <c r="Y635" s="1" t="s">
        <v>1742</v>
      </c>
      <c r="Z635" s="1" t="s">
        <v>9386</v>
      </c>
      <c r="AC635" s="1">
        <v>19</v>
      </c>
      <c r="AD635" s="1" t="s">
        <v>277</v>
      </c>
      <c r="AE635" s="1" t="s">
        <v>9583</v>
      </c>
      <c r="AJ635" s="1" t="s">
        <v>16</v>
      </c>
      <c r="AK635" s="1" t="s">
        <v>9802</v>
      </c>
      <c r="AL635" s="1" t="s">
        <v>918</v>
      </c>
      <c r="AM635" s="1" t="s">
        <v>9721</v>
      </c>
      <c r="AT635" s="1" t="s">
        <v>1344</v>
      </c>
      <c r="AU635" s="1" t="s">
        <v>7258</v>
      </c>
      <c r="AV635" s="1" t="s">
        <v>1743</v>
      </c>
      <c r="AW635" s="1" t="s">
        <v>10603</v>
      </c>
      <c r="BG635" s="1" t="s">
        <v>166</v>
      </c>
      <c r="BH635" s="1" t="s">
        <v>7276</v>
      </c>
      <c r="BI635" s="1" t="s">
        <v>1744</v>
      </c>
      <c r="BJ635" s="1" t="s">
        <v>11161</v>
      </c>
      <c r="BK635" s="1" t="s">
        <v>42</v>
      </c>
      <c r="BL635" s="1" t="s">
        <v>10068</v>
      </c>
      <c r="BM635" s="1" t="s">
        <v>1745</v>
      </c>
      <c r="BN635" s="1" t="s">
        <v>8291</v>
      </c>
      <c r="BO635" s="1" t="s">
        <v>1681</v>
      </c>
      <c r="BP635" s="1" t="s">
        <v>10090</v>
      </c>
      <c r="BQ635" s="1" t="s">
        <v>1746</v>
      </c>
      <c r="BR635" s="1" t="s">
        <v>12140</v>
      </c>
      <c r="BS635" s="1" t="s">
        <v>1747</v>
      </c>
      <c r="BT635" s="1" t="s">
        <v>9857</v>
      </c>
    </row>
    <row r="636" spans="1:72" ht="13.5" customHeight="1">
      <c r="A636" s="3" t="str">
        <f>HYPERLINK("http://kyu.snu.ac.kr/sdhj/index.jsp?type=hj/GK14658_00IH_0001_0181.jpg","1702_각북면_181")</f>
        <v>1702_각북면_181</v>
      </c>
      <c r="B636" s="2">
        <v>1702</v>
      </c>
      <c r="C636" s="2" t="s">
        <v>12340</v>
      </c>
      <c r="D636" s="2" t="s">
        <v>12341</v>
      </c>
      <c r="E636" s="2">
        <v>635</v>
      </c>
      <c r="F636" s="1">
        <v>6</v>
      </c>
      <c r="G636" s="1" t="s">
        <v>1699</v>
      </c>
      <c r="H636" s="1" t="s">
        <v>6968</v>
      </c>
      <c r="I636" s="1">
        <v>1</v>
      </c>
      <c r="L636" s="1">
        <v>4</v>
      </c>
      <c r="M636" s="2" t="s">
        <v>13661</v>
      </c>
      <c r="N636" s="2" t="s">
        <v>13662</v>
      </c>
      <c r="S636" s="1" t="s">
        <v>48</v>
      </c>
      <c r="T636" s="1" t="s">
        <v>6371</v>
      </c>
      <c r="W636" s="1" t="s">
        <v>202</v>
      </c>
      <c r="X636" s="1" t="s">
        <v>7588</v>
      </c>
      <c r="Y636" s="1" t="s">
        <v>50</v>
      </c>
      <c r="Z636" s="1" t="s">
        <v>7639</v>
      </c>
      <c r="AC636" s="1">
        <v>25</v>
      </c>
      <c r="AJ636" s="1" t="s">
        <v>16</v>
      </c>
      <c r="AK636" s="1" t="s">
        <v>9802</v>
      </c>
      <c r="AL636" s="1" t="s">
        <v>199</v>
      </c>
      <c r="AM636" s="1" t="s">
        <v>9730</v>
      </c>
      <c r="AT636" s="1" t="s">
        <v>166</v>
      </c>
      <c r="AU636" s="1" t="s">
        <v>7276</v>
      </c>
      <c r="AV636" s="1" t="s">
        <v>1748</v>
      </c>
      <c r="AW636" s="1" t="s">
        <v>10602</v>
      </c>
      <c r="BG636" s="1" t="s">
        <v>42</v>
      </c>
      <c r="BH636" s="1" t="s">
        <v>10068</v>
      </c>
      <c r="BI636" s="1" t="s">
        <v>498</v>
      </c>
      <c r="BJ636" s="1" t="s">
        <v>9533</v>
      </c>
      <c r="BK636" s="1" t="s">
        <v>42</v>
      </c>
      <c r="BL636" s="1" t="s">
        <v>10068</v>
      </c>
      <c r="BM636" s="1" t="s">
        <v>1749</v>
      </c>
      <c r="BN636" s="1" t="s">
        <v>11584</v>
      </c>
      <c r="BO636" s="1" t="s">
        <v>166</v>
      </c>
      <c r="BP636" s="1" t="s">
        <v>7276</v>
      </c>
      <c r="BQ636" s="1" t="s">
        <v>1750</v>
      </c>
      <c r="BR636" s="1" t="s">
        <v>13252</v>
      </c>
      <c r="BS636" s="1" t="s">
        <v>163</v>
      </c>
      <c r="BT636" s="1" t="s">
        <v>12731</v>
      </c>
    </row>
    <row r="637" spans="1:72" ht="13.5" customHeight="1">
      <c r="A637" s="3" t="str">
        <f>HYPERLINK("http://kyu.snu.ac.kr/sdhj/index.jsp?type=hj/GK14658_00IH_0001_0181.jpg","1702_각북면_181")</f>
        <v>1702_각북면_181</v>
      </c>
      <c r="B637" s="2">
        <v>1702</v>
      </c>
      <c r="C637" s="2" t="s">
        <v>12340</v>
      </c>
      <c r="D637" s="2" t="s">
        <v>12341</v>
      </c>
      <c r="E637" s="2">
        <v>636</v>
      </c>
      <c r="F637" s="1">
        <v>6</v>
      </c>
      <c r="G637" s="1" t="s">
        <v>1699</v>
      </c>
      <c r="H637" s="1" t="s">
        <v>6968</v>
      </c>
      <c r="I637" s="1">
        <v>1</v>
      </c>
      <c r="L637" s="1">
        <v>4</v>
      </c>
      <c r="M637" s="2" t="s">
        <v>13661</v>
      </c>
      <c r="N637" s="2" t="s">
        <v>13662</v>
      </c>
      <c r="S637" s="1" t="s">
        <v>402</v>
      </c>
      <c r="T637" s="1" t="s">
        <v>7104</v>
      </c>
      <c r="W637" s="1" t="s">
        <v>1751</v>
      </c>
      <c r="X637" s="1" t="s">
        <v>7594</v>
      </c>
      <c r="Y637" s="1" t="s">
        <v>50</v>
      </c>
      <c r="Z637" s="1" t="s">
        <v>7639</v>
      </c>
      <c r="AC637" s="1">
        <v>80</v>
      </c>
      <c r="AD637" s="1" t="s">
        <v>206</v>
      </c>
      <c r="AE637" s="1" t="s">
        <v>9619</v>
      </c>
    </row>
    <row r="638" spans="1:72" ht="13.5" customHeight="1">
      <c r="A638" s="3" t="str">
        <f>HYPERLINK("http://kyu.snu.ac.kr/sdhj/index.jsp?type=hj/GK14658_00IH_0001_0181.jpg","1702_각북면_181")</f>
        <v>1702_각북면_181</v>
      </c>
      <c r="B638" s="2">
        <v>1702</v>
      </c>
      <c r="C638" s="2" t="s">
        <v>12340</v>
      </c>
      <c r="D638" s="2" t="s">
        <v>12341</v>
      </c>
      <c r="E638" s="2">
        <v>637</v>
      </c>
      <c r="F638" s="1">
        <v>6</v>
      </c>
      <c r="G638" s="1" t="s">
        <v>1699</v>
      </c>
      <c r="H638" s="1" t="s">
        <v>6968</v>
      </c>
      <c r="I638" s="1">
        <v>1</v>
      </c>
      <c r="L638" s="1">
        <v>4</v>
      </c>
      <c r="M638" s="2" t="s">
        <v>13661</v>
      </c>
      <c r="N638" s="2" t="s">
        <v>13662</v>
      </c>
      <c r="S638" s="1" t="s">
        <v>59</v>
      </c>
      <c r="T638" s="1" t="s">
        <v>7105</v>
      </c>
      <c r="Y638" s="1" t="s">
        <v>50</v>
      </c>
      <c r="Z638" s="1" t="s">
        <v>7639</v>
      </c>
      <c r="AC638" s="1">
        <v>4</v>
      </c>
      <c r="AD638" s="1" t="s">
        <v>108</v>
      </c>
      <c r="AE638" s="1" t="s">
        <v>9597</v>
      </c>
    </row>
    <row r="639" spans="1:72" ht="13.5" customHeight="1">
      <c r="A639" s="3" t="str">
        <f>HYPERLINK("http://kyu.snu.ac.kr/sdhj/index.jsp?type=hj/GK14658_00IH_0001_0182.jpg","1702_각북면_182")</f>
        <v>1702_각북면_182</v>
      </c>
      <c r="B639" s="2">
        <v>1702</v>
      </c>
      <c r="C639" s="2" t="s">
        <v>12340</v>
      </c>
      <c r="D639" s="2" t="s">
        <v>12341</v>
      </c>
      <c r="E639" s="2">
        <v>638</v>
      </c>
      <c r="F639" s="1">
        <v>6</v>
      </c>
      <c r="G639" s="1" t="s">
        <v>1699</v>
      </c>
      <c r="H639" s="1" t="s">
        <v>6968</v>
      </c>
      <c r="I639" s="1">
        <v>1</v>
      </c>
      <c r="L639" s="1">
        <v>5</v>
      </c>
      <c r="M639" s="2" t="s">
        <v>14532</v>
      </c>
      <c r="N639" s="2" t="s">
        <v>13663</v>
      </c>
      <c r="T639" s="1" t="s">
        <v>12411</v>
      </c>
      <c r="U639" s="1" t="s">
        <v>1708</v>
      </c>
      <c r="V639" s="1" t="s">
        <v>7387</v>
      </c>
      <c r="W639" s="1" t="s">
        <v>1211</v>
      </c>
      <c r="X639" s="1" t="s">
        <v>7606</v>
      </c>
      <c r="Y639" s="1" t="s">
        <v>6763</v>
      </c>
      <c r="Z639" s="1" t="s">
        <v>9385</v>
      </c>
      <c r="AC639" s="1">
        <v>35</v>
      </c>
      <c r="AD639" s="1" t="s">
        <v>1123</v>
      </c>
      <c r="AE639" s="1" t="s">
        <v>9624</v>
      </c>
      <c r="AJ639" s="1" t="s">
        <v>16</v>
      </c>
      <c r="AK639" s="1" t="s">
        <v>9802</v>
      </c>
      <c r="AL639" s="1" t="s">
        <v>580</v>
      </c>
      <c r="AM639" s="1" t="s">
        <v>9824</v>
      </c>
      <c r="AT639" s="1" t="s">
        <v>390</v>
      </c>
      <c r="AU639" s="1" t="s">
        <v>10070</v>
      </c>
      <c r="AV639" s="1" t="s">
        <v>1752</v>
      </c>
      <c r="AW639" s="1" t="s">
        <v>10411</v>
      </c>
      <c r="BG639" s="1" t="s">
        <v>42</v>
      </c>
      <c r="BH639" s="1" t="s">
        <v>10068</v>
      </c>
      <c r="BI639" s="1" t="s">
        <v>1753</v>
      </c>
      <c r="BJ639" s="1" t="s">
        <v>11152</v>
      </c>
      <c r="BK639" s="1" t="s">
        <v>42</v>
      </c>
      <c r="BL639" s="1" t="s">
        <v>10068</v>
      </c>
      <c r="BM639" s="1" t="s">
        <v>1754</v>
      </c>
      <c r="BN639" s="1" t="s">
        <v>11577</v>
      </c>
      <c r="BO639" s="1" t="s">
        <v>42</v>
      </c>
      <c r="BP639" s="1" t="s">
        <v>10068</v>
      </c>
      <c r="BQ639" s="1" t="s">
        <v>1755</v>
      </c>
      <c r="BR639" s="1" t="s">
        <v>13289</v>
      </c>
      <c r="BS639" s="1" t="s">
        <v>109</v>
      </c>
      <c r="BT639" s="1" t="s">
        <v>9809</v>
      </c>
    </row>
    <row r="640" spans="1:72" ht="13.5" customHeight="1">
      <c r="A640" s="3" t="str">
        <f>HYPERLINK("http://kyu.snu.ac.kr/sdhj/index.jsp?type=hj/GK14658_00IH_0001_0182.jpg","1702_각북면_182")</f>
        <v>1702_각북면_182</v>
      </c>
      <c r="B640" s="2">
        <v>1702</v>
      </c>
      <c r="C640" s="2" t="s">
        <v>12340</v>
      </c>
      <c r="D640" s="2" t="s">
        <v>12341</v>
      </c>
      <c r="E640" s="2">
        <v>639</v>
      </c>
      <c r="F640" s="1">
        <v>6</v>
      </c>
      <c r="G640" s="1" t="s">
        <v>1699</v>
      </c>
      <c r="H640" s="1" t="s">
        <v>6968</v>
      </c>
      <c r="I640" s="1">
        <v>1</v>
      </c>
      <c r="L640" s="1">
        <v>5</v>
      </c>
      <c r="M640" s="2" t="s">
        <v>14532</v>
      </c>
      <c r="N640" s="2" t="s">
        <v>13663</v>
      </c>
      <c r="S640" s="1" t="s">
        <v>48</v>
      </c>
      <c r="T640" s="1" t="s">
        <v>6371</v>
      </c>
      <c r="W640" s="1" t="s">
        <v>335</v>
      </c>
      <c r="X640" s="1" t="s">
        <v>12540</v>
      </c>
      <c r="Y640" s="1" t="s">
        <v>183</v>
      </c>
      <c r="Z640" s="1" t="s">
        <v>7691</v>
      </c>
      <c r="AC640" s="1">
        <v>37</v>
      </c>
      <c r="AD640" s="1" t="s">
        <v>148</v>
      </c>
      <c r="AE640" s="1" t="s">
        <v>9581</v>
      </c>
      <c r="AJ640" s="1" t="s">
        <v>185</v>
      </c>
      <c r="AK640" s="1" t="s">
        <v>9803</v>
      </c>
      <c r="AL640" s="1" t="s">
        <v>109</v>
      </c>
      <c r="AM640" s="1" t="s">
        <v>9809</v>
      </c>
      <c r="AT640" s="1" t="s">
        <v>1756</v>
      </c>
      <c r="AU640" s="1" t="s">
        <v>10110</v>
      </c>
      <c r="AV640" s="1" t="s">
        <v>1757</v>
      </c>
      <c r="AW640" s="1" t="s">
        <v>10601</v>
      </c>
      <c r="BG640" s="1" t="s">
        <v>42</v>
      </c>
      <c r="BH640" s="1" t="s">
        <v>10068</v>
      </c>
      <c r="BI640" s="1" t="s">
        <v>1758</v>
      </c>
      <c r="BJ640" s="1" t="s">
        <v>8177</v>
      </c>
      <c r="BK640" s="1" t="s">
        <v>1759</v>
      </c>
      <c r="BL640" s="1" t="s">
        <v>10844</v>
      </c>
      <c r="BM640" s="1" t="s">
        <v>434</v>
      </c>
      <c r="BN640" s="1" t="s">
        <v>8294</v>
      </c>
      <c r="BO640" s="1" t="s">
        <v>1760</v>
      </c>
      <c r="BP640" s="1" t="s">
        <v>7293</v>
      </c>
      <c r="BQ640" s="1" t="s">
        <v>1761</v>
      </c>
      <c r="BR640" s="1" t="s">
        <v>11829</v>
      </c>
      <c r="BS640" s="1" t="s">
        <v>684</v>
      </c>
      <c r="BT640" s="1" t="s">
        <v>9702</v>
      </c>
    </row>
    <row r="641" spans="1:73" ht="13.5" customHeight="1">
      <c r="A641" s="3" t="str">
        <f>HYPERLINK("http://kyu.snu.ac.kr/sdhj/index.jsp?type=hj/GK14658_00IH_0001_0182.jpg","1702_각북면_182")</f>
        <v>1702_각북면_182</v>
      </c>
      <c r="B641" s="2">
        <v>1702</v>
      </c>
      <c r="C641" s="2" t="s">
        <v>12340</v>
      </c>
      <c r="D641" s="2" t="s">
        <v>12341</v>
      </c>
      <c r="E641" s="2">
        <v>640</v>
      </c>
      <c r="F641" s="1">
        <v>6</v>
      </c>
      <c r="G641" s="1" t="s">
        <v>1699</v>
      </c>
      <c r="H641" s="1" t="s">
        <v>6968</v>
      </c>
      <c r="I641" s="1">
        <v>1</v>
      </c>
      <c r="L641" s="1">
        <v>5</v>
      </c>
      <c r="M641" s="2" t="s">
        <v>14532</v>
      </c>
      <c r="N641" s="2" t="s">
        <v>13663</v>
      </c>
      <c r="S641" s="1" t="s">
        <v>200</v>
      </c>
      <c r="T641" s="1" t="s">
        <v>7115</v>
      </c>
      <c r="U641" s="1" t="s">
        <v>1276</v>
      </c>
      <c r="V641" s="1" t="s">
        <v>7443</v>
      </c>
      <c r="Y641" s="1" t="s">
        <v>1762</v>
      </c>
      <c r="Z641" s="1" t="s">
        <v>9379</v>
      </c>
      <c r="AF641" s="1" t="s">
        <v>633</v>
      </c>
      <c r="AG641" s="1" t="s">
        <v>12714</v>
      </c>
    </row>
    <row r="642" spans="1:73" ht="13.5" customHeight="1">
      <c r="A642" s="3" t="str">
        <f>HYPERLINK("http://kyu.snu.ac.kr/sdhj/index.jsp?type=hj/GK14658_00IH_0001_0182.jpg","1702_각북면_182")</f>
        <v>1702_각북면_182</v>
      </c>
      <c r="B642" s="2">
        <v>1702</v>
      </c>
      <c r="C642" s="2" t="s">
        <v>12340</v>
      </c>
      <c r="D642" s="2" t="s">
        <v>12341</v>
      </c>
      <c r="E642" s="2">
        <v>641</v>
      </c>
      <c r="F642" s="1">
        <v>6</v>
      </c>
      <c r="G642" s="1" t="s">
        <v>1699</v>
      </c>
      <c r="H642" s="1" t="s">
        <v>6968</v>
      </c>
      <c r="I642" s="1">
        <v>1</v>
      </c>
      <c r="L642" s="1">
        <v>5</v>
      </c>
      <c r="M642" s="2" t="s">
        <v>14532</v>
      </c>
      <c r="N642" s="2" t="s">
        <v>13663</v>
      </c>
      <c r="S642" s="1" t="s">
        <v>86</v>
      </c>
      <c r="T642" s="1" t="s">
        <v>7100</v>
      </c>
      <c r="U642" s="1" t="s">
        <v>1763</v>
      </c>
      <c r="V642" s="1" t="s">
        <v>7529</v>
      </c>
      <c r="Y642" s="1" t="s">
        <v>1764</v>
      </c>
      <c r="Z642" s="1" t="s">
        <v>9384</v>
      </c>
      <c r="AC642" s="1">
        <v>10</v>
      </c>
      <c r="AD642" s="1" t="s">
        <v>206</v>
      </c>
      <c r="AE642" s="1" t="s">
        <v>9619</v>
      </c>
    </row>
    <row r="643" spans="1:73" ht="13.5" customHeight="1">
      <c r="A643" s="3" t="str">
        <f>HYPERLINK("http://kyu.snu.ac.kr/sdhj/index.jsp?type=hj/GK14658_00IH_0001_0182.jpg","1702_각북면_182")</f>
        <v>1702_각북면_182</v>
      </c>
      <c r="B643" s="2">
        <v>1702</v>
      </c>
      <c r="C643" s="2" t="s">
        <v>12340</v>
      </c>
      <c r="D643" s="2" t="s">
        <v>12341</v>
      </c>
      <c r="E643" s="2">
        <v>642</v>
      </c>
      <c r="F643" s="1">
        <v>6</v>
      </c>
      <c r="G643" s="1" t="s">
        <v>1699</v>
      </c>
      <c r="H643" s="1" t="s">
        <v>6968</v>
      </c>
      <c r="I643" s="1">
        <v>1</v>
      </c>
      <c r="L643" s="1">
        <v>5</v>
      </c>
      <c r="M643" s="2" t="s">
        <v>14532</v>
      </c>
      <c r="N643" s="2" t="s">
        <v>13663</v>
      </c>
      <c r="S643" s="1" t="s">
        <v>914</v>
      </c>
      <c r="T643" s="1" t="s">
        <v>7124</v>
      </c>
      <c r="Y643" s="1" t="s">
        <v>50</v>
      </c>
      <c r="Z643" s="1" t="s">
        <v>7639</v>
      </c>
      <c r="AC643" s="1">
        <v>6</v>
      </c>
      <c r="AD643" s="1" t="s">
        <v>246</v>
      </c>
      <c r="AE643" s="1" t="s">
        <v>9600</v>
      </c>
    </row>
    <row r="644" spans="1:73" ht="13.5" customHeight="1">
      <c r="A644" s="3" t="str">
        <f>HYPERLINK("http://kyu.snu.ac.kr/sdhj/index.jsp?type=hj/GK14658_00IH_0001_0182.jpg","1702_각북면_182")</f>
        <v>1702_각북면_182</v>
      </c>
      <c r="B644" s="2">
        <v>1702</v>
      </c>
      <c r="C644" s="2" t="s">
        <v>12340</v>
      </c>
      <c r="D644" s="2" t="s">
        <v>12341</v>
      </c>
      <c r="E644" s="2">
        <v>643</v>
      </c>
      <c r="F644" s="1">
        <v>6</v>
      </c>
      <c r="G644" s="1" t="s">
        <v>1699</v>
      </c>
      <c r="H644" s="1" t="s">
        <v>6968</v>
      </c>
      <c r="I644" s="1">
        <v>1</v>
      </c>
      <c r="L644" s="1">
        <v>5</v>
      </c>
      <c r="M644" s="2" t="s">
        <v>14532</v>
      </c>
      <c r="N644" s="2" t="s">
        <v>13663</v>
      </c>
      <c r="S644" s="1" t="s">
        <v>914</v>
      </c>
      <c r="T644" s="1" t="s">
        <v>7124</v>
      </c>
      <c r="Y644" s="1" t="s">
        <v>50</v>
      </c>
      <c r="Z644" s="1" t="s">
        <v>7639</v>
      </c>
      <c r="AC644" s="1">
        <v>1</v>
      </c>
      <c r="AD644" s="1" t="s">
        <v>280</v>
      </c>
      <c r="AE644" s="1" t="s">
        <v>9599</v>
      </c>
      <c r="AF644" s="1" t="s">
        <v>89</v>
      </c>
      <c r="AG644" s="1" t="s">
        <v>9633</v>
      </c>
    </row>
    <row r="645" spans="1:73" ht="13.5" customHeight="1">
      <c r="A645" s="3" t="str">
        <f>HYPERLINK("http://kyu.snu.ac.kr/sdhj/index.jsp?type=hj/GK14658_00IH_0001_0182.jpg","1702_각북면_182")</f>
        <v>1702_각북면_182</v>
      </c>
      <c r="B645" s="2">
        <v>1702</v>
      </c>
      <c r="C645" s="2" t="s">
        <v>12340</v>
      </c>
      <c r="D645" s="2" t="s">
        <v>12341</v>
      </c>
      <c r="E645" s="2">
        <v>644</v>
      </c>
      <c r="F645" s="1">
        <v>6</v>
      </c>
      <c r="G645" s="1" t="s">
        <v>1699</v>
      </c>
      <c r="H645" s="1" t="s">
        <v>6968</v>
      </c>
      <c r="I645" s="1">
        <v>1</v>
      </c>
      <c r="L645" s="1">
        <v>5</v>
      </c>
      <c r="M645" s="2" t="s">
        <v>14532</v>
      </c>
      <c r="N645" s="2" t="s">
        <v>13663</v>
      </c>
      <c r="T645" s="1" t="s">
        <v>12432</v>
      </c>
      <c r="U645" s="1" t="s">
        <v>196</v>
      </c>
      <c r="V645" s="1" t="s">
        <v>7214</v>
      </c>
      <c r="Y645" s="1" t="s">
        <v>1765</v>
      </c>
      <c r="Z645" s="1" t="s">
        <v>7725</v>
      </c>
      <c r="AC645" s="1">
        <v>27</v>
      </c>
      <c r="AD645" s="1" t="s">
        <v>309</v>
      </c>
      <c r="AE645" s="1" t="s">
        <v>9623</v>
      </c>
      <c r="AT645" s="1" t="s">
        <v>211</v>
      </c>
      <c r="AU645" s="1" t="s">
        <v>7199</v>
      </c>
      <c r="AV645" s="1" t="s">
        <v>1259</v>
      </c>
      <c r="AW645" s="1" t="s">
        <v>8810</v>
      </c>
      <c r="BB645" s="1" t="s">
        <v>261</v>
      </c>
      <c r="BC645" s="1" t="s">
        <v>7197</v>
      </c>
      <c r="BD645" s="1" t="s">
        <v>6715</v>
      </c>
      <c r="BE645" s="1" t="s">
        <v>8237</v>
      </c>
    </row>
    <row r="646" spans="1:73" ht="13.5" customHeight="1">
      <c r="A646" s="3" t="str">
        <f>HYPERLINK("http://kyu.snu.ac.kr/sdhj/index.jsp?type=hj/GK14658_00IH_0001_0182.jpg","1702_각북면_182")</f>
        <v>1702_각북면_182</v>
      </c>
      <c r="B646" s="2">
        <v>1702</v>
      </c>
      <c r="C646" s="2" t="s">
        <v>12340</v>
      </c>
      <c r="D646" s="2" t="s">
        <v>12341</v>
      </c>
      <c r="E646" s="2">
        <v>645</v>
      </c>
      <c r="F646" s="1">
        <v>6</v>
      </c>
      <c r="G646" s="1" t="s">
        <v>1699</v>
      </c>
      <c r="H646" s="1" t="s">
        <v>6968</v>
      </c>
      <c r="I646" s="1">
        <v>1</v>
      </c>
      <c r="L646" s="1">
        <v>5</v>
      </c>
      <c r="M646" s="2" t="s">
        <v>14532</v>
      </c>
      <c r="N646" s="2" t="s">
        <v>13663</v>
      </c>
      <c r="T646" s="1" t="s">
        <v>12432</v>
      </c>
      <c r="U646" s="1" t="s">
        <v>136</v>
      </c>
      <c r="V646" s="1" t="s">
        <v>7247</v>
      </c>
      <c r="Y646" s="1" t="s">
        <v>1766</v>
      </c>
      <c r="Z646" s="1" t="s">
        <v>9383</v>
      </c>
      <c r="AC646" s="1">
        <v>12</v>
      </c>
      <c r="AD646" s="1" t="s">
        <v>71</v>
      </c>
      <c r="AE646" s="1" t="s">
        <v>9611</v>
      </c>
      <c r="AT646" s="1" t="s">
        <v>211</v>
      </c>
      <c r="AU646" s="1" t="s">
        <v>7199</v>
      </c>
      <c r="AV646" s="1" t="s">
        <v>1259</v>
      </c>
      <c r="AW646" s="1" t="s">
        <v>8810</v>
      </c>
      <c r="BB646" s="1" t="s">
        <v>261</v>
      </c>
      <c r="BC646" s="1" t="s">
        <v>7197</v>
      </c>
      <c r="BD646" s="1" t="s">
        <v>6715</v>
      </c>
      <c r="BE646" s="1" t="s">
        <v>8237</v>
      </c>
      <c r="BU646" s="1" t="s">
        <v>276</v>
      </c>
    </row>
    <row r="647" spans="1:73" ht="13.5" customHeight="1">
      <c r="A647" s="3" t="str">
        <f>HYPERLINK("http://kyu.snu.ac.kr/sdhj/index.jsp?type=hj/GK14658_00IH_0001_0182.jpg","1702_각북면_182")</f>
        <v>1702_각북면_182</v>
      </c>
      <c r="B647" s="2">
        <v>1702</v>
      </c>
      <c r="C647" s="2" t="s">
        <v>12340</v>
      </c>
      <c r="D647" s="2" t="s">
        <v>12341</v>
      </c>
      <c r="E647" s="2">
        <v>646</v>
      </c>
      <c r="F647" s="1">
        <v>6</v>
      </c>
      <c r="G647" s="1" t="s">
        <v>1699</v>
      </c>
      <c r="H647" s="1" t="s">
        <v>6968</v>
      </c>
      <c r="I647" s="1">
        <v>1</v>
      </c>
      <c r="L647" s="1">
        <v>5</v>
      </c>
      <c r="M647" s="2" t="s">
        <v>14532</v>
      </c>
      <c r="N647" s="2" t="s">
        <v>13663</v>
      </c>
      <c r="T647" s="1" t="s">
        <v>12432</v>
      </c>
      <c r="U647" s="1" t="s">
        <v>196</v>
      </c>
      <c r="V647" s="1" t="s">
        <v>7214</v>
      </c>
      <c r="Y647" s="1" t="s">
        <v>14518</v>
      </c>
      <c r="Z647" s="1" t="s">
        <v>12583</v>
      </c>
      <c r="AF647" s="1" t="s">
        <v>1767</v>
      </c>
      <c r="AG647" s="1" t="s">
        <v>9646</v>
      </c>
    </row>
    <row r="648" spans="1:73" ht="13.5" customHeight="1">
      <c r="A648" s="3" t="str">
        <f>HYPERLINK("http://kyu.snu.ac.kr/sdhj/index.jsp?type=hj/GK14658_00IH_0001_0182.jpg","1702_각북면_182")</f>
        <v>1702_각북면_182</v>
      </c>
      <c r="B648" s="2">
        <v>1702</v>
      </c>
      <c r="C648" s="2" t="s">
        <v>12340</v>
      </c>
      <c r="D648" s="2" t="s">
        <v>12341</v>
      </c>
      <c r="E648" s="2">
        <v>647</v>
      </c>
      <c r="F648" s="1">
        <v>6</v>
      </c>
      <c r="G648" s="1" t="s">
        <v>1699</v>
      </c>
      <c r="H648" s="1" t="s">
        <v>6968</v>
      </c>
      <c r="I648" s="1">
        <v>2</v>
      </c>
      <c r="J648" s="1" t="s">
        <v>1768</v>
      </c>
      <c r="K648" s="1" t="s">
        <v>12356</v>
      </c>
      <c r="L648" s="1">
        <v>1</v>
      </c>
      <c r="M648" s="2" t="s">
        <v>13664</v>
      </c>
      <c r="N648" s="2" t="s">
        <v>13665</v>
      </c>
      <c r="T648" s="1" t="s">
        <v>12411</v>
      </c>
      <c r="U648" s="1" t="s">
        <v>128</v>
      </c>
      <c r="V648" s="1" t="s">
        <v>7258</v>
      </c>
      <c r="W648" s="1" t="s">
        <v>107</v>
      </c>
      <c r="X648" s="1" t="s">
        <v>12534</v>
      </c>
      <c r="Y648" s="1" t="s">
        <v>1769</v>
      </c>
      <c r="Z648" s="1" t="s">
        <v>9382</v>
      </c>
      <c r="AC648" s="1">
        <v>55</v>
      </c>
      <c r="AD648" s="1" t="s">
        <v>266</v>
      </c>
      <c r="AE648" s="1" t="s">
        <v>9586</v>
      </c>
      <c r="AJ648" s="1" t="s">
        <v>16</v>
      </c>
      <c r="AK648" s="1" t="s">
        <v>9802</v>
      </c>
      <c r="AL648" s="1" t="s">
        <v>109</v>
      </c>
      <c r="AM648" s="1" t="s">
        <v>9809</v>
      </c>
      <c r="AT648" s="1" t="s">
        <v>166</v>
      </c>
      <c r="AU648" s="1" t="s">
        <v>7276</v>
      </c>
      <c r="AV648" s="1" t="s">
        <v>458</v>
      </c>
      <c r="AW648" s="1" t="s">
        <v>7614</v>
      </c>
      <c r="BG648" s="1" t="s">
        <v>42</v>
      </c>
      <c r="BH648" s="1" t="s">
        <v>10068</v>
      </c>
      <c r="BI648" s="1" t="s">
        <v>1770</v>
      </c>
      <c r="BJ648" s="1" t="s">
        <v>11071</v>
      </c>
      <c r="BK648" s="1" t="s">
        <v>1771</v>
      </c>
      <c r="BL648" s="1" t="s">
        <v>11294</v>
      </c>
      <c r="BM648" s="1" t="s">
        <v>1772</v>
      </c>
      <c r="BN648" s="1" t="s">
        <v>11224</v>
      </c>
      <c r="BO648" s="1" t="s">
        <v>1771</v>
      </c>
      <c r="BP648" s="1" t="s">
        <v>11294</v>
      </c>
      <c r="BQ648" s="1" t="s">
        <v>1773</v>
      </c>
      <c r="BR648" s="1" t="s">
        <v>12019</v>
      </c>
      <c r="BS648" s="1" t="s">
        <v>52</v>
      </c>
      <c r="BT648" s="1" t="s">
        <v>9722</v>
      </c>
    </row>
    <row r="649" spans="1:73" ht="13.5" customHeight="1">
      <c r="A649" s="3" t="str">
        <f>HYPERLINK("http://kyu.snu.ac.kr/sdhj/index.jsp?type=hj/GK14658_00IH_0001_0182.jpg","1702_각북면_182")</f>
        <v>1702_각북면_182</v>
      </c>
      <c r="B649" s="2">
        <v>1702</v>
      </c>
      <c r="C649" s="2" t="s">
        <v>12340</v>
      </c>
      <c r="D649" s="2" t="s">
        <v>12341</v>
      </c>
      <c r="E649" s="2">
        <v>648</v>
      </c>
      <c r="F649" s="1">
        <v>6</v>
      </c>
      <c r="G649" s="1" t="s">
        <v>1699</v>
      </c>
      <c r="H649" s="1" t="s">
        <v>6968</v>
      </c>
      <c r="I649" s="1">
        <v>2</v>
      </c>
      <c r="L649" s="1">
        <v>1</v>
      </c>
      <c r="M649" s="2" t="s">
        <v>13664</v>
      </c>
      <c r="N649" s="2" t="s">
        <v>13665</v>
      </c>
      <c r="S649" s="1" t="s">
        <v>48</v>
      </c>
      <c r="T649" s="1" t="s">
        <v>6371</v>
      </c>
      <c r="W649" s="1" t="s">
        <v>107</v>
      </c>
      <c r="X649" s="1" t="s">
        <v>12534</v>
      </c>
      <c r="Y649" s="1" t="s">
        <v>50</v>
      </c>
      <c r="Z649" s="1" t="s">
        <v>7639</v>
      </c>
      <c r="AC649" s="1">
        <v>52</v>
      </c>
      <c r="AD649" s="1" t="s">
        <v>92</v>
      </c>
      <c r="AE649" s="1" t="s">
        <v>9608</v>
      </c>
      <c r="AJ649" s="1" t="s">
        <v>16</v>
      </c>
      <c r="AK649" s="1" t="s">
        <v>9802</v>
      </c>
      <c r="AL649" s="1" t="s">
        <v>918</v>
      </c>
      <c r="AM649" s="1" t="s">
        <v>9721</v>
      </c>
      <c r="AT649" s="1" t="s">
        <v>166</v>
      </c>
      <c r="AU649" s="1" t="s">
        <v>7276</v>
      </c>
      <c r="AV649" s="1" t="s">
        <v>1774</v>
      </c>
      <c r="AW649" s="1" t="s">
        <v>10557</v>
      </c>
      <c r="BG649" s="1" t="s">
        <v>1276</v>
      </c>
      <c r="BH649" s="1" t="s">
        <v>7443</v>
      </c>
      <c r="BI649" s="1" t="s">
        <v>1775</v>
      </c>
      <c r="BJ649" s="1" t="s">
        <v>11160</v>
      </c>
      <c r="BK649" s="1" t="s">
        <v>54</v>
      </c>
      <c r="BL649" s="1" t="s">
        <v>7267</v>
      </c>
      <c r="BM649" s="1" t="s">
        <v>1776</v>
      </c>
      <c r="BN649" s="1" t="s">
        <v>11583</v>
      </c>
      <c r="BO649" s="1" t="s">
        <v>166</v>
      </c>
      <c r="BP649" s="1" t="s">
        <v>7276</v>
      </c>
      <c r="BQ649" s="1" t="s">
        <v>1777</v>
      </c>
      <c r="BR649" s="1" t="s">
        <v>12139</v>
      </c>
      <c r="BS649" s="1" t="s">
        <v>545</v>
      </c>
      <c r="BT649" s="1" t="s">
        <v>9707</v>
      </c>
    </row>
    <row r="650" spans="1:73" ht="13.5" customHeight="1">
      <c r="A650" s="3" t="str">
        <f>HYPERLINK("http://kyu.snu.ac.kr/sdhj/index.jsp?type=hj/GK14658_00IH_0001_0182.jpg","1702_각북면_182")</f>
        <v>1702_각북면_182</v>
      </c>
      <c r="B650" s="2">
        <v>1702</v>
      </c>
      <c r="C650" s="2" t="s">
        <v>12340</v>
      </c>
      <c r="D650" s="2" t="s">
        <v>12341</v>
      </c>
      <c r="E650" s="2">
        <v>649</v>
      </c>
      <c r="F650" s="1">
        <v>6</v>
      </c>
      <c r="G650" s="1" t="s">
        <v>1699</v>
      </c>
      <c r="H650" s="1" t="s">
        <v>6968</v>
      </c>
      <c r="I650" s="1">
        <v>2</v>
      </c>
      <c r="L650" s="1">
        <v>1</v>
      </c>
      <c r="M650" s="2" t="s">
        <v>13664</v>
      </c>
      <c r="N650" s="2" t="s">
        <v>13665</v>
      </c>
      <c r="S650" s="1" t="s">
        <v>59</v>
      </c>
      <c r="T650" s="1" t="s">
        <v>7105</v>
      </c>
      <c r="Y650" s="1" t="s">
        <v>50</v>
      </c>
      <c r="Z650" s="1" t="s">
        <v>7639</v>
      </c>
      <c r="AC650" s="1">
        <v>14</v>
      </c>
      <c r="AD650" s="1" t="s">
        <v>85</v>
      </c>
      <c r="AE650" s="1" t="s">
        <v>9590</v>
      </c>
    </row>
    <row r="651" spans="1:73" ht="13.5" customHeight="1">
      <c r="A651" s="3" t="str">
        <f>HYPERLINK("http://kyu.snu.ac.kr/sdhj/index.jsp?type=hj/GK14658_00IH_0001_0182.jpg","1702_각북면_182")</f>
        <v>1702_각북면_182</v>
      </c>
      <c r="B651" s="2">
        <v>1702</v>
      </c>
      <c r="C651" s="2" t="s">
        <v>12340</v>
      </c>
      <c r="D651" s="2" t="s">
        <v>12341</v>
      </c>
      <c r="E651" s="2">
        <v>650</v>
      </c>
      <c r="F651" s="1">
        <v>6</v>
      </c>
      <c r="G651" s="1" t="s">
        <v>1699</v>
      </c>
      <c r="H651" s="1" t="s">
        <v>6968</v>
      </c>
      <c r="I651" s="1">
        <v>2</v>
      </c>
      <c r="L651" s="1">
        <v>1</v>
      </c>
      <c r="M651" s="2" t="s">
        <v>13664</v>
      </c>
      <c r="N651" s="2" t="s">
        <v>13665</v>
      </c>
      <c r="S651" s="1" t="s">
        <v>914</v>
      </c>
      <c r="T651" s="1" t="s">
        <v>7124</v>
      </c>
      <c r="Y651" s="1" t="s">
        <v>1215</v>
      </c>
      <c r="Z651" s="1" t="s">
        <v>9381</v>
      </c>
      <c r="AC651" s="1">
        <v>6</v>
      </c>
      <c r="AD651" s="1" t="s">
        <v>246</v>
      </c>
      <c r="AE651" s="1" t="s">
        <v>9600</v>
      </c>
    </row>
    <row r="652" spans="1:73" ht="13.5" customHeight="1">
      <c r="A652" s="3" t="str">
        <f>HYPERLINK("http://kyu.snu.ac.kr/sdhj/index.jsp?type=hj/GK14658_00IH_0001_0182.jpg","1702_각북면_182")</f>
        <v>1702_각북면_182</v>
      </c>
      <c r="B652" s="2">
        <v>1702</v>
      </c>
      <c r="C652" s="2" t="s">
        <v>12340</v>
      </c>
      <c r="D652" s="2" t="s">
        <v>12341</v>
      </c>
      <c r="E652" s="2">
        <v>651</v>
      </c>
      <c r="F652" s="1">
        <v>6</v>
      </c>
      <c r="G652" s="1" t="s">
        <v>1699</v>
      </c>
      <c r="H652" s="1" t="s">
        <v>6968</v>
      </c>
      <c r="I652" s="1">
        <v>2</v>
      </c>
      <c r="L652" s="1">
        <v>1</v>
      </c>
      <c r="M652" s="2" t="s">
        <v>13664</v>
      </c>
      <c r="N652" s="2" t="s">
        <v>13665</v>
      </c>
      <c r="S652" s="1" t="s">
        <v>65</v>
      </c>
      <c r="T652" s="1" t="s">
        <v>7107</v>
      </c>
      <c r="U652" s="1" t="s">
        <v>1337</v>
      </c>
      <c r="V652" s="1" t="s">
        <v>7221</v>
      </c>
      <c r="Y652" s="1" t="s">
        <v>1778</v>
      </c>
      <c r="Z652" s="1" t="s">
        <v>9380</v>
      </c>
      <c r="AC652" s="1">
        <v>16</v>
      </c>
      <c r="AD652" s="1" t="s">
        <v>273</v>
      </c>
      <c r="AE652" s="1" t="s">
        <v>9602</v>
      </c>
      <c r="AF652" s="1" t="s">
        <v>89</v>
      </c>
      <c r="AG652" s="1" t="s">
        <v>9633</v>
      </c>
    </row>
    <row r="653" spans="1:73" ht="13.5" customHeight="1">
      <c r="A653" s="3" t="str">
        <f>HYPERLINK("http://kyu.snu.ac.kr/sdhj/index.jsp?type=hj/GK14658_00IH_0001_0182.jpg","1702_각북면_182")</f>
        <v>1702_각북면_182</v>
      </c>
      <c r="B653" s="2">
        <v>1702</v>
      </c>
      <c r="C653" s="2" t="s">
        <v>12340</v>
      </c>
      <c r="D653" s="2" t="s">
        <v>12341</v>
      </c>
      <c r="E653" s="2">
        <v>652</v>
      </c>
      <c r="F653" s="1">
        <v>6</v>
      </c>
      <c r="G653" s="1" t="s">
        <v>1699</v>
      </c>
      <c r="H653" s="1" t="s">
        <v>6968</v>
      </c>
      <c r="I653" s="1">
        <v>2</v>
      </c>
      <c r="L653" s="1">
        <v>2</v>
      </c>
      <c r="M653" s="2" t="s">
        <v>13666</v>
      </c>
      <c r="N653" s="2" t="s">
        <v>13667</v>
      </c>
      <c r="O653" s="1" t="s">
        <v>6</v>
      </c>
      <c r="P653" s="1" t="s">
        <v>7077</v>
      </c>
      <c r="T653" s="1" t="s">
        <v>12411</v>
      </c>
      <c r="U653" s="1" t="s">
        <v>1276</v>
      </c>
      <c r="V653" s="1" t="s">
        <v>7443</v>
      </c>
      <c r="W653" s="1" t="s">
        <v>1211</v>
      </c>
      <c r="X653" s="1" t="s">
        <v>7606</v>
      </c>
      <c r="Y653" s="1" t="s">
        <v>1762</v>
      </c>
      <c r="Z653" s="1" t="s">
        <v>9379</v>
      </c>
      <c r="AC653" s="1">
        <v>19</v>
      </c>
      <c r="AD653" s="1" t="s">
        <v>277</v>
      </c>
      <c r="AE653" s="1" t="s">
        <v>9583</v>
      </c>
      <c r="AJ653" s="1" t="s">
        <v>16</v>
      </c>
      <c r="AK653" s="1" t="s">
        <v>9802</v>
      </c>
      <c r="AL653" s="1" t="s">
        <v>580</v>
      </c>
      <c r="AM653" s="1" t="s">
        <v>9824</v>
      </c>
      <c r="AT653" s="1" t="s">
        <v>390</v>
      </c>
      <c r="AU653" s="1" t="s">
        <v>10070</v>
      </c>
      <c r="AV653" s="1" t="s">
        <v>1752</v>
      </c>
      <c r="AW653" s="1" t="s">
        <v>10411</v>
      </c>
      <c r="BG653" s="1" t="s">
        <v>1553</v>
      </c>
      <c r="BH653" s="1" t="s">
        <v>9111</v>
      </c>
      <c r="BI653" s="1" t="s">
        <v>1753</v>
      </c>
      <c r="BJ653" s="1" t="s">
        <v>11152</v>
      </c>
      <c r="BK653" s="1" t="s">
        <v>42</v>
      </c>
      <c r="BL653" s="1" t="s">
        <v>10068</v>
      </c>
      <c r="BM653" s="1" t="s">
        <v>1754</v>
      </c>
      <c r="BN653" s="1" t="s">
        <v>11577</v>
      </c>
      <c r="BO653" s="1" t="s">
        <v>42</v>
      </c>
      <c r="BP653" s="1" t="s">
        <v>10068</v>
      </c>
      <c r="BQ653" s="1" t="s">
        <v>1755</v>
      </c>
      <c r="BR653" s="1" t="s">
        <v>13289</v>
      </c>
      <c r="BS653" s="1" t="s">
        <v>109</v>
      </c>
      <c r="BT653" s="1" t="s">
        <v>9809</v>
      </c>
    </row>
    <row r="654" spans="1:73" ht="13.5" customHeight="1">
      <c r="A654" s="3" t="str">
        <f>HYPERLINK("http://kyu.snu.ac.kr/sdhj/index.jsp?type=hj/GK14658_00IH_0001_0182.jpg","1702_각북면_182")</f>
        <v>1702_각북면_182</v>
      </c>
      <c r="B654" s="2">
        <v>1702</v>
      </c>
      <c r="C654" s="2" t="s">
        <v>12340</v>
      </c>
      <c r="D654" s="2" t="s">
        <v>12341</v>
      </c>
      <c r="E654" s="2">
        <v>653</v>
      </c>
      <c r="F654" s="1">
        <v>6</v>
      </c>
      <c r="G654" s="1" t="s">
        <v>1699</v>
      </c>
      <c r="H654" s="1" t="s">
        <v>6968</v>
      </c>
      <c r="I654" s="1">
        <v>2</v>
      </c>
      <c r="L654" s="1">
        <v>2</v>
      </c>
      <c r="M654" s="2" t="s">
        <v>13666</v>
      </c>
      <c r="N654" s="2" t="s">
        <v>13667</v>
      </c>
      <c r="S654" s="1" t="s">
        <v>48</v>
      </c>
      <c r="T654" s="1" t="s">
        <v>6371</v>
      </c>
      <c r="W654" s="1" t="s">
        <v>107</v>
      </c>
      <c r="X654" s="1" t="s">
        <v>12534</v>
      </c>
      <c r="Y654" s="1" t="s">
        <v>183</v>
      </c>
      <c r="Z654" s="1" t="s">
        <v>7691</v>
      </c>
      <c r="AC654" s="1">
        <v>21</v>
      </c>
      <c r="AD654" s="1" t="s">
        <v>68</v>
      </c>
      <c r="AE654" s="1" t="s">
        <v>7705</v>
      </c>
      <c r="AJ654" s="1" t="s">
        <v>185</v>
      </c>
      <c r="AK654" s="1" t="s">
        <v>9803</v>
      </c>
      <c r="AL654" s="1" t="s">
        <v>163</v>
      </c>
      <c r="AM654" s="1" t="s">
        <v>12731</v>
      </c>
      <c r="AT654" s="1" t="s">
        <v>448</v>
      </c>
      <c r="AU654" s="1" t="s">
        <v>7215</v>
      </c>
      <c r="AV654" s="1" t="s">
        <v>1286</v>
      </c>
      <c r="AW654" s="1" t="s">
        <v>8083</v>
      </c>
      <c r="BG654" s="1" t="s">
        <v>448</v>
      </c>
      <c r="BH654" s="1" t="s">
        <v>7215</v>
      </c>
      <c r="BI654" s="1" t="s">
        <v>14533</v>
      </c>
      <c r="BJ654" s="1" t="s">
        <v>11159</v>
      </c>
      <c r="BK654" s="1" t="s">
        <v>42</v>
      </c>
      <c r="BL654" s="1" t="s">
        <v>10068</v>
      </c>
      <c r="BM654" s="1" t="s">
        <v>1779</v>
      </c>
      <c r="BN654" s="1" t="s">
        <v>10481</v>
      </c>
      <c r="BO654" s="1" t="s">
        <v>42</v>
      </c>
      <c r="BP654" s="1" t="s">
        <v>10068</v>
      </c>
      <c r="BQ654" s="1" t="s">
        <v>1780</v>
      </c>
      <c r="BR654" s="1" t="s">
        <v>13410</v>
      </c>
      <c r="BS654" s="1" t="s">
        <v>109</v>
      </c>
      <c r="BT654" s="1" t="s">
        <v>9809</v>
      </c>
    </row>
    <row r="655" spans="1:73" ht="13.5" customHeight="1">
      <c r="A655" s="3" t="str">
        <f>HYPERLINK("http://kyu.snu.ac.kr/sdhj/index.jsp?type=hj/GK14658_00IH_0001_0182.jpg","1702_각북면_182")</f>
        <v>1702_각북면_182</v>
      </c>
      <c r="B655" s="2">
        <v>1702</v>
      </c>
      <c r="C655" s="2" t="s">
        <v>12340</v>
      </c>
      <c r="D655" s="2" t="s">
        <v>12341</v>
      </c>
      <c r="E655" s="2">
        <v>654</v>
      </c>
      <c r="F655" s="1">
        <v>6</v>
      </c>
      <c r="G655" s="1" t="s">
        <v>1699</v>
      </c>
      <c r="H655" s="1" t="s">
        <v>6968</v>
      </c>
      <c r="I655" s="1">
        <v>2</v>
      </c>
      <c r="L655" s="1">
        <v>3</v>
      </c>
      <c r="M655" s="2" t="s">
        <v>13668</v>
      </c>
      <c r="N655" s="2" t="s">
        <v>13669</v>
      </c>
      <c r="T655" s="1" t="s">
        <v>12411</v>
      </c>
      <c r="U655" s="1" t="s">
        <v>1781</v>
      </c>
      <c r="V655" s="1" t="s">
        <v>7341</v>
      </c>
      <c r="W655" s="1" t="s">
        <v>107</v>
      </c>
      <c r="X655" s="1" t="s">
        <v>12534</v>
      </c>
      <c r="Y655" s="1" t="s">
        <v>1782</v>
      </c>
      <c r="Z655" s="1" t="s">
        <v>9378</v>
      </c>
      <c r="AC655" s="1">
        <v>50</v>
      </c>
      <c r="AD655" s="1" t="s">
        <v>515</v>
      </c>
      <c r="AE655" s="1" t="s">
        <v>9605</v>
      </c>
      <c r="AJ655" s="1" t="s">
        <v>16</v>
      </c>
      <c r="AK655" s="1" t="s">
        <v>9802</v>
      </c>
      <c r="AL655" s="1" t="s">
        <v>163</v>
      </c>
      <c r="AM655" s="1" t="s">
        <v>12731</v>
      </c>
      <c r="AT655" s="1" t="s">
        <v>166</v>
      </c>
      <c r="AU655" s="1" t="s">
        <v>7276</v>
      </c>
      <c r="AV655" s="1" t="s">
        <v>1783</v>
      </c>
      <c r="AW655" s="1" t="s">
        <v>10585</v>
      </c>
      <c r="BG655" s="1" t="s">
        <v>1784</v>
      </c>
      <c r="BH655" s="1" t="s">
        <v>10841</v>
      </c>
      <c r="BI655" s="1" t="s">
        <v>1785</v>
      </c>
      <c r="BJ655" s="1" t="s">
        <v>10984</v>
      </c>
      <c r="BK655" s="1" t="s">
        <v>1786</v>
      </c>
      <c r="BL655" s="1" t="s">
        <v>11242</v>
      </c>
      <c r="BM655" s="1" t="s">
        <v>1787</v>
      </c>
      <c r="BN655" s="1" t="s">
        <v>10310</v>
      </c>
      <c r="BO655" s="1" t="s">
        <v>152</v>
      </c>
      <c r="BP655" s="1" t="s">
        <v>10072</v>
      </c>
      <c r="BQ655" s="1" t="s">
        <v>1788</v>
      </c>
      <c r="BR655" s="1" t="s">
        <v>13142</v>
      </c>
      <c r="BS655" s="1" t="s">
        <v>109</v>
      </c>
      <c r="BT655" s="1" t="s">
        <v>9809</v>
      </c>
    </row>
    <row r="656" spans="1:73" ht="13.5" customHeight="1">
      <c r="A656" s="3" t="str">
        <f>HYPERLINK("http://kyu.snu.ac.kr/sdhj/index.jsp?type=hj/GK14658_00IH_0001_0182.jpg","1702_각북면_182")</f>
        <v>1702_각북면_182</v>
      </c>
      <c r="B656" s="2">
        <v>1702</v>
      </c>
      <c r="C656" s="2" t="s">
        <v>12340</v>
      </c>
      <c r="D656" s="2" t="s">
        <v>12341</v>
      </c>
      <c r="E656" s="2">
        <v>655</v>
      </c>
      <c r="F656" s="1">
        <v>6</v>
      </c>
      <c r="G656" s="1" t="s">
        <v>1699</v>
      </c>
      <c r="H656" s="1" t="s">
        <v>6968</v>
      </c>
      <c r="I656" s="1">
        <v>2</v>
      </c>
      <c r="L656" s="1">
        <v>3</v>
      </c>
      <c r="M656" s="2" t="s">
        <v>13668</v>
      </c>
      <c r="N656" s="2" t="s">
        <v>13669</v>
      </c>
      <c r="S656" s="1" t="s">
        <v>48</v>
      </c>
      <c r="T656" s="1" t="s">
        <v>6371</v>
      </c>
      <c r="W656" s="1" t="s">
        <v>1316</v>
      </c>
      <c r="X656" s="1" t="s">
        <v>7604</v>
      </c>
      <c r="Y656" s="1" t="s">
        <v>50</v>
      </c>
      <c r="Z656" s="1" t="s">
        <v>7639</v>
      </c>
      <c r="AC656" s="1">
        <v>31</v>
      </c>
      <c r="AD656" s="1" t="s">
        <v>345</v>
      </c>
      <c r="AE656" s="1" t="s">
        <v>9595</v>
      </c>
      <c r="AJ656" s="1" t="s">
        <v>16</v>
      </c>
      <c r="AK656" s="1" t="s">
        <v>9802</v>
      </c>
      <c r="AL656" s="1" t="s">
        <v>443</v>
      </c>
      <c r="AM656" s="1" t="s">
        <v>12781</v>
      </c>
      <c r="AT656" s="1" t="s">
        <v>54</v>
      </c>
      <c r="AU656" s="1" t="s">
        <v>7267</v>
      </c>
      <c r="AV656" s="1" t="s">
        <v>1789</v>
      </c>
      <c r="AW656" s="1" t="s">
        <v>10600</v>
      </c>
      <c r="BG656" s="1" t="s">
        <v>54</v>
      </c>
      <c r="BH656" s="1" t="s">
        <v>7267</v>
      </c>
      <c r="BI656" s="1" t="s">
        <v>1790</v>
      </c>
      <c r="BJ656" s="1" t="s">
        <v>11158</v>
      </c>
      <c r="BK656" s="1" t="s">
        <v>45</v>
      </c>
      <c r="BL656" s="1" t="s">
        <v>10082</v>
      </c>
      <c r="BM656" s="1" t="s">
        <v>14534</v>
      </c>
      <c r="BN656" s="1" t="s">
        <v>12936</v>
      </c>
      <c r="BO656" s="1" t="s">
        <v>53</v>
      </c>
      <c r="BP656" s="1" t="s">
        <v>7419</v>
      </c>
      <c r="BQ656" s="1" t="s">
        <v>1791</v>
      </c>
      <c r="BR656" s="1" t="s">
        <v>12138</v>
      </c>
      <c r="BS656" s="1" t="s">
        <v>47</v>
      </c>
      <c r="BT656" s="1" t="s">
        <v>9810</v>
      </c>
    </row>
    <row r="657" spans="1:72" ht="13.5" customHeight="1">
      <c r="A657" s="3" t="str">
        <f>HYPERLINK("http://kyu.snu.ac.kr/sdhj/index.jsp?type=hj/GK14658_00IH_0001_0182.jpg","1702_각북면_182")</f>
        <v>1702_각북면_182</v>
      </c>
      <c r="B657" s="2">
        <v>1702</v>
      </c>
      <c r="C657" s="2" t="s">
        <v>12340</v>
      </c>
      <c r="D657" s="2" t="s">
        <v>12341</v>
      </c>
      <c r="E657" s="2">
        <v>656</v>
      </c>
      <c r="F657" s="1">
        <v>6</v>
      </c>
      <c r="G657" s="1" t="s">
        <v>1699</v>
      </c>
      <c r="H657" s="1" t="s">
        <v>6968</v>
      </c>
      <c r="I657" s="1">
        <v>2</v>
      </c>
      <c r="L657" s="1">
        <v>3</v>
      </c>
      <c r="M657" s="2" t="s">
        <v>13668</v>
      </c>
      <c r="N657" s="2" t="s">
        <v>13669</v>
      </c>
      <c r="S657" s="1" t="s">
        <v>59</v>
      </c>
      <c r="T657" s="1" t="s">
        <v>7105</v>
      </c>
      <c r="Y657" s="1" t="s">
        <v>50</v>
      </c>
      <c r="Z657" s="1" t="s">
        <v>7639</v>
      </c>
      <c r="AC657" s="1">
        <v>12</v>
      </c>
      <c r="AD657" s="1" t="s">
        <v>71</v>
      </c>
      <c r="AE657" s="1" t="s">
        <v>9611</v>
      </c>
    </row>
    <row r="658" spans="1:72" ht="13.5" customHeight="1">
      <c r="A658" s="3" t="str">
        <f>HYPERLINK("http://kyu.snu.ac.kr/sdhj/index.jsp?type=hj/GK14658_00IH_0001_0182.jpg","1702_각북면_182")</f>
        <v>1702_각북면_182</v>
      </c>
      <c r="B658" s="2">
        <v>1702</v>
      </c>
      <c r="C658" s="2" t="s">
        <v>12340</v>
      </c>
      <c r="D658" s="2" t="s">
        <v>12341</v>
      </c>
      <c r="E658" s="2">
        <v>657</v>
      </c>
      <c r="F658" s="1">
        <v>6</v>
      </c>
      <c r="G658" s="1" t="s">
        <v>1699</v>
      </c>
      <c r="H658" s="1" t="s">
        <v>6968</v>
      </c>
      <c r="I658" s="1">
        <v>2</v>
      </c>
      <c r="L658" s="1">
        <v>3</v>
      </c>
      <c r="M658" s="2" t="s">
        <v>13668</v>
      </c>
      <c r="N658" s="2" t="s">
        <v>13669</v>
      </c>
      <c r="S658" s="1" t="s">
        <v>86</v>
      </c>
      <c r="T658" s="1" t="s">
        <v>7100</v>
      </c>
      <c r="U658" s="1" t="s">
        <v>1256</v>
      </c>
      <c r="V658" s="1" t="s">
        <v>7504</v>
      </c>
      <c r="Y658" s="1" t="s">
        <v>1792</v>
      </c>
      <c r="Z658" s="1" t="s">
        <v>9377</v>
      </c>
      <c r="AC658" s="1">
        <v>11</v>
      </c>
      <c r="AD658" s="1" t="s">
        <v>106</v>
      </c>
      <c r="AE658" s="1" t="s">
        <v>9614</v>
      </c>
    </row>
    <row r="659" spans="1:72" ht="13.5" customHeight="1">
      <c r="A659" s="3" t="str">
        <f>HYPERLINK("http://kyu.snu.ac.kr/sdhj/index.jsp?type=hj/GK14658_00IH_0001_0182.jpg","1702_각북면_182")</f>
        <v>1702_각북면_182</v>
      </c>
      <c r="B659" s="2">
        <v>1702</v>
      </c>
      <c r="C659" s="2" t="s">
        <v>12340</v>
      </c>
      <c r="D659" s="2" t="s">
        <v>12341</v>
      </c>
      <c r="E659" s="2">
        <v>658</v>
      </c>
      <c r="F659" s="1">
        <v>6</v>
      </c>
      <c r="G659" s="1" t="s">
        <v>1699</v>
      </c>
      <c r="H659" s="1" t="s">
        <v>6968</v>
      </c>
      <c r="I659" s="1">
        <v>2</v>
      </c>
      <c r="L659" s="1">
        <v>3</v>
      </c>
      <c r="M659" s="2" t="s">
        <v>13668</v>
      </c>
      <c r="N659" s="2" t="s">
        <v>13669</v>
      </c>
      <c r="S659" s="1" t="s">
        <v>914</v>
      </c>
      <c r="T659" s="1" t="s">
        <v>7124</v>
      </c>
      <c r="Y659" s="1" t="s">
        <v>1793</v>
      </c>
      <c r="Z659" s="1" t="s">
        <v>9376</v>
      </c>
      <c r="AC659" s="1">
        <v>5</v>
      </c>
      <c r="AD659" s="1" t="s">
        <v>172</v>
      </c>
      <c r="AE659" s="1" t="s">
        <v>9579</v>
      </c>
    </row>
    <row r="660" spans="1:72" ht="13.5" customHeight="1">
      <c r="A660" s="3" t="str">
        <f>HYPERLINK("http://kyu.snu.ac.kr/sdhj/index.jsp?type=hj/GK14658_00IH_0001_0182.jpg","1702_각북면_182")</f>
        <v>1702_각북면_182</v>
      </c>
      <c r="B660" s="2">
        <v>1702</v>
      </c>
      <c r="C660" s="2" t="s">
        <v>12340</v>
      </c>
      <c r="D660" s="2" t="s">
        <v>12341</v>
      </c>
      <c r="E660" s="2">
        <v>659</v>
      </c>
      <c r="F660" s="1">
        <v>6</v>
      </c>
      <c r="G660" s="1" t="s">
        <v>1699</v>
      </c>
      <c r="H660" s="1" t="s">
        <v>6968</v>
      </c>
      <c r="I660" s="1">
        <v>2</v>
      </c>
      <c r="L660" s="1">
        <v>4</v>
      </c>
      <c r="M660" s="2" t="s">
        <v>13670</v>
      </c>
      <c r="N660" s="2" t="s">
        <v>13671</v>
      </c>
      <c r="T660" s="1" t="s">
        <v>12411</v>
      </c>
      <c r="U660" s="1" t="s">
        <v>296</v>
      </c>
      <c r="V660" s="1" t="s">
        <v>7377</v>
      </c>
      <c r="W660" s="1" t="s">
        <v>335</v>
      </c>
      <c r="X660" s="1" t="s">
        <v>12540</v>
      </c>
      <c r="Y660" s="1" t="s">
        <v>1794</v>
      </c>
      <c r="Z660" s="1" t="s">
        <v>8608</v>
      </c>
      <c r="AC660" s="1">
        <v>40</v>
      </c>
      <c r="AD660" s="1" t="s">
        <v>226</v>
      </c>
      <c r="AE660" s="1" t="s">
        <v>9573</v>
      </c>
      <c r="AJ660" s="1" t="s">
        <v>16</v>
      </c>
      <c r="AK660" s="1" t="s">
        <v>9802</v>
      </c>
      <c r="AL660" s="1" t="s">
        <v>567</v>
      </c>
      <c r="AM660" s="1" t="s">
        <v>9785</v>
      </c>
      <c r="AT660" s="1" t="s">
        <v>166</v>
      </c>
      <c r="AU660" s="1" t="s">
        <v>7276</v>
      </c>
      <c r="AV660" s="1" t="s">
        <v>1795</v>
      </c>
      <c r="AW660" s="1" t="s">
        <v>9375</v>
      </c>
      <c r="BG660" s="1" t="s">
        <v>42</v>
      </c>
      <c r="BH660" s="1" t="s">
        <v>10068</v>
      </c>
      <c r="BI660" s="1" t="s">
        <v>1796</v>
      </c>
      <c r="BJ660" s="1" t="s">
        <v>10342</v>
      </c>
      <c r="BK660" s="1" t="s">
        <v>42</v>
      </c>
      <c r="BL660" s="1" t="s">
        <v>10068</v>
      </c>
      <c r="BM660" s="1" t="s">
        <v>1797</v>
      </c>
      <c r="BN660" s="1" t="s">
        <v>7991</v>
      </c>
      <c r="BO660" s="1" t="s">
        <v>54</v>
      </c>
      <c r="BP660" s="1" t="s">
        <v>7267</v>
      </c>
      <c r="BQ660" s="1" t="s">
        <v>6764</v>
      </c>
      <c r="BR660" s="1" t="s">
        <v>13234</v>
      </c>
      <c r="BS660" s="1" t="s">
        <v>163</v>
      </c>
      <c r="BT660" s="1" t="s">
        <v>12731</v>
      </c>
    </row>
    <row r="661" spans="1:72" ht="13.5" customHeight="1">
      <c r="A661" s="3" t="str">
        <f>HYPERLINK("http://kyu.snu.ac.kr/sdhj/index.jsp?type=hj/GK14658_00IH_0001_0182.jpg","1702_각북면_182")</f>
        <v>1702_각북면_182</v>
      </c>
      <c r="B661" s="2">
        <v>1702</v>
      </c>
      <c r="C661" s="2" t="s">
        <v>12340</v>
      </c>
      <c r="D661" s="2" t="s">
        <v>12341</v>
      </c>
      <c r="E661" s="2">
        <v>660</v>
      </c>
      <c r="F661" s="1">
        <v>6</v>
      </c>
      <c r="G661" s="1" t="s">
        <v>1699</v>
      </c>
      <c r="H661" s="1" t="s">
        <v>6968</v>
      </c>
      <c r="I661" s="1">
        <v>2</v>
      </c>
      <c r="L661" s="1">
        <v>4</v>
      </c>
      <c r="M661" s="2" t="s">
        <v>13670</v>
      </c>
      <c r="N661" s="2" t="s">
        <v>13671</v>
      </c>
      <c r="S661" s="1" t="s">
        <v>48</v>
      </c>
      <c r="T661" s="1" t="s">
        <v>6371</v>
      </c>
      <c r="W661" s="1" t="s">
        <v>202</v>
      </c>
      <c r="X661" s="1" t="s">
        <v>7588</v>
      </c>
      <c r="Y661" s="1" t="s">
        <v>50</v>
      </c>
      <c r="Z661" s="1" t="s">
        <v>7639</v>
      </c>
      <c r="AC661" s="1">
        <v>35</v>
      </c>
      <c r="AD661" s="1" t="s">
        <v>1123</v>
      </c>
      <c r="AE661" s="1" t="s">
        <v>9624</v>
      </c>
      <c r="AJ661" s="1" t="s">
        <v>16</v>
      </c>
      <c r="AK661" s="1" t="s">
        <v>9802</v>
      </c>
      <c r="AL661" s="1" t="s">
        <v>199</v>
      </c>
      <c r="AM661" s="1" t="s">
        <v>9730</v>
      </c>
      <c r="AT661" s="1" t="s">
        <v>54</v>
      </c>
      <c r="AU661" s="1" t="s">
        <v>7267</v>
      </c>
      <c r="AV661" s="1" t="s">
        <v>6765</v>
      </c>
      <c r="AW661" s="1" t="s">
        <v>10599</v>
      </c>
      <c r="BG661" s="1" t="s">
        <v>45</v>
      </c>
      <c r="BH661" s="1" t="s">
        <v>10082</v>
      </c>
      <c r="BI661" s="1" t="s">
        <v>1798</v>
      </c>
      <c r="BJ661" s="1" t="s">
        <v>10322</v>
      </c>
      <c r="BK661" s="1" t="s">
        <v>1799</v>
      </c>
      <c r="BL661" s="1" t="s">
        <v>11251</v>
      </c>
      <c r="BM661" s="1" t="s">
        <v>1800</v>
      </c>
      <c r="BN661" s="1" t="s">
        <v>9555</v>
      </c>
      <c r="BO661" s="1" t="s">
        <v>42</v>
      </c>
      <c r="BP661" s="1" t="s">
        <v>10068</v>
      </c>
      <c r="BQ661" s="1" t="s">
        <v>1801</v>
      </c>
      <c r="BR661" s="1" t="s">
        <v>12137</v>
      </c>
      <c r="BS661" s="1" t="s">
        <v>227</v>
      </c>
      <c r="BT661" s="1" t="s">
        <v>9813</v>
      </c>
    </row>
    <row r="662" spans="1:72" ht="13.5" customHeight="1">
      <c r="A662" s="3" t="str">
        <f>HYPERLINK("http://kyu.snu.ac.kr/sdhj/index.jsp?type=hj/GK14658_00IH_0001_0182.jpg","1702_각북면_182")</f>
        <v>1702_각북면_182</v>
      </c>
      <c r="B662" s="2">
        <v>1702</v>
      </c>
      <c r="C662" s="2" t="s">
        <v>12340</v>
      </c>
      <c r="D662" s="2" t="s">
        <v>12341</v>
      </c>
      <c r="E662" s="2">
        <v>661</v>
      </c>
      <c r="F662" s="1">
        <v>6</v>
      </c>
      <c r="G662" s="1" t="s">
        <v>1699</v>
      </c>
      <c r="H662" s="1" t="s">
        <v>6968</v>
      </c>
      <c r="I662" s="1">
        <v>2</v>
      </c>
      <c r="L662" s="1">
        <v>4</v>
      </c>
      <c r="M662" s="2" t="s">
        <v>13670</v>
      </c>
      <c r="N662" s="2" t="s">
        <v>13671</v>
      </c>
      <c r="S662" s="1" t="s">
        <v>288</v>
      </c>
      <c r="T662" s="1" t="s">
        <v>12424</v>
      </c>
      <c r="Y662" s="1" t="s">
        <v>1795</v>
      </c>
      <c r="Z662" s="1" t="s">
        <v>9375</v>
      </c>
      <c r="AF662" s="1" t="s">
        <v>946</v>
      </c>
      <c r="AG662" s="1" t="s">
        <v>9632</v>
      </c>
    </row>
    <row r="663" spans="1:72" ht="13.5" customHeight="1">
      <c r="A663" s="3" t="str">
        <f>HYPERLINK("http://kyu.snu.ac.kr/sdhj/index.jsp?type=hj/GK14658_00IH_0001_0182.jpg","1702_각북면_182")</f>
        <v>1702_각북면_182</v>
      </c>
      <c r="B663" s="2">
        <v>1702</v>
      </c>
      <c r="C663" s="2" t="s">
        <v>12340</v>
      </c>
      <c r="D663" s="2" t="s">
        <v>12341</v>
      </c>
      <c r="E663" s="2">
        <v>662</v>
      </c>
      <c r="F663" s="1">
        <v>6</v>
      </c>
      <c r="G663" s="1" t="s">
        <v>1699</v>
      </c>
      <c r="H663" s="1" t="s">
        <v>6968</v>
      </c>
      <c r="I663" s="1">
        <v>2</v>
      </c>
      <c r="L663" s="1">
        <v>4</v>
      </c>
      <c r="M663" s="2" t="s">
        <v>13670</v>
      </c>
      <c r="N663" s="2" t="s">
        <v>13671</v>
      </c>
      <c r="S663" s="1" t="s">
        <v>59</v>
      </c>
      <c r="T663" s="1" t="s">
        <v>7105</v>
      </c>
      <c r="Y663" s="1" t="s">
        <v>50</v>
      </c>
      <c r="Z663" s="1" t="s">
        <v>7639</v>
      </c>
      <c r="AC663" s="1">
        <v>8</v>
      </c>
      <c r="AD663" s="1" t="s">
        <v>300</v>
      </c>
      <c r="AE663" s="1" t="s">
        <v>9594</v>
      </c>
    </row>
    <row r="664" spans="1:72" ht="13.5" customHeight="1">
      <c r="A664" s="3" t="str">
        <f>HYPERLINK("http://kyu.snu.ac.kr/sdhj/index.jsp?type=hj/GK14658_00IH_0001_0182.jpg","1702_각북면_182")</f>
        <v>1702_각북면_182</v>
      </c>
      <c r="B664" s="2">
        <v>1702</v>
      </c>
      <c r="C664" s="2" t="s">
        <v>12340</v>
      </c>
      <c r="D664" s="2" t="s">
        <v>12341</v>
      </c>
      <c r="E664" s="2">
        <v>663</v>
      </c>
      <c r="F664" s="1">
        <v>6</v>
      </c>
      <c r="G664" s="1" t="s">
        <v>1699</v>
      </c>
      <c r="H664" s="1" t="s">
        <v>6968</v>
      </c>
      <c r="I664" s="1">
        <v>2</v>
      </c>
      <c r="L664" s="1">
        <v>4</v>
      </c>
      <c r="M664" s="2" t="s">
        <v>13670</v>
      </c>
      <c r="N664" s="2" t="s">
        <v>13671</v>
      </c>
      <c r="S664" s="1" t="s">
        <v>63</v>
      </c>
      <c r="T664" s="1" t="s">
        <v>1196</v>
      </c>
      <c r="Y664" s="1" t="s">
        <v>1214</v>
      </c>
      <c r="Z664" s="1" t="s">
        <v>8719</v>
      </c>
      <c r="AC664" s="1">
        <v>5</v>
      </c>
      <c r="AD664" s="1" t="s">
        <v>172</v>
      </c>
      <c r="AE664" s="1" t="s">
        <v>9579</v>
      </c>
    </row>
    <row r="665" spans="1:72" ht="13.5" customHeight="1">
      <c r="A665" s="3" t="str">
        <f>HYPERLINK("http://kyu.snu.ac.kr/sdhj/index.jsp?type=hj/GK14658_00IH_0001_0182.jpg","1702_각북면_182")</f>
        <v>1702_각북면_182</v>
      </c>
      <c r="B665" s="2">
        <v>1702</v>
      </c>
      <c r="C665" s="2" t="s">
        <v>12340</v>
      </c>
      <c r="D665" s="2" t="s">
        <v>12341</v>
      </c>
      <c r="E665" s="2">
        <v>664</v>
      </c>
      <c r="F665" s="1">
        <v>6</v>
      </c>
      <c r="G665" s="1" t="s">
        <v>1699</v>
      </c>
      <c r="H665" s="1" t="s">
        <v>6968</v>
      </c>
      <c r="I665" s="1">
        <v>2</v>
      </c>
      <c r="L665" s="1">
        <v>4</v>
      </c>
      <c r="M665" s="2" t="s">
        <v>13670</v>
      </c>
      <c r="N665" s="2" t="s">
        <v>13671</v>
      </c>
      <c r="S665" s="1" t="s">
        <v>86</v>
      </c>
      <c r="T665" s="1" t="s">
        <v>7100</v>
      </c>
      <c r="Y665" s="1" t="s">
        <v>1802</v>
      </c>
      <c r="Z665" s="1" t="s">
        <v>9374</v>
      </c>
      <c r="AC665" s="1">
        <v>1</v>
      </c>
      <c r="AD665" s="1" t="s">
        <v>280</v>
      </c>
      <c r="AE665" s="1" t="s">
        <v>9599</v>
      </c>
      <c r="AF665" s="1" t="s">
        <v>89</v>
      </c>
      <c r="AG665" s="1" t="s">
        <v>9633</v>
      </c>
    </row>
    <row r="666" spans="1:72" ht="13.5" customHeight="1">
      <c r="A666" s="3" t="str">
        <f>HYPERLINK("http://kyu.snu.ac.kr/sdhj/index.jsp?type=hj/GK14658_00IH_0001_0182.jpg","1702_각북면_182")</f>
        <v>1702_각북면_182</v>
      </c>
      <c r="B666" s="2">
        <v>1702</v>
      </c>
      <c r="C666" s="2" t="s">
        <v>12340</v>
      </c>
      <c r="D666" s="2" t="s">
        <v>12341</v>
      </c>
      <c r="E666" s="2">
        <v>665</v>
      </c>
      <c r="F666" s="1">
        <v>6</v>
      </c>
      <c r="G666" s="1" t="s">
        <v>1699</v>
      </c>
      <c r="H666" s="1" t="s">
        <v>6968</v>
      </c>
      <c r="I666" s="1">
        <v>2</v>
      </c>
      <c r="L666" s="1">
        <v>5</v>
      </c>
      <c r="M666" s="2" t="s">
        <v>13672</v>
      </c>
      <c r="N666" s="2" t="s">
        <v>13673</v>
      </c>
      <c r="T666" s="1" t="s">
        <v>12411</v>
      </c>
      <c r="U666" s="1" t="s">
        <v>1803</v>
      </c>
      <c r="V666" s="1" t="s">
        <v>7528</v>
      </c>
      <c r="W666" s="1" t="s">
        <v>1751</v>
      </c>
      <c r="X666" s="1" t="s">
        <v>7594</v>
      </c>
      <c r="Y666" s="1" t="s">
        <v>1804</v>
      </c>
      <c r="Z666" s="1" t="s">
        <v>8083</v>
      </c>
      <c r="AC666" s="1">
        <v>68</v>
      </c>
      <c r="AD666" s="1" t="s">
        <v>300</v>
      </c>
      <c r="AE666" s="1" t="s">
        <v>9594</v>
      </c>
      <c r="AJ666" s="1" t="s">
        <v>16</v>
      </c>
      <c r="AK666" s="1" t="s">
        <v>9802</v>
      </c>
      <c r="AL666" s="1" t="s">
        <v>1747</v>
      </c>
      <c r="AM666" s="1" t="s">
        <v>9857</v>
      </c>
      <c r="AT666" s="1" t="s">
        <v>527</v>
      </c>
      <c r="AU666" s="1" t="s">
        <v>7268</v>
      </c>
      <c r="AV666" s="1" t="s">
        <v>1805</v>
      </c>
      <c r="AW666" s="1" t="s">
        <v>8353</v>
      </c>
      <c r="BG666" s="1" t="s">
        <v>1806</v>
      </c>
      <c r="BH666" s="1" t="s">
        <v>10849</v>
      </c>
      <c r="BI666" s="1" t="s">
        <v>1807</v>
      </c>
      <c r="BJ666" s="1" t="s">
        <v>11149</v>
      </c>
      <c r="BK666" s="1" t="s">
        <v>1808</v>
      </c>
      <c r="BL666" s="1" t="s">
        <v>11289</v>
      </c>
      <c r="BM666" s="1" t="s">
        <v>1809</v>
      </c>
      <c r="BN666" s="1" t="s">
        <v>11571</v>
      </c>
      <c r="BO666" s="1" t="s">
        <v>1681</v>
      </c>
      <c r="BP666" s="1" t="s">
        <v>10090</v>
      </c>
      <c r="BQ666" s="1" t="s">
        <v>1810</v>
      </c>
      <c r="BR666" s="1" t="s">
        <v>12119</v>
      </c>
      <c r="BS666" s="1" t="s">
        <v>580</v>
      </c>
      <c r="BT666" s="1" t="s">
        <v>9824</v>
      </c>
    </row>
    <row r="667" spans="1:72" ht="13.5" customHeight="1">
      <c r="A667" s="3" t="str">
        <f>HYPERLINK("http://kyu.snu.ac.kr/sdhj/index.jsp?type=hj/GK14658_00IH_0001_0182.jpg","1702_각북면_182")</f>
        <v>1702_각북면_182</v>
      </c>
      <c r="B667" s="2">
        <v>1702</v>
      </c>
      <c r="C667" s="2" t="s">
        <v>12340</v>
      </c>
      <c r="D667" s="2" t="s">
        <v>12341</v>
      </c>
      <c r="E667" s="2">
        <v>666</v>
      </c>
      <c r="F667" s="1">
        <v>6</v>
      </c>
      <c r="G667" s="1" t="s">
        <v>1699</v>
      </c>
      <c r="H667" s="1" t="s">
        <v>6968</v>
      </c>
      <c r="I667" s="1">
        <v>2</v>
      </c>
      <c r="L667" s="1">
        <v>5</v>
      </c>
      <c r="M667" s="2" t="s">
        <v>13672</v>
      </c>
      <c r="N667" s="2" t="s">
        <v>13673</v>
      </c>
      <c r="S667" s="1" t="s">
        <v>48</v>
      </c>
      <c r="T667" s="1" t="s">
        <v>6371</v>
      </c>
      <c r="W667" s="1" t="s">
        <v>107</v>
      </c>
      <c r="X667" s="1" t="s">
        <v>12534</v>
      </c>
      <c r="Y667" s="1" t="s">
        <v>9</v>
      </c>
      <c r="Z667" s="1" t="s">
        <v>7590</v>
      </c>
      <c r="AC667" s="1">
        <v>40</v>
      </c>
      <c r="AD667" s="1" t="s">
        <v>226</v>
      </c>
      <c r="AE667" s="1" t="s">
        <v>9573</v>
      </c>
      <c r="AJ667" s="1" t="s">
        <v>185</v>
      </c>
      <c r="AK667" s="1" t="s">
        <v>9803</v>
      </c>
      <c r="AL667" s="1" t="s">
        <v>163</v>
      </c>
      <c r="AM667" s="1" t="s">
        <v>12731</v>
      </c>
      <c r="AT667" s="1" t="s">
        <v>152</v>
      </c>
      <c r="AU667" s="1" t="s">
        <v>10072</v>
      </c>
      <c r="AV667" s="1" t="s">
        <v>1811</v>
      </c>
      <c r="AW667" s="1" t="s">
        <v>8462</v>
      </c>
      <c r="BG667" s="1" t="s">
        <v>1812</v>
      </c>
      <c r="BH667" s="1" t="s">
        <v>13042</v>
      </c>
      <c r="BI667" s="1" t="s">
        <v>1813</v>
      </c>
      <c r="BJ667" s="1" t="s">
        <v>8091</v>
      </c>
      <c r="BK667" s="1" t="s">
        <v>42</v>
      </c>
      <c r="BL667" s="1" t="s">
        <v>10068</v>
      </c>
      <c r="BM667" s="1" t="s">
        <v>1379</v>
      </c>
      <c r="BN667" s="1" t="s">
        <v>11023</v>
      </c>
      <c r="BO667" s="1" t="s">
        <v>54</v>
      </c>
      <c r="BP667" s="1" t="s">
        <v>7267</v>
      </c>
      <c r="BQ667" s="1" t="s">
        <v>1814</v>
      </c>
      <c r="BR667" s="1" t="s">
        <v>11905</v>
      </c>
      <c r="BS667" s="1" t="s">
        <v>1030</v>
      </c>
      <c r="BT667" s="1" t="s">
        <v>9860</v>
      </c>
    </row>
    <row r="668" spans="1:72" ht="13.5" customHeight="1">
      <c r="A668" s="3" t="str">
        <f>HYPERLINK("http://kyu.snu.ac.kr/sdhj/index.jsp?type=hj/GK14658_00IH_0001_0182.jpg","1702_각북면_182")</f>
        <v>1702_각북면_182</v>
      </c>
      <c r="B668" s="2">
        <v>1702</v>
      </c>
      <c r="C668" s="2" t="s">
        <v>12340</v>
      </c>
      <c r="D668" s="2" t="s">
        <v>12341</v>
      </c>
      <c r="E668" s="2">
        <v>667</v>
      </c>
      <c r="F668" s="1">
        <v>6</v>
      </c>
      <c r="G668" s="1" t="s">
        <v>1699</v>
      </c>
      <c r="H668" s="1" t="s">
        <v>6968</v>
      </c>
      <c r="I668" s="1">
        <v>2</v>
      </c>
      <c r="L668" s="1">
        <v>5</v>
      </c>
      <c r="M668" s="2" t="s">
        <v>13672</v>
      </c>
      <c r="N668" s="2" t="s">
        <v>13673</v>
      </c>
      <c r="S668" s="1" t="s">
        <v>86</v>
      </c>
      <c r="T668" s="1" t="s">
        <v>7100</v>
      </c>
      <c r="U668" s="1" t="s">
        <v>1337</v>
      </c>
      <c r="V668" s="1" t="s">
        <v>7221</v>
      </c>
      <c r="Y668" s="1" t="s">
        <v>1815</v>
      </c>
      <c r="Z668" s="1" t="s">
        <v>8240</v>
      </c>
      <c r="AC668" s="1">
        <v>15</v>
      </c>
      <c r="AD668" s="1" t="s">
        <v>192</v>
      </c>
      <c r="AE668" s="1" t="s">
        <v>7704</v>
      </c>
    </row>
    <row r="669" spans="1:72" ht="13.5" customHeight="1">
      <c r="A669" s="3" t="str">
        <f>HYPERLINK("http://kyu.snu.ac.kr/sdhj/index.jsp?type=hj/GK14658_00IH_0001_0182.jpg","1702_각북면_182")</f>
        <v>1702_각북면_182</v>
      </c>
      <c r="B669" s="2">
        <v>1702</v>
      </c>
      <c r="C669" s="2" t="s">
        <v>12340</v>
      </c>
      <c r="D669" s="2" t="s">
        <v>12341</v>
      </c>
      <c r="E669" s="2">
        <v>668</v>
      </c>
      <c r="F669" s="1">
        <v>6</v>
      </c>
      <c r="G669" s="1" t="s">
        <v>1699</v>
      </c>
      <c r="H669" s="1" t="s">
        <v>6968</v>
      </c>
      <c r="I669" s="1">
        <v>2</v>
      </c>
      <c r="L669" s="1">
        <v>5</v>
      </c>
      <c r="M669" s="2" t="s">
        <v>13672</v>
      </c>
      <c r="N669" s="2" t="s">
        <v>13673</v>
      </c>
      <c r="S669" s="1" t="s">
        <v>63</v>
      </c>
      <c r="T669" s="1" t="s">
        <v>1196</v>
      </c>
      <c r="Y669" s="1" t="s">
        <v>50</v>
      </c>
      <c r="Z669" s="1" t="s">
        <v>7639</v>
      </c>
      <c r="AC669" s="1">
        <v>13</v>
      </c>
      <c r="AD669" s="1" t="s">
        <v>530</v>
      </c>
      <c r="AE669" s="1" t="s">
        <v>9606</v>
      </c>
    </row>
    <row r="670" spans="1:72" ht="13.5" customHeight="1">
      <c r="A670" s="3" t="str">
        <f>HYPERLINK("http://kyu.snu.ac.kr/sdhj/index.jsp?type=hj/GK14658_00IH_0001_0182.jpg","1702_각북면_182")</f>
        <v>1702_각북면_182</v>
      </c>
      <c r="B670" s="2">
        <v>1702</v>
      </c>
      <c r="C670" s="2" t="s">
        <v>12340</v>
      </c>
      <c r="D670" s="2" t="s">
        <v>12341</v>
      </c>
      <c r="E670" s="2">
        <v>669</v>
      </c>
      <c r="F670" s="1">
        <v>6</v>
      </c>
      <c r="G670" s="1" t="s">
        <v>1699</v>
      </c>
      <c r="H670" s="1" t="s">
        <v>6968</v>
      </c>
      <c r="I670" s="1">
        <v>2</v>
      </c>
      <c r="L670" s="1">
        <v>5</v>
      </c>
      <c r="M670" s="2" t="s">
        <v>13672</v>
      </c>
      <c r="N670" s="2" t="s">
        <v>13673</v>
      </c>
      <c r="S670" s="1" t="s">
        <v>63</v>
      </c>
      <c r="T670" s="1" t="s">
        <v>1196</v>
      </c>
      <c r="Y670" s="1" t="s">
        <v>50</v>
      </c>
      <c r="Z670" s="1" t="s">
        <v>7639</v>
      </c>
      <c r="AF670" s="1" t="s">
        <v>307</v>
      </c>
      <c r="AG670" s="1" t="s">
        <v>9634</v>
      </c>
    </row>
    <row r="671" spans="1:72" ht="13.5" customHeight="1">
      <c r="A671" s="3" t="str">
        <f>HYPERLINK("http://kyu.snu.ac.kr/sdhj/index.jsp?type=hj/GK14658_00IH_0001_0182.jpg","1702_각북면_182")</f>
        <v>1702_각북면_182</v>
      </c>
      <c r="B671" s="2">
        <v>1702</v>
      </c>
      <c r="C671" s="2" t="s">
        <v>12340</v>
      </c>
      <c r="D671" s="2" t="s">
        <v>12341</v>
      </c>
      <c r="E671" s="2">
        <v>670</v>
      </c>
      <c r="F671" s="1">
        <v>6</v>
      </c>
      <c r="G671" s="1" t="s">
        <v>1699</v>
      </c>
      <c r="H671" s="1" t="s">
        <v>6968</v>
      </c>
      <c r="I671" s="1">
        <v>2</v>
      </c>
      <c r="L671" s="1">
        <v>5</v>
      </c>
      <c r="M671" s="2" t="s">
        <v>13672</v>
      </c>
      <c r="N671" s="2" t="s">
        <v>13673</v>
      </c>
      <c r="S671" s="1" t="s">
        <v>914</v>
      </c>
      <c r="T671" s="1" t="s">
        <v>7124</v>
      </c>
      <c r="Y671" s="1" t="s">
        <v>12277</v>
      </c>
      <c r="Z671" s="1" t="s">
        <v>12647</v>
      </c>
      <c r="AC671" s="1">
        <v>4</v>
      </c>
      <c r="AD671" s="1" t="s">
        <v>108</v>
      </c>
      <c r="AE671" s="1" t="s">
        <v>9597</v>
      </c>
    </row>
    <row r="672" spans="1:72" ht="13.5" customHeight="1">
      <c r="A672" s="3" t="str">
        <f>HYPERLINK("http://kyu.snu.ac.kr/sdhj/index.jsp?type=hj/GK14658_00IH_0001_0182.jpg","1702_각북면_182")</f>
        <v>1702_각북면_182</v>
      </c>
      <c r="B672" s="2">
        <v>1702</v>
      </c>
      <c r="C672" s="2" t="s">
        <v>12340</v>
      </c>
      <c r="D672" s="2" t="s">
        <v>12341</v>
      </c>
      <c r="E672" s="2">
        <v>671</v>
      </c>
      <c r="F672" s="1">
        <v>6</v>
      </c>
      <c r="G672" s="1" t="s">
        <v>1699</v>
      </c>
      <c r="H672" s="1" t="s">
        <v>6968</v>
      </c>
      <c r="I672" s="1">
        <v>3</v>
      </c>
      <c r="J672" s="1" t="s">
        <v>1816</v>
      </c>
      <c r="K672" s="1" t="s">
        <v>7058</v>
      </c>
      <c r="L672" s="1">
        <v>1</v>
      </c>
      <c r="M672" s="2" t="s">
        <v>13674</v>
      </c>
      <c r="N672" s="2" t="s">
        <v>13675</v>
      </c>
      <c r="T672" s="1" t="s">
        <v>12411</v>
      </c>
      <c r="U672" s="1" t="s">
        <v>116</v>
      </c>
      <c r="V672" s="1" t="s">
        <v>7203</v>
      </c>
      <c r="W672" s="1" t="s">
        <v>202</v>
      </c>
      <c r="X672" s="1" t="s">
        <v>7588</v>
      </c>
      <c r="Y672" s="1" t="s">
        <v>1817</v>
      </c>
      <c r="Z672" s="1" t="s">
        <v>9373</v>
      </c>
      <c r="AC672" s="1">
        <v>59</v>
      </c>
      <c r="AD672" s="1" t="s">
        <v>577</v>
      </c>
      <c r="AE672" s="1" t="s">
        <v>9625</v>
      </c>
      <c r="AJ672" s="1" t="s">
        <v>16</v>
      </c>
      <c r="AK672" s="1" t="s">
        <v>9802</v>
      </c>
      <c r="AL672" s="1" t="s">
        <v>199</v>
      </c>
      <c r="AM672" s="1" t="s">
        <v>9730</v>
      </c>
      <c r="AT672" s="1" t="s">
        <v>54</v>
      </c>
      <c r="AU672" s="1" t="s">
        <v>7267</v>
      </c>
      <c r="AV672" s="1" t="s">
        <v>1304</v>
      </c>
      <c r="AW672" s="1" t="s">
        <v>7885</v>
      </c>
      <c r="BG672" s="1" t="s">
        <v>42</v>
      </c>
      <c r="BH672" s="1" t="s">
        <v>10068</v>
      </c>
      <c r="BI672" s="1" t="s">
        <v>1818</v>
      </c>
      <c r="BJ672" s="1" t="s">
        <v>11067</v>
      </c>
      <c r="BK672" s="1" t="s">
        <v>42</v>
      </c>
      <c r="BL672" s="1" t="s">
        <v>10068</v>
      </c>
      <c r="BM672" s="1" t="s">
        <v>1467</v>
      </c>
      <c r="BN672" s="1" t="s">
        <v>9401</v>
      </c>
      <c r="BO672" s="1" t="s">
        <v>724</v>
      </c>
      <c r="BP672" s="1" t="s">
        <v>7294</v>
      </c>
      <c r="BQ672" s="1" t="s">
        <v>1819</v>
      </c>
      <c r="BR672" s="1" t="s">
        <v>13241</v>
      </c>
      <c r="BS672" s="1" t="s">
        <v>163</v>
      </c>
      <c r="BT672" s="1" t="s">
        <v>12731</v>
      </c>
    </row>
    <row r="673" spans="1:72" ht="13.5" customHeight="1">
      <c r="A673" s="3" t="str">
        <f>HYPERLINK("http://kyu.snu.ac.kr/sdhj/index.jsp?type=hj/GK14658_00IH_0001_0182.jpg","1702_각북면_182")</f>
        <v>1702_각북면_182</v>
      </c>
      <c r="B673" s="2">
        <v>1702</v>
      </c>
      <c r="C673" s="2" t="s">
        <v>12340</v>
      </c>
      <c r="D673" s="2" t="s">
        <v>12341</v>
      </c>
      <c r="E673" s="2">
        <v>672</v>
      </c>
      <c r="F673" s="1">
        <v>6</v>
      </c>
      <c r="G673" s="1" t="s">
        <v>1699</v>
      </c>
      <c r="H673" s="1" t="s">
        <v>6968</v>
      </c>
      <c r="I673" s="1">
        <v>3</v>
      </c>
      <c r="L673" s="1">
        <v>1</v>
      </c>
      <c r="M673" s="2" t="s">
        <v>13674</v>
      </c>
      <c r="N673" s="2" t="s">
        <v>13675</v>
      </c>
      <c r="S673" s="1" t="s">
        <v>48</v>
      </c>
      <c r="T673" s="1" t="s">
        <v>6371</v>
      </c>
      <c r="W673" s="1" t="s">
        <v>290</v>
      </c>
      <c r="X673" s="1" t="s">
        <v>7601</v>
      </c>
      <c r="Y673" s="1" t="s">
        <v>50</v>
      </c>
      <c r="Z673" s="1" t="s">
        <v>7639</v>
      </c>
      <c r="AC673" s="1">
        <v>48</v>
      </c>
      <c r="AD673" s="1" t="s">
        <v>126</v>
      </c>
      <c r="AE673" s="1" t="s">
        <v>9617</v>
      </c>
      <c r="AJ673" s="1" t="s">
        <v>16</v>
      </c>
      <c r="AK673" s="1" t="s">
        <v>9802</v>
      </c>
      <c r="AL673" s="1" t="s">
        <v>163</v>
      </c>
      <c r="AM673" s="1" t="s">
        <v>12731</v>
      </c>
      <c r="AT673" s="1" t="s">
        <v>1820</v>
      </c>
      <c r="AU673" s="1" t="s">
        <v>10109</v>
      </c>
      <c r="AV673" s="1" t="s">
        <v>1202</v>
      </c>
      <c r="AW673" s="1" t="s">
        <v>9438</v>
      </c>
      <c r="BG673" s="1" t="s">
        <v>1239</v>
      </c>
      <c r="BH673" s="1" t="s">
        <v>10079</v>
      </c>
      <c r="BI673" s="1" t="s">
        <v>1821</v>
      </c>
      <c r="BJ673" s="1" t="s">
        <v>11157</v>
      </c>
      <c r="BK673" s="1" t="s">
        <v>166</v>
      </c>
      <c r="BL673" s="1" t="s">
        <v>7276</v>
      </c>
      <c r="BM673" s="1" t="s">
        <v>1822</v>
      </c>
      <c r="BN673" s="1" t="s">
        <v>11198</v>
      </c>
      <c r="BO673" s="1" t="s">
        <v>1820</v>
      </c>
      <c r="BP673" s="1" t="s">
        <v>10109</v>
      </c>
      <c r="BQ673" s="1" t="s">
        <v>1205</v>
      </c>
      <c r="BR673" s="1" t="s">
        <v>12136</v>
      </c>
      <c r="BS673" s="1" t="s">
        <v>580</v>
      </c>
      <c r="BT673" s="1" t="s">
        <v>9824</v>
      </c>
    </row>
    <row r="674" spans="1:72" ht="13.5" customHeight="1">
      <c r="A674" s="3" t="str">
        <f>HYPERLINK("http://kyu.snu.ac.kr/sdhj/index.jsp?type=hj/GK14658_00IH_0001_0182.jpg","1702_각북면_182")</f>
        <v>1702_각북면_182</v>
      </c>
      <c r="B674" s="2">
        <v>1702</v>
      </c>
      <c r="C674" s="2" t="s">
        <v>12340</v>
      </c>
      <c r="D674" s="2" t="s">
        <v>12341</v>
      </c>
      <c r="E674" s="2">
        <v>673</v>
      </c>
      <c r="F674" s="1">
        <v>6</v>
      </c>
      <c r="G674" s="1" t="s">
        <v>1699</v>
      </c>
      <c r="H674" s="1" t="s">
        <v>6968</v>
      </c>
      <c r="I674" s="1">
        <v>3</v>
      </c>
      <c r="L674" s="1">
        <v>1</v>
      </c>
      <c r="M674" s="2" t="s">
        <v>13674</v>
      </c>
      <c r="N674" s="2" t="s">
        <v>13675</v>
      </c>
      <c r="S674" s="1" t="s">
        <v>59</v>
      </c>
      <c r="T674" s="1" t="s">
        <v>7105</v>
      </c>
      <c r="Y674" s="1" t="s">
        <v>50</v>
      </c>
      <c r="Z674" s="1" t="s">
        <v>7639</v>
      </c>
      <c r="AF674" s="1" t="s">
        <v>1823</v>
      </c>
      <c r="AG674" s="1" t="s">
        <v>9663</v>
      </c>
    </row>
    <row r="675" spans="1:72" ht="13.5" customHeight="1">
      <c r="A675" s="3" t="str">
        <f>HYPERLINK("http://kyu.snu.ac.kr/sdhj/index.jsp?type=hj/GK14658_00IH_0001_0182.jpg","1702_각북면_182")</f>
        <v>1702_각북면_182</v>
      </c>
      <c r="B675" s="2">
        <v>1702</v>
      </c>
      <c r="C675" s="2" t="s">
        <v>12340</v>
      </c>
      <c r="D675" s="2" t="s">
        <v>12341</v>
      </c>
      <c r="E675" s="2">
        <v>674</v>
      </c>
      <c r="F675" s="1">
        <v>6</v>
      </c>
      <c r="G675" s="1" t="s">
        <v>1699</v>
      </c>
      <c r="H675" s="1" t="s">
        <v>6968</v>
      </c>
      <c r="I675" s="1">
        <v>3</v>
      </c>
      <c r="L675" s="1">
        <v>1</v>
      </c>
      <c r="M675" s="2" t="s">
        <v>13674</v>
      </c>
      <c r="N675" s="2" t="s">
        <v>13675</v>
      </c>
      <c r="S675" s="1" t="s">
        <v>65</v>
      </c>
      <c r="T675" s="1" t="s">
        <v>7107</v>
      </c>
      <c r="U675" s="1" t="s">
        <v>296</v>
      </c>
      <c r="V675" s="1" t="s">
        <v>7377</v>
      </c>
      <c r="Y675" s="1" t="s">
        <v>1824</v>
      </c>
      <c r="Z675" s="1" t="s">
        <v>9372</v>
      </c>
      <c r="AC675" s="1">
        <v>15</v>
      </c>
      <c r="AD675" s="1" t="s">
        <v>192</v>
      </c>
      <c r="AE675" s="1" t="s">
        <v>7704</v>
      </c>
    </row>
    <row r="676" spans="1:72" ht="13.5" customHeight="1">
      <c r="A676" s="3" t="str">
        <f>HYPERLINK("http://kyu.snu.ac.kr/sdhj/index.jsp?type=hj/GK14658_00IH_0001_0182.jpg","1702_각북면_182")</f>
        <v>1702_각북면_182</v>
      </c>
      <c r="B676" s="2">
        <v>1702</v>
      </c>
      <c r="C676" s="2" t="s">
        <v>12340</v>
      </c>
      <c r="D676" s="2" t="s">
        <v>12341</v>
      </c>
      <c r="E676" s="2">
        <v>675</v>
      </c>
      <c r="F676" s="1">
        <v>6</v>
      </c>
      <c r="G676" s="1" t="s">
        <v>1699</v>
      </c>
      <c r="H676" s="1" t="s">
        <v>6968</v>
      </c>
      <c r="I676" s="1">
        <v>3</v>
      </c>
      <c r="L676" s="1">
        <v>1</v>
      </c>
      <c r="M676" s="2" t="s">
        <v>13674</v>
      </c>
      <c r="N676" s="2" t="s">
        <v>13675</v>
      </c>
      <c r="S676" s="1" t="s">
        <v>914</v>
      </c>
      <c r="T676" s="1" t="s">
        <v>7124</v>
      </c>
      <c r="Y676" s="1" t="s">
        <v>50</v>
      </c>
      <c r="Z676" s="1" t="s">
        <v>7639</v>
      </c>
      <c r="AC676" s="1">
        <v>12</v>
      </c>
      <c r="AD676" s="1" t="s">
        <v>71</v>
      </c>
      <c r="AE676" s="1" t="s">
        <v>9611</v>
      </c>
    </row>
    <row r="677" spans="1:72" ht="13.5" customHeight="1">
      <c r="A677" s="3" t="str">
        <f>HYPERLINK("http://kyu.snu.ac.kr/sdhj/index.jsp?type=hj/GK14658_00IH_0001_0182.jpg","1702_각북면_182")</f>
        <v>1702_각북면_182</v>
      </c>
      <c r="B677" s="2">
        <v>1702</v>
      </c>
      <c r="C677" s="2" t="s">
        <v>12340</v>
      </c>
      <c r="D677" s="2" t="s">
        <v>12341</v>
      </c>
      <c r="E677" s="2">
        <v>676</v>
      </c>
      <c r="F677" s="1">
        <v>6</v>
      </c>
      <c r="G677" s="1" t="s">
        <v>1699</v>
      </c>
      <c r="H677" s="1" t="s">
        <v>6968</v>
      </c>
      <c r="I677" s="1">
        <v>3</v>
      </c>
      <c r="L677" s="1">
        <v>2</v>
      </c>
      <c r="M677" s="2" t="s">
        <v>13676</v>
      </c>
      <c r="N677" s="2" t="s">
        <v>13677</v>
      </c>
      <c r="T677" s="1" t="s">
        <v>12411</v>
      </c>
      <c r="U677" s="1" t="s">
        <v>1418</v>
      </c>
      <c r="V677" s="1" t="s">
        <v>7466</v>
      </c>
      <c r="W677" s="1" t="s">
        <v>1751</v>
      </c>
      <c r="X677" s="1" t="s">
        <v>7594</v>
      </c>
      <c r="Y677" s="1" t="s">
        <v>1825</v>
      </c>
      <c r="Z677" s="1" t="s">
        <v>8258</v>
      </c>
      <c r="AC677" s="1">
        <v>71</v>
      </c>
      <c r="AD677" s="1" t="s">
        <v>106</v>
      </c>
      <c r="AE677" s="1" t="s">
        <v>9614</v>
      </c>
      <c r="AJ677" s="1" t="s">
        <v>16</v>
      </c>
      <c r="AK677" s="1" t="s">
        <v>9802</v>
      </c>
      <c r="AL677" s="1" t="s">
        <v>1747</v>
      </c>
      <c r="AM677" s="1" t="s">
        <v>9857</v>
      </c>
      <c r="AT677" s="1" t="s">
        <v>42</v>
      </c>
      <c r="AU677" s="1" t="s">
        <v>10068</v>
      </c>
      <c r="AV677" s="1" t="s">
        <v>1141</v>
      </c>
      <c r="AW677" s="1" t="s">
        <v>10503</v>
      </c>
      <c r="BG677" s="1" t="s">
        <v>1806</v>
      </c>
      <c r="BH677" s="1" t="s">
        <v>10849</v>
      </c>
      <c r="BI677" s="1" t="s">
        <v>1807</v>
      </c>
      <c r="BJ677" s="1" t="s">
        <v>11149</v>
      </c>
      <c r="BK677" s="1" t="s">
        <v>1808</v>
      </c>
      <c r="BL677" s="1" t="s">
        <v>11289</v>
      </c>
      <c r="BM677" s="1" t="s">
        <v>1809</v>
      </c>
      <c r="BN677" s="1" t="s">
        <v>11571</v>
      </c>
      <c r="BO677" s="1" t="s">
        <v>1454</v>
      </c>
      <c r="BP677" s="1" t="s">
        <v>10092</v>
      </c>
      <c r="BQ677" s="1" t="s">
        <v>1826</v>
      </c>
      <c r="BR677" s="1" t="s">
        <v>12129</v>
      </c>
      <c r="BS677" s="1" t="s">
        <v>684</v>
      </c>
      <c r="BT677" s="1" t="s">
        <v>9702</v>
      </c>
    </row>
    <row r="678" spans="1:72" ht="13.5" customHeight="1">
      <c r="A678" s="3" t="str">
        <f>HYPERLINK("http://kyu.snu.ac.kr/sdhj/index.jsp?type=hj/GK14658_00IH_0001_0183.jpg","1702_각북면_183")</f>
        <v>1702_각북면_183</v>
      </c>
      <c r="B678" s="2">
        <v>1702</v>
      </c>
      <c r="C678" s="2" t="s">
        <v>12340</v>
      </c>
      <c r="D678" s="2" t="s">
        <v>12341</v>
      </c>
      <c r="E678" s="2">
        <v>677</v>
      </c>
      <c r="F678" s="1">
        <v>6</v>
      </c>
      <c r="G678" s="1" t="s">
        <v>1699</v>
      </c>
      <c r="H678" s="1" t="s">
        <v>6968</v>
      </c>
      <c r="I678" s="1">
        <v>3</v>
      </c>
      <c r="L678" s="1">
        <v>2</v>
      </c>
      <c r="M678" s="2" t="s">
        <v>13676</v>
      </c>
      <c r="N678" s="2" t="s">
        <v>13677</v>
      </c>
      <c r="S678" s="1" t="s">
        <v>48</v>
      </c>
      <c r="T678" s="1" t="s">
        <v>6371</v>
      </c>
      <c r="W678" s="1" t="s">
        <v>335</v>
      </c>
      <c r="X678" s="1" t="s">
        <v>12540</v>
      </c>
      <c r="Y678" s="1" t="s">
        <v>183</v>
      </c>
      <c r="Z678" s="1" t="s">
        <v>7691</v>
      </c>
      <c r="AC678" s="1">
        <v>54</v>
      </c>
      <c r="AD678" s="1" t="s">
        <v>432</v>
      </c>
      <c r="AE678" s="1" t="s">
        <v>9612</v>
      </c>
      <c r="AJ678" s="1" t="s">
        <v>185</v>
      </c>
      <c r="AK678" s="1" t="s">
        <v>9803</v>
      </c>
      <c r="AL678" s="1" t="s">
        <v>580</v>
      </c>
      <c r="AM678" s="1" t="s">
        <v>9824</v>
      </c>
      <c r="AT678" s="1" t="s">
        <v>1827</v>
      </c>
      <c r="AU678" s="1" t="s">
        <v>10108</v>
      </c>
      <c r="AV678" s="1" t="s">
        <v>1828</v>
      </c>
      <c r="AW678" s="1" t="s">
        <v>10598</v>
      </c>
      <c r="BG678" s="1" t="s">
        <v>1829</v>
      </c>
      <c r="BH678" s="1" t="s">
        <v>7395</v>
      </c>
      <c r="BI678" s="1" t="s">
        <v>1830</v>
      </c>
      <c r="BJ678" s="1" t="s">
        <v>8964</v>
      </c>
      <c r="BK678" s="1" t="s">
        <v>1831</v>
      </c>
      <c r="BL678" s="1" t="s">
        <v>11293</v>
      </c>
      <c r="BM678" s="1" t="s">
        <v>1832</v>
      </c>
      <c r="BN678" s="1" t="s">
        <v>10320</v>
      </c>
      <c r="BO678" s="1" t="s">
        <v>1357</v>
      </c>
      <c r="BP678" s="1" t="s">
        <v>10840</v>
      </c>
      <c r="BQ678" s="1" t="s">
        <v>1833</v>
      </c>
      <c r="BR678" s="1" t="s">
        <v>12131</v>
      </c>
      <c r="BS678" s="1" t="s">
        <v>1834</v>
      </c>
      <c r="BT678" s="1" t="s">
        <v>9831</v>
      </c>
    </row>
    <row r="679" spans="1:72" ht="13.5" customHeight="1">
      <c r="A679" s="3" t="str">
        <f>HYPERLINK("http://kyu.snu.ac.kr/sdhj/index.jsp?type=hj/GK14658_00IH_0001_0183.jpg","1702_각북면_183")</f>
        <v>1702_각북면_183</v>
      </c>
      <c r="B679" s="2">
        <v>1702</v>
      </c>
      <c r="C679" s="2" t="s">
        <v>12340</v>
      </c>
      <c r="D679" s="2" t="s">
        <v>12341</v>
      </c>
      <c r="E679" s="2">
        <v>678</v>
      </c>
      <c r="F679" s="1">
        <v>6</v>
      </c>
      <c r="G679" s="1" t="s">
        <v>1699</v>
      </c>
      <c r="H679" s="1" t="s">
        <v>6968</v>
      </c>
      <c r="I679" s="1">
        <v>3</v>
      </c>
      <c r="L679" s="1">
        <v>2</v>
      </c>
      <c r="M679" s="2" t="s">
        <v>13676</v>
      </c>
      <c r="N679" s="2" t="s">
        <v>13677</v>
      </c>
      <c r="S679" s="1" t="s">
        <v>86</v>
      </c>
      <c r="T679" s="1" t="s">
        <v>7100</v>
      </c>
      <c r="U679" s="1" t="s">
        <v>1337</v>
      </c>
      <c r="V679" s="1" t="s">
        <v>7221</v>
      </c>
      <c r="Y679" s="1" t="s">
        <v>1835</v>
      </c>
      <c r="Z679" s="1" t="s">
        <v>9059</v>
      </c>
      <c r="AC679" s="1">
        <v>29</v>
      </c>
      <c r="AD679" s="1" t="s">
        <v>244</v>
      </c>
      <c r="AE679" s="1" t="s">
        <v>9577</v>
      </c>
    </row>
    <row r="680" spans="1:72" ht="13.5" customHeight="1">
      <c r="A680" s="3" t="str">
        <f>HYPERLINK("http://kyu.snu.ac.kr/sdhj/index.jsp?type=hj/GK14658_00IH_0001_0183.jpg","1702_각북면_183")</f>
        <v>1702_각북면_183</v>
      </c>
      <c r="B680" s="2">
        <v>1702</v>
      </c>
      <c r="C680" s="2" t="s">
        <v>12340</v>
      </c>
      <c r="D680" s="2" t="s">
        <v>12341</v>
      </c>
      <c r="E680" s="2">
        <v>679</v>
      </c>
      <c r="F680" s="1">
        <v>6</v>
      </c>
      <c r="G680" s="1" t="s">
        <v>1699</v>
      </c>
      <c r="H680" s="1" t="s">
        <v>6968</v>
      </c>
      <c r="I680" s="1">
        <v>3</v>
      </c>
      <c r="L680" s="1">
        <v>2</v>
      </c>
      <c r="M680" s="2" t="s">
        <v>13676</v>
      </c>
      <c r="N680" s="2" t="s">
        <v>13677</v>
      </c>
      <c r="T680" s="1" t="s">
        <v>12432</v>
      </c>
      <c r="U680" s="1" t="s">
        <v>196</v>
      </c>
      <c r="V680" s="1" t="s">
        <v>7214</v>
      </c>
      <c r="Y680" s="1" t="s">
        <v>1836</v>
      </c>
      <c r="Z680" s="1" t="s">
        <v>8502</v>
      </c>
      <c r="AC680" s="1">
        <v>18</v>
      </c>
      <c r="AD680" s="1" t="s">
        <v>83</v>
      </c>
      <c r="AE680" s="1" t="s">
        <v>9607</v>
      </c>
      <c r="BB680" s="1" t="s">
        <v>213</v>
      </c>
      <c r="BC680" s="1" t="s">
        <v>7282</v>
      </c>
      <c r="BD680" s="1" t="s">
        <v>1837</v>
      </c>
      <c r="BE680" s="1" t="s">
        <v>10796</v>
      </c>
    </row>
    <row r="681" spans="1:72" ht="13.5" customHeight="1">
      <c r="A681" s="3" t="str">
        <f>HYPERLINK("http://kyu.snu.ac.kr/sdhj/index.jsp?type=hj/GK14658_00IH_0001_0183.jpg","1702_각북면_183")</f>
        <v>1702_각북면_183</v>
      </c>
      <c r="B681" s="2">
        <v>1702</v>
      </c>
      <c r="C681" s="2" t="s">
        <v>12340</v>
      </c>
      <c r="D681" s="2" t="s">
        <v>12341</v>
      </c>
      <c r="E681" s="2">
        <v>680</v>
      </c>
      <c r="F681" s="1">
        <v>6</v>
      </c>
      <c r="G681" s="1" t="s">
        <v>1699</v>
      </c>
      <c r="H681" s="1" t="s">
        <v>6968</v>
      </c>
      <c r="I681" s="1">
        <v>3</v>
      </c>
      <c r="L681" s="1">
        <v>3</v>
      </c>
      <c r="M681" s="2" t="s">
        <v>13678</v>
      </c>
      <c r="N681" s="2" t="s">
        <v>13679</v>
      </c>
      <c r="T681" s="1" t="s">
        <v>12411</v>
      </c>
      <c r="U681" s="1" t="s">
        <v>296</v>
      </c>
      <c r="V681" s="1" t="s">
        <v>7377</v>
      </c>
      <c r="W681" s="1" t="s">
        <v>335</v>
      </c>
      <c r="X681" s="1" t="s">
        <v>12540</v>
      </c>
      <c r="Y681" s="1" t="s">
        <v>1838</v>
      </c>
      <c r="Z681" s="1" t="s">
        <v>9371</v>
      </c>
      <c r="AC681" s="1">
        <v>32</v>
      </c>
      <c r="AD681" s="1" t="s">
        <v>184</v>
      </c>
      <c r="AE681" s="1" t="s">
        <v>9609</v>
      </c>
      <c r="AJ681" s="1" t="s">
        <v>16</v>
      </c>
      <c r="AK681" s="1" t="s">
        <v>9802</v>
      </c>
      <c r="AL681" s="1" t="s">
        <v>567</v>
      </c>
      <c r="AM681" s="1" t="s">
        <v>9785</v>
      </c>
      <c r="AT681" s="1" t="s">
        <v>1276</v>
      </c>
      <c r="AU681" s="1" t="s">
        <v>7443</v>
      </c>
      <c r="AV681" s="1" t="s">
        <v>1796</v>
      </c>
      <c r="AW681" s="1" t="s">
        <v>10342</v>
      </c>
      <c r="BG681" s="1" t="s">
        <v>42</v>
      </c>
      <c r="BH681" s="1" t="s">
        <v>10068</v>
      </c>
      <c r="BI681" s="1" t="s">
        <v>1839</v>
      </c>
      <c r="BJ681" s="1" t="s">
        <v>7991</v>
      </c>
      <c r="BK681" s="1" t="s">
        <v>42</v>
      </c>
      <c r="BL681" s="1" t="s">
        <v>10068</v>
      </c>
      <c r="BM681" s="1" t="s">
        <v>1840</v>
      </c>
      <c r="BN681" s="1" t="s">
        <v>8909</v>
      </c>
      <c r="BO681" s="1" t="s">
        <v>166</v>
      </c>
      <c r="BP681" s="1" t="s">
        <v>7276</v>
      </c>
      <c r="BQ681" s="1" t="s">
        <v>1841</v>
      </c>
      <c r="BR681" s="1" t="s">
        <v>10967</v>
      </c>
      <c r="BS681" s="1" t="s">
        <v>115</v>
      </c>
      <c r="BT681" s="1" t="s">
        <v>9784</v>
      </c>
    </row>
    <row r="682" spans="1:72" ht="13.5" customHeight="1">
      <c r="A682" s="3" t="str">
        <f>HYPERLINK("http://kyu.snu.ac.kr/sdhj/index.jsp?type=hj/GK14658_00IH_0001_0183.jpg","1702_각북면_183")</f>
        <v>1702_각북면_183</v>
      </c>
      <c r="B682" s="2">
        <v>1702</v>
      </c>
      <c r="C682" s="2" t="s">
        <v>12340</v>
      </c>
      <c r="D682" s="2" t="s">
        <v>12341</v>
      </c>
      <c r="E682" s="2">
        <v>681</v>
      </c>
      <c r="F682" s="1">
        <v>6</v>
      </c>
      <c r="G682" s="1" t="s">
        <v>1699</v>
      </c>
      <c r="H682" s="1" t="s">
        <v>6968</v>
      </c>
      <c r="I682" s="1">
        <v>3</v>
      </c>
      <c r="L682" s="1">
        <v>3</v>
      </c>
      <c r="M682" s="2" t="s">
        <v>13678</v>
      </c>
      <c r="N682" s="2" t="s">
        <v>13679</v>
      </c>
      <c r="S682" s="1" t="s">
        <v>48</v>
      </c>
      <c r="T682" s="1" t="s">
        <v>6371</v>
      </c>
      <c r="W682" s="1" t="s">
        <v>335</v>
      </c>
      <c r="X682" s="1" t="s">
        <v>12540</v>
      </c>
      <c r="Y682" s="1" t="s">
        <v>50</v>
      </c>
      <c r="Z682" s="1" t="s">
        <v>7639</v>
      </c>
      <c r="AC682" s="1">
        <v>27</v>
      </c>
      <c r="AD682" s="1" t="s">
        <v>309</v>
      </c>
      <c r="AE682" s="1" t="s">
        <v>9623</v>
      </c>
      <c r="AJ682" s="1" t="s">
        <v>16</v>
      </c>
      <c r="AK682" s="1" t="s">
        <v>9802</v>
      </c>
      <c r="AL682" s="1" t="s">
        <v>109</v>
      </c>
      <c r="AM682" s="1" t="s">
        <v>9809</v>
      </c>
      <c r="AT682" s="1" t="s">
        <v>166</v>
      </c>
      <c r="AU682" s="1" t="s">
        <v>7276</v>
      </c>
      <c r="AV682" s="1" t="s">
        <v>1510</v>
      </c>
      <c r="AW682" s="1" t="s">
        <v>7760</v>
      </c>
      <c r="BG682" s="1" t="s">
        <v>54</v>
      </c>
      <c r="BH682" s="1" t="s">
        <v>7267</v>
      </c>
      <c r="BI682" s="1" t="s">
        <v>1291</v>
      </c>
      <c r="BJ682" s="1" t="s">
        <v>10911</v>
      </c>
      <c r="BK682" s="1" t="s">
        <v>42</v>
      </c>
      <c r="BL682" s="1" t="s">
        <v>10068</v>
      </c>
      <c r="BM682" s="1" t="s">
        <v>1842</v>
      </c>
      <c r="BN682" s="1" t="s">
        <v>11446</v>
      </c>
      <c r="BO682" s="1" t="s">
        <v>1681</v>
      </c>
      <c r="BP682" s="1" t="s">
        <v>10090</v>
      </c>
      <c r="BQ682" s="1" t="s">
        <v>1843</v>
      </c>
      <c r="BR682" s="1" t="s">
        <v>12135</v>
      </c>
      <c r="BS682" s="1" t="s">
        <v>123</v>
      </c>
      <c r="BT682" s="1" t="s">
        <v>9821</v>
      </c>
    </row>
    <row r="683" spans="1:72" ht="13.5" customHeight="1">
      <c r="A683" s="3" t="str">
        <f>HYPERLINK("http://kyu.snu.ac.kr/sdhj/index.jsp?type=hj/GK14658_00IH_0001_0183.jpg","1702_각북면_183")</f>
        <v>1702_각북면_183</v>
      </c>
      <c r="B683" s="2">
        <v>1702</v>
      </c>
      <c r="C683" s="2" t="s">
        <v>12340</v>
      </c>
      <c r="D683" s="2" t="s">
        <v>12341</v>
      </c>
      <c r="E683" s="2">
        <v>682</v>
      </c>
      <c r="F683" s="1">
        <v>6</v>
      </c>
      <c r="G683" s="1" t="s">
        <v>1699</v>
      </c>
      <c r="H683" s="1" t="s">
        <v>6968</v>
      </c>
      <c r="I683" s="1">
        <v>3</v>
      </c>
      <c r="L683" s="1">
        <v>3</v>
      </c>
      <c r="M683" s="2" t="s">
        <v>13678</v>
      </c>
      <c r="N683" s="2" t="s">
        <v>13679</v>
      </c>
      <c r="S683" s="1" t="s">
        <v>402</v>
      </c>
      <c r="T683" s="1" t="s">
        <v>7104</v>
      </c>
      <c r="W683" s="1" t="s">
        <v>1844</v>
      </c>
      <c r="X683" s="1" t="s">
        <v>7597</v>
      </c>
      <c r="Y683" s="1" t="s">
        <v>50</v>
      </c>
      <c r="Z683" s="1" t="s">
        <v>7639</v>
      </c>
      <c r="AC683" s="1">
        <v>57</v>
      </c>
      <c r="AD683" s="1" t="s">
        <v>720</v>
      </c>
      <c r="AE683" s="1" t="s">
        <v>9576</v>
      </c>
    </row>
    <row r="684" spans="1:72" ht="13.5" customHeight="1">
      <c r="A684" s="3" t="str">
        <f>HYPERLINK("http://kyu.snu.ac.kr/sdhj/index.jsp?type=hj/GK14658_00IH_0001_0183.jpg","1702_각북면_183")</f>
        <v>1702_각북면_183</v>
      </c>
      <c r="B684" s="2">
        <v>1702</v>
      </c>
      <c r="C684" s="2" t="s">
        <v>12340</v>
      </c>
      <c r="D684" s="2" t="s">
        <v>12341</v>
      </c>
      <c r="E684" s="2">
        <v>683</v>
      </c>
      <c r="F684" s="1">
        <v>6</v>
      </c>
      <c r="G684" s="1" t="s">
        <v>1699</v>
      </c>
      <c r="H684" s="1" t="s">
        <v>6968</v>
      </c>
      <c r="I684" s="1">
        <v>3</v>
      </c>
      <c r="L684" s="1">
        <v>3</v>
      </c>
      <c r="M684" s="2" t="s">
        <v>13678</v>
      </c>
      <c r="N684" s="2" t="s">
        <v>13679</v>
      </c>
      <c r="S684" s="1" t="s">
        <v>59</v>
      </c>
      <c r="T684" s="1" t="s">
        <v>7105</v>
      </c>
      <c r="Y684" s="1" t="s">
        <v>50</v>
      </c>
      <c r="Z684" s="1" t="s">
        <v>7639</v>
      </c>
      <c r="AC684" s="1">
        <v>5</v>
      </c>
      <c r="AD684" s="1" t="s">
        <v>172</v>
      </c>
      <c r="AE684" s="1" t="s">
        <v>9579</v>
      </c>
    </row>
    <row r="685" spans="1:72" ht="13.5" customHeight="1">
      <c r="A685" s="3" t="str">
        <f>HYPERLINK("http://kyu.snu.ac.kr/sdhj/index.jsp?type=hj/GK14658_00IH_0001_0183.jpg","1702_각북면_183")</f>
        <v>1702_각북면_183</v>
      </c>
      <c r="B685" s="2">
        <v>1702</v>
      </c>
      <c r="C685" s="2" t="s">
        <v>12340</v>
      </c>
      <c r="D685" s="2" t="s">
        <v>12341</v>
      </c>
      <c r="E685" s="2">
        <v>684</v>
      </c>
      <c r="F685" s="1">
        <v>6</v>
      </c>
      <c r="G685" s="1" t="s">
        <v>1699</v>
      </c>
      <c r="H685" s="1" t="s">
        <v>6968</v>
      </c>
      <c r="I685" s="1">
        <v>3</v>
      </c>
      <c r="L685" s="1">
        <v>3</v>
      </c>
      <c r="M685" s="2" t="s">
        <v>13678</v>
      </c>
      <c r="N685" s="2" t="s">
        <v>13679</v>
      </c>
      <c r="S685" s="1" t="s">
        <v>362</v>
      </c>
      <c r="T685" s="1" t="s">
        <v>7117</v>
      </c>
      <c r="Y685" s="1" t="s">
        <v>50</v>
      </c>
      <c r="Z685" s="1" t="s">
        <v>7639</v>
      </c>
      <c r="AC685" s="1">
        <v>10</v>
      </c>
      <c r="AD685" s="1" t="s">
        <v>206</v>
      </c>
      <c r="AE685" s="1" t="s">
        <v>9619</v>
      </c>
    </row>
    <row r="686" spans="1:72" ht="13.5" customHeight="1">
      <c r="A686" s="3" t="str">
        <f>HYPERLINK("http://kyu.snu.ac.kr/sdhj/index.jsp?type=hj/GK14658_00IH_0001_0183.jpg","1702_각북면_183")</f>
        <v>1702_각북면_183</v>
      </c>
      <c r="B686" s="2">
        <v>1702</v>
      </c>
      <c r="C686" s="2" t="s">
        <v>12340</v>
      </c>
      <c r="D686" s="2" t="s">
        <v>12341</v>
      </c>
      <c r="E686" s="2">
        <v>685</v>
      </c>
      <c r="F686" s="1">
        <v>6</v>
      </c>
      <c r="G686" s="1" t="s">
        <v>1699</v>
      </c>
      <c r="H686" s="1" t="s">
        <v>6968</v>
      </c>
      <c r="I686" s="1">
        <v>3</v>
      </c>
      <c r="L686" s="1">
        <v>3</v>
      </c>
      <c r="M686" s="2" t="s">
        <v>13678</v>
      </c>
      <c r="N686" s="2" t="s">
        <v>13679</v>
      </c>
      <c r="S686" s="1" t="s">
        <v>63</v>
      </c>
      <c r="T686" s="1" t="s">
        <v>1196</v>
      </c>
      <c r="Y686" s="1" t="s">
        <v>50</v>
      </c>
      <c r="Z686" s="1" t="s">
        <v>7639</v>
      </c>
      <c r="AC686" s="1">
        <v>1</v>
      </c>
      <c r="AD686" s="1" t="s">
        <v>280</v>
      </c>
      <c r="AE686" s="1" t="s">
        <v>9599</v>
      </c>
      <c r="AF686" s="1" t="s">
        <v>89</v>
      </c>
      <c r="AG686" s="1" t="s">
        <v>9633</v>
      </c>
    </row>
    <row r="687" spans="1:72" ht="13.5" customHeight="1">
      <c r="A687" s="3" t="str">
        <f>HYPERLINK("http://kyu.snu.ac.kr/sdhj/index.jsp?type=hj/GK14658_00IH_0001_0183.jpg","1702_각북면_183")</f>
        <v>1702_각북면_183</v>
      </c>
      <c r="B687" s="2">
        <v>1702</v>
      </c>
      <c r="C687" s="2" t="s">
        <v>12340</v>
      </c>
      <c r="D687" s="2" t="s">
        <v>12341</v>
      </c>
      <c r="E687" s="2">
        <v>686</v>
      </c>
      <c r="F687" s="1">
        <v>6</v>
      </c>
      <c r="G687" s="1" t="s">
        <v>1699</v>
      </c>
      <c r="H687" s="1" t="s">
        <v>6968</v>
      </c>
      <c r="I687" s="1">
        <v>3</v>
      </c>
      <c r="L687" s="1">
        <v>4</v>
      </c>
      <c r="M687" s="2" t="s">
        <v>13680</v>
      </c>
      <c r="N687" s="2" t="s">
        <v>13681</v>
      </c>
      <c r="T687" s="1" t="s">
        <v>12411</v>
      </c>
      <c r="U687" s="1" t="s">
        <v>1845</v>
      </c>
      <c r="V687" s="1" t="s">
        <v>7527</v>
      </c>
      <c r="W687" s="1" t="s">
        <v>107</v>
      </c>
      <c r="X687" s="1" t="s">
        <v>12534</v>
      </c>
      <c r="Y687" s="1" t="s">
        <v>1846</v>
      </c>
      <c r="Z687" s="1" t="s">
        <v>9370</v>
      </c>
      <c r="AC687" s="1">
        <v>66</v>
      </c>
      <c r="AD687" s="1" t="s">
        <v>246</v>
      </c>
      <c r="AE687" s="1" t="s">
        <v>9600</v>
      </c>
      <c r="AJ687" s="1" t="s">
        <v>16</v>
      </c>
      <c r="AK687" s="1" t="s">
        <v>9802</v>
      </c>
      <c r="AL687" s="1" t="s">
        <v>918</v>
      </c>
      <c r="AM687" s="1" t="s">
        <v>9721</v>
      </c>
      <c r="AT687" s="1" t="s">
        <v>1276</v>
      </c>
      <c r="AU687" s="1" t="s">
        <v>7443</v>
      </c>
      <c r="AV687" s="1" t="s">
        <v>389</v>
      </c>
      <c r="AW687" s="1" t="s">
        <v>9369</v>
      </c>
      <c r="BG687" s="1" t="s">
        <v>54</v>
      </c>
      <c r="BH687" s="1" t="s">
        <v>7267</v>
      </c>
      <c r="BI687" s="1" t="s">
        <v>1847</v>
      </c>
      <c r="BJ687" s="1" t="s">
        <v>10590</v>
      </c>
      <c r="BK687" s="1" t="s">
        <v>1848</v>
      </c>
      <c r="BL687" s="1" t="s">
        <v>11292</v>
      </c>
      <c r="BM687" s="1" t="s">
        <v>1849</v>
      </c>
      <c r="BN687" s="1" t="s">
        <v>11154</v>
      </c>
      <c r="BO687" s="1" t="s">
        <v>1320</v>
      </c>
      <c r="BP687" s="1" t="s">
        <v>9907</v>
      </c>
      <c r="BQ687" s="1" t="s">
        <v>1850</v>
      </c>
      <c r="BR687" s="1" t="s">
        <v>12134</v>
      </c>
      <c r="BS687" s="1" t="s">
        <v>186</v>
      </c>
      <c r="BT687" s="1" t="s">
        <v>9712</v>
      </c>
    </row>
    <row r="688" spans="1:72" ht="13.5" customHeight="1">
      <c r="A688" s="3" t="str">
        <f>HYPERLINK("http://kyu.snu.ac.kr/sdhj/index.jsp?type=hj/GK14658_00IH_0001_0183.jpg","1702_각북면_183")</f>
        <v>1702_각북면_183</v>
      </c>
      <c r="B688" s="2">
        <v>1702</v>
      </c>
      <c r="C688" s="2" t="s">
        <v>12340</v>
      </c>
      <c r="D688" s="2" t="s">
        <v>12341</v>
      </c>
      <c r="E688" s="2">
        <v>687</v>
      </c>
      <c r="F688" s="1">
        <v>6</v>
      </c>
      <c r="G688" s="1" t="s">
        <v>1699</v>
      </c>
      <c r="H688" s="1" t="s">
        <v>6968</v>
      </c>
      <c r="I688" s="1">
        <v>3</v>
      </c>
      <c r="L688" s="1">
        <v>4</v>
      </c>
      <c r="M688" s="2" t="s">
        <v>13680</v>
      </c>
      <c r="N688" s="2" t="s">
        <v>13681</v>
      </c>
      <c r="S688" s="1" t="s">
        <v>48</v>
      </c>
      <c r="T688" s="1" t="s">
        <v>6371</v>
      </c>
      <c r="W688" s="1" t="s">
        <v>1513</v>
      </c>
      <c r="X688" s="1" t="s">
        <v>7584</v>
      </c>
      <c r="Y688" s="1" t="s">
        <v>183</v>
      </c>
      <c r="Z688" s="1" t="s">
        <v>7691</v>
      </c>
      <c r="AC688" s="1">
        <v>60</v>
      </c>
      <c r="AD688" s="1" t="s">
        <v>51</v>
      </c>
      <c r="AE688" s="1" t="s">
        <v>9627</v>
      </c>
      <c r="AJ688" s="1" t="s">
        <v>185</v>
      </c>
      <c r="AK688" s="1" t="s">
        <v>9803</v>
      </c>
      <c r="AL688" s="1" t="s">
        <v>1851</v>
      </c>
      <c r="AM688" s="1" t="s">
        <v>9806</v>
      </c>
      <c r="AT688" s="1" t="s">
        <v>42</v>
      </c>
      <c r="AU688" s="1" t="s">
        <v>10068</v>
      </c>
      <c r="AV688" s="1" t="s">
        <v>1852</v>
      </c>
      <c r="AW688" s="1" t="s">
        <v>10594</v>
      </c>
      <c r="BG688" s="1" t="s">
        <v>42</v>
      </c>
      <c r="BH688" s="1" t="s">
        <v>10068</v>
      </c>
      <c r="BI688" s="1" t="s">
        <v>1853</v>
      </c>
      <c r="BJ688" s="1" t="s">
        <v>7214</v>
      </c>
      <c r="BK688" s="1" t="s">
        <v>42</v>
      </c>
      <c r="BL688" s="1" t="s">
        <v>10068</v>
      </c>
      <c r="BM688" s="1" t="s">
        <v>1253</v>
      </c>
      <c r="BN688" s="1" t="s">
        <v>11156</v>
      </c>
      <c r="BO688" s="1" t="s">
        <v>42</v>
      </c>
      <c r="BP688" s="1" t="s">
        <v>10068</v>
      </c>
      <c r="BQ688" s="1" t="s">
        <v>1854</v>
      </c>
      <c r="BR688" s="1" t="s">
        <v>13249</v>
      </c>
      <c r="BS688" s="1" t="s">
        <v>163</v>
      </c>
      <c r="BT688" s="1" t="s">
        <v>12731</v>
      </c>
    </row>
    <row r="689" spans="1:72" ht="13.5" customHeight="1">
      <c r="A689" s="3" t="str">
        <f>HYPERLINK("http://kyu.snu.ac.kr/sdhj/index.jsp?type=hj/GK14658_00IH_0001_0183.jpg","1702_각북면_183")</f>
        <v>1702_각북면_183</v>
      </c>
      <c r="B689" s="2">
        <v>1702</v>
      </c>
      <c r="C689" s="2" t="s">
        <v>12340</v>
      </c>
      <c r="D689" s="2" t="s">
        <v>12341</v>
      </c>
      <c r="E689" s="2">
        <v>688</v>
      </c>
      <c r="F689" s="1">
        <v>6</v>
      </c>
      <c r="G689" s="1" t="s">
        <v>1699</v>
      </c>
      <c r="H689" s="1" t="s">
        <v>6968</v>
      </c>
      <c r="I689" s="1">
        <v>3</v>
      </c>
      <c r="L689" s="1">
        <v>4</v>
      </c>
      <c r="M689" s="2" t="s">
        <v>13680</v>
      </c>
      <c r="N689" s="2" t="s">
        <v>13681</v>
      </c>
      <c r="S689" s="1" t="s">
        <v>996</v>
      </c>
      <c r="T689" s="1" t="s">
        <v>12434</v>
      </c>
      <c r="Y689" s="1" t="s">
        <v>1855</v>
      </c>
      <c r="Z689" s="1" t="s">
        <v>9369</v>
      </c>
      <c r="AC689" s="1">
        <v>90</v>
      </c>
      <c r="AD689" s="1" t="s">
        <v>253</v>
      </c>
      <c r="AE689" s="1" t="s">
        <v>8091</v>
      </c>
    </row>
    <row r="690" spans="1:72" ht="13.5" customHeight="1">
      <c r="A690" s="3" t="str">
        <f>HYPERLINK("http://kyu.snu.ac.kr/sdhj/index.jsp?type=hj/GK14658_00IH_0001_0183.jpg","1702_각북면_183")</f>
        <v>1702_각북면_183</v>
      </c>
      <c r="B690" s="2">
        <v>1702</v>
      </c>
      <c r="C690" s="2" t="s">
        <v>12340</v>
      </c>
      <c r="D690" s="2" t="s">
        <v>12341</v>
      </c>
      <c r="E690" s="2">
        <v>689</v>
      </c>
      <c r="F690" s="1">
        <v>6</v>
      </c>
      <c r="G690" s="1" t="s">
        <v>1699</v>
      </c>
      <c r="H690" s="1" t="s">
        <v>6968</v>
      </c>
      <c r="I690" s="1">
        <v>3</v>
      </c>
      <c r="L690" s="1">
        <v>4</v>
      </c>
      <c r="M690" s="2" t="s">
        <v>13680</v>
      </c>
      <c r="N690" s="2" t="s">
        <v>13681</v>
      </c>
      <c r="S690" s="1" t="s">
        <v>59</v>
      </c>
      <c r="T690" s="1" t="s">
        <v>7105</v>
      </c>
      <c r="Y690" s="1" t="s">
        <v>50</v>
      </c>
      <c r="Z690" s="1" t="s">
        <v>7639</v>
      </c>
      <c r="AC690" s="1">
        <v>10</v>
      </c>
      <c r="AD690" s="1" t="s">
        <v>206</v>
      </c>
      <c r="AE690" s="1" t="s">
        <v>9619</v>
      </c>
    </row>
    <row r="691" spans="1:72" ht="13.5" customHeight="1">
      <c r="A691" s="3" t="str">
        <f>HYPERLINK("http://kyu.snu.ac.kr/sdhj/index.jsp?type=hj/GK14658_00IH_0001_0183.jpg","1702_각북면_183")</f>
        <v>1702_각북면_183</v>
      </c>
      <c r="B691" s="2">
        <v>1702</v>
      </c>
      <c r="C691" s="2" t="s">
        <v>12340</v>
      </c>
      <c r="D691" s="2" t="s">
        <v>12341</v>
      </c>
      <c r="E691" s="2">
        <v>690</v>
      </c>
      <c r="F691" s="1">
        <v>6</v>
      </c>
      <c r="G691" s="1" t="s">
        <v>1699</v>
      </c>
      <c r="H691" s="1" t="s">
        <v>6968</v>
      </c>
      <c r="I691" s="1">
        <v>3</v>
      </c>
      <c r="L691" s="1">
        <v>4</v>
      </c>
      <c r="M691" s="2" t="s">
        <v>13680</v>
      </c>
      <c r="N691" s="2" t="s">
        <v>13681</v>
      </c>
      <c r="S691" s="1" t="s">
        <v>914</v>
      </c>
      <c r="T691" s="1" t="s">
        <v>7124</v>
      </c>
      <c r="Y691" s="1" t="s">
        <v>50</v>
      </c>
      <c r="Z691" s="1" t="s">
        <v>7639</v>
      </c>
      <c r="AC691" s="1">
        <v>9</v>
      </c>
      <c r="AD691" s="1" t="s">
        <v>135</v>
      </c>
      <c r="AE691" s="1" t="s">
        <v>9604</v>
      </c>
    </row>
    <row r="692" spans="1:72" ht="13.5" customHeight="1">
      <c r="A692" s="3" t="str">
        <f>HYPERLINK("http://kyu.snu.ac.kr/sdhj/index.jsp?type=hj/GK14658_00IH_0001_0183.jpg","1702_각북면_183")</f>
        <v>1702_각북면_183</v>
      </c>
      <c r="B692" s="2">
        <v>1702</v>
      </c>
      <c r="C692" s="2" t="s">
        <v>12340</v>
      </c>
      <c r="D692" s="2" t="s">
        <v>12341</v>
      </c>
      <c r="E692" s="2">
        <v>691</v>
      </c>
      <c r="F692" s="1">
        <v>6</v>
      </c>
      <c r="G692" s="1" t="s">
        <v>1699</v>
      </c>
      <c r="H692" s="1" t="s">
        <v>6968</v>
      </c>
      <c r="I692" s="1">
        <v>3</v>
      </c>
      <c r="L692" s="1">
        <v>4</v>
      </c>
      <c r="M692" s="2" t="s">
        <v>13680</v>
      </c>
      <c r="N692" s="2" t="s">
        <v>13681</v>
      </c>
      <c r="T692" s="1" t="s">
        <v>12432</v>
      </c>
      <c r="U692" s="1" t="s">
        <v>196</v>
      </c>
      <c r="V692" s="1" t="s">
        <v>7214</v>
      </c>
      <c r="Y692" s="1" t="s">
        <v>14535</v>
      </c>
      <c r="Z692" s="1" t="s">
        <v>12573</v>
      </c>
      <c r="AG692" s="1" t="s">
        <v>9646</v>
      </c>
    </row>
    <row r="693" spans="1:72" ht="13.5" customHeight="1">
      <c r="A693" s="3" t="str">
        <f>HYPERLINK("http://kyu.snu.ac.kr/sdhj/index.jsp?type=hj/GK14658_00IH_0001_0183.jpg","1702_각북면_183")</f>
        <v>1702_각북면_183</v>
      </c>
      <c r="B693" s="2">
        <v>1702</v>
      </c>
      <c r="C693" s="2" t="s">
        <v>12340</v>
      </c>
      <c r="D693" s="2" t="s">
        <v>12341</v>
      </c>
      <c r="E693" s="2">
        <v>692</v>
      </c>
      <c r="F693" s="1">
        <v>6</v>
      </c>
      <c r="G693" s="1" t="s">
        <v>1699</v>
      </c>
      <c r="H693" s="1" t="s">
        <v>6968</v>
      </c>
      <c r="I693" s="1">
        <v>3</v>
      </c>
      <c r="L693" s="1">
        <v>4</v>
      </c>
      <c r="M693" s="2" t="s">
        <v>13680</v>
      </c>
      <c r="N693" s="2" t="s">
        <v>13681</v>
      </c>
      <c r="T693" s="1" t="s">
        <v>12432</v>
      </c>
      <c r="U693" s="1" t="s">
        <v>136</v>
      </c>
      <c r="V693" s="1" t="s">
        <v>7247</v>
      </c>
      <c r="Y693" s="1" t="s">
        <v>1856</v>
      </c>
      <c r="Z693" s="1" t="s">
        <v>9000</v>
      </c>
      <c r="AF693" s="1" t="s">
        <v>1767</v>
      </c>
      <c r="AG693" s="1" t="s">
        <v>9646</v>
      </c>
    </row>
    <row r="694" spans="1:72" ht="13.5" customHeight="1">
      <c r="A694" s="3" t="str">
        <f>HYPERLINK("http://kyu.snu.ac.kr/sdhj/index.jsp?type=hj/GK14658_00IH_0001_0183.jpg","1702_각북면_183")</f>
        <v>1702_각북면_183</v>
      </c>
      <c r="B694" s="2">
        <v>1702</v>
      </c>
      <c r="C694" s="2" t="s">
        <v>12340</v>
      </c>
      <c r="D694" s="2" t="s">
        <v>12341</v>
      </c>
      <c r="E694" s="2">
        <v>693</v>
      </c>
      <c r="F694" s="1">
        <v>6</v>
      </c>
      <c r="G694" s="1" t="s">
        <v>1699</v>
      </c>
      <c r="H694" s="1" t="s">
        <v>6968</v>
      </c>
      <c r="I694" s="1">
        <v>3</v>
      </c>
      <c r="L694" s="1">
        <v>4</v>
      </c>
      <c r="M694" s="2" t="s">
        <v>13680</v>
      </c>
      <c r="N694" s="2" t="s">
        <v>13681</v>
      </c>
      <c r="T694" s="1" t="s">
        <v>12432</v>
      </c>
      <c r="U694" s="1" t="s">
        <v>136</v>
      </c>
      <c r="V694" s="1" t="s">
        <v>7247</v>
      </c>
      <c r="Y694" s="1" t="s">
        <v>1857</v>
      </c>
      <c r="Z694" s="1" t="s">
        <v>7738</v>
      </c>
      <c r="AF694" s="1" t="s">
        <v>1258</v>
      </c>
      <c r="AG694" s="1" t="s">
        <v>9667</v>
      </c>
    </row>
    <row r="695" spans="1:72" ht="13.5" customHeight="1">
      <c r="A695" s="3" t="str">
        <f>HYPERLINK("http://kyu.snu.ac.kr/sdhj/index.jsp?type=hj/GK14658_00IH_0001_0183.jpg","1702_각북면_183")</f>
        <v>1702_각북면_183</v>
      </c>
      <c r="B695" s="2">
        <v>1702</v>
      </c>
      <c r="C695" s="2" t="s">
        <v>12340</v>
      </c>
      <c r="D695" s="2" t="s">
        <v>12341</v>
      </c>
      <c r="E695" s="2">
        <v>694</v>
      </c>
      <c r="F695" s="1">
        <v>6</v>
      </c>
      <c r="G695" s="1" t="s">
        <v>1699</v>
      </c>
      <c r="H695" s="1" t="s">
        <v>6968</v>
      </c>
      <c r="I695" s="1">
        <v>3</v>
      </c>
      <c r="L695" s="1">
        <v>5</v>
      </c>
      <c r="M695" s="2" t="s">
        <v>1893</v>
      </c>
      <c r="N695" s="2" t="s">
        <v>10036</v>
      </c>
      <c r="T695" s="1" t="s">
        <v>12411</v>
      </c>
      <c r="U695" s="1" t="s">
        <v>74</v>
      </c>
      <c r="V695" s="1" t="s">
        <v>7237</v>
      </c>
      <c r="W695" s="1" t="s">
        <v>1730</v>
      </c>
      <c r="X695" s="1" t="s">
        <v>7607</v>
      </c>
      <c r="Y695" s="1" t="s">
        <v>50</v>
      </c>
      <c r="Z695" s="1" t="s">
        <v>7639</v>
      </c>
      <c r="AC695" s="1">
        <v>54</v>
      </c>
      <c r="AD695" s="1" t="s">
        <v>432</v>
      </c>
      <c r="AE695" s="1" t="s">
        <v>9612</v>
      </c>
      <c r="AJ695" s="1" t="s">
        <v>16</v>
      </c>
      <c r="AK695" s="1" t="s">
        <v>9802</v>
      </c>
      <c r="AL695" s="1" t="s">
        <v>199</v>
      </c>
      <c r="AM695" s="1" t="s">
        <v>9730</v>
      </c>
      <c r="AT695" s="1" t="s">
        <v>53</v>
      </c>
      <c r="AU695" s="1" t="s">
        <v>7419</v>
      </c>
      <c r="AV695" s="1" t="s">
        <v>6766</v>
      </c>
      <c r="AW695" s="1" t="s">
        <v>10597</v>
      </c>
      <c r="BG695" s="1" t="s">
        <v>209</v>
      </c>
      <c r="BH695" s="1" t="s">
        <v>7250</v>
      </c>
      <c r="BI695" s="1" t="s">
        <v>1858</v>
      </c>
      <c r="BJ695" s="1" t="s">
        <v>9443</v>
      </c>
      <c r="BK695" s="1" t="s">
        <v>54</v>
      </c>
      <c r="BL695" s="1" t="s">
        <v>7267</v>
      </c>
      <c r="BM695" s="1" t="s">
        <v>1859</v>
      </c>
      <c r="BN695" s="1" t="s">
        <v>11582</v>
      </c>
      <c r="BO695" s="1" t="s">
        <v>53</v>
      </c>
      <c r="BP695" s="1" t="s">
        <v>7419</v>
      </c>
      <c r="BQ695" s="1" t="s">
        <v>1860</v>
      </c>
      <c r="BR695" s="1" t="s">
        <v>13254</v>
      </c>
      <c r="BS695" s="1" t="s">
        <v>109</v>
      </c>
      <c r="BT695" s="1" t="s">
        <v>9809</v>
      </c>
    </row>
    <row r="696" spans="1:72" ht="13.5" customHeight="1">
      <c r="A696" s="3" t="str">
        <f>HYPERLINK("http://kyu.snu.ac.kr/sdhj/index.jsp?type=hj/GK14658_00IH_0001_0183.jpg","1702_각북면_183")</f>
        <v>1702_각북면_183</v>
      </c>
      <c r="B696" s="2">
        <v>1702</v>
      </c>
      <c r="C696" s="2" t="s">
        <v>12340</v>
      </c>
      <c r="D696" s="2" t="s">
        <v>12341</v>
      </c>
      <c r="E696" s="2">
        <v>695</v>
      </c>
      <c r="F696" s="1">
        <v>6</v>
      </c>
      <c r="G696" s="1" t="s">
        <v>1699</v>
      </c>
      <c r="H696" s="1" t="s">
        <v>6968</v>
      </c>
      <c r="I696" s="1">
        <v>3</v>
      </c>
      <c r="L696" s="1">
        <v>5</v>
      </c>
      <c r="M696" s="2" t="s">
        <v>1893</v>
      </c>
      <c r="N696" s="2" t="s">
        <v>10036</v>
      </c>
      <c r="S696" s="1" t="s">
        <v>59</v>
      </c>
      <c r="T696" s="1" t="s">
        <v>7105</v>
      </c>
      <c r="Y696" s="1" t="s">
        <v>1861</v>
      </c>
      <c r="Z696" s="1" t="s">
        <v>8302</v>
      </c>
      <c r="AC696" s="1">
        <v>15</v>
      </c>
      <c r="AD696" s="1" t="s">
        <v>192</v>
      </c>
      <c r="AE696" s="1" t="s">
        <v>7704</v>
      </c>
    </row>
    <row r="697" spans="1:72" ht="13.5" customHeight="1">
      <c r="A697" s="3" t="str">
        <f>HYPERLINK("http://kyu.snu.ac.kr/sdhj/index.jsp?type=hj/GK14658_00IH_0001_0183.jpg","1702_각북면_183")</f>
        <v>1702_각북면_183</v>
      </c>
      <c r="B697" s="2">
        <v>1702</v>
      </c>
      <c r="C697" s="2" t="s">
        <v>12340</v>
      </c>
      <c r="D697" s="2" t="s">
        <v>12341</v>
      </c>
      <c r="E697" s="2">
        <v>696</v>
      </c>
      <c r="F697" s="1">
        <v>6</v>
      </c>
      <c r="G697" s="1" t="s">
        <v>1699</v>
      </c>
      <c r="H697" s="1" t="s">
        <v>6968</v>
      </c>
      <c r="I697" s="1">
        <v>3</v>
      </c>
      <c r="L697" s="1">
        <v>5</v>
      </c>
      <c r="M697" s="2" t="s">
        <v>1893</v>
      </c>
      <c r="N697" s="2" t="s">
        <v>10036</v>
      </c>
      <c r="T697" s="1" t="s">
        <v>12432</v>
      </c>
      <c r="U697" s="1" t="s">
        <v>196</v>
      </c>
      <c r="V697" s="1" t="s">
        <v>7214</v>
      </c>
      <c r="Y697" s="1" t="s">
        <v>1862</v>
      </c>
      <c r="Z697" s="1" t="s">
        <v>7775</v>
      </c>
      <c r="AG697" s="1" t="s">
        <v>9647</v>
      </c>
      <c r="AI697" s="1" t="s">
        <v>9778</v>
      </c>
    </row>
    <row r="698" spans="1:72" ht="13.5" customHeight="1">
      <c r="A698" s="3" t="str">
        <f>HYPERLINK("http://kyu.snu.ac.kr/sdhj/index.jsp?type=hj/GK14658_00IH_0001_0183.jpg","1702_각북면_183")</f>
        <v>1702_각북면_183</v>
      </c>
      <c r="B698" s="2">
        <v>1702</v>
      </c>
      <c r="C698" s="2" t="s">
        <v>12340</v>
      </c>
      <c r="D698" s="2" t="s">
        <v>12341</v>
      </c>
      <c r="E698" s="2">
        <v>697</v>
      </c>
      <c r="F698" s="1">
        <v>6</v>
      </c>
      <c r="G698" s="1" t="s">
        <v>1699</v>
      </c>
      <c r="H698" s="1" t="s">
        <v>6968</v>
      </c>
      <c r="I698" s="1">
        <v>3</v>
      </c>
      <c r="L698" s="1">
        <v>5</v>
      </c>
      <c r="M698" s="2" t="s">
        <v>1893</v>
      </c>
      <c r="N698" s="2" t="s">
        <v>10036</v>
      </c>
      <c r="T698" s="1" t="s">
        <v>12432</v>
      </c>
      <c r="U698" s="1" t="s">
        <v>196</v>
      </c>
      <c r="V698" s="1" t="s">
        <v>7214</v>
      </c>
      <c r="Y698" s="1" t="s">
        <v>6767</v>
      </c>
      <c r="Z698" s="1" t="s">
        <v>7765</v>
      </c>
      <c r="AF698" s="1" t="s">
        <v>139</v>
      </c>
      <c r="AG698" s="1" t="s">
        <v>9647</v>
      </c>
      <c r="AH698" s="1" t="s">
        <v>1863</v>
      </c>
      <c r="AI698" s="1" t="s">
        <v>9778</v>
      </c>
    </row>
    <row r="699" spans="1:72" ht="13.5" customHeight="1">
      <c r="A699" s="3" t="str">
        <f>HYPERLINK("http://kyu.snu.ac.kr/sdhj/index.jsp?type=hj/GK14658_00IH_0001_0183.jpg","1702_각북면_183")</f>
        <v>1702_각북면_183</v>
      </c>
      <c r="B699" s="2">
        <v>1702</v>
      </c>
      <c r="C699" s="2" t="s">
        <v>12340</v>
      </c>
      <c r="D699" s="2" t="s">
        <v>12341</v>
      </c>
      <c r="E699" s="2">
        <v>698</v>
      </c>
      <c r="F699" s="1">
        <v>6</v>
      </c>
      <c r="G699" s="1" t="s">
        <v>1699</v>
      </c>
      <c r="H699" s="1" t="s">
        <v>6968</v>
      </c>
      <c r="I699" s="1">
        <v>4</v>
      </c>
      <c r="J699" s="1" t="s">
        <v>1864</v>
      </c>
      <c r="K699" s="1" t="s">
        <v>7057</v>
      </c>
      <c r="L699" s="1">
        <v>1</v>
      </c>
      <c r="M699" s="2" t="s">
        <v>1984</v>
      </c>
      <c r="N699" s="2" t="s">
        <v>12872</v>
      </c>
      <c r="T699" s="1" t="s">
        <v>12411</v>
      </c>
      <c r="U699" s="1" t="s">
        <v>448</v>
      </c>
      <c r="V699" s="1" t="s">
        <v>7215</v>
      </c>
      <c r="W699" s="1" t="s">
        <v>335</v>
      </c>
      <c r="X699" s="1" t="s">
        <v>12540</v>
      </c>
      <c r="Y699" s="1" t="s">
        <v>1865</v>
      </c>
      <c r="Z699" s="1" t="s">
        <v>9368</v>
      </c>
      <c r="AC699" s="1">
        <v>53</v>
      </c>
      <c r="AD699" s="1" t="s">
        <v>92</v>
      </c>
      <c r="AE699" s="1" t="s">
        <v>9608</v>
      </c>
      <c r="AJ699" s="1" t="s">
        <v>16</v>
      </c>
      <c r="AK699" s="1" t="s">
        <v>9802</v>
      </c>
      <c r="AL699" s="1" t="s">
        <v>567</v>
      </c>
      <c r="AM699" s="1" t="s">
        <v>9785</v>
      </c>
      <c r="AT699" s="1" t="s">
        <v>42</v>
      </c>
      <c r="AU699" s="1" t="s">
        <v>10068</v>
      </c>
      <c r="AV699" s="1" t="s">
        <v>1866</v>
      </c>
      <c r="AW699" s="1" t="s">
        <v>10596</v>
      </c>
      <c r="BG699" s="1" t="s">
        <v>42</v>
      </c>
      <c r="BH699" s="1" t="s">
        <v>10068</v>
      </c>
      <c r="BI699" s="1" t="s">
        <v>1839</v>
      </c>
      <c r="BJ699" s="1" t="s">
        <v>7991</v>
      </c>
      <c r="BK699" s="1" t="s">
        <v>42</v>
      </c>
      <c r="BL699" s="1" t="s">
        <v>10068</v>
      </c>
      <c r="BM699" s="1" t="s">
        <v>1840</v>
      </c>
      <c r="BN699" s="1" t="s">
        <v>8909</v>
      </c>
      <c r="BO699" s="1" t="s">
        <v>54</v>
      </c>
      <c r="BP699" s="1" t="s">
        <v>7267</v>
      </c>
      <c r="BQ699" s="1" t="s">
        <v>6764</v>
      </c>
      <c r="BR699" s="1" t="s">
        <v>13234</v>
      </c>
      <c r="BS699" s="1" t="s">
        <v>163</v>
      </c>
      <c r="BT699" s="1" t="s">
        <v>12731</v>
      </c>
    </row>
    <row r="700" spans="1:72" ht="13.5" customHeight="1">
      <c r="A700" s="3" t="str">
        <f>HYPERLINK("http://kyu.snu.ac.kr/sdhj/index.jsp?type=hj/GK14658_00IH_0001_0183.jpg","1702_각북면_183")</f>
        <v>1702_각북면_183</v>
      </c>
      <c r="B700" s="2">
        <v>1702</v>
      </c>
      <c r="C700" s="2" t="s">
        <v>12340</v>
      </c>
      <c r="D700" s="2" t="s">
        <v>12341</v>
      </c>
      <c r="E700" s="2">
        <v>699</v>
      </c>
      <c r="F700" s="1">
        <v>6</v>
      </c>
      <c r="G700" s="1" t="s">
        <v>1699</v>
      </c>
      <c r="H700" s="1" t="s">
        <v>6968</v>
      </c>
      <c r="I700" s="1">
        <v>4</v>
      </c>
      <c r="L700" s="1">
        <v>1</v>
      </c>
      <c r="M700" s="2" t="s">
        <v>1984</v>
      </c>
      <c r="N700" s="2" t="s">
        <v>12872</v>
      </c>
      <c r="S700" s="1" t="s">
        <v>48</v>
      </c>
      <c r="T700" s="1" t="s">
        <v>6371</v>
      </c>
      <c r="W700" s="1" t="s">
        <v>49</v>
      </c>
      <c r="X700" s="1" t="s">
        <v>7592</v>
      </c>
      <c r="Y700" s="1" t="s">
        <v>183</v>
      </c>
      <c r="Z700" s="1" t="s">
        <v>7691</v>
      </c>
      <c r="AC700" s="1">
        <v>54</v>
      </c>
      <c r="AD700" s="1" t="s">
        <v>432</v>
      </c>
      <c r="AE700" s="1" t="s">
        <v>9612</v>
      </c>
      <c r="AJ700" s="1" t="s">
        <v>185</v>
      </c>
      <c r="AK700" s="1" t="s">
        <v>9803</v>
      </c>
      <c r="AL700" s="1" t="s">
        <v>227</v>
      </c>
      <c r="AM700" s="1" t="s">
        <v>9813</v>
      </c>
      <c r="AT700" s="1" t="s">
        <v>152</v>
      </c>
      <c r="AU700" s="1" t="s">
        <v>10072</v>
      </c>
      <c r="AV700" s="1" t="s">
        <v>1867</v>
      </c>
      <c r="AW700" s="1" t="s">
        <v>10411</v>
      </c>
      <c r="BG700" s="1" t="s">
        <v>54</v>
      </c>
      <c r="BH700" s="1" t="s">
        <v>7267</v>
      </c>
      <c r="BI700" s="1" t="s">
        <v>1868</v>
      </c>
      <c r="BJ700" s="1" t="s">
        <v>8570</v>
      </c>
      <c r="BK700" s="1" t="s">
        <v>1869</v>
      </c>
      <c r="BL700" s="1" t="s">
        <v>11291</v>
      </c>
      <c r="BM700" s="1" t="s">
        <v>1719</v>
      </c>
      <c r="BN700" s="1" t="s">
        <v>11162</v>
      </c>
      <c r="BO700" s="1" t="s">
        <v>54</v>
      </c>
      <c r="BP700" s="1" t="s">
        <v>7267</v>
      </c>
      <c r="BQ700" s="1" t="s">
        <v>1870</v>
      </c>
      <c r="BR700" s="1" t="s">
        <v>12133</v>
      </c>
      <c r="BS700" s="1" t="s">
        <v>227</v>
      </c>
      <c r="BT700" s="1" t="s">
        <v>9813</v>
      </c>
    </row>
    <row r="701" spans="1:72" ht="13.5" customHeight="1">
      <c r="A701" s="3" t="str">
        <f>HYPERLINK("http://kyu.snu.ac.kr/sdhj/index.jsp?type=hj/GK14658_00IH_0001_0183.jpg","1702_각북면_183")</f>
        <v>1702_각북면_183</v>
      </c>
      <c r="B701" s="2">
        <v>1702</v>
      </c>
      <c r="C701" s="2" t="s">
        <v>12340</v>
      </c>
      <c r="D701" s="2" t="s">
        <v>12341</v>
      </c>
      <c r="E701" s="2">
        <v>700</v>
      </c>
      <c r="F701" s="1">
        <v>6</v>
      </c>
      <c r="G701" s="1" t="s">
        <v>1699</v>
      </c>
      <c r="H701" s="1" t="s">
        <v>6968</v>
      </c>
      <c r="I701" s="1">
        <v>4</v>
      </c>
      <c r="L701" s="1">
        <v>1</v>
      </c>
      <c r="M701" s="2" t="s">
        <v>1984</v>
      </c>
      <c r="N701" s="2" t="s">
        <v>12872</v>
      </c>
      <c r="S701" s="1" t="s">
        <v>86</v>
      </c>
      <c r="T701" s="1" t="s">
        <v>7100</v>
      </c>
      <c r="U701" s="1" t="s">
        <v>1276</v>
      </c>
      <c r="V701" s="1" t="s">
        <v>7443</v>
      </c>
      <c r="Y701" s="1" t="s">
        <v>1871</v>
      </c>
      <c r="Z701" s="1" t="s">
        <v>9367</v>
      </c>
      <c r="AC701" s="1">
        <v>19</v>
      </c>
      <c r="AD701" s="1" t="s">
        <v>277</v>
      </c>
      <c r="AE701" s="1" t="s">
        <v>9583</v>
      </c>
    </row>
    <row r="702" spans="1:72" ht="13.5" customHeight="1">
      <c r="A702" s="3" t="str">
        <f>HYPERLINK("http://kyu.snu.ac.kr/sdhj/index.jsp?type=hj/GK14658_00IH_0001_0183.jpg","1702_각북면_183")</f>
        <v>1702_각북면_183</v>
      </c>
      <c r="B702" s="2">
        <v>1702</v>
      </c>
      <c r="C702" s="2" t="s">
        <v>12340</v>
      </c>
      <c r="D702" s="2" t="s">
        <v>12341</v>
      </c>
      <c r="E702" s="2">
        <v>701</v>
      </c>
      <c r="F702" s="1">
        <v>6</v>
      </c>
      <c r="G702" s="1" t="s">
        <v>1699</v>
      </c>
      <c r="H702" s="1" t="s">
        <v>6968</v>
      </c>
      <c r="I702" s="1">
        <v>4</v>
      </c>
      <c r="L702" s="1">
        <v>1</v>
      </c>
      <c r="M702" s="2" t="s">
        <v>1984</v>
      </c>
      <c r="N702" s="2" t="s">
        <v>12872</v>
      </c>
      <c r="S702" s="1" t="s">
        <v>59</v>
      </c>
      <c r="T702" s="1" t="s">
        <v>7105</v>
      </c>
      <c r="AC702" s="1">
        <v>10</v>
      </c>
      <c r="AD702" s="1" t="s">
        <v>206</v>
      </c>
      <c r="AE702" s="1" t="s">
        <v>9619</v>
      </c>
    </row>
    <row r="703" spans="1:72" ht="13.5" customHeight="1">
      <c r="A703" s="3" t="str">
        <f>HYPERLINK("http://kyu.snu.ac.kr/sdhj/index.jsp?type=hj/GK14658_00IH_0001_0183.jpg","1702_각북면_183")</f>
        <v>1702_각북면_183</v>
      </c>
      <c r="B703" s="2">
        <v>1702</v>
      </c>
      <c r="C703" s="2" t="s">
        <v>12340</v>
      </c>
      <c r="D703" s="2" t="s">
        <v>12341</v>
      </c>
      <c r="E703" s="2">
        <v>702</v>
      </c>
      <c r="F703" s="1">
        <v>6</v>
      </c>
      <c r="G703" s="1" t="s">
        <v>1699</v>
      </c>
      <c r="H703" s="1" t="s">
        <v>6968</v>
      </c>
      <c r="I703" s="1">
        <v>4</v>
      </c>
      <c r="L703" s="1">
        <v>1</v>
      </c>
      <c r="M703" s="2" t="s">
        <v>1984</v>
      </c>
      <c r="N703" s="2" t="s">
        <v>12872</v>
      </c>
      <c r="S703" s="1" t="s">
        <v>63</v>
      </c>
      <c r="T703" s="1" t="s">
        <v>1196</v>
      </c>
      <c r="AC703" s="1">
        <v>5</v>
      </c>
      <c r="AD703" s="1" t="s">
        <v>172</v>
      </c>
      <c r="AE703" s="1" t="s">
        <v>9579</v>
      </c>
    </row>
    <row r="704" spans="1:72" ht="13.5" customHeight="1">
      <c r="A704" s="3" t="str">
        <f>HYPERLINK("http://kyu.snu.ac.kr/sdhj/index.jsp?type=hj/GK14658_00IH_0001_0183.jpg","1702_각북면_183")</f>
        <v>1702_각북면_183</v>
      </c>
      <c r="B704" s="2">
        <v>1702</v>
      </c>
      <c r="C704" s="2" t="s">
        <v>12340</v>
      </c>
      <c r="D704" s="2" t="s">
        <v>12341</v>
      </c>
      <c r="E704" s="2">
        <v>703</v>
      </c>
      <c r="F704" s="1">
        <v>6</v>
      </c>
      <c r="G704" s="1" t="s">
        <v>1699</v>
      </c>
      <c r="H704" s="1" t="s">
        <v>6968</v>
      </c>
      <c r="I704" s="1">
        <v>4</v>
      </c>
      <c r="L704" s="1">
        <v>1</v>
      </c>
      <c r="M704" s="2" t="s">
        <v>1984</v>
      </c>
      <c r="N704" s="2" t="s">
        <v>12872</v>
      </c>
      <c r="T704" s="1" t="s">
        <v>12432</v>
      </c>
      <c r="U704" s="1" t="s">
        <v>805</v>
      </c>
      <c r="V704" s="1" t="s">
        <v>7472</v>
      </c>
      <c r="Y704" s="1" t="s">
        <v>1872</v>
      </c>
      <c r="Z704" s="1" t="s">
        <v>7735</v>
      </c>
      <c r="AC704" s="1">
        <v>26</v>
      </c>
      <c r="AD704" s="1" t="s">
        <v>657</v>
      </c>
      <c r="AE704" s="1" t="s">
        <v>9591</v>
      </c>
      <c r="AV704" s="1" t="s">
        <v>574</v>
      </c>
      <c r="AW704" s="1" t="s">
        <v>9175</v>
      </c>
      <c r="BD704" s="1" t="s">
        <v>1873</v>
      </c>
      <c r="BE704" s="1" t="s">
        <v>8459</v>
      </c>
    </row>
    <row r="705" spans="1:72" ht="13.5" customHeight="1">
      <c r="A705" s="3" t="str">
        <f>HYPERLINK("http://kyu.snu.ac.kr/sdhj/index.jsp?type=hj/GK14658_00IH_0001_0183.jpg","1702_각북면_183")</f>
        <v>1702_각북면_183</v>
      </c>
      <c r="B705" s="2">
        <v>1702</v>
      </c>
      <c r="C705" s="2" t="s">
        <v>12340</v>
      </c>
      <c r="D705" s="2" t="s">
        <v>12341</v>
      </c>
      <c r="E705" s="2">
        <v>704</v>
      </c>
      <c r="F705" s="1">
        <v>6</v>
      </c>
      <c r="G705" s="1" t="s">
        <v>1699</v>
      </c>
      <c r="H705" s="1" t="s">
        <v>6968</v>
      </c>
      <c r="I705" s="1">
        <v>4</v>
      </c>
      <c r="L705" s="1">
        <v>1</v>
      </c>
      <c r="M705" s="2" t="s">
        <v>1984</v>
      </c>
      <c r="N705" s="2" t="s">
        <v>12872</v>
      </c>
      <c r="T705" s="1" t="s">
        <v>12432</v>
      </c>
      <c r="U705" s="1" t="s">
        <v>196</v>
      </c>
      <c r="V705" s="1" t="s">
        <v>7214</v>
      </c>
      <c r="Y705" s="1" t="s">
        <v>1874</v>
      </c>
      <c r="Z705" s="1" t="s">
        <v>9366</v>
      </c>
      <c r="AC705" s="1">
        <v>31</v>
      </c>
      <c r="AD705" s="1" t="s">
        <v>345</v>
      </c>
      <c r="AE705" s="1" t="s">
        <v>9595</v>
      </c>
      <c r="AV705" s="1" t="s">
        <v>1875</v>
      </c>
      <c r="AW705" s="1" t="s">
        <v>10595</v>
      </c>
      <c r="BD705" s="1" t="s">
        <v>1876</v>
      </c>
      <c r="BE705" s="1" t="s">
        <v>10795</v>
      </c>
    </row>
    <row r="706" spans="1:72" ht="13.5" customHeight="1">
      <c r="A706" s="3" t="str">
        <f>HYPERLINK("http://kyu.snu.ac.kr/sdhj/index.jsp?type=hj/GK14658_00IH_0001_0183.jpg","1702_각북면_183")</f>
        <v>1702_각북면_183</v>
      </c>
      <c r="B706" s="2">
        <v>1702</v>
      </c>
      <c r="C706" s="2" t="s">
        <v>12340</v>
      </c>
      <c r="D706" s="2" t="s">
        <v>12341</v>
      </c>
      <c r="E706" s="2">
        <v>705</v>
      </c>
      <c r="F706" s="1">
        <v>6</v>
      </c>
      <c r="G706" s="1" t="s">
        <v>1699</v>
      </c>
      <c r="H706" s="1" t="s">
        <v>6968</v>
      </c>
      <c r="I706" s="1">
        <v>4</v>
      </c>
      <c r="L706" s="1">
        <v>1</v>
      </c>
      <c r="M706" s="2" t="s">
        <v>1984</v>
      </c>
      <c r="N706" s="2" t="s">
        <v>12872</v>
      </c>
      <c r="T706" s="1" t="s">
        <v>12432</v>
      </c>
      <c r="U706" s="1" t="s">
        <v>1877</v>
      </c>
      <c r="V706" s="1" t="s">
        <v>7265</v>
      </c>
      <c r="Y706" s="1" t="s">
        <v>632</v>
      </c>
      <c r="Z706" s="1" t="s">
        <v>9179</v>
      </c>
      <c r="AC706" s="1">
        <v>7</v>
      </c>
      <c r="AD706" s="1" t="s">
        <v>38</v>
      </c>
      <c r="AE706" s="1" t="s">
        <v>9620</v>
      </c>
      <c r="AF706" s="1" t="s">
        <v>89</v>
      </c>
      <c r="AG706" s="1" t="s">
        <v>9633</v>
      </c>
    </row>
    <row r="707" spans="1:72" ht="13.5" customHeight="1">
      <c r="A707" s="3" t="str">
        <f>HYPERLINK("http://kyu.snu.ac.kr/sdhj/index.jsp?type=hj/GK14658_00IH_0001_0183.jpg","1702_각북면_183")</f>
        <v>1702_각북면_183</v>
      </c>
      <c r="B707" s="2">
        <v>1702</v>
      </c>
      <c r="C707" s="2" t="s">
        <v>12340</v>
      </c>
      <c r="D707" s="2" t="s">
        <v>12341</v>
      </c>
      <c r="E707" s="2">
        <v>706</v>
      </c>
      <c r="F707" s="1">
        <v>6</v>
      </c>
      <c r="G707" s="1" t="s">
        <v>1699</v>
      </c>
      <c r="H707" s="1" t="s">
        <v>6968</v>
      </c>
      <c r="I707" s="1">
        <v>4</v>
      </c>
      <c r="L707" s="1">
        <v>2</v>
      </c>
      <c r="M707" s="2" t="s">
        <v>13682</v>
      </c>
      <c r="N707" s="2" t="s">
        <v>13683</v>
      </c>
      <c r="T707" s="1" t="s">
        <v>12411</v>
      </c>
      <c r="U707" s="1" t="s">
        <v>1878</v>
      </c>
      <c r="V707" s="1" t="s">
        <v>7272</v>
      </c>
      <c r="W707" s="1" t="s">
        <v>371</v>
      </c>
      <c r="X707" s="1" t="s">
        <v>7123</v>
      </c>
      <c r="Y707" s="1" t="s">
        <v>183</v>
      </c>
      <c r="Z707" s="1" t="s">
        <v>7691</v>
      </c>
      <c r="AC707" s="1">
        <v>50</v>
      </c>
      <c r="AD707" s="1" t="s">
        <v>515</v>
      </c>
      <c r="AE707" s="1" t="s">
        <v>9605</v>
      </c>
      <c r="AJ707" s="1" t="s">
        <v>185</v>
      </c>
      <c r="AK707" s="1" t="s">
        <v>9803</v>
      </c>
      <c r="AL707" s="1" t="s">
        <v>1644</v>
      </c>
      <c r="AM707" s="1" t="s">
        <v>9760</v>
      </c>
      <c r="AT707" s="1" t="s">
        <v>1879</v>
      </c>
      <c r="AU707" s="1" t="s">
        <v>10107</v>
      </c>
      <c r="AV707" s="1" t="s">
        <v>1880</v>
      </c>
      <c r="AW707" s="1" t="s">
        <v>7954</v>
      </c>
      <c r="BG707" s="1" t="s">
        <v>42</v>
      </c>
      <c r="BH707" s="1" t="s">
        <v>10068</v>
      </c>
      <c r="BI707" s="1" t="s">
        <v>1881</v>
      </c>
      <c r="BJ707" s="1" t="s">
        <v>10142</v>
      </c>
      <c r="BK707" s="1" t="s">
        <v>54</v>
      </c>
      <c r="BL707" s="1" t="s">
        <v>7267</v>
      </c>
      <c r="BM707" s="1" t="s">
        <v>1882</v>
      </c>
      <c r="BN707" s="1" t="s">
        <v>11057</v>
      </c>
      <c r="BO707" s="1" t="s">
        <v>54</v>
      </c>
      <c r="BP707" s="1" t="s">
        <v>7267</v>
      </c>
      <c r="BQ707" s="1" t="s">
        <v>1883</v>
      </c>
      <c r="BR707" s="1" t="s">
        <v>13420</v>
      </c>
      <c r="BS707" s="1" t="s">
        <v>1834</v>
      </c>
      <c r="BT707" s="1" t="s">
        <v>9831</v>
      </c>
    </row>
    <row r="708" spans="1:72" ht="13.5" customHeight="1">
      <c r="A708" s="3" t="str">
        <f>HYPERLINK("http://kyu.snu.ac.kr/sdhj/index.jsp?type=hj/GK14658_00IH_0001_0183.jpg","1702_각북면_183")</f>
        <v>1702_각북면_183</v>
      </c>
      <c r="B708" s="2">
        <v>1702</v>
      </c>
      <c r="C708" s="2" t="s">
        <v>12340</v>
      </c>
      <c r="D708" s="2" t="s">
        <v>12341</v>
      </c>
      <c r="E708" s="2">
        <v>707</v>
      </c>
      <c r="F708" s="1">
        <v>6</v>
      </c>
      <c r="G708" s="1" t="s">
        <v>1699</v>
      </c>
      <c r="H708" s="1" t="s">
        <v>6968</v>
      </c>
      <c r="I708" s="1">
        <v>4</v>
      </c>
      <c r="L708" s="1">
        <v>2</v>
      </c>
      <c r="M708" s="2" t="s">
        <v>13682</v>
      </c>
      <c r="N708" s="2" t="s">
        <v>13683</v>
      </c>
      <c r="S708" s="1" t="s">
        <v>86</v>
      </c>
      <c r="T708" s="1" t="s">
        <v>7100</v>
      </c>
      <c r="U708" s="1" t="s">
        <v>1276</v>
      </c>
      <c r="V708" s="1" t="s">
        <v>7443</v>
      </c>
      <c r="W708" s="1" t="s">
        <v>335</v>
      </c>
      <c r="X708" s="1" t="s">
        <v>12540</v>
      </c>
      <c r="Y708" s="1" t="s">
        <v>1129</v>
      </c>
      <c r="Z708" s="1" t="s">
        <v>9365</v>
      </c>
      <c r="AC708" s="1">
        <v>17</v>
      </c>
      <c r="AD708" s="1" t="s">
        <v>289</v>
      </c>
      <c r="AE708" s="1" t="s">
        <v>7200</v>
      </c>
      <c r="AJ708" s="1" t="s">
        <v>16</v>
      </c>
      <c r="AK708" s="1" t="s">
        <v>9802</v>
      </c>
      <c r="AL708" s="1" t="s">
        <v>567</v>
      </c>
      <c r="AM708" s="1" t="s">
        <v>9785</v>
      </c>
    </row>
    <row r="709" spans="1:72" ht="13.5" customHeight="1">
      <c r="A709" s="3" t="str">
        <f>HYPERLINK("http://kyu.snu.ac.kr/sdhj/index.jsp?type=hj/GK14658_00IH_0001_0183.jpg","1702_각북면_183")</f>
        <v>1702_각북면_183</v>
      </c>
      <c r="B709" s="2">
        <v>1702</v>
      </c>
      <c r="C709" s="2" t="s">
        <v>12340</v>
      </c>
      <c r="D709" s="2" t="s">
        <v>12341</v>
      </c>
      <c r="E709" s="2">
        <v>708</v>
      </c>
      <c r="F709" s="1">
        <v>6</v>
      </c>
      <c r="G709" s="1" t="s">
        <v>1699</v>
      </c>
      <c r="H709" s="1" t="s">
        <v>6968</v>
      </c>
      <c r="I709" s="1">
        <v>4</v>
      </c>
      <c r="L709" s="1">
        <v>2</v>
      </c>
      <c r="M709" s="2" t="s">
        <v>13682</v>
      </c>
      <c r="N709" s="2" t="s">
        <v>13683</v>
      </c>
      <c r="S709" s="1" t="s">
        <v>63</v>
      </c>
      <c r="T709" s="1" t="s">
        <v>1196</v>
      </c>
      <c r="AF709" s="1" t="s">
        <v>61</v>
      </c>
      <c r="AG709" s="1" t="s">
        <v>9638</v>
      </c>
      <c r="AH709" s="1" t="s">
        <v>186</v>
      </c>
      <c r="AI709" s="1" t="s">
        <v>9712</v>
      </c>
    </row>
    <row r="710" spans="1:72" ht="13.5" customHeight="1">
      <c r="A710" s="3" t="str">
        <f>HYPERLINK("http://kyu.snu.ac.kr/sdhj/index.jsp?type=hj/GK14658_00IH_0001_0183.jpg","1702_각북면_183")</f>
        <v>1702_각북면_183</v>
      </c>
      <c r="B710" s="2">
        <v>1702</v>
      </c>
      <c r="C710" s="2" t="s">
        <v>12340</v>
      </c>
      <c r="D710" s="2" t="s">
        <v>12341</v>
      </c>
      <c r="E710" s="2">
        <v>709</v>
      </c>
      <c r="F710" s="1">
        <v>6</v>
      </c>
      <c r="G710" s="1" t="s">
        <v>1699</v>
      </c>
      <c r="H710" s="1" t="s">
        <v>6968</v>
      </c>
      <c r="I710" s="1">
        <v>4</v>
      </c>
      <c r="L710" s="1">
        <v>2</v>
      </c>
      <c r="M710" s="2" t="s">
        <v>13682</v>
      </c>
      <c r="N710" s="2" t="s">
        <v>13683</v>
      </c>
      <c r="T710" s="1" t="s">
        <v>12432</v>
      </c>
      <c r="U710" s="1" t="s">
        <v>532</v>
      </c>
      <c r="V710" s="1" t="s">
        <v>7195</v>
      </c>
      <c r="Y710" s="1" t="s">
        <v>1884</v>
      </c>
      <c r="Z710" s="1" t="s">
        <v>7704</v>
      </c>
      <c r="AC710" s="1">
        <v>15</v>
      </c>
      <c r="AD710" s="1" t="s">
        <v>192</v>
      </c>
      <c r="AE710" s="1" t="s">
        <v>7704</v>
      </c>
      <c r="AV710" s="1" t="s">
        <v>1885</v>
      </c>
      <c r="AW710" s="1" t="s">
        <v>8946</v>
      </c>
      <c r="BB710" s="1" t="s">
        <v>213</v>
      </c>
      <c r="BC710" s="1" t="s">
        <v>7282</v>
      </c>
      <c r="BD710" s="1" t="s">
        <v>1886</v>
      </c>
      <c r="BE710" s="1" t="s">
        <v>8482</v>
      </c>
    </row>
    <row r="711" spans="1:72" ht="13.5" customHeight="1">
      <c r="A711" s="3" t="str">
        <f>HYPERLINK("http://kyu.snu.ac.kr/sdhj/index.jsp?type=hj/GK14658_00IH_0001_0183.jpg","1702_각북면_183")</f>
        <v>1702_각북면_183</v>
      </c>
      <c r="B711" s="2">
        <v>1702</v>
      </c>
      <c r="C711" s="2" t="s">
        <v>12340</v>
      </c>
      <c r="D711" s="2" t="s">
        <v>12341</v>
      </c>
      <c r="E711" s="2">
        <v>710</v>
      </c>
      <c r="F711" s="1">
        <v>6</v>
      </c>
      <c r="G711" s="1" t="s">
        <v>1699</v>
      </c>
      <c r="H711" s="1" t="s">
        <v>6968</v>
      </c>
      <c r="I711" s="1">
        <v>4</v>
      </c>
      <c r="L711" s="1">
        <v>3</v>
      </c>
      <c r="M711" s="2" t="s">
        <v>2962</v>
      </c>
      <c r="N711" s="2" t="s">
        <v>10510</v>
      </c>
      <c r="T711" s="1" t="s">
        <v>12411</v>
      </c>
      <c r="U711" s="1" t="s">
        <v>116</v>
      </c>
      <c r="V711" s="1" t="s">
        <v>7203</v>
      </c>
      <c r="W711" s="1" t="s">
        <v>1513</v>
      </c>
      <c r="X711" s="1" t="s">
        <v>7584</v>
      </c>
      <c r="Y711" s="1" t="s">
        <v>1887</v>
      </c>
      <c r="Z711" s="1" t="s">
        <v>7909</v>
      </c>
      <c r="AC711" s="1">
        <v>65</v>
      </c>
      <c r="AD711" s="1" t="s">
        <v>172</v>
      </c>
      <c r="AE711" s="1" t="s">
        <v>9579</v>
      </c>
      <c r="AJ711" s="1" t="s">
        <v>16</v>
      </c>
      <c r="AK711" s="1" t="s">
        <v>9802</v>
      </c>
      <c r="AL711" s="1" t="s">
        <v>1851</v>
      </c>
      <c r="AM711" s="1" t="s">
        <v>9806</v>
      </c>
      <c r="AT711" s="1" t="s">
        <v>166</v>
      </c>
      <c r="AU711" s="1" t="s">
        <v>7276</v>
      </c>
      <c r="AV711" s="1" t="s">
        <v>1852</v>
      </c>
      <c r="AW711" s="1" t="s">
        <v>10594</v>
      </c>
      <c r="BG711" s="1" t="s">
        <v>42</v>
      </c>
      <c r="BH711" s="1" t="s">
        <v>10068</v>
      </c>
      <c r="BI711" s="1" t="s">
        <v>1253</v>
      </c>
      <c r="BJ711" s="1" t="s">
        <v>11156</v>
      </c>
      <c r="BK711" s="1" t="s">
        <v>42</v>
      </c>
      <c r="BL711" s="1" t="s">
        <v>10068</v>
      </c>
      <c r="BM711" s="1" t="s">
        <v>1853</v>
      </c>
      <c r="BN711" s="1" t="s">
        <v>7214</v>
      </c>
      <c r="BO711" s="1" t="s">
        <v>53</v>
      </c>
      <c r="BP711" s="1" t="s">
        <v>7419</v>
      </c>
      <c r="BQ711" s="1" t="s">
        <v>1854</v>
      </c>
      <c r="BR711" s="1" t="s">
        <v>13249</v>
      </c>
      <c r="BS711" s="1" t="s">
        <v>163</v>
      </c>
      <c r="BT711" s="1" t="s">
        <v>12731</v>
      </c>
    </row>
    <row r="712" spans="1:72" ht="13.5" customHeight="1">
      <c r="A712" s="3" t="str">
        <f>HYPERLINK("http://kyu.snu.ac.kr/sdhj/index.jsp?type=hj/GK14658_00IH_0001_0183.jpg","1702_각북면_183")</f>
        <v>1702_각북면_183</v>
      </c>
      <c r="B712" s="2">
        <v>1702</v>
      </c>
      <c r="C712" s="2" t="s">
        <v>12340</v>
      </c>
      <c r="D712" s="2" t="s">
        <v>12341</v>
      </c>
      <c r="E712" s="2">
        <v>711</v>
      </c>
      <c r="F712" s="1">
        <v>6</v>
      </c>
      <c r="G712" s="1" t="s">
        <v>1699</v>
      </c>
      <c r="H712" s="1" t="s">
        <v>6968</v>
      </c>
      <c r="I712" s="1">
        <v>4</v>
      </c>
      <c r="L712" s="1">
        <v>3</v>
      </c>
      <c r="M712" s="2" t="s">
        <v>2962</v>
      </c>
      <c r="N712" s="2" t="s">
        <v>10510</v>
      </c>
      <c r="S712" s="1" t="s">
        <v>48</v>
      </c>
      <c r="T712" s="1" t="s">
        <v>6371</v>
      </c>
      <c r="W712" s="1" t="s">
        <v>107</v>
      </c>
      <c r="X712" s="1" t="s">
        <v>12534</v>
      </c>
      <c r="Y712" s="1" t="s">
        <v>50</v>
      </c>
      <c r="Z712" s="1" t="s">
        <v>7639</v>
      </c>
      <c r="AC712" s="1">
        <v>53</v>
      </c>
      <c r="AD712" s="1" t="s">
        <v>92</v>
      </c>
      <c r="AE712" s="1" t="s">
        <v>9608</v>
      </c>
      <c r="AJ712" s="1" t="s">
        <v>16</v>
      </c>
      <c r="AK712" s="1" t="s">
        <v>9802</v>
      </c>
      <c r="AL712" s="1" t="s">
        <v>163</v>
      </c>
      <c r="AM712" s="1" t="s">
        <v>12731</v>
      </c>
      <c r="AT712" s="1" t="s">
        <v>54</v>
      </c>
      <c r="AU712" s="1" t="s">
        <v>7267</v>
      </c>
      <c r="AV712" s="1" t="s">
        <v>6768</v>
      </c>
      <c r="AW712" s="1" t="s">
        <v>10593</v>
      </c>
      <c r="BG712" s="1" t="s">
        <v>42</v>
      </c>
      <c r="BH712" s="1" t="s">
        <v>10068</v>
      </c>
      <c r="BI712" s="1" t="s">
        <v>1501</v>
      </c>
      <c r="BJ712" s="1" t="s">
        <v>7953</v>
      </c>
      <c r="BK712" s="1" t="s">
        <v>42</v>
      </c>
      <c r="BL712" s="1" t="s">
        <v>10068</v>
      </c>
      <c r="BM712" s="1" t="s">
        <v>1888</v>
      </c>
      <c r="BN712" s="1" t="s">
        <v>11581</v>
      </c>
      <c r="BO712" s="1" t="s">
        <v>166</v>
      </c>
      <c r="BP712" s="1" t="s">
        <v>7276</v>
      </c>
      <c r="BQ712" s="1" t="s">
        <v>1889</v>
      </c>
      <c r="BR712" s="1" t="s">
        <v>12132</v>
      </c>
      <c r="BS712" s="1" t="s">
        <v>1851</v>
      </c>
      <c r="BT712" s="1" t="s">
        <v>9806</v>
      </c>
    </row>
    <row r="713" spans="1:72" ht="13.5" customHeight="1">
      <c r="A713" s="3" t="str">
        <f>HYPERLINK("http://kyu.snu.ac.kr/sdhj/index.jsp?type=hj/GK14658_00IH_0001_0183.jpg","1702_각북면_183")</f>
        <v>1702_각북면_183</v>
      </c>
      <c r="B713" s="2">
        <v>1702</v>
      </c>
      <c r="C713" s="2" t="s">
        <v>12340</v>
      </c>
      <c r="D713" s="2" t="s">
        <v>12341</v>
      </c>
      <c r="E713" s="2">
        <v>712</v>
      </c>
      <c r="F713" s="1">
        <v>6</v>
      </c>
      <c r="G713" s="1" t="s">
        <v>1699</v>
      </c>
      <c r="H713" s="1" t="s">
        <v>6968</v>
      </c>
      <c r="I713" s="1">
        <v>4</v>
      </c>
      <c r="L713" s="1">
        <v>3</v>
      </c>
      <c r="M713" s="2" t="s">
        <v>2962</v>
      </c>
      <c r="N713" s="2" t="s">
        <v>10510</v>
      </c>
      <c r="S713" s="1" t="s">
        <v>86</v>
      </c>
      <c r="T713" s="1" t="s">
        <v>7100</v>
      </c>
      <c r="U713" s="1" t="s">
        <v>1734</v>
      </c>
      <c r="V713" s="1" t="s">
        <v>7348</v>
      </c>
      <c r="Y713" s="1" t="s">
        <v>1890</v>
      </c>
      <c r="Z713" s="1" t="s">
        <v>9342</v>
      </c>
      <c r="AF713" s="1" t="s">
        <v>633</v>
      </c>
      <c r="AG713" s="1" t="s">
        <v>12714</v>
      </c>
    </row>
    <row r="714" spans="1:72" ht="13.5" customHeight="1">
      <c r="A714" s="3" t="str">
        <f>HYPERLINK("http://kyu.snu.ac.kr/sdhj/index.jsp?type=hj/GK14658_00IH_0001_0183.jpg","1702_각북면_183")</f>
        <v>1702_각북면_183</v>
      </c>
      <c r="B714" s="2">
        <v>1702</v>
      </c>
      <c r="C714" s="2" t="s">
        <v>12340</v>
      </c>
      <c r="D714" s="2" t="s">
        <v>12341</v>
      </c>
      <c r="E714" s="2">
        <v>713</v>
      </c>
      <c r="F714" s="1">
        <v>6</v>
      </c>
      <c r="G714" s="1" t="s">
        <v>1699</v>
      </c>
      <c r="H714" s="1" t="s">
        <v>6968</v>
      </c>
      <c r="I714" s="1">
        <v>4</v>
      </c>
      <c r="L714" s="1">
        <v>3</v>
      </c>
      <c r="M714" s="2" t="s">
        <v>2962</v>
      </c>
      <c r="N714" s="2" t="s">
        <v>10510</v>
      </c>
      <c r="S714" s="1" t="s">
        <v>59</v>
      </c>
      <c r="T714" s="1" t="s">
        <v>7105</v>
      </c>
      <c r="Y714" s="1" t="s">
        <v>1045</v>
      </c>
      <c r="Z714" s="1" t="s">
        <v>9364</v>
      </c>
      <c r="AC714" s="1">
        <v>27</v>
      </c>
      <c r="AD714" s="1" t="s">
        <v>309</v>
      </c>
      <c r="AE714" s="1" t="s">
        <v>9623</v>
      </c>
    </row>
    <row r="715" spans="1:72" ht="13.5" customHeight="1">
      <c r="A715" s="3" t="str">
        <f>HYPERLINK("http://kyu.snu.ac.kr/sdhj/index.jsp?type=hj/GK14658_00IH_0001_0183.jpg","1702_각북면_183")</f>
        <v>1702_각북면_183</v>
      </c>
      <c r="B715" s="2">
        <v>1702</v>
      </c>
      <c r="C715" s="2" t="s">
        <v>12340</v>
      </c>
      <c r="D715" s="2" t="s">
        <v>12341</v>
      </c>
      <c r="E715" s="2">
        <v>714</v>
      </c>
      <c r="F715" s="1">
        <v>6</v>
      </c>
      <c r="G715" s="1" t="s">
        <v>1699</v>
      </c>
      <c r="H715" s="1" t="s">
        <v>6968</v>
      </c>
      <c r="I715" s="1">
        <v>4</v>
      </c>
      <c r="L715" s="1">
        <v>3</v>
      </c>
      <c r="M715" s="2" t="s">
        <v>2962</v>
      </c>
      <c r="N715" s="2" t="s">
        <v>10510</v>
      </c>
      <c r="S715" s="1" t="s">
        <v>65</v>
      </c>
      <c r="T715" s="1" t="s">
        <v>7107</v>
      </c>
      <c r="U715" s="1" t="s">
        <v>304</v>
      </c>
      <c r="V715" s="1" t="s">
        <v>7201</v>
      </c>
      <c r="Y715" s="1" t="s">
        <v>1891</v>
      </c>
      <c r="Z715" s="1" t="s">
        <v>9363</v>
      </c>
      <c r="AC715" s="1">
        <v>24</v>
      </c>
      <c r="AD715" s="1" t="s">
        <v>219</v>
      </c>
      <c r="AE715" s="1" t="s">
        <v>9587</v>
      </c>
    </row>
    <row r="716" spans="1:72" ht="13.5" customHeight="1">
      <c r="A716" s="3" t="str">
        <f>HYPERLINK("http://kyu.snu.ac.kr/sdhj/index.jsp?type=hj/GK14658_00IH_0001_0183.jpg","1702_각북면_183")</f>
        <v>1702_각북면_183</v>
      </c>
      <c r="B716" s="2">
        <v>1702</v>
      </c>
      <c r="C716" s="2" t="s">
        <v>12340</v>
      </c>
      <c r="D716" s="2" t="s">
        <v>12341</v>
      </c>
      <c r="E716" s="2">
        <v>715</v>
      </c>
      <c r="F716" s="1">
        <v>6</v>
      </c>
      <c r="G716" s="1" t="s">
        <v>1699</v>
      </c>
      <c r="H716" s="1" t="s">
        <v>6968</v>
      </c>
      <c r="I716" s="1">
        <v>4</v>
      </c>
      <c r="L716" s="1">
        <v>3</v>
      </c>
      <c r="M716" s="2" t="s">
        <v>2962</v>
      </c>
      <c r="N716" s="2" t="s">
        <v>10510</v>
      </c>
      <c r="S716" s="1" t="s">
        <v>63</v>
      </c>
      <c r="T716" s="1" t="s">
        <v>1196</v>
      </c>
      <c r="Y716" s="1" t="s">
        <v>1892</v>
      </c>
      <c r="Z716" s="1" t="s">
        <v>9162</v>
      </c>
      <c r="AC716" s="1">
        <v>11</v>
      </c>
      <c r="AD716" s="1" t="s">
        <v>106</v>
      </c>
      <c r="AE716" s="1" t="s">
        <v>9614</v>
      </c>
    </row>
    <row r="717" spans="1:72" ht="13.5" customHeight="1">
      <c r="A717" s="3" t="str">
        <f>HYPERLINK("http://kyu.snu.ac.kr/sdhj/index.jsp?type=hj/GK14658_00IH_0001_0183.jpg","1702_각북면_183")</f>
        <v>1702_각북면_183</v>
      </c>
      <c r="B717" s="2">
        <v>1702</v>
      </c>
      <c r="C717" s="2" t="s">
        <v>12340</v>
      </c>
      <c r="D717" s="2" t="s">
        <v>12341</v>
      </c>
      <c r="E717" s="2">
        <v>716</v>
      </c>
      <c r="F717" s="1">
        <v>6</v>
      </c>
      <c r="G717" s="1" t="s">
        <v>1699</v>
      </c>
      <c r="H717" s="1" t="s">
        <v>6968</v>
      </c>
      <c r="I717" s="1">
        <v>4</v>
      </c>
      <c r="L717" s="1">
        <v>3</v>
      </c>
      <c r="M717" s="2" t="s">
        <v>2962</v>
      </c>
      <c r="N717" s="2" t="s">
        <v>10510</v>
      </c>
      <c r="S717" s="1" t="s">
        <v>59</v>
      </c>
      <c r="T717" s="1" t="s">
        <v>7105</v>
      </c>
      <c r="Y717" s="1" t="s">
        <v>50</v>
      </c>
      <c r="Z717" s="1" t="s">
        <v>7639</v>
      </c>
      <c r="AC717" s="1">
        <v>9</v>
      </c>
      <c r="AD717" s="1" t="s">
        <v>135</v>
      </c>
      <c r="AE717" s="1" t="s">
        <v>9604</v>
      </c>
    </row>
    <row r="718" spans="1:72" ht="13.5" customHeight="1">
      <c r="A718" s="3" t="str">
        <f>HYPERLINK("http://kyu.snu.ac.kr/sdhj/index.jsp?type=hj/GK14658_00IH_0001_0183.jpg","1702_각북면_183")</f>
        <v>1702_각북면_183</v>
      </c>
      <c r="B718" s="2">
        <v>1702</v>
      </c>
      <c r="C718" s="2" t="s">
        <v>12340</v>
      </c>
      <c r="D718" s="2" t="s">
        <v>12341</v>
      </c>
      <c r="E718" s="2">
        <v>717</v>
      </c>
      <c r="F718" s="1">
        <v>6</v>
      </c>
      <c r="G718" s="1" t="s">
        <v>1699</v>
      </c>
      <c r="H718" s="1" t="s">
        <v>6968</v>
      </c>
      <c r="I718" s="1">
        <v>4</v>
      </c>
      <c r="L718" s="1">
        <v>4</v>
      </c>
      <c r="M718" s="2" t="s">
        <v>14536</v>
      </c>
      <c r="N718" s="2" t="s">
        <v>8237</v>
      </c>
      <c r="T718" s="1" t="s">
        <v>12411</v>
      </c>
      <c r="U718" s="1" t="s">
        <v>204</v>
      </c>
      <c r="V718" s="1" t="s">
        <v>7252</v>
      </c>
      <c r="Y718" s="1" t="s">
        <v>6715</v>
      </c>
      <c r="Z718" s="1" t="s">
        <v>8237</v>
      </c>
      <c r="AC718" s="1">
        <v>49</v>
      </c>
      <c r="AD718" s="1" t="s">
        <v>1182</v>
      </c>
      <c r="AE718" s="1" t="s">
        <v>9584</v>
      </c>
      <c r="AJ718" s="1" t="s">
        <v>16</v>
      </c>
      <c r="AK718" s="1" t="s">
        <v>9802</v>
      </c>
      <c r="AL718" s="1" t="s">
        <v>163</v>
      </c>
      <c r="AM718" s="1" t="s">
        <v>12731</v>
      </c>
      <c r="AN718" s="1" t="s">
        <v>208</v>
      </c>
      <c r="AO718" s="1" t="s">
        <v>7116</v>
      </c>
      <c r="AR718" s="1" t="s">
        <v>1893</v>
      </c>
      <c r="AS718" s="1" t="s">
        <v>10036</v>
      </c>
      <c r="AT718" s="1" t="s">
        <v>211</v>
      </c>
      <c r="AU718" s="1" t="s">
        <v>7199</v>
      </c>
      <c r="AV718" s="1" t="s">
        <v>1894</v>
      </c>
      <c r="AW718" s="1" t="s">
        <v>10592</v>
      </c>
      <c r="BB718" s="1" t="s">
        <v>213</v>
      </c>
      <c r="BC718" s="1" t="s">
        <v>7282</v>
      </c>
      <c r="BD718" s="1" t="s">
        <v>12266</v>
      </c>
      <c r="BE718" s="1" t="s">
        <v>12656</v>
      </c>
      <c r="BG718" s="1" t="s">
        <v>211</v>
      </c>
      <c r="BH718" s="1" t="s">
        <v>7199</v>
      </c>
      <c r="BI718" s="1" t="s">
        <v>12278</v>
      </c>
      <c r="BJ718" s="1" t="s">
        <v>12635</v>
      </c>
      <c r="BK718" s="1" t="s">
        <v>211</v>
      </c>
      <c r="BL718" s="1" t="s">
        <v>7199</v>
      </c>
      <c r="BM718" s="1" t="s">
        <v>1895</v>
      </c>
      <c r="BN718" s="1" t="s">
        <v>10558</v>
      </c>
      <c r="BO718" s="1" t="s">
        <v>211</v>
      </c>
      <c r="BP718" s="1" t="s">
        <v>7199</v>
      </c>
      <c r="BQ718" s="1" t="s">
        <v>1896</v>
      </c>
      <c r="BR718" s="1" t="s">
        <v>10962</v>
      </c>
      <c r="BS718" s="1" t="s">
        <v>47</v>
      </c>
      <c r="BT718" s="1" t="s">
        <v>9810</v>
      </c>
    </row>
    <row r="719" spans="1:72" ht="13.5" customHeight="1">
      <c r="A719" s="3" t="str">
        <f>HYPERLINK("http://kyu.snu.ac.kr/sdhj/index.jsp?type=hj/GK14658_00IH_0001_0183.jpg","1702_각북면_183")</f>
        <v>1702_각북면_183</v>
      </c>
      <c r="B719" s="2">
        <v>1702</v>
      </c>
      <c r="C719" s="2" t="s">
        <v>12340</v>
      </c>
      <c r="D719" s="2" t="s">
        <v>12341</v>
      </c>
      <c r="E719" s="2">
        <v>718</v>
      </c>
      <c r="F719" s="1">
        <v>6</v>
      </c>
      <c r="G719" s="1" t="s">
        <v>1699</v>
      </c>
      <c r="H719" s="1" t="s">
        <v>6968</v>
      </c>
      <c r="I719" s="1">
        <v>4</v>
      </c>
      <c r="L719" s="1">
        <v>5</v>
      </c>
      <c r="M719" s="2" t="s">
        <v>13684</v>
      </c>
      <c r="N719" s="2" t="s">
        <v>13685</v>
      </c>
      <c r="T719" s="1" t="s">
        <v>12411</v>
      </c>
      <c r="U719" s="1" t="s">
        <v>1897</v>
      </c>
      <c r="V719" s="1" t="s">
        <v>14487</v>
      </c>
      <c r="W719" s="1" t="s">
        <v>107</v>
      </c>
      <c r="X719" s="1" t="s">
        <v>12534</v>
      </c>
      <c r="Y719" s="1" t="s">
        <v>1898</v>
      </c>
      <c r="Z719" s="1" t="s">
        <v>8771</v>
      </c>
      <c r="AC719" s="1">
        <v>53</v>
      </c>
      <c r="AD719" s="1" t="s">
        <v>92</v>
      </c>
      <c r="AE719" s="1" t="s">
        <v>9608</v>
      </c>
      <c r="AJ719" s="1" t="s">
        <v>16</v>
      </c>
      <c r="AK719" s="1" t="s">
        <v>9802</v>
      </c>
      <c r="AL719" s="1" t="s">
        <v>163</v>
      </c>
      <c r="AM719" s="1" t="s">
        <v>12731</v>
      </c>
      <c r="AT719" s="1" t="s">
        <v>152</v>
      </c>
      <c r="AU719" s="1" t="s">
        <v>10072</v>
      </c>
      <c r="AV719" s="1" t="s">
        <v>1899</v>
      </c>
      <c r="AW719" s="1" t="s">
        <v>10579</v>
      </c>
      <c r="BG719" s="1" t="s">
        <v>152</v>
      </c>
      <c r="BH719" s="1" t="s">
        <v>10072</v>
      </c>
      <c r="BI719" s="1" t="s">
        <v>888</v>
      </c>
      <c r="BJ719" s="1" t="s">
        <v>8140</v>
      </c>
      <c r="BK719" s="1" t="s">
        <v>1900</v>
      </c>
      <c r="BL719" s="1" t="s">
        <v>11287</v>
      </c>
      <c r="BM719" s="1" t="s">
        <v>1901</v>
      </c>
      <c r="BN719" s="1" t="s">
        <v>11025</v>
      </c>
      <c r="BO719" s="1" t="s">
        <v>42</v>
      </c>
      <c r="BP719" s="1" t="s">
        <v>10068</v>
      </c>
      <c r="BQ719" s="1" t="s">
        <v>1902</v>
      </c>
      <c r="BR719" s="1" t="s">
        <v>13343</v>
      </c>
      <c r="BS719" s="1" t="s">
        <v>109</v>
      </c>
      <c r="BT719" s="1" t="s">
        <v>9809</v>
      </c>
    </row>
    <row r="720" spans="1:72" ht="13.5" customHeight="1">
      <c r="A720" s="3" t="str">
        <f>HYPERLINK("http://kyu.snu.ac.kr/sdhj/index.jsp?type=hj/GK14658_00IH_0001_0183.jpg","1702_각북면_183")</f>
        <v>1702_각북면_183</v>
      </c>
      <c r="B720" s="2">
        <v>1702</v>
      </c>
      <c r="C720" s="2" t="s">
        <v>12340</v>
      </c>
      <c r="D720" s="2" t="s">
        <v>12341</v>
      </c>
      <c r="E720" s="2">
        <v>719</v>
      </c>
      <c r="F720" s="1">
        <v>6</v>
      </c>
      <c r="G720" s="1" t="s">
        <v>1699</v>
      </c>
      <c r="H720" s="1" t="s">
        <v>6968</v>
      </c>
      <c r="I720" s="1">
        <v>4</v>
      </c>
      <c r="L720" s="1">
        <v>5</v>
      </c>
      <c r="M720" s="2" t="s">
        <v>13684</v>
      </c>
      <c r="N720" s="2" t="s">
        <v>13685</v>
      </c>
      <c r="S720" s="1" t="s">
        <v>48</v>
      </c>
      <c r="T720" s="1" t="s">
        <v>6371</v>
      </c>
      <c r="W720" s="1" t="s">
        <v>335</v>
      </c>
      <c r="X720" s="1" t="s">
        <v>12540</v>
      </c>
      <c r="Y720" s="1" t="s">
        <v>183</v>
      </c>
      <c r="Z720" s="1" t="s">
        <v>7691</v>
      </c>
      <c r="AC720" s="1">
        <v>50</v>
      </c>
      <c r="AD720" s="1" t="s">
        <v>515</v>
      </c>
      <c r="AE720" s="1" t="s">
        <v>9605</v>
      </c>
      <c r="AJ720" s="1" t="s">
        <v>185</v>
      </c>
      <c r="AK720" s="1" t="s">
        <v>9803</v>
      </c>
      <c r="AL720" s="1" t="s">
        <v>157</v>
      </c>
      <c r="AM720" s="1" t="s">
        <v>9714</v>
      </c>
      <c r="AT720" s="1" t="s">
        <v>42</v>
      </c>
      <c r="AU720" s="1" t="s">
        <v>10068</v>
      </c>
      <c r="AV720" s="1" t="s">
        <v>1903</v>
      </c>
      <c r="AW720" s="1" t="s">
        <v>10591</v>
      </c>
      <c r="BG720" s="1" t="s">
        <v>42</v>
      </c>
      <c r="BH720" s="1" t="s">
        <v>10068</v>
      </c>
      <c r="BI720" s="1" t="s">
        <v>1904</v>
      </c>
      <c r="BJ720" s="1" t="s">
        <v>11155</v>
      </c>
      <c r="BK720" s="1" t="s">
        <v>784</v>
      </c>
      <c r="BL720" s="1" t="s">
        <v>10102</v>
      </c>
      <c r="BM720" s="1" t="s">
        <v>1905</v>
      </c>
      <c r="BN720" s="1" t="s">
        <v>11580</v>
      </c>
      <c r="BO720" s="1" t="s">
        <v>1812</v>
      </c>
      <c r="BP720" s="1" t="s">
        <v>13085</v>
      </c>
      <c r="BQ720" s="1" t="s">
        <v>1906</v>
      </c>
      <c r="BR720" s="1" t="s">
        <v>12131</v>
      </c>
      <c r="BS720" s="1" t="s">
        <v>1834</v>
      </c>
      <c r="BT720" s="1" t="s">
        <v>9831</v>
      </c>
    </row>
    <row r="721" spans="1:73" ht="13.5" customHeight="1">
      <c r="A721" s="3" t="str">
        <f>HYPERLINK("http://kyu.snu.ac.kr/sdhj/index.jsp?type=hj/GK14658_00IH_0001_0183.jpg","1702_각북면_183")</f>
        <v>1702_각북면_183</v>
      </c>
      <c r="B721" s="2">
        <v>1702</v>
      </c>
      <c r="C721" s="2" t="s">
        <v>12340</v>
      </c>
      <c r="D721" s="2" t="s">
        <v>12341</v>
      </c>
      <c r="E721" s="2">
        <v>720</v>
      </c>
      <c r="F721" s="1">
        <v>6</v>
      </c>
      <c r="G721" s="1" t="s">
        <v>1699</v>
      </c>
      <c r="H721" s="1" t="s">
        <v>6968</v>
      </c>
      <c r="I721" s="1">
        <v>4</v>
      </c>
      <c r="L721" s="1">
        <v>5</v>
      </c>
      <c r="M721" s="2" t="s">
        <v>13684</v>
      </c>
      <c r="N721" s="2" t="s">
        <v>13685</v>
      </c>
      <c r="S721" s="1" t="s">
        <v>402</v>
      </c>
      <c r="T721" s="1" t="s">
        <v>7104</v>
      </c>
      <c r="W721" s="1" t="s">
        <v>335</v>
      </c>
      <c r="X721" s="1" t="s">
        <v>12540</v>
      </c>
      <c r="Y721" s="1" t="s">
        <v>50</v>
      </c>
      <c r="Z721" s="1" t="s">
        <v>7639</v>
      </c>
      <c r="AC721" s="1">
        <v>80</v>
      </c>
      <c r="AD721" s="1" t="s">
        <v>103</v>
      </c>
      <c r="AE721" s="1" t="s">
        <v>9580</v>
      </c>
    </row>
    <row r="722" spans="1:73" ht="13.5" customHeight="1">
      <c r="A722" s="3" t="str">
        <f>HYPERLINK("http://kyu.snu.ac.kr/sdhj/index.jsp?type=hj/GK14658_00IH_0001_0183.jpg","1702_각북면_183")</f>
        <v>1702_각북면_183</v>
      </c>
      <c r="B722" s="2">
        <v>1702</v>
      </c>
      <c r="C722" s="2" t="s">
        <v>12340</v>
      </c>
      <c r="D722" s="2" t="s">
        <v>12341</v>
      </c>
      <c r="E722" s="2">
        <v>721</v>
      </c>
      <c r="F722" s="1">
        <v>6</v>
      </c>
      <c r="G722" s="1" t="s">
        <v>1699</v>
      </c>
      <c r="H722" s="1" t="s">
        <v>6968</v>
      </c>
      <c r="I722" s="1">
        <v>4</v>
      </c>
      <c r="L722" s="1">
        <v>5</v>
      </c>
      <c r="M722" s="2" t="s">
        <v>13684</v>
      </c>
      <c r="N722" s="2" t="s">
        <v>13685</v>
      </c>
      <c r="S722" s="1" t="s">
        <v>63</v>
      </c>
      <c r="T722" s="1" t="s">
        <v>1196</v>
      </c>
      <c r="Y722" s="1" t="s">
        <v>50</v>
      </c>
      <c r="Z722" s="1" t="s">
        <v>7639</v>
      </c>
      <c r="AC722" s="1">
        <v>11</v>
      </c>
      <c r="AD722" s="1" t="s">
        <v>106</v>
      </c>
      <c r="AE722" s="1" t="s">
        <v>9614</v>
      </c>
    </row>
    <row r="723" spans="1:73" ht="13.5" customHeight="1">
      <c r="A723" s="3" t="str">
        <f>HYPERLINK("http://kyu.snu.ac.kr/sdhj/index.jsp?type=hj/GK14658_00IH_0001_0183.jpg","1702_각북면_183")</f>
        <v>1702_각북면_183</v>
      </c>
      <c r="B723" s="2">
        <v>1702</v>
      </c>
      <c r="C723" s="2" t="s">
        <v>12340</v>
      </c>
      <c r="D723" s="2" t="s">
        <v>12341</v>
      </c>
      <c r="E723" s="2">
        <v>722</v>
      </c>
      <c r="F723" s="1">
        <v>6</v>
      </c>
      <c r="G723" s="1" t="s">
        <v>1699</v>
      </c>
      <c r="H723" s="1" t="s">
        <v>6968</v>
      </c>
      <c r="I723" s="1">
        <v>4</v>
      </c>
      <c r="L723" s="1">
        <v>5</v>
      </c>
      <c r="M723" s="2" t="s">
        <v>13684</v>
      </c>
      <c r="N723" s="2" t="s">
        <v>13685</v>
      </c>
      <c r="S723" s="1" t="s">
        <v>65</v>
      </c>
      <c r="T723" s="1" t="s">
        <v>7107</v>
      </c>
      <c r="U723" s="1" t="s">
        <v>1907</v>
      </c>
      <c r="V723" s="1" t="s">
        <v>7349</v>
      </c>
      <c r="Y723" s="1" t="s">
        <v>1908</v>
      </c>
      <c r="Z723" s="1" t="s">
        <v>8967</v>
      </c>
      <c r="AC723" s="1">
        <v>18</v>
      </c>
      <c r="AD723" s="1" t="s">
        <v>83</v>
      </c>
      <c r="AE723" s="1" t="s">
        <v>9607</v>
      </c>
    </row>
    <row r="724" spans="1:73" ht="13.5" customHeight="1">
      <c r="A724" s="3" t="str">
        <f>HYPERLINK("http://kyu.snu.ac.kr/sdhj/index.jsp?type=hj/GK14658_00IH_0001_0184.jpg","1702_각북면_184")</f>
        <v>1702_각북면_184</v>
      </c>
      <c r="B724" s="2">
        <v>1702</v>
      </c>
      <c r="C724" s="2" t="s">
        <v>12340</v>
      </c>
      <c r="D724" s="2" t="s">
        <v>12341</v>
      </c>
      <c r="E724" s="2">
        <v>723</v>
      </c>
      <c r="F724" s="1">
        <v>6</v>
      </c>
      <c r="G724" s="1" t="s">
        <v>1699</v>
      </c>
      <c r="H724" s="1" t="s">
        <v>6968</v>
      </c>
      <c r="I724" s="1">
        <v>5</v>
      </c>
      <c r="J724" s="1" t="s">
        <v>1909</v>
      </c>
      <c r="K724" s="1" t="s">
        <v>12362</v>
      </c>
      <c r="L724" s="1">
        <v>1</v>
      </c>
      <c r="M724" s="2" t="s">
        <v>13686</v>
      </c>
      <c r="N724" s="2" t="s">
        <v>13687</v>
      </c>
      <c r="T724" s="1" t="s">
        <v>12411</v>
      </c>
      <c r="U724" s="1" t="s">
        <v>1276</v>
      </c>
      <c r="V724" s="1" t="s">
        <v>7443</v>
      </c>
      <c r="W724" s="1" t="s">
        <v>107</v>
      </c>
      <c r="X724" s="1" t="s">
        <v>12534</v>
      </c>
      <c r="Y724" s="1" t="s">
        <v>1910</v>
      </c>
      <c r="Z724" s="1" t="s">
        <v>8815</v>
      </c>
      <c r="AC724" s="1">
        <v>87</v>
      </c>
      <c r="AD724" s="1" t="s">
        <v>309</v>
      </c>
      <c r="AE724" s="1" t="s">
        <v>9623</v>
      </c>
      <c r="AJ724" s="1" t="s">
        <v>16</v>
      </c>
      <c r="AK724" s="1" t="s">
        <v>9802</v>
      </c>
      <c r="AL724" s="1" t="s">
        <v>918</v>
      </c>
      <c r="AM724" s="1" t="s">
        <v>9721</v>
      </c>
      <c r="AT724" s="1" t="s">
        <v>54</v>
      </c>
      <c r="AU724" s="1" t="s">
        <v>7267</v>
      </c>
      <c r="AV724" s="1" t="s">
        <v>1847</v>
      </c>
      <c r="AW724" s="1" t="s">
        <v>10590</v>
      </c>
      <c r="BG724" s="1" t="s">
        <v>1911</v>
      </c>
      <c r="BH724" s="1" t="s">
        <v>10851</v>
      </c>
      <c r="BI724" s="1" t="s">
        <v>1849</v>
      </c>
      <c r="BJ724" s="1" t="s">
        <v>11154</v>
      </c>
      <c r="BK724" s="1" t="s">
        <v>1912</v>
      </c>
      <c r="BL724" s="1" t="s">
        <v>10847</v>
      </c>
      <c r="BM724" s="1" t="s">
        <v>1913</v>
      </c>
      <c r="BN724" s="1" t="s">
        <v>11579</v>
      </c>
      <c r="BO724" s="1" t="s">
        <v>54</v>
      </c>
      <c r="BP724" s="1" t="s">
        <v>7267</v>
      </c>
      <c r="BQ724" s="1" t="s">
        <v>1914</v>
      </c>
      <c r="BR724" s="1" t="s">
        <v>12130</v>
      </c>
      <c r="BS724" s="1" t="s">
        <v>47</v>
      </c>
      <c r="BT724" s="1" t="s">
        <v>9810</v>
      </c>
    </row>
    <row r="725" spans="1:73" ht="13.5" customHeight="1">
      <c r="A725" s="3" t="str">
        <f>HYPERLINK("http://kyu.snu.ac.kr/sdhj/index.jsp?type=hj/GK14658_00IH_0001_0184.jpg","1702_각북면_184")</f>
        <v>1702_각북면_184</v>
      </c>
      <c r="B725" s="2">
        <v>1702</v>
      </c>
      <c r="C725" s="2" t="s">
        <v>12340</v>
      </c>
      <c r="D725" s="2" t="s">
        <v>12341</v>
      </c>
      <c r="E725" s="2">
        <v>724</v>
      </c>
      <c r="F725" s="1">
        <v>6</v>
      </c>
      <c r="G725" s="1" t="s">
        <v>1699</v>
      </c>
      <c r="H725" s="1" t="s">
        <v>6968</v>
      </c>
      <c r="I725" s="1">
        <v>5</v>
      </c>
      <c r="L725" s="1">
        <v>1</v>
      </c>
      <c r="M725" s="2" t="s">
        <v>13686</v>
      </c>
      <c r="N725" s="2" t="s">
        <v>13687</v>
      </c>
      <c r="S725" s="1" t="s">
        <v>48</v>
      </c>
      <c r="T725" s="1" t="s">
        <v>6371</v>
      </c>
      <c r="W725" s="1" t="s">
        <v>1751</v>
      </c>
      <c r="X725" s="1" t="s">
        <v>7594</v>
      </c>
      <c r="Y725" s="1" t="s">
        <v>183</v>
      </c>
      <c r="Z725" s="1" t="s">
        <v>7691</v>
      </c>
      <c r="AC725" s="1">
        <v>78</v>
      </c>
      <c r="AD725" s="1" t="s">
        <v>68</v>
      </c>
      <c r="AE725" s="1" t="s">
        <v>7705</v>
      </c>
      <c r="AJ725" s="1" t="s">
        <v>16</v>
      </c>
      <c r="AK725" s="1" t="s">
        <v>9802</v>
      </c>
      <c r="AL725" s="1" t="s">
        <v>1747</v>
      </c>
      <c r="AM725" s="1" t="s">
        <v>9857</v>
      </c>
      <c r="AT725" s="1" t="s">
        <v>1915</v>
      </c>
      <c r="AU725" s="1" t="s">
        <v>10106</v>
      </c>
      <c r="AV725" s="1" t="s">
        <v>1141</v>
      </c>
      <c r="AW725" s="1" t="s">
        <v>10503</v>
      </c>
      <c r="BG725" s="1" t="s">
        <v>1806</v>
      </c>
      <c r="BH725" s="1" t="s">
        <v>10849</v>
      </c>
      <c r="BI725" s="1" t="s">
        <v>1807</v>
      </c>
      <c r="BJ725" s="1" t="s">
        <v>11149</v>
      </c>
      <c r="BK725" s="1" t="s">
        <v>1808</v>
      </c>
      <c r="BL725" s="1" t="s">
        <v>11289</v>
      </c>
      <c r="BM725" s="1" t="s">
        <v>1809</v>
      </c>
      <c r="BN725" s="1" t="s">
        <v>11571</v>
      </c>
      <c r="BO725" s="1" t="s">
        <v>241</v>
      </c>
      <c r="BP725" s="1" t="s">
        <v>7531</v>
      </c>
      <c r="BQ725" s="1" t="s">
        <v>1826</v>
      </c>
      <c r="BR725" s="1" t="s">
        <v>12129</v>
      </c>
      <c r="BS725" s="1" t="s">
        <v>684</v>
      </c>
      <c r="BT725" s="1" t="s">
        <v>9702</v>
      </c>
    </row>
    <row r="726" spans="1:73" ht="13.5" customHeight="1">
      <c r="A726" s="3" t="str">
        <f>HYPERLINK("http://kyu.snu.ac.kr/sdhj/index.jsp?type=hj/GK14658_00IH_0001_0184.jpg","1702_각북면_184")</f>
        <v>1702_각북면_184</v>
      </c>
      <c r="B726" s="2">
        <v>1702</v>
      </c>
      <c r="C726" s="2" t="s">
        <v>12340</v>
      </c>
      <c r="D726" s="2" t="s">
        <v>12341</v>
      </c>
      <c r="E726" s="2">
        <v>725</v>
      </c>
      <c r="F726" s="1">
        <v>6</v>
      </c>
      <c r="G726" s="1" t="s">
        <v>1699</v>
      </c>
      <c r="H726" s="1" t="s">
        <v>6968</v>
      </c>
      <c r="I726" s="1">
        <v>5</v>
      </c>
      <c r="L726" s="1">
        <v>1</v>
      </c>
      <c r="M726" s="2" t="s">
        <v>13686</v>
      </c>
      <c r="N726" s="2" t="s">
        <v>13687</v>
      </c>
      <c r="T726" s="1" t="s">
        <v>12432</v>
      </c>
      <c r="U726" s="1" t="s">
        <v>196</v>
      </c>
      <c r="V726" s="1" t="s">
        <v>7214</v>
      </c>
      <c r="Y726" s="1" t="s">
        <v>1916</v>
      </c>
      <c r="Z726" s="1" t="s">
        <v>8448</v>
      </c>
      <c r="AC726" s="1">
        <v>27</v>
      </c>
      <c r="AD726" s="1" t="s">
        <v>309</v>
      </c>
      <c r="AE726" s="1" t="s">
        <v>9623</v>
      </c>
      <c r="AV726" s="1" t="s">
        <v>1556</v>
      </c>
      <c r="AW726" s="1" t="s">
        <v>8414</v>
      </c>
      <c r="BB726" s="1" t="s">
        <v>213</v>
      </c>
      <c r="BC726" s="1" t="s">
        <v>7282</v>
      </c>
      <c r="BD726" s="1" t="s">
        <v>1917</v>
      </c>
      <c r="BE726" s="1" t="s">
        <v>7795</v>
      </c>
    </row>
    <row r="727" spans="1:73" ht="13.5" customHeight="1">
      <c r="A727" s="3" t="str">
        <f>HYPERLINK("http://kyu.snu.ac.kr/sdhj/index.jsp?type=hj/GK14658_00IH_0001_0184.jpg","1702_각북면_184")</f>
        <v>1702_각북면_184</v>
      </c>
      <c r="B727" s="2">
        <v>1702</v>
      </c>
      <c r="C727" s="2" t="s">
        <v>12340</v>
      </c>
      <c r="D727" s="2" t="s">
        <v>12341</v>
      </c>
      <c r="E727" s="2">
        <v>726</v>
      </c>
      <c r="F727" s="1">
        <v>6</v>
      </c>
      <c r="G727" s="1" t="s">
        <v>1699</v>
      </c>
      <c r="H727" s="1" t="s">
        <v>6968</v>
      </c>
      <c r="I727" s="1">
        <v>5</v>
      </c>
      <c r="L727" s="1">
        <v>2</v>
      </c>
      <c r="M727" s="2" t="s">
        <v>1909</v>
      </c>
      <c r="N727" s="2" t="s">
        <v>13688</v>
      </c>
      <c r="T727" s="1" t="s">
        <v>12411</v>
      </c>
      <c r="U727" s="1" t="s">
        <v>513</v>
      </c>
      <c r="V727" s="1" t="s">
        <v>7526</v>
      </c>
      <c r="W727" s="1" t="s">
        <v>107</v>
      </c>
      <c r="X727" s="1" t="s">
        <v>12534</v>
      </c>
      <c r="Y727" s="1" t="s">
        <v>1918</v>
      </c>
      <c r="Z727" s="1" t="s">
        <v>9362</v>
      </c>
      <c r="AC727" s="1">
        <v>44</v>
      </c>
      <c r="AD727" s="1" t="s">
        <v>934</v>
      </c>
      <c r="AE727" s="1" t="s">
        <v>9592</v>
      </c>
      <c r="AJ727" s="1" t="s">
        <v>16</v>
      </c>
      <c r="AK727" s="1" t="s">
        <v>9802</v>
      </c>
      <c r="AL727" s="1" t="s">
        <v>163</v>
      </c>
      <c r="AM727" s="1" t="s">
        <v>12731</v>
      </c>
      <c r="AT727" s="1" t="s">
        <v>166</v>
      </c>
      <c r="AU727" s="1" t="s">
        <v>7276</v>
      </c>
      <c r="AV727" s="1" t="s">
        <v>1919</v>
      </c>
      <c r="AW727" s="1" t="s">
        <v>10243</v>
      </c>
      <c r="BG727" s="1" t="s">
        <v>54</v>
      </c>
      <c r="BH727" s="1" t="s">
        <v>7267</v>
      </c>
      <c r="BI727" s="1" t="s">
        <v>1704</v>
      </c>
      <c r="BJ727" s="1" t="s">
        <v>10593</v>
      </c>
      <c r="BK727" s="1" t="s">
        <v>42</v>
      </c>
      <c r="BL727" s="1" t="s">
        <v>10068</v>
      </c>
      <c r="BM727" s="1" t="s">
        <v>601</v>
      </c>
      <c r="BN727" s="1" t="s">
        <v>9525</v>
      </c>
      <c r="BO727" s="1" t="s">
        <v>1920</v>
      </c>
      <c r="BP727" s="1" t="s">
        <v>11266</v>
      </c>
      <c r="BQ727" s="1" t="s">
        <v>1707</v>
      </c>
      <c r="BR727" s="1" t="s">
        <v>11967</v>
      </c>
      <c r="BS727" s="1" t="s">
        <v>199</v>
      </c>
      <c r="BT727" s="1" t="s">
        <v>9730</v>
      </c>
    </row>
    <row r="728" spans="1:73" ht="13.5" customHeight="1">
      <c r="A728" s="3" t="str">
        <f>HYPERLINK("http://kyu.snu.ac.kr/sdhj/index.jsp?type=hj/GK14658_00IH_0001_0184.jpg","1702_각북면_184")</f>
        <v>1702_각북면_184</v>
      </c>
      <c r="B728" s="2">
        <v>1702</v>
      </c>
      <c r="C728" s="2" t="s">
        <v>12340</v>
      </c>
      <c r="D728" s="2" t="s">
        <v>12341</v>
      </c>
      <c r="E728" s="2">
        <v>727</v>
      </c>
      <c r="F728" s="1">
        <v>6</v>
      </c>
      <c r="G728" s="1" t="s">
        <v>1699</v>
      </c>
      <c r="H728" s="1" t="s">
        <v>6968</v>
      </c>
      <c r="I728" s="1">
        <v>5</v>
      </c>
      <c r="L728" s="1">
        <v>2</v>
      </c>
      <c r="M728" s="2" t="s">
        <v>1909</v>
      </c>
      <c r="N728" s="2" t="s">
        <v>13688</v>
      </c>
      <c r="S728" s="1" t="s">
        <v>48</v>
      </c>
      <c r="T728" s="1" t="s">
        <v>6371</v>
      </c>
      <c r="W728" s="1" t="s">
        <v>1114</v>
      </c>
      <c r="X728" s="1" t="s">
        <v>7608</v>
      </c>
      <c r="Y728" s="1" t="s">
        <v>183</v>
      </c>
      <c r="Z728" s="1" t="s">
        <v>7691</v>
      </c>
      <c r="AC728" s="1">
        <v>44</v>
      </c>
      <c r="AD728" s="1" t="s">
        <v>934</v>
      </c>
      <c r="AE728" s="1" t="s">
        <v>9592</v>
      </c>
      <c r="AJ728" s="1" t="s">
        <v>16</v>
      </c>
      <c r="AK728" s="1" t="s">
        <v>9802</v>
      </c>
      <c r="AL728" s="1" t="s">
        <v>1069</v>
      </c>
      <c r="AM728" s="1" t="s">
        <v>9825</v>
      </c>
      <c r="AT728" s="1" t="s">
        <v>1276</v>
      </c>
      <c r="AU728" s="1" t="s">
        <v>7443</v>
      </c>
      <c r="AV728" s="1" t="s">
        <v>1921</v>
      </c>
      <c r="AW728" s="1" t="s">
        <v>8952</v>
      </c>
      <c r="BG728" s="1" t="s">
        <v>390</v>
      </c>
      <c r="BH728" s="1" t="s">
        <v>10070</v>
      </c>
      <c r="BI728" s="1" t="s">
        <v>1571</v>
      </c>
      <c r="BJ728" s="1" t="s">
        <v>7788</v>
      </c>
      <c r="BK728" s="1" t="s">
        <v>42</v>
      </c>
      <c r="BL728" s="1" t="s">
        <v>10068</v>
      </c>
      <c r="BM728" s="1" t="s">
        <v>1922</v>
      </c>
      <c r="BN728" s="1" t="s">
        <v>11578</v>
      </c>
      <c r="BO728" s="1" t="s">
        <v>241</v>
      </c>
      <c r="BP728" s="1" t="s">
        <v>7531</v>
      </c>
      <c r="BQ728" s="1" t="s">
        <v>1923</v>
      </c>
      <c r="BR728" s="1" t="s">
        <v>12128</v>
      </c>
      <c r="BS728" s="1" t="s">
        <v>109</v>
      </c>
      <c r="BT728" s="1" t="s">
        <v>9809</v>
      </c>
    </row>
    <row r="729" spans="1:73" ht="13.5" customHeight="1">
      <c r="A729" s="3" t="str">
        <f>HYPERLINK("http://kyu.snu.ac.kr/sdhj/index.jsp?type=hj/GK14658_00IH_0001_0184.jpg","1702_각북면_184")</f>
        <v>1702_각북면_184</v>
      </c>
      <c r="B729" s="2">
        <v>1702</v>
      </c>
      <c r="C729" s="2" t="s">
        <v>12340</v>
      </c>
      <c r="D729" s="2" t="s">
        <v>12341</v>
      </c>
      <c r="E729" s="2">
        <v>728</v>
      </c>
      <c r="F729" s="1">
        <v>6</v>
      </c>
      <c r="G729" s="1" t="s">
        <v>1699</v>
      </c>
      <c r="H729" s="1" t="s">
        <v>6968</v>
      </c>
      <c r="I729" s="1">
        <v>5</v>
      </c>
      <c r="L729" s="1">
        <v>2</v>
      </c>
      <c r="M729" s="2" t="s">
        <v>1909</v>
      </c>
      <c r="N729" s="2" t="s">
        <v>13688</v>
      </c>
      <c r="S729" s="1" t="s">
        <v>59</v>
      </c>
      <c r="T729" s="1" t="s">
        <v>7105</v>
      </c>
      <c r="Y729" s="1" t="s">
        <v>50</v>
      </c>
      <c r="Z729" s="1" t="s">
        <v>7639</v>
      </c>
      <c r="AC729" s="1">
        <v>11</v>
      </c>
      <c r="AD729" s="1" t="s">
        <v>106</v>
      </c>
      <c r="AE729" s="1" t="s">
        <v>9614</v>
      </c>
    </row>
    <row r="730" spans="1:73" ht="13.5" customHeight="1">
      <c r="A730" s="3" t="str">
        <f>HYPERLINK("http://kyu.snu.ac.kr/sdhj/index.jsp?type=hj/GK14658_00IH_0001_0184.jpg","1702_각북면_184")</f>
        <v>1702_각북면_184</v>
      </c>
      <c r="B730" s="2">
        <v>1702</v>
      </c>
      <c r="C730" s="2" t="s">
        <v>12340</v>
      </c>
      <c r="D730" s="2" t="s">
        <v>12341</v>
      </c>
      <c r="E730" s="2">
        <v>729</v>
      </c>
      <c r="F730" s="1">
        <v>6</v>
      </c>
      <c r="G730" s="1" t="s">
        <v>1699</v>
      </c>
      <c r="H730" s="1" t="s">
        <v>6968</v>
      </c>
      <c r="I730" s="1">
        <v>5</v>
      </c>
      <c r="L730" s="1">
        <v>2</v>
      </c>
      <c r="M730" s="2" t="s">
        <v>1909</v>
      </c>
      <c r="N730" s="2" t="s">
        <v>13688</v>
      </c>
      <c r="S730" s="1" t="s">
        <v>914</v>
      </c>
      <c r="T730" s="1" t="s">
        <v>7124</v>
      </c>
      <c r="Y730" s="1" t="s">
        <v>84</v>
      </c>
      <c r="Z730" s="1" t="s">
        <v>8488</v>
      </c>
      <c r="AC730" s="1">
        <v>6</v>
      </c>
      <c r="AD730" s="1" t="s">
        <v>246</v>
      </c>
      <c r="AE730" s="1" t="s">
        <v>9600</v>
      </c>
    </row>
    <row r="731" spans="1:73" ht="13.5" customHeight="1">
      <c r="A731" s="3" t="str">
        <f>HYPERLINK("http://kyu.snu.ac.kr/sdhj/index.jsp?type=hj/GK14658_00IH_0001_0184.jpg","1702_각북면_184")</f>
        <v>1702_각북면_184</v>
      </c>
      <c r="B731" s="2">
        <v>1702</v>
      </c>
      <c r="C731" s="2" t="s">
        <v>12340</v>
      </c>
      <c r="D731" s="2" t="s">
        <v>12341</v>
      </c>
      <c r="E731" s="2">
        <v>730</v>
      </c>
      <c r="F731" s="1">
        <v>6</v>
      </c>
      <c r="G731" s="1" t="s">
        <v>1699</v>
      </c>
      <c r="H731" s="1" t="s">
        <v>6968</v>
      </c>
      <c r="I731" s="1">
        <v>5</v>
      </c>
      <c r="L731" s="1">
        <v>2</v>
      </c>
      <c r="M731" s="2" t="s">
        <v>1909</v>
      </c>
      <c r="N731" s="2" t="s">
        <v>13688</v>
      </c>
      <c r="S731" s="1" t="s">
        <v>86</v>
      </c>
      <c r="T731" s="1" t="s">
        <v>7100</v>
      </c>
      <c r="U731" s="1" t="s">
        <v>1924</v>
      </c>
      <c r="V731" s="1" t="s">
        <v>7521</v>
      </c>
      <c r="Y731" s="1" t="s">
        <v>1925</v>
      </c>
      <c r="Z731" s="1" t="s">
        <v>9361</v>
      </c>
      <c r="AC731" s="1">
        <v>13</v>
      </c>
      <c r="AD731" s="1" t="s">
        <v>530</v>
      </c>
      <c r="AE731" s="1" t="s">
        <v>9606</v>
      </c>
      <c r="AF731" s="1" t="s">
        <v>89</v>
      </c>
      <c r="AG731" s="1" t="s">
        <v>9633</v>
      </c>
    </row>
    <row r="732" spans="1:73" ht="13.5" customHeight="1">
      <c r="A732" s="3" t="str">
        <f>HYPERLINK("http://kyu.snu.ac.kr/sdhj/index.jsp?type=hj/GK14658_00IH_0001_0184.jpg","1702_각북면_184")</f>
        <v>1702_각북면_184</v>
      </c>
      <c r="B732" s="2">
        <v>1702</v>
      </c>
      <c r="C732" s="2" t="s">
        <v>12340</v>
      </c>
      <c r="D732" s="2" t="s">
        <v>12341</v>
      </c>
      <c r="E732" s="2">
        <v>731</v>
      </c>
      <c r="F732" s="1">
        <v>6</v>
      </c>
      <c r="G732" s="1" t="s">
        <v>1699</v>
      </c>
      <c r="H732" s="1" t="s">
        <v>6968</v>
      </c>
      <c r="I732" s="1">
        <v>5</v>
      </c>
      <c r="L732" s="1">
        <v>2</v>
      </c>
      <c r="M732" s="2" t="s">
        <v>1909</v>
      </c>
      <c r="N732" s="2" t="s">
        <v>13688</v>
      </c>
      <c r="T732" s="1" t="s">
        <v>12432</v>
      </c>
      <c r="U732" s="1" t="s">
        <v>136</v>
      </c>
      <c r="V732" s="1" t="s">
        <v>7247</v>
      </c>
      <c r="Y732" s="1" t="s">
        <v>1926</v>
      </c>
      <c r="Z732" s="1" t="s">
        <v>9360</v>
      </c>
      <c r="AC732" s="1">
        <v>27</v>
      </c>
      <c r="AD732" s="1" t="s">
        <v>309</v>
      </c>
      <c r="AE732" s="1" t="s">
        <v>9623</v>
      </c>
      <c r="AV732" s="1" t="s">
        <v>150</v>
      </c>
      <c r="AW732" s="1" t="s">
        <v>8290</v>
      </c>
      <c r="BD732" s="1" t="s">
        <v>1726</v>
      </c>
      <c r="BE732" s="1" t="s">
        <v>8478</v>
      </c>
    </row>
    <row r="733" spans="1:73" ht="13.5" customHeight="1">
      <c r="A733" s="3" t="str">
        <f>HYPERLINK("http://kyu.snu.ac.kr/sdhj/index.jsp?type=hj/GK14658_00IH_0001_0184.jpg","1702_각북면_184")</f>
        <v>1702_각북면_184</v>
      </c>
      <c r="B733" s="2">
        <v>1702</v>
      </c>
      <c r="C733" s="2" t="s">
        <v>12340</v>
      </c>
      <c r="D733" s="2" t="s">
        <v>12341</v>
      </c>
      <c r="E733" s="2">
        <v>732</v>
      </c>
      <c r="F733" s="1">
        <v>6</v>
      </c>
      <c r="G733" s="1" t="s">
        <v>1699</v>
      </c>
      <c r="H733" s="1" t="s">
        <v>6968</v>
      </c>
      <c r="I733" s="1">
        <v>5</v>
      </c>
      <c r="L733" s="1">
        <v>2</v>
      </c>
      <c r="M733" s="2" t="s">
        <v>1909</v>
      </c>
      <c r="N733" s="2" t="s">
        <v>13688</v>
      </c>
      <c r="T733" s="1" t="s">
        <v>12432</v>
      </c>
      <c r="U733" s="1" t="s">
        <v>136</v>
      </c>
      <c r="V733" s="1" t="s">
        <v>7247</v>
      </c>
      <c r="Y733" s="1" t="s">
        <v>1927</v>
      </c>
      <c r="Z733" s="1" t="s">
        <v>9359</v>
      </c>
      <c r="AC733" s="1">
        <v>19</v>
      </c>
      <c r="AD733" s="1" t="s">
        <v>277</v>
      </c>
      <c r="AE733" s="1" t="s">
        <v>9583</v>
      </c>
      <c r="AV733" s="1" t="s">
        <v>150</v>
      </c>
      <c r="AW733" s="1" t="s">
        <v>8290</v>
      </c>
      <c r="BD733" s="1" t="s">
        <v>1726</v>
      </c>
      <c r="BE733" s="1" t="s">
        <v>8478</v>
      </c>
      <c r="BU733" s="1" t="s">
        <v>276</v>
      </c>
    </row>
    <row r="734" spans="1:73" ht="13.5" customHeight="1">
      <c r="A734" s="3" t="str">
        <f>HYPERLINK("http://kyu.snu.ac.kr/sdhj/index.jsp?type=hj/GK14658_00IH_0001_0184.jpg","1702_각북면_184")</f>
        <v>1702_각북면_184</v>
      </c>
      <c r="B734" s="2">
        <v>1702</v>
      </c>
      <c r="C734" s="2" t="s">
        <v>12340</v>
      </c>
      <c r="D734" s="2" t="s">
        <v>12341</v>
      </c>
      <c r="E734" s="2">
        <v>733</v>
      </c>
      <c r="F734" s="1">
        <v>6</v>
      </c>
      <c r="G734" s="1" t="s">
        <v>1699</v>
      </c>
      <c r="H734" s="1" t="s">
        <v>6968</v>
      </c>
      <c r="I734" s="1">
        <v>5</v>
      </c>
      <c r="L734" s="1">
        <v>2</v>
      </c>
      <c r="M734" s="2" t="s">
        <v>1909</v>
      </c>
      <c r="N734" s="2" t="s">
        <v>13688</v>
      </c>
      <c r="S734" s="1" t="s">
        <v>1928</v>
      </c>
      <c r="T734" s="1" t="s">
        <v>7187</v>
      </c>
      <c r="Y734" s="1" t="s">
        <v>6761</v>
      </c>
      <c r="Z734" s="1" t="s">
        <v>8168</v>
      </c>
      <c r="AC734" s="1">
        <v>21</v>
      </c>
      <c r="AD734" s="1" t="s">
        <v>68</v>
      </c>
      <c r="AE734" s="1" t="s">
        <v>7705</v>
      </c>
      <c r="AV734" s="1" t="s">
        <v>1929</v>
      </c>
      <c r="AW734" s="1" t="s">
        <v>10589</v>
      </c>
      <c r="BD734" s="1" t="s">
        <v>6769</v>
      </c>
      <c r="BE734" s="1" t="s">
        <v>7755</v>
      </c>
    </row>
    <row r="735" spans="1:73" ht="13.5" customHeight="1">
      <c r="A735" s="3" t="str">
        <f>HYPERLINK("http://kyu.snu.ac.kr/sdhj/index.jsp?type=hj/GK14658_00IH_0001_0184.jpg","1702_각북면_184")</f>
        <v>1702_각북면_184</v>
      </c>
      <c r="B735" s="2">
        <v>1702</v>
      </c>
      <c r="C735" s="2" t="s">
        <v>12340</v>
      </c>
      <c r="D735" s="2" t="s">
        <v>12341</v>
      </c>
      <c r="E735" s="2">
        <v>734</v>
      </c>
      <c r="F735" s="1">
        <v>6</v>
      </c>
      <c r="G735" s="1" t="s">
        <v>1699</v>
      </c>
      <c r="H735" s="1" t="s">
        <v>6968</v>
      </c>
      <c r="I735" s="1">
        <v>5</v>
      </c>
      <c r="L735" s="1">
        <v>2</v>
      </c>
      <c r="M735" s="2" t="s">
        <v>1909</v>
      </c>
      <c r="N735" s="2" t="s">
        <v>13688</v>
      </c>
      <c r="S735" s="1" t="s">
        <v>86</v>
      </c>
      <c r="T735" s="1" t="s">
        <v>7100</v>
      </c>
      <c r="Y735" s="1" t="s">
        <v>982</v>
      </c>
      <c r="Z735" s="1" t="s">
        <v>8070</v>
      </c>
      <c r="AC735" s="1">
        <v>2</v>
      </c>
      <c r="AD735" s="1" t="s">
        <v>169</v>
      </c>
      <c r="AE735" s="1" t="s">
        <v>9589</v>
      </c>
      <c r="AF735" s="1" t="s">
        <v>89</v>
      </c>
      <c r="AG735" s="1" t="s">
        <v>9633</v>
      </c>
    </row>
    <row r="736" spans="1:73" ht="13.5" customHeight="1">
      <c r="A736" s="3" t="str">
        <f>HYPERLINK("http://kyu.snu.ac.kr/sdhj/index.jsp?type=hj/GK14658_00IH_0001_0184.jpg","1702_각북면_184")</f>
        <v>1702_각북면_184</v>
      </c>
      <c r="B736" s="2">
        <v>1702</v>
      </c>
      <c r="C736" s="2" t="s">
        <v>12340</v>
      </c>
      <c r="D736" s="2" t="s">
        <v>12341</v>
      </c>
      <c r="E736" s="2">
        <v>735</v>
      </c>
      <c r="F736" s="1">
        <v>6</v>
      </c>
      <c r="G736" s="1" t="s">
        <v>1699</v>
      </c>
      <c r="H736" s="1" t="s">
        <v>6968</v>
      </c>
      <c r="I736" s="1">
        <v>5</v>
      </c>
      <c r="L736" s="1">
        <v>3</v>
      </c>
      <c r="M736" s="2" t="s">
        <v>13689</v>
      </c>
      <c r="N736" s="2" t="s">
        <v>11997</v>
      </c>
      <c r="T736" s="1" t="s">
        <v>12411</v>
      </c>
      <c r="U736" s="1" t="s">
        <v>1930</v>
      </c>
      <c r="V736" s="1" t="s">
        <v>7525</v>
      </c>
      <c r="W736" s="1" t="s">
        <v>202</v>
      </c>
      <c r="X736" s="1" t="s">
        <v>7588</v>
      </c>
      <c r="Y736" s="1" t="s">
        <v>1931</v>
      </c>
      <c r="Z736" s="1" t="s">
        <v>9358</v>
      </c>
      <c r="AC736" s="1">
        <v>37</v>
      </c>
      <c r="AD736" s="1" t="s">
        <v>148</v>
      </c>
      <c r="AE736" s="1" t="s">
        <v>9581</v>
      </c>
      <c r="AJ736" s="1" t="s">
        <v>16</v>
      </c>
      <c r="AK736" s="1" t="s">
        <v>9802</v>
      </c>
      <c r="AL736" s="1" t="s">
        <v>199</v>
      </c>
      <c r="AM736" s="1" t="s">
        <v>9730</v>
      </c>
      <c r="AT736" s="1" t="s">
        <v>54</v>
      </c>
      <c r="AU736" s="1" t="s">
        <v>7267</v>
      </c>
      <c r="AV736" s="1" t="s">
        <v>1304</v>
      </c>
      <c r="AW736" s="1" t="s">
        <v>7885</v>
      </c>
      <c r="BG736" s="1" t="s">
        <v>42</v>
      </c>
      <c r="BH736" s="1" t="s">
        <v>10068</v>
      </c>
      <c r="BI736" s="1" t="s">
        <v>1818</v>
      </c>
      <c r="BJ736" s="1" t="s">
        <v>11067</v>
      </c>
      <c r="BK736" s="1" t="s">
        <v>42</v>
      </c>
      <c r="BL736" s="1" t="s">
        <v>10068</v>
      </c>
      <c r="BM736" s="1" t="s">
        <v>1467</v>
      </c>
      <c r="BN736" s="1" t="s">
        <v>9401</v>
      </c>
      <c r="BO736" s="1" t="s">
        <v>54</v>
      </c>
      <c r="BP736" s="1" t="s">
        <v>7267</v>
      </c>
      <c r="BQ736" s="1" t="s">
        <v>1932</v>
      </c>
      <c r="BR736" s="1" t="s">
        <v>13211</v>
      </c>
      <c r="BS736" s="1" t="s">
        <v>1933</v>
      </c>
      <c r="BT736" s="1" t="s">
        <v>12254</v>
      </c>
    </row>
    <row r="737" spans="1:72" ht="13.5" customHeight="1">
      <c r="A737" s="3" t="str">
        <f>HYPERLINK("http://kyu.snu.ac.kr/sdhj/index.jsp?type=hj/GK14658_00IH_0001_0184.jpg","1702_각북면_184")</f>
        <v>1702_각북면_184</v>
      </c>
      <c r="B737" s="2">
        <v>1702</v>
      </c>
      <c r="C737" s="2" t="s">
        <v>12340</v>
      </c>
      <c r="D737" s="2" t="s">
        <v>12341</v>
      </c>
      <c r="E737" s="2">
        <v>736</v>
      </c>
      <c r="F737" s="1">
        <v>6</v>
      </c>
      <c r="G737" s="1" t="s">
        <v>1699</v>
      </c>
      <c r="H737" s="1" t="s">
        <v>6968</v>
      </c>
      <c r="I737" s="1">
        <v>5</v>
      </c>
      <c r="L737" s="1">
        <v>3</v>
      </c>
      <c r="M737" s="2" t="s">
        <v>13689</v>
      </c>
      <c r="N737" s="2" t="s">
        <v>11997</v>
      </c>
      <c r="S737" s="1" t="s">
        <v>48</v>
      </c>
      <c r="T737" s="1" t="s">
        <v>6371</v>
      </c>
      <c r="W737" s="1" t="s">
        <v>107</v>
      </c>
      <c r="X737" s="1" t="s">
        <v>12534</v>
      </c>
      <c r="Y737" s="1" t="s">
        <v>50</v>
      </c>
      <c r="Z737" s="1" t="s">
        <v>7639</v>
      </c>
      <c r="AC737" s="1">
        <v>35</v>
      </c>
      <c r="AD737" s="1" t="s">
        <v>1123</v>
      </c>
      <c r="AE737" s="1" t="s">
        <v>9624</v>
      </c>
      <c r="AJ737" s="1" t="s">
        <v>16</v>
      </c>
      <c r="AK737" s="1" t="s">
        <v>9802</v>
      </c>
      <c r="AL737" s="1" t="s">
        <v>163</v>
      </c>
      <c r="AM737" s="1" t="s">
        <v>12731</v>
      </c>
      <c r="AT737" s="1" t="s">
        <v>53</v>
      </c>
      <c r="AU737" s="1" t="s">
        <v>7419</v>
      </c>
      <c r="AV737" s="1" t="s">
        <v>1934</v>
      </c>
      <c r="AW737" s="1" t="s">
        <v>7781</v>
      </c>
      <c r="BG737" s="1" t="s">
        <v>53</v>
      </c>
      <c r="BH737" s="1" t="s">
        <v>7419</v>
      </c>
      <c r="BI737" s="1" t="s">
        <v>1935</v>
      </c>
      <c r="BJ737" s="1" t="s">
        <v>11153</v>
      </c>
      <c r="BK737" s="1" t="s">
        <v>53</v>
      </c>
      <c r="BL737" s="1" t="s">
        <v>7419</v>
      </c>
      <c r="BM737" s="1" t="s">
        <v>1936</v>
      </c>
      <c r="BN737" s="1" t="s">
        <v>10574</v>
      </c>
      <c r="BQ737" s="1" t="s">
        <v>1937</v>
      </c>
      <c r="BR737" s="1" t="s">
        <v>12127</v>
      </c>
      <c r="BS737" s="1" t="s">
        <v>918</v>
      </c>
      <c r="BT737" s="1" t="s">
        <v>9721</v>
      </c>
    </row>
    <row r="738" spans="1:72" ht="13.5" customHeight="1">
      <c r="A738" s="3" t="str">
        <f>HYPERLINK("http://kyu.snu.ac.kr/sdhj/index.jsp?type=hj/GK14658_00IH_0001_0184.jpg","1702_각북면_184")</f>
        <v>1702_각북면_184</v>
      </c>
      <c r="B738" s="2">
        <v>1702</v>
      </c>
      <c r="C738" s="2" t="s">
        <v>12340</v>
      </c>
      <c r="D738" s="2" t="s">
        <v>12341</v>
      </c>
      <c r="E738" s="2">
        <v>737</v>
      </c>
      <c r="F738" s="1">
        <v>6</v>
      </c>
      <c r="G738" s="1" t="s">
        <v>1699</v>
      </c>
      <c r="H738" s="1" t="s">
        <v>6968</v>
      </c>
      <c r="I738" s="1">
        <v>5</v>
      </c>
      <c r="L738" s="1">
        <v>3</v>
      </c>
      <c r="M738" s="2" t="s">
        <v>13689</v>
      </c>
      <c r="N738" s="2" t="s">
        <v>11997</v>
      </c>
      <c r="S738" s="1" t="s">
        <v>59</v>
      </c>
      <c r="T738" s="1" t="s">
        <v>7105</v>
      </c>
      <c r="Y738" s="1" t="s">
        <v>1938</v>
      </c>
      <c r="Z738" s="1" t="s">
        <v>9174</v>
      </c>
      <c r="AC738" s="1">
        <v>10</v>
      </c>
      <c r="AD738" s="1" t="s">
        <v>206</v>
      </c>
      <c r="AE738" s="1" t="s">
        <v>9619</v>
      </c>
    </row>
    <row r="739" spans="1:72" ht="13.5" customHeight="1">
      <c r="A739" s="3" t="str">
        <f>HYPERLINK("http://kyu.snu.ac.kr/sdhj/index.jsp?type=hj/GK14658_00IH_0001_0184.jpg","1702_각북면_184")</f>
        <v>1702_각북면_184</v>
      </c>
      <c r="B739" s="2">
        <v>1702</v>
      </c>
      <c r="C739" s="2" t="s">
        <v>12340</v>
      </c>
      <c r="D739" s="2" t="s">
        <v>12341</v>
      </c>
      <c r="E739" s="2">
        <v>738</v>
      </c>
      <c r="F739" s="1">
        <v>6</v>
      </c>
      <c r="G739" s="1" t="s">
        <v>1699</v>
      </c>
      <c r="H739" s="1" t="s">
        <v>6968</v>
      </c>
      <c r="I739" s="1">
        <v>5</v>
      </c>
      <c r="L739" s="1">
        <v>3</v>
      </c>
      <c r="M739" s="2" t="s">
        <v>13689</v>
      </c>
      <c r="N739" s="2" t="s">
        <v>11997</v>
      </c>
      <c r="S739" s="1" t="s">
        <v>59</v>
      </c>
      <c r="T739" s="1" t="s">
        <v>7105</v>
      </c>
      <c r="Y739" s="1" t="s">
        <v>50</v>
      </c>
      <c r="Z739" s="1" t="s">
        <v>7639</v>
      </c>
      <c r="AF739" s="1" t="s">
        <v>170</v>
      </c>
      <c r="AG739" s="1" t="s">
        <v>9630</v>
      </c>
    </row>
    <row r="740" spans="1:72" ht="13.5" customHeight="1">
      <c r="A740" s="3" t="str">
        <f>HYPERLINK("http://kyu.snu.ac.kr/sdhj/index.jsp?type=hj/GK14658_00IH_0001_0184.jpg","1702_각북면_184")</f>
        <v>1702_각북면_184</v>
      </c>
      <c r="B740" s="2">
        <v>1702</v>
      </c>
      <c r="C740" s="2" t="s">
        <v>12340</v>
      </c>
      <c r="D740" s="2" t="s">
        <v>12341</v>
      </c>
      <c r="E740" s="2">
        <v>739</v>
      </c>
      <c r="F740" s="1">
        <v>6</v>
      </c>
      <c r="G740" s="1" t="s">
        <v>1699</v>
      </c>
      <c r="H740" s="1" t="s">
        <v>6968</v>
      </c>
      <c r="I740" s="1">
        <v>5</v>
      </c>
      <c r="L740" s="1">
        <v>3</v>
      </c>
      <c r="M740" s="2" t="s">
        <v>13689</v>
      </c>
      <c r="N740" s="2" t="s">
        <v>11997</v>
      </c>
      <c r="S740" s="1" t="s">
        <v>86</v>
      </c>
      <c r="T740" s="1" t="s">
        <v>7100</v>
      </c>
      <c r="U740" s="1" t="s">
        <v>1337</v>
      </c>
      <c r="V740" s="1" t="s">
        <v>7221</v>
      </c>
      <c r="Y740" s="1" t="s">
        <v>1939</v>
      </c>
      <c r="Z740" s="1" t="s">
        <v>9357</v>
      </c>
      <c r="AF740" s="1" t="s">
        <v>612</v>
      </c>
      <c r="AG740" s="1" t="s">
        <v>9668</v>
      </c>
      <c r="AH740" s="1" t="s">
        <v>1940</v>
      </c>
      <c r="AI740" s="1" t="s">
        <v>9773</v>
      </c>
    </row>
    <row r="741" spans="1:72" ht="13.5" customHeight="1">
      <c r="A741" s="3" t="str">
        <f>HYPERLINK("http://kyu.snu.ac.kr/sdhj/index.jsp?type=hj/GK14658_00IH_0001_0184.jpg","1702_각북면_184")</f>
        <v>1702_각북면_184</v>
      </c>
      <c r="B741" s="2">
        <v>1702</v>
      </c>
      <c r="C741" s="2" t="s">
        <v>12340</v>
      </c>
      <c r="D741" s="2" t="s">
        <v>12341</v>
      </c>
      <c r="E741" s="2">
        <v>740</v>
      </c>
      <c r="F741" s="1">
        <v>6</v>
      </c>
      <c r="G741" s="1" t="s">
        <v>1699</v>
      </c>
      <c r="H741" s="1" t="s">
        <v>6968</v>
      </c>
      <c r="I741" s="1">
        <v>5</v>
      </c>
      <c r="L741" s="1">
        <v>3</v>
      </c>
      <c r="M741" s="2" t="s">
        <v>13689</v>
      </c>
      <c r="N741" s="2" t="s">
        <v>11997</v>
      </c>
      <c r="S741" s="1" t="s">
        <v>59</v>
      </c>
      <c r="T741" s="1" t="s">
        <v>7105</v>
      </c>
      <c r="Y741" s="1" t="s">
        <v>50</v>
      </c>
      <c r="Z741" s="1" t="s">
        <v>7639</v>
      </c>
      <c r="AC741" s="1">
        <v>2</v>
      </c>
      <c r="AD741" s="1" t="s">
        <v>169</v>
      </c>
      <c r="AE741" s="1" t="s">
        <v>9589</v>
      </c>
      <c r="AF741" s="1" t="s">
        <v>89</v>
      </c>
      <c r="AG741" s="1" t="s">
        <v>9633</v>
      </c>
    </row>
    <row r="742" spans="1:72" ht="13.5" customHeight="1">
      <c r="A742" s="3" t="str">
        <f>HYPERLINK("http://kyu.snu.ac.kr/sdhj/index.jsp?type=hj/GK14658_00IH_0001_0184.jpg","1702_각북면_184")</f>
        <v>1702_각북면_184</v>
      </c>
      <c r="B742" s="2">
        <v>1702</v>
      </c>
      <c r="C742" s="2" t="s">
        <v>12340</v>
      </c>
      <c r="D742" s="2" t="s">
        <v>12341</v>
      </c>
      <c r="E742" s="2">
        <v>741</v>
      </c>
      <c r="F742" s="1">
        <v>6</v>
      </c>
      <c r="G742" s="1" t="s">
        <v>1699</v>
      </c>
      <c r="H742" s="1" t="s">
        <v>6968</v>
      </c>
      <c r="I742" s="1">
        <v>5</v>
      </c>
      <c r="L742" s="1">
        <v>4</v>
      </c>
      <c r="M742" s="2" t="s">
        <v>13690</v>
      </c>
      <c r="N742" s="2" t="s">
        <v>13691</v>
      </c>
      <c r="T742" s="1" t="s">
        <v>12411</v>
      </c>
      <c r="U742" s="1" t="s">
        <v>1941</v>
      </c>
      <c r="V742" s="1" t="s">
        <v>7524</v>
      </c>
      <c r="W742" s="1" t="s">
        <v>1211</v>
      </c>
      <c r="X742" s="1" t="s">
        <v>7606</v>
      </c>
      <c r="Y742" s="1" t="s">
        <v>1942</v>
      </c>
      <c r="Z742" s="1" t="s">
        <v>9356</v>
      </c>
      <c r="AC742" s="1">
        <v>30</v>
      </c>
      <c r="AD742" s="1" t="s">
        <v>253</v>
      </c>
      <c r="AE742" s="1" t="s">
        <v>8091</v>
      </c>
      <c r="AJ742" s="1" t="s">
        <v>16</v>
      </c>
      <c r="AK742" s="1" t="s">
        <v>9802</v>
      </c>
      <c r="AL742" s="1" t="s">
        <v>580</v>
      </c>
      <c r="AM742" s="1" t="s">
        <v>9824</v>
      </c>
      <c r="AT742" s="1" t="s">
        <v>54</v>
      </c>
      <c r="AU742" s="1" t="s">
        <v>7267</v>
      </c>
      <c r="AV742" s="1" t="s">
        <v>1943</v>
      </c>
      <c r="AW742" s="1" t="s">
        <v>10411</v>
      </c>
      <c r="BG742" s="1" t="s">
        <v>42</v>
      </c>
      <c r="BH742" s="1" t="s">
        <v>10068</v>
      </c>
      <c r="BI742" s="1" t="s">
        <v>1944</v>
      </c>
      <c r="BJ742" s="1" t="s">
        <v>11152</v>
      </c>
      <c r="BK742" s="1" t="s">
        <v>42</v>
      </c>
      <c r="BL742" s="1" t="s">
        <v>10068</v>
      </c>
      <c r="BM742" s="1" t="s">
        <v>1754</v>
      </c>
      <c r="BN742" s="1" t="s">
        <v>11577</v>
      </c>
      <c r="BO742" s="1" t="s">
        <v>42</v>
      </c>
      <c r="BP742" s="1" t="s">
        <v>10068</v>
      </c>
      <c r="BQ742" s="1" t="s">
        <v>1755</v>
      </c>
      <c r="BR742" s="1" t="s">
        <v>13289</v>
      </c>
      <c r="BS742" s="1" t="s">
        <v>109</v>
      </c>
      <c r="BT742" s="1" t="s">
        <v>9809</v>
      </c>
    </row>
    <row r="743" spans="1:72" ht="13.5" customHeight="1">
      <c r="A743" s="3" t="str">
        <f>HYPERLINK("http://kyu.snu.ac.kr/sdhj/index.jsp?type=hj/GK14658_00IH_0001_0184.jpg","1702_각북면_184")</f>
        <v>1702_각북면_184</v>
      </c>
      <c r="B743" s="2">
        <v>1702</v>
      </c>
      <c r="C743" s="2" t="s">
        <v>12340</v>
      </c>
      <c r="D743" s="2" t="s">
        <v>12341</v>
      </c>
      <c r="E743" s="2">
        <v>742</v>
      </c>
      <c r="F743" s="1">
        <v>6</v>
      </c>
      <c r="G743" s="1" t="s">
        <v>1699</v>
      </c>
      <c r="H743" s="1" t="s">
        <v>6968</v>
      </c>
      <c r="I743" s="1">
        <v>5</v>
      </c>
      <c r="L743" s="1">
        <v>4</v>
      </c>
      <c r="M743" s="2" t="s">
        <v>13690</v>
      </c>
      <c r="N743" s="2" t="s">
        <v>13691</v>
      </c>
      <c r="S743" s="1" t="s">
        <v>48</v>
      </c>
      <c r="T743" s="1" t="s">
        <v>6371</v>
      </c>
      <c r="W743" s="1" t="s">
        <v>1730</v>
      </c>
      <c r="X743" s="1" t="s">
        <v>7607</v>
      </c>
      <c r="Y743" s="1" t="s">
        <v>183</v>
      </c>
      <c r="Z743" s="1" t="s">
        <v>7691</v>
      </c>
      <c r="AC743" s="1">
        <v>34</v>
      </c>
      <c r="AD743" s="1" t="s">
        <v>321</v>
      </c>
      <c r="AE743" s="1" t="s">
        <v>9578</v>
      </c>
      <c r="AJ743" s="1" t="s">
        <v>16</v>
      </c>
      <c r="AK743" s="1" t="s">
        <v>9802</v>
      </c>
      <c r="AL743" s="1" t="s">
        <v>199</v>
      </c>
      <c r="AM743" s="1" t="s">
        <v>9730</v>
      </c>
      <c r="AT743" s="1" t="s">
        <v>166</v>
      </c>
      <c r="AU743" s="1" t="s">
        <v>7276</v>
      </c>
      <c r="AV743" s="1" t="s">
        <v>1945</v>
      </c>
      <c r="AW743" s="1" t="s">
        <v>9002</v>
      </c>
      <c r="BG743" s="1" t="s">
        <v>166</v>
      </c>
      <c r="BH743" s="1" t="s">
        <v>7276</v>
      </c>
      <c r="BI743" s="1" t="s">
        <v>1946</v>
      </c>
      <c r="BJ743" s="1" t="s">
        <v>8998</v>
      </c>
      <c r="BK743" s="1" t="s">
        <v>42</v>
      </c>
      <c r="BL743" s="1" t="s">
        <v>10068</v>
      </c>
      <c r="BM743" s="1" t="s">
        <v>1947</v>
      </c>
      <c r="BN743" s="1" t="s">
        <v>10135</v>
      </c>
      <c r="BO743" s="1" t="s">
        <v>45</v>
      </c>
      <c r="BP743" s="1" t="s">
        <v>10082</v>
      </c>
      <c r="BQ743" s="1" t="s">
        <v>1948</v>
      </c>
      <c r="BR743" s="1" t="s">
        <v>13229</v>
      </c>
      <c r="BS743" s="1" t="s">
        <v>163</v>
      </c>
      <c r="BT743" s="1" t="s">
        <v>12731</v>
      </c>
    </row>
    <row r="744" spans="1:72" ht="13.5" customHeight="1">
      <c r="A744" s="3" t="str">
        <f>HYPERLINK("http://kyu.snu.ac.kr/sdhj/index.jsp?type=hj/GK14658_00IH_0001_0184.jpg","1702_각북면_184")</f>
        <v>1702_각북면_184</v>
      </c>
      <c r="B744" s="2">
        <v>1702</v>
      </c>
      <c r="C744" s="2" t="s">
        <v>12340</v>
      </c>
      <c r="D744" s="2" t="s">
        <v>12341</v>
      </c>
      <c r="E744" s="2">
        <v>743</v>
      </c>
      <c r="F744" s="1">
        <v>6</v>
      </c>
      <c r="G744" s="1" t="s">
        <v>1699</v>
      </c>
      <c r="H744" s="1" t="s">
        <v>6968</v>
      </c>
      <c r="I744" s="1">
        <v>5</v>
      </c>
      <c r="L744" s="1">
        <v>4</v>
      </c>
      <c r="M744" s="2" t="s">
        <v>13690</v>
      </c>
      <c r="N744" s="2" t="s">
        <v>13691</v>
      </c>
      <c r="S744" s="1" t="s">
        <v>402</v>
      </c>
      <c r="T744" s="1" t="s">
        <v>7104</v>
      </c>
      <c r="W744" s="1" t="s">
        <v>107</v>
      </c>
      <c r="X744" s="1" t="s">
        <v>12534</v>
      </c>
      <c r="Y744" s="1" t="s">
        <v>50</v>
      </c>
      <c r="Z744" s="1" t="s">
        <v>7639</v>
      </c>
      <c r="AC744" s="1">
        <v>75</v>
      </c>
      <c r="AD744" s="1" t="s">
        <v>192</v>
      </c>
      <c r="AE744" s="1" t="s">
        <v>7704</v>
      </c>
    </row>
    <row r="745" spans="1:72" ht="13.5" customHeight="1">
      <c r="A745" s="3" t="str">
        <f>HYPERLINK("http://kyu.snu.ac.kr/sdhj/index.jsp?type=hj/GK14658_00IH_0001_0184.jpg","1702_각북면_184")</f>
        <v>1702_각북면_184</v>
      </c>
      <c r="B745" s="2">
        <v>1702</v>
      </c>
      <c r="C745" s="2" t="s">
        <v>12340</v>
      </c>
      <c r="D745" s="2" t="s">
        <v>12341</v>
      </c>
      <c r="E745" s="2">
        <v>744</v>
      </c>
      <c r="F745" s="1">
        <v>6</v>
      </c>
      <c r="G745" s="1" t="s">
        <v>1699</v>
      </c>
      <c r="H745" s="1" t="s">
        <v>6968</v>
      </c>
      <c r="I745" s="1">
        <v>5</v>
      </c>
      <c r="L745" s="1">
        <v>4</v>
      </c>
      <c r="M745" s="2" t="s">
        <v>13690</v>
      </c>
      <c r="N745" s="2" t="s">
        <v>13691</v>
      </c>
      <c r="S745" s="1" t="s">
        <v>86</v>
      </c>
      <c r="T745" s="1" t="s">
        <v>7100</v>
      </c>
      <c r="U745" s="1" t="s">
        <v>1337</v>
      </c>
      <c r="V745" s="1" t="s">
        <v>7221</v>
      </c>
      <c r="Y745" s="1" t="s">
        <v>1949</v>
      </c>
      <c r="Z745" s="1" t="s">
        <v>9355</v>
      </c>
      <c r="AA745" s="1" t="s">
        <v>1950</v>
      </c>
      <c r="AB745" s="1" t="s">
        <v>8837</v>
      </c>
      <c r="AC745" s="1">
        <v>15</v>
      </c>
      <c r="AD745" s="1" t="s">
        <v>192</v>
      </c>
      <c r="AE745" s="1" t="s">
        <v>7704</v>
      </c>
    </row>
    <row r="746" spans="1:72" ht="13.5" customHeight="1">
      <c r="A746" s="3" t="str">
        <f>HYPERLINK("http://kyu.snu.ac.kr/sdhj/index.jsp?type=hj/GK14658_00IH_0001_0184.jpg","1702_각북면_184")</f>
        <v>1702_각북면_184</v>
      </c>
      <c r="B746" s="2">
        <v>1702</v>
      </c>
      <c r="C746" s="2" t="s">
        <v>12340</v>
      </c>
      <c r="D746" s="2" t="s">
        <v>12341</v>
      </c>
      <c r="E746" s="2">
        <v>745</v>
      </c>
      <c r="F746" s="1">
        <v>6</v>
      </c>
      <c r="G746" s="1" t="s">
        <v>1699</v>
      </c>
      <c r="H746" s="1" t="s">
        <v>6968</v>
      </c>
      <c r="I746" s="1">
        <v>5</v>
      </c>
      <c r="L746" s="1">
        <v>4</v>
      </c>
      <c r="M746" s="2" t="s">
        <v>13690</v>
      </c>
      <c r="N746" s="2" t="s">
        <v>13691</v>
      </c>
      <c r="S746" s="1" t="s">
        <v>59</v>
      </c>
      <c r="T746" s="1" t="s">
        <v>7105</v>
      </c>
      <c r="Y746" s="1" t="s">
        <v>50</v>
      </c>
      <c r="Z746" s="1" t="s">
        <v>7639</v>
      </c>
      <c r="AC746" s="1">
        <v>7</v>
      </c>
      <c r="AD746" s="1" t="s">
        <v>38</v>
      </c>
      <c r="AE746" s="1" t="s">
        <v>9620</v>
      </c>
    </row>
    <row r="747" spans="1:72" ht="13.5" customHeight="1">
      <c r="A747" s="3" t="str">
        <f>HYPERLINK("http://kyu.snu.ac.kr/sdhj/index.jsp?type=hj/GK14658_00IH_0001_0184.jpg","1702_각북면_184")</f>
        <v>1702_각북면_184</v>
      </c>
      <c r="B747" s="2">
        <v>1702</v>
      </c>
      <c r="C747" s="2" t="s">
        <v>12340</v>
      </c>
      <c r="D747" s="2" t="s">
        <v>12341</v>
      </c>
      <c r="E747" s="2">
        <v>746</v>
      </c>
      <c r="F747" s="1">
        <v>6</v>
      </c>
      <c r="G747" s="1" t="s">
        <v>1699</v>
      </c>
      <c r="H747" s="1" t="s">
        <v>6968</v>
      </c>
      <c r="I747" s="1">
        <v>5</v>
      </c>
      <c r="L747" s="1">
        <v>4</v>
      </c>
      <c r="M747" s="2" t="s">
        <v>13690</v>
      </c>
      <c r="N747" s="2" t="s">
        <v>13691</v>
      </c>
      <c r="S747" s="1" t="s">
        <v>63</v>
      </c>
      <c r="T747" s="1" t="s">
        <v>1196</v>
      </c>
      <c r="Y747" s="1" t="s">
        <v>50</v>
      </c>
      <c r="Z747" s="1" t="s">
        <v>7639</v>
      </c>
      <c r="AC747" s="1">
        <v>4</v>
      </c>
      <c r="AD747" s="1" t="s">
        <v>108</v>
      </c>
      <c r="AE747" s="1" t="s">
        <v>9597</v>
      </c>
    </row>
    <row r="748" spans="1:72" ht="13.5" customHeight="1">
      <c r="A748" s="3" t="str">
        <f>HYPERLINK("http://kyu.snu.ac.kr/sdhj/index.jsp?type=hj/GK14658_00IH_0001_0184.jpg","1702_각북면_184")</f>
        <v>1702_각북면_184</v>
      </c>
      <c r="B748" s="2">
        <v>1702</v>
      </c>
      <c r="C748" s="2" t="s">
        <v>12340</v>
      </c>
      <c r="D748" s="2" t="s">
        <v>12341</v>
      </c>
      <c r="E748" s="2">
        <v>747</v>
      </c>
      <c r="F748" s="1">
        <v>6</v>
      </c>
      <c r="G748" s="1" t="s">
        <v>1699</v>
      </c>
      <c r="H748" s="1" t="s">
        <v>6968</v>
      </c>
      <c r="I748" s="1">
        <v>5</v>
      </c>
      <c r="L748" s="1">
        <v>4</v>
      </c>
      <c r="M748" s="2" t="s">
        <v>13690</v>
      </c>
      <c r="N748" s="2" t="s">
        <v>13691</v>
      </c>
      <c r="S748" s="1" t="s">
        <v>63</v>
      </c>
      <c r="T748" s="1" t="s">
        <v>1196</v>
      </c>
      <c r="Y748" s="1" t="s">
        <v>50</v>
      </c>
      <c r="Z748" s="1" t="s">
        <v>7639</v>
      </c>
      <c r="AC748" s="1">
        <v>1</v>
      </c>
      <c r="AD748" s="1" t="s">
        <v>280</v>
      </c>
      <c r="AE748" s="1" t="s">
        <v>9599</v>
      </c>
      <c r="AF748" s="1" t="s">
        <v>89</v>
      </c>
      <c r="AG748" s="1" t="s">
        <v>9633</v>
      </c>
    </row>
    <row r="749" spans="1:72" ht="13.5" customHeight="1">
      <c r="A749" s="3" t="str">
        <f>HYPERLINK("http://kyu.snu.ac.kr/sdhj/index.jsp?type=hj/GK14658_00IH_0001_0184.jpg","1702_각북면_184")</f>
        <v>1702_각북면_184</v>
      </c>
      <c r="B749" s="2">
        <v>1702</v>
      </c>
      <c r="C749" s="2" t="s">
        <v>12340</v>
      </c>
      <c r="D749" s="2" t="s">
        <v>12341</v>
      </c>
      <c r="E749" s="2">
        <v>748</v>
      </c>
      <c r="F749" s="1">
        <v>6</v>
      </c>
      <c r="G749" s="1" t="s">
        <v>1699</v>
      </c>
      <c r="H749" s="1" t="s">
        <v>6968</v>
      </c>
      <c r="I749" s="1">
        <v>5</v>
      </c>
      <c r="L749" s="1">
        <v>4</v>
      </c>
      <c r="M749" s="2" t="s">
        <v>13690</v>
      </c>
      <c r="N749" s="2" t="s">
        <v>13691</v>
      </c>
      <c r="T749" s="1" t="s">
        <v>12432</v>
      </c>
      <c r="U749" s="1" t="s">
        <v>1951</v>
      </c>
      <c r="V749" s="1" t="s">
        <v>7356</v>
      </c>
      <c r="Y749" s="1" t="s">
        <v>1097</v>
      </c>
      <c r="Z749" s="1" t="s">
        <v>8650</v>
      </c>
      <c r="AC749" s="1">
        <v>33</v>
      </c>
      <c r="AD749" s="1" t="s">
        <v>223</v>
      </c>
      <c r="AE749" s="1" t="s">
        <v>9596</v>
      </c>
      <c r="AV749" s="1" t="s">
        <v>1952</v>
      </c>
      <c r="AW749" s="1" t="s">
        <v>10588</v>
      </c>
      <c r="BD749" s="1" t="s">
        <v>1503</v>
      </c>
      <c r="BE749" s="1" t="s">
        <v>8172</v>
      </c>
    </row>
    <row r="750" spans="1:72" ht="13.5" customHeight="1">
      <c r="A750" s="3" t="str">
        <f>HYPERLINK("http://kyu.snu.ac.kr/sdhj/index.jsp?type=hj/GK14658_00IH_0001_0184.jpg","1702_각북면_184")</f>
        <v>1702_각북면_184</v>
      </c>
      <c r="B750" s="2">
        <v>1702</v>
      </c>
      <c r="C750" s="2" t="s">
        <v>12340</v>
      </c>
      <c r="D750" s="2" t="s">
        <v>12341</v>
      </c>
      <c r="E750" s="2">
        <v>749</v>
      </c>
      <c r="F750" s="1">
        <v>6</v>
      </c>
      <c r="G750" s="1" t="s">
        <v>1699</v>
      </c>
      <c r="H750" s="1" t="s">
        <v>6968</v>
      </c>
      <c r="I750" s="1">
        <v>5</v>
      </c>
      <c r="L750" s="1">
        <v>5</v>
      </c>
      <c r="M750" s="2" t="s">
        <v>13692</v>
      </c>
      <c r="N750" s="2" t="s">
        <v>13693</v>
      </c>
      <c r="T750" s="1" t="s">
        <v>12411</v>
      </c>
      <c r="U750" s="1" t="s">
        <v>1236</v>
      </c>
      <c r="V750" s="1" t="s">
        <v>7340</v>
      </c>
      <c r="W750" s="1" t="s">
        <v>107</v>
      </c>
      <c r="X750" s="1" t="s">
        <v>12534</v>
      </c>
      <c r="Y750" s="1" t="s">
        <v>1953</v>
      </c>
      <c r="Z750" s="1" t="s">
        <v>9063</v>
      </c>
      <c r="AC750" s="1">
        <v>32</v>
      </c>
      <c r="AD750" s="1" t="s">
        <v>184</v>
      </c>
      <c r="AE750" s="1" t="s">
        <v>9609</v>
      </c>
      <c r="AJ750" s="1" t="s">
        <v>16</v>
      </c>
      <c r="AK750" s="1" t="s">
        <v>9802</v>
      </c>
      <c r="AL750" s="1" t="s">
        <v>163</v>
      </c>
      <c r="AM750" s="1" t="s">
        <v>12731</v>
      </c>
      <c r="AT750" s="1" t="s">
        <v>1954</v>
      </c>
      <c r="AU750" s="1" t="s">
        <v>7422</v>
      </c>
      <c r="AV750" s="1" t="s">
        <v>1955</v>
      </c>
      <c r="AW750" s="1" t="s">
        <v>10583</v>
      </c>
      <c r="BG750" s="1" t="s">
        <v>166</v>
      </c>
      <c r="BH750" s="1" t="s">
        <v>7276</v>
      </c>
      <c r="BI750" s="1" t="s">
        <v>6770</v>
      </c>
      <c r="BJ750" s="1" t="s">
        <v>10585</v>
      </c>
      <c r="BK750" s="1" t="s">
        <v>1784</v>
      </c>
      <c r="BL750" s="1" t="s">
        <v>10841</v>
      </c>
      <c r="BM750" s="1" t="s">
        <v>1785</v>
      </c>
      <c r="BN750" s="1" t="s">
        <v>10984</v>
      </c>
      <c r="BO750" s="1" t="s">
        <v>166</v>
      </c>
      <c r="BP750" s="1" t="s">
        <v>7276</v>
      </c>
      <c r="BQ750" s="1" t="s">
        <v>1956</v>
      </c>
      <c r="BR750" s="1" t="s">
        <v>12121</v>
      </c>
      <c r="BS750" s="1" t="s">
        <v>77</v>
      </c>
      <c r="BT750" s="1" t="s">
        <v>9805</v>
      </c>
    </row>
    <row r="751" spans="1:72" ht="13.5" customHeight="1">
      <c r="A751" s="3" t="str">
        <f>HYPERLINK("http://kyu.snu.ac.kr/sdhj/index.jsp?type=hj/GK14658_00IH_0001_0184.jpg","1702_각북면_184")</f>
        <v>1702_각북면_184</v>
      </c>
      <c r="B751" s="2">
        <v>1702</v>
      </c>
      <c r="C751" s="2" t="s">
        <v>12340</v>
      </c>
      <c r="D751" s="2" t="s">
        <v>12341</v>
      </c>
      <c r="E751" s="2">
        <v>750</v>
      </c>
      <c r="F751" s="1">
        <v>6</v>
      </c>
      <c r="G751" s="1" t="s">
        <v>1699</v>
      </c>
      <c r="H751" s="1" t="s">
        <v>6968</v>
      </c>
      <c r="I751" s="1">
        <v>5</v>
      </c>
      <c r="L751" s="1">
        <v>5</v>
      </c>
      <c r="M751" s="2" t="s">
        <v>13692</v>
      </c>
      <c r="N751" s="2" t="s">
        <v>13693</v>
      </c>
      <c r="S751" s="1" t="s">
        <v>48</v>
      </c>
      <c r="T751" s="1" t="s">
        <v>6371</v>
      </c>
      <c r="W751" s="1" t="s">
        <v>202</v>
      </c>
      <c r="X751" s="1" t="s">
        <v>7588</v>
      </c>
      <c r="Y751" s="1" t="s">
        <v>50</v>
      </c>
      <c r="Z751" s="1" t="s">
        <v>7639</v>
      </c>
      <c r="AC751" s="1">
        <v>33</v>
      </c>
      <c r="AD751" s="1" t="s">
        <v>223</v>
      </c>
      <c r="AE751" s="1" t="s">
        <v>9596</v>
      </c>
      <c r="AJ751" s="1" t="s">
        <v>16</v>
      </c>
      <c r="AK751" s="1" t="s">
        <v>9802</v>
      </c>
      <c r="AL751" s="1" t="s">
        <v>199</v>
      </c>
      <c r="AM751" s="1" t="s">
        <v>9730</v>
      </c>
      <c r="AT751" s="1" t="s">
        <v>166</v>
      </c>
      <c r="AU751" s="1" t="s">
        <v>7276</v>
      </c>
      <c r="AV751" s="1" t="s">
        <v>1957</v>
      </c>
      <c r="AW751" s="1" t="s">
        <v>8323</v>
      </c>
      <c r="BG751" s="1" t="s">
        <v>527</v>
      </c>
      <c r="BH751" s="1" t="s">
        <v>7268</v>
      </c>
      <c r="BI751" s="1" t="s">
        <v>1958</v>
      </c>
      <c r="BJ751" s="1" t="s">
        <v>7809</v>
      </c>
      <c r="BK751" s="1" t="s">
        <v>42</v>
      </c>
      <c r="BL751" s="1" t="s">
        <v>10068</v>
      </c>
      <c r="BM751" s="1" t="s">
        <v>1959</v>
      </c>
      <c r="BN751" s="1" t="s">
        <v>11576</v>
      </c>
      <c r="BO751" s="1" t="s">
        <v>42</v>
      </c>
      <c r="BP751" s="1" t="s">
        <v>10068</v>
      </c>
      <c r="BQ751" s="1" t="s">
        <v>1960</v>
      </c>
      <c r="BR751" s="1" t="s">
        <v>13197</v>
      </c>
      <c r="BS751" s="1" t="s">
        <v>918</v>
      </c>
      <c r="BT751" s="1" t="s">
        <v>9721</v>
      </c>
    </row>
    <row r="752" spans="1:72" ht="13.5" customHeight="1">
      <c r="A752" s="3" t="str">
        <f>HYPERLINK("http://kyu.snu.ac.kr/sdhj/index.jsp?type=hj/GK14658_00IH_0001_0184.jpg","1702_각북면_184")</f>
        <v>1702_각북면_184</v>
      </c>
      <c r="B752" s="2">
        <v>1702</v>
      </c>
      <c r="C752" s="2" t="s">
        <v>12340</v>
      </c>
      <c r="D752" s="2" t="s">
        <v>12341</v>
      </c>
      <c r="E752" s="2">
        <v>751</v>
      </c>
      <c r="F752" s="1">
        <v>6</v>
      </c>
      <c r="G752" s="1" t="s">
        <v>1699</v>
      </c>
      <c r="H752" s="1" t="s">
        <v>6968</v>
      </c>
      <c r="I752" s="1">
        <v>5</v>
      </c>
      <c r="L752" s="1">
        <v>5</v>
      </c>
      <c r="M752" s="2" t="s">
        <v>13692</v>
      </c>
      <c r="N752" s="2" t="s">
        <v>13693</v>
      </c>
      <c r="S752" s="1" t="s">
        <v>402</v>
      </c>
      <c r="T752" s="1" t="s">
        <v>7104</v>
      </c>
      <c r="W752" s="1" t="s">
        <v>75</v>
      </c>
      <c r="X752" s="1" t="s">
        <v>7603</v>
      </c>
      <c r="Y752" s="1" t="s">
        <v>50</v>
      </c>
      <c r="Z752" s="1" t="s">
        <v>7639</v>
      </c>
      <c r="AC752" s="1">
        <v>55</v>
      </c>
      <c r="AD752" s="1" t="s">
        <v>266</v>
      </c>
      <c r="AE752" s="1" t="s">
        <v>9586</v>
      </c>
    </row>
    <row r="753" spans="1:72" ht="13.5" customHeight="1">
      <c r="A753" s="3" t="str">
        <f>HYPERLINK("http://kyu.snu.ac.kr/sdhj/index.jsp?type=hj/GK14658_00IH_0001_0184.jpg","1702_각북면_184")</f>
        <v>1702_각북면_184</v>
      </c>
      <c r="B753" s="2">
        <v>1702</v>
      </c>
      <c r="C753" s="2" t="s">
        <v>12340</v>
      </c>
      <c r="D753" s="2" t="s">
        <v>12341</v>
      </c>
      <c r="E753" s="2">
        <v>752</v>
      </c>
      <c r="F753" s="1">
        <v>6</v>
      </c>
      <c r="G753" s="1" t="s">
        <v>1699</v>
      </c>
      <c r="H753" s="1" t="s">
        <v>6968</v>
      </c>
      <c r="I753" s="1">
        <v>5</v>
      </c>
      <c r="L753" s="1">
        <v>5</v>
      </c>
      <c r="M753" s="2" t="s">
        <v>13692</v>
      </c>
      <c r="N753" s="2" t="s">
        <v>13693</v>
      </c>
      <c r="S753" s="1" t="s">
        <v>200</v>
      </c>
      <c r="T753" s="1" t="s">
        <v>7115</v>
      </c>
      <c r="U753" s="1" t="s">
        <v>1337</v>
      </c>
      <c r="V753" s="1" t="s">
        <v>7221</v>
      </c>
      <c r="Y753" s="1" t="s">
        <v>492</v>
      </c>
      <c r="Z753" s="1" t="s">
        <v>9354</v>
      </c>
      <c r="AF753" s="1" t="s">
        <v>612</v>
      </c>
      <c r="AG753" s="1" t="s">
        <v>9668</v>
      </c>
      <c r="AH753" s="1" t="s">
        <v>613</v>
      </c>
      <c r="AI753" s="1" t="s">
        <v>9741</v>
      </c>
    </row>
    <row r="754" spans="1:72" ht="13.5" customHeight="1">
      <c r="A754" s="3" t="str">
        <f>HYPERLINK("http://kyu.snu.ac.kr/sdhj/index.jsp?type=hj/GK14658_00IH_0001_0184.jpg","1702_각북면_184")</f>
        <v>1702_각북면_184</v>
      </c>
      <c r="B754" s="2">
        <v>1702</v>
      </c>
      <c r="C754" s="2" t="s">
        <v>12340</v>
      </c>
      <c r="D754" s="2" t="s">
        <v>12341</v>
      </c>
      <c r="E754" s="2">
        <v>753</v>
      </c>
      <c r="F754" s="1">
        <v>6</v>
      </c>
      <c r="G754" s="1" t="s">
        <v>1699</v>
      </c>
      <c r="H754" s="1" t="s">
        <v>6968</v>
      </c>
      <c r="I754" s="1">
        <v>6</v>
      </c>
      <c r="J754" s="1" t="s">
        <v>1961</v>
      </c>
      <c r="K754" s="1" t="s">
        <v>7056</v>
      </c>
      <c r="L754" s="1">
        <v>1</v>
      </c>
      <c r="M754" s="2" t="s">
        <v>1961</v>
      </c>
      <c r="N754" s="2" t="s">
        <v>7056</v>
      </c>
      <c r="T754" s="1" t="s">
        <v>12411</v>
      </c>
      <c r="U754" s="1" t="s">
        <v>1962</v>
      </c>
      <c r="V754" s="1" t="s">
        <v>7350</v>
      </c>
      <c r="W754" s="1" t="s">
        <v>202</v>
      </c>
      <c r="X754" s="1" t="s">
        <v>7588</v>
      </c>
      <c r="Y754" s="1" t="s">
        <v>1963</v>
      </c>
      <c r="Z754" s="1" t="s">
        <v>9353</v>
      </c>
      <c r="AC754" s="1">
        <v>35</v>
      </c>
      <c r="AD754" s="1" t="s">
        <v>1123</v>
      </c>
      <c r="AE754" s="1" t="s">
        <v>9624</v>
      </c>
      <c r="AJ754" s="1" t="s">
        <v>16</v>
      </c>
      <c r="AK754" s="1" t="s">
        <v>9802</v>
      </c>
      <c r="AL754" s="1" t="s">
        <v>199</v>
      </c>
      <c r="AM754" s="1" t="s">
        <v>9730</v>
      </c>
      <c r="AT754" s="1" t="s">
        <v>35</v>
      </c>
      <c r="AU754" s="1" t="s">
        <v>7231</v>
      </c>
      <c r="AV754" s="1" t="s">
        <v>1964</v>
      </c>
      <c r="AW754" s="1" t="s">
        <v>8048</v>
      </c>
      <c r="BG754" s="1" t="s">
        <v>724</v>
      </c>
      <c r="BH754" s="1" t="s">
        <v>7294</v>
      </c>
      <c r="BI754" s="1" t="s">
        <v>1170</v>
      </c>
      <c r="BJ754" s="1" t="s">
        <v>8766</v>
      </c>
      <c r="BK754" s="1" t="s">
        <v>42</v>
      </c>
      <c r="BL754" s="1" t="s">
        <v>10068</v>
      </c>
      <c r="BM754" s="1" t="s">
        <v>1818</v>
      </c>
      <c r="BN754" s="1" t="s">
        <v>11067</v>
      </c>
      <c r="BO754" s="1" t="s">
        <v>152</v>
      </c>
      <c r="BP754" s="1" t="s">
        <v>10072</v>
      </c>
      <c r="BQ754" s="1" t="s">
        <v>1965</v>
      </c>
      <c r="BR754" s="1" t="s">
        <v>12116</v>
      </c>
      <c r="BS754" s="1" t="s">
        <v>109</v>
      </c>
      <c r="BT754" s="1" t="s">
        <v>9809</v>
      </c>
    </row>
    <row r="755" spans="1:72" ht="13.5" customHeight="1">
      <c r="A755" s="3" t="str">
        <f>HYPERLINK("http://kyu.snu.ac.kr/sdhj/index.jsp?type=hj/GK14658_00IH_0001_0184.jpg","1702_각북면_184")</f>
        <v>1702_각북면_184</v>
      </c>
      <c r="B755" s="2">
        <v>1702</v>
      </c>
      <c r="C755" s="2" t="s">
        <v>12340</v>
      </c>
      <c r="D755" s="2" t="s">
        <v>12341</v>
      </c>
      <c r="E755" s="2">
        <v>754</v>
      </c>
      <c r="F755" s="1">
        <v>6</v>
      </c>
      <c r="G755" s="1" t="s">
        <v>1699</v>
      </c>
      <c r="H755" s="1" t="s">
        <v>6968</v>
      </c>
      <c r="I755" s="1">
        <v>6</v>
      </c>
      <c r="L755" s="1">
        <v>1</v>
      </c>
      <c r="M755" s="2" t="s">
        <v>1961</v>
      </c>
      <c r="N755" s="2" t="s">
        <v>7056</v>
      </c>
      <c r="S755" s="1" t="s">
        <v>48</v>
      </c>
      <c r="T755" s="1" t="s">
        <v>6371</v>
      </c>
      <c r="W755" s="1" t="s">
        <v>1966</v>
      </c>
      <c r="X755" s="1" t="s">
        <v>7593</v>
      </c>
      <c r="Y755" s="1" t="s">
        <v>50</v>
      </c>
      <c r="Z755" s="1" t="s">
        <v>7639</v>
      </c>
      <c r="AC755" s="1">
        <v>34</v>
      </c>
      <c r="AD755" s="1" t="s">
        <v>321</v>
      </c>
      <c r="AE755" s="1" t="s">
        <v>9578</v>
      </c>
      <c r="AJ755" s="1" t="s">
        <v>16</v>
      </c>
      <c r="AK755" s="1" t="s">
        <v>9802</v>
      </c>
      <c r="AL755" s="1" t="s">
        <v>1967</v>
      </c>
      <c r="AM755" s="1" t="s">
        <v>9834</v>
      </c>
      <c r="AT755" s="1" t="s">
        <v>35</v>
      </c>
      <c r="AU755" s="1" t="s">
        <v>7231</v>
      </c>
      <c r="AV755" s="1" t="s">
        <v>6771</v>
      </c>
      <c r="AW755" s="1" t="s">
        <v>10122</v>
      </c>
      <c r="BG755" s="1" t="s">
        <v>54</v>
      </c>
      <c r="BH755" s="1" t="s">
        <v>7267</v>
      </c>
      <c r="BI755" s="1" t="s">
        <v>14537</v>
      </c>
      <c r="BJ755" s="1" t="s">
        <v>12921</v>
      </c>
      <c r="BK755" s="1" t="s">
        <v>1239</v>
      </c>
      <c r="BL755" s="1" t="s">
        <v>10079</v>
      </c>
      <c r="BM755" s="1" t="s">
        <v>1968</v>
      </c>
      <c r="BN755" s="1" t="s">
        <v>11575</v>
      </c>
      <c r="BO755" s="1" t="s">
        <v>1681</v>
      </c>
      <c r="BP755" s="1" t="s">
        <v>10090</v>
      </c>
      <c r="BQ755" s="1" t="s">
        <v>1969</v>
      </c>
      <c r="BR755" s="1" t="s">
        <v>12126</v>
      </c>
      <c r="BS755" s="1" t="s">
        <v>396</v>
      </c>
      <c r="BT755" s="1" t="s">
        <v>9812</v>
      </c>
    </row>
    <row r="756" spans="1:72" ht="13.5" customHeight="1">
      <c r="A756" s="3" t="str">
        <f>HYPERLINK("http://kyu.snu.ac.kr/sdhj/index.jsp?type=hj/GK14658_00IH_0001_0184.jpg","1702_각북면_184")</f>
        <v>1702_각북면_184</v>
      </c>
      <c r="B756" s="2">
        <v>1702</v>
      </c>
      <c r="C756" s="2" t="s">
        <v>12340</v>
      </c>
      <c r="D756" s="2" t="s">
        <v>12341</v>
      </c>
      <c r="E756" s="2">
        <v>755</v>
      </c>
      <c r="F756" s="1">
        <v>6</v>
      </c>
      <c r="G756" s="1" t="s">
        <v>1699</v>
      </c>
      <c r="H756" s="1" t="s">
        <v>6968</v>
      </c>
      <c r="I756" s="1">
        <v>6</v>
      </c>
      <c r="L756" s="1">
        <v>2</v>
      </c>
      <c r="M756" s="2" t="s">
        <v>13694</v>
      </c>
      <c r="N756" s="2" t="s">
        <v>13695</v>
      </c>
      <c r="T756" s="1" t="s">
        <v>12411</v>
      </c>
      <c r="U756" s="1" t="s">
        <v>1970</v>
      </c>
      <c r="V756" s="1" t="s">
        <v>7359</v>
      </c>
      <c r="W756" s="1" t="s">
        <v>107</v>
      </c>
      <c r="X756" s="1" t="s">
        <v>12534</v>
      </c>
      <c r="Y756" s="1" t="s">
        <v>1971</v>
      </c>
      <c r="Z756" s="1" t="s">
        <v>8492</v>
      </c>
      <c r="AC756" s="1">
        <v>43</v>
      </c>
      <c r="AD756" s="1" t="s">
        <v>283</v>
      </c>
      <c r="AE756" s="1" t="s">
        <v>9582</v>
      </c>
      <c r="AJ756" s="1" t="s">
        <v>16</v>
      </c>
      <c r="AK756" s="1" t="s">
        <v>9802</v>
      </c>
      <c r="AL756" s="1" t="s">
        <v>163</v>
      </c>
      <c r="AM756" s="1" t="s">
        <v>12731</v>
      </c>
      <c r="AT756" s="1" t="s">
        <v>1954</v>
      </c>
      <c r="AU756" s="1" t="s">
        <v>7422</v>
      </c>
      <c r="AV756" s="1" t="s">
        <v>1972</v>
      </c>
      <c r="AW756" s="1" t="s">
        <v>10587</v>
      </c>
      <c r="BG756" s="1" t="s">
        <v>1784</v>
      </c>
      <c r="BH756" s="1" t="s">
        <v>10841</v>
      </c>
      <c r="BI756" s="1" t="s">
        <v>1785</v>
      </c>
      <c r="BJ756" s="1" t="s">
        <v>10984</v>
      </c>
      <c r="BK756" s="1" t="s">
        <v>1786</v>
      </c>
      <c r="BL756" s="1" t="s">
        <v>11242</v>
      </c>
      <c r="BM756" s="1" t="s">
        <v>1290</v>
      </c>
      <c r="BN756" s="1" t="s">
        <v>10310</v>
      </c>
      <c r="BO756" s="1" t="s">
        <v>1973</v>
      </c>
      <c r="BP756" s="1" t="s">
        <v>11666</v>
      </c>
      <c r="BQ756" s="1" t="s">
        <v>6772</v>
      </c>
      <c r="BR756" s="1" t="s">
        <v>13192</v>
      </c>
      <c r="BS756" s="1" t="s">
        <v>918</v>
      </c>
      <c r="BT756" s="1" t="s">
        <v>9721</v>
      </c>
    </row>
    <row r="757" spans="1:72" ht="13.5" customHeight="1">
      <c r="A757" s="3" t="str">
        <f>HYPERLINK("http://kyu.snu.ac.kr/sdhj/index.jsp?type=hj/GK14658_00IH_0001_0184.jpg","1702_각북면_184")</f>
        <v>1702_각북면_184</v>
      </c>
      <c r="B757" s="2">
        <v>1702</v>
      </c>
      <c r="C757" s="2" t="s">
        <v>12340</v>
      </c>
      <c r="D757" s="2" t="s">
        <v>12341</v>
      </c>
      <c r="E757" s="2">
        <v>756</v>
      </c>
      <c r="F757" s="1">
        <v>6</v>
      </c>
      <c r="G757" s="1" t="s">
        <v>1699</v>
      </c>
      <c r="H757" s="1" t="s">
        <v>6968</v>
      </c>
      <c r="I757" s="1">
        <v>6</v>
      </c>
      <c r="L757" s="1">
        <v>2</v>
      </c>
      <c r="M757" s="2" t="s">
        <v>13694</v>
      </c>
      <c r="N757" s="2" t="s">
        <v>13695</v>
      </c>
      <c r="S757" s="1" t="s">
        <v>48</v>
      </c>
      <c r="T757" s="1" t="s">
        <v>6371</v>
      </c>
      <c r="W757" s="1" t="s">
        <v>439</v>
      </c>
      <c r="X757" s="1" t="s">
        <v>7589</v>
      </c>
      <c r="Y757" s="1" t="s">
        <v>50</v>
      </c>
      <c r="Z757" s="1" t="s">
        <v>7639</v>
      </c>
      <c r="AC757" s="1">
        <v>37</v>
      </c>
      <c r="AD757" s="1" t="s">
        <v>148</v>
      </c>
      <c r="AE757" s="1" t="s">
        <v>9581</v>
      </c>
      <c r="AJ757" s="1" t="s">
        <v>16</v>
      </c>
      <c r="AK757" s="1" t="s">
        <v>9802</v>
      </c>
      <c r="AL757" s="1" t="s">
        <v>109</v>
      </c>
      <c r="AM757" s="1" t="s">
        <v>9809</v>
      </c>
      <c r="AT757" s="1" t="s">
        <v>166</v>
      </c>
      <c r="AU757" s="1" t="s">
        <v>7276</v>
      </c>
      <c r="AV757" s="1" t="s">
        <v>1957</v>
      </c>
      <c r="AW757" s="1" t="s">
        <v>8323</v>
      </c>
      <c r="BG757" s="1" t="s">
        <v>45</v>
      </c>
      <c r="BH757" s="1" t="s">
        <v>10082</v>
      </c>
      <c r="BI757" s="1" t="s">
        <v>1892</v>
      </c>
      <c r="BJ757" s="1" t="s">
        <v>9162</v>
      </c>
      <c r="BK757" s="1" t="s">
        <v>54</v>
      </c>
      <c r="BL757" s="1" t="s">
        <v>7267</v>
      </c>
      <c r="BM757" s="1" t="s">
        <v>942</v>
      </c>
      <c r="BN757" s="1" t="s">
        <v>8058</v>
      </c>
      <c r="BO757" s="1" t="s">
        <v>42</v>
      </c>
      <c r="BP757" s="1" t="s">
        <v>10068</v>
      </c>
      <c r="BQ757" s="1" t="s">
        <v>1974</v>
      </c>
      <c r="BR757" s="1" t="s">
        <v>12125</v>
      </c>
      <c r="BS757" s="1" t="s">
        <v>47</v>
      </c>
      <c r="BT757" s="1" t="s">
        <v>9810</v>
      </c>
    </row>
    <row r="758" spans="1:72" ht="13.5" customHeight="1">
      <c r="A758" s="3" t="str">
        <f>HYPERLINK("http://kyu.snu.ac.kr/sdhj/index.jsp?type=hj/GK14658_00IH_0001_0184.jpg","1702_각북면_184")</f>
        <v>1702_각북면_184</v>
      </c>
      <c r="B758" s="2">
        <v>1702</v>
      </c>
      <c r="C758" s="2" t="s">
        <v>12340</v>
      </c>
      <c r="D758" s="2" t="s">
        <v>12341</v>
      </c>
      <c r="E758" s="2">
        <v>757</v>
      </c>
      <c r="F758" s="1">
        <v>6</v>
      </c>
      <c r="G758" s="1" t="s">
        <v>1699</v>
      </c>
      <c r="H758" s="1" t="s">
        <v>6968</v>
      </c>
      <c r="I758" s="1">
        <v>6</v>
      </c>
      <c r="L758" s="1">
        <v>2</v>
      </c>
      <c r="M758" s="2" t="s">
        <v>13694</v>
      </c>
      <c r="N758" s="2" t="s">
        <v>13695</v>
      </c>
      <c r="S758" s="1" t="s">
        <v>59</v>
      </c>
      <c r="T758" s="1" t="s">
        <v>7105</v>
      </c>
      <c r="Y758" s="1" t="s">
        <v>50</v>
      </c>
      <c r="Z758" s="1" t="s">
        <v>7639</v>
      </c>
      <c r="AC758" s="1">
        <v>12</v>
      </c>
      <c r="AD758" s="1" t="s">
        <v>71</v>
      </c>
      <c r="AE758" s="1" t="s">
        <v>9611</v>
      </c>
    </row>
    <row r="759" spans="1:72" ht="13.5" customHeight="1">
      <c r="A759" s="3" t="str">
        <f>HYPERLINK("http://kyu.snu.ac.kr/sdhj/index.jsp?type=hj/GK14658_00IH_0001_0184.jpg","1702_각북면_184")</f>
        <v>1702_각북면_184</v>
      </c>
      <c r="B759" s="2">
        <v>1702</v>
      </c>
      <c r="C759" s="2" t="s">
        <v>12340</v>
      </c>
      <c r="D759" s="2" t="s">
        <v>12341</v>
      </c>
      <c r="E759" s="2">
        <v>758</v>
      </c>
      <c r="F759" s="1">
        <v>6</v>
      </c>
      <c r="G759" s="1" t="s">
        <v>1699</v>
      </c>
      <c r="H759" s="1" t="s">
        <v>6968</v>
      </c>
      <c r="I759" s="1">
        <v>6</v>
      </c>
      <c r="L759" s="1">
        <v>2</v>
      </c>
      <c r="M759" s="2" t="s">
        <v>13694</v>
      </c>
      <c r="N759" s="2" t="s">
        <v>13695</v>
      </c>
      <c r="S759" s="1" t="s">
        <v>63</v>
      </c>
      <c r="T759" s="1" t="s">
        <v>1196</v>
      </c>
      <c r="AC759" s="1">
        <v>8</v>
      </c>
      <c r="AD759" s="1" t="s">
        <v>300</v>
      </c>
      <c r="AE759" s="1" t="s">
        <v>9594</v>
      </c>
    </row>
    <row r="760" spans="1:72" ht="13.5" customHeight="1">
      <c r="A760" s="3" t="str">
        <f>HYPERLINK("http://kyu.snu.ac.kr/sdhj/index.jsp?type=hj/GK14658_00IH_0001_0184.jpg","1702_각북면_184")</f>
        <v>1702_각북면_184</v>
      </c>
      <c r="B760" s="2">
        <v>1702</v>
      </c>
      <c r="C760" s="2" t="s">
        <v>12340</v>
      </c>
      <c r="D760" s="2" t="s">
        <v>12341</v>
      </c>
      <c r="E760" s="2">
        <v>759</v>
      </c>
      <c r="F760" s="1">
        <v>6</v>
      </c>
      <c r="G760" s="1" t="s">
        <v>1699</v>
      </c>
      <c r="H760" s="1" t="s">
        <v>6968</v>
      </c>
      <c r="I760" s="1">
        <v>6</v>
      </c>
      <c r="L760" s="1">
        <v>2</v>
      </c>
      <c r="M760" s="2" t="s">
        <v>13694</v>
      </c>
      <c r="N760" s="2" t="s">
        <v>13695</v>
      </c>
      <c r="S760" s="1" t="s">
        <v>914</v>
      </c>
      <c r="T760" s="1" t="s">
        <v>7124</v>
      </c>
      <c r="Y760" s="1" t="s">
        <v>84</v>
      </c>
      <c r="Z760" s="1" t="s">
        <v>8488</v>
      </c>
      <c r="AC760" s="1">
        <v>5</v>
      </c>
      <c r="AD760" s="1" t="s">
        <v>172</v>
      </c>
      <c r="AE760" s="1" t="s">
        <v>9579</v>
      </c>
    </row>
    <row r="761" spans="1:72" ht="13.5" customHeight="1">
      <c r="A761" s="3" t="str">
        <f>HYPERLINK("http://kyu.snu.ac.kr/sdhj/index.jsp?type=hj/GK14658_00IH_0001_0184.jpg","1702_각북면_184")</f>
        <v>1702_각북면_184</v>
      </c>
      <c r="B761" s="2">
        <v>1702</v>
      </c>
      <c r="C761" s="2" t="s">
        <v>12340</v>
      </c>
      <c r="D761" s="2" t="s">
        <v>12341</v>
      </c>
      <c r="E761" s="2">
        <v>760</v>
      </c>
      <c r="F761" s="1">
        <v>6</v>
      </c>
      <c r="G761" s="1" t="s">
        <v>1699</v>
      </c>
      <c r="H761" s="1" t="s">
        <v>6968</v>
      </c>
      <c r="I761" s="1">
        <v>6</v>
      </c>
      <c r="L761" s="1">
        <v>3</v>
      </c>
      <c r="M761" s="2" t="s">
        <v>1976</v>
      </c>
      <c r="N761" s="2" t="s">
        <v>9352</v>
      </c>
      <c r="T761" s="1" t="s">
        <v>12411</v>
      </c>
      <c r="U761" s="1" t="s">
        <v>1975</v>
      </c>
      <c r="V761" s="1" t="s">
        <v>7523</v>
      </c>
      <c r="Y761" s="1" t="s">
        <v>1976</v>
      </c>
      <c r="Z761" s="1" t="s">
        <v>9352</v>
      </c>
      <c r="AC761" s="1">
        <v>59</v>
      </c>
      <c r="AD761" s="1" t="s">
        <v>577</v>
      </c>
      <c r="AE761" s="1" t="s">
        <v>9625</v>
      </c>
      <c r="AJ761" s="1" t="s">
        <v>16</v>
      </c>
      <c r="AK761" s="1" t="s">
        <v>9802</v>
      </c>
      <c r="AL761" s="1" t="s">
        <v>1644</v>
      </c>
      <c r="AM761" s="1" t="s">
        <v>9760</v>
      </c>
      <c r="AN761" s="1" t="s">
        <v>545</v>
      </c>
      <c r="AO761" s="1" t="s">
        <v>9707</v>
      </c>
      <c r="AP761" s="1" t="s">
        <v>209</v>
      </c>
      <c r="AQ761" s="1" t="s">
        <v>7250</v>
      </c>
      <c r="AR761" s="1" t="s">
        <v>1977</v>
      </c>
      <c r="AS761" s="1" t="s">
        <v>12829</v>
      </c>
      <c r="AT761" s="1" t="s">
        <v>35</v>
      </c>
      <c r="AU761" s="1" t="s">
        <v>7231</v>
      </c>
      <c r="AV761" s="1" t="s">
        <v>1978</v>
      </c>
      <c r="AW761" s="1" t="s">
        <v>10586</v>
      </c>
      <c r="BB761" s="1" t="s">
        <v>261</v>
      </c>
      <c r="BC761" s="1" t="s">
        <v>7197</v>
      </c>
      <c r="BD761" s="1" t="s">
        <v>1979</v>
      </c>
      <c r="BE761" s="1" t="s">
        <v>10794</v>
      </c>
      <c r="BG761" s="1" t="s">
        <v>323</v>
      </c>
      <c r="BH761" s="1" t="s">
        <v>7502</v>
      </c>
      <c r="BI761" s="1" t="s">
        <v>1980</v>
      </c>
      <c r="BJ761" s="1" t="s">
        <v>8915</v>
      </c>
      <c r="BK761" s="1" t="s">
        <v>53</v>
      </c>
      <c r="BL761" s="1" t="s">
        <v>7419</v>
      </c>
      <c r="BM761" s="1" t="s">
        <v>1981</v>
      </c>
      <c r="BN761" s="1" t="s">
        <v>11574</v>
      </c>
      <c r="BO761" s="1" t="s">
        <v>53</v>
      </c>
      <c r="BP761" s="1" t="s">
        <v>7419</v>
      </c>
      <c r="BQ761" s="1" t="s">
        <v>1982</v>
      </c>
      <c r="BR761" s="1" t="s">
        <v>12124</v>
      </c>
      <c r="BS761" s="1" t="s">
        <v>872</v>
      </c>
      <c r="BT761" s="1" t="s">
        <v>12242</v>
      </c>
    </row>
    <row r="762" spans="1:72" ht="13.5" customHeight="1">
      <c r="A762" s="3" t="str">
        <f>HYPERLINK("http://kyu.snu.ac.kr/sdhj/index.jsp?type=hj/GK14658_00IH_0001_0184.jpg","1702_각북면_184")</f>
        <v>1702_각북면_184</v>
      </c>
      <c r="B762" s="2">
        <v>1702</v>
      </c>
      <c r="C762" s="2" t="s">
        <v>12340</v>
      </c>
      <c r="D762" s="2" t="s">
        <v>12341</v>
      </c>
      <c r="E762" s="2">
        <v>761</v>
      </c>
      <c r="F762" s="1">
        <v>6</v>
      </c>
      <c r="G762" s="1" t="s">
        <v>1699</v>
      </c>
      <c r="H762" s="1" t="s">
        <v>6968</v>
      </c>
      <c r="I762" s="1">
        <v>6</v>
      </c>
      <c r="L762" s="1">
        <v>3</v>
      </c>
      <c r="M762" s="2" t="s">
        <v>1976</v>
      </c>
      <c r="N762" s="2" t="s">
        <v>9352</v>
      </c>
      <c r="S762" s="1" t="s">
        <v>48</v>
      </c>
      <c r="T762" s="1" t="s">
        <v>6371</v>
      </c>
      <c r="U762" s="1" t="s">
        <v>261</v>
      </c>
      <c r="V762" s="1" t="s">
        <v>7197</v>
      </c>
      <c r="Y762" s="1" t="s">
        <v>1983</v>
      </c>
      <c r="Z762" s="1" t="s">
        <v>8133</v>
      </c>
      <c r="AC762" s="1">
        <v>57</v>
      </c>
      <c r="AD762" s="1" t="s">
        <v>720</v>
      </c>
      <c r="AE762" s="1" t="s">
        <v>9576</v>
      </c>
      <c r="AJ762" s="1" t="s">
        <v>16</v>
      </c>
      <c r="AK762" s="1" t="s">
        <v>9802</v>
      </c>
      <c r="AL762" s="1" t="s">
        <v>163</v>
      </c>
      <c r="AM762" s="1" t="s">
        <v>12731</v>
      </c>
      <c r="AN762" s="1" t="s">
        <v>208</v>
      </c>
      <c r="AO762" s="1" t="s">
        <v>7116</v>
      </c>
      <c r="AR762" s="1" t="s">
        <v>1984</v>
      </c>
      <c r="AS762" s="1" t="s">
        <v>12873</v>
      </c>
      <c r="AT762" s="1" t="s">
        <v>211</v>
      </c>
      <c r="AU762" s="1" t="s">
        <v>7199</v>
      </c>
      <c r="AV762" s="1" t="s">
        <v>1985</v>
      </c>
      <c r="AW762" s="1" t="s">
        <v>8445</v>
      </c>
      <c r="BB762" s="1" t="s">
        <v>261</v>
      </c>
      <c r="BC762" s="1" t="s">
        <v>7197</v>
      </c>
      <c r="BD762" s="1" t="s">
        <v>1986</v>
      </c>
      <c r="BE762" s="1" t="s">
        <v>7888</v>
      </c>
      <c r="BG762" s="1" t="s">
        <v>211</v>
      </c>
      <c r="BH762" s="1" t="s">
        <v>7199</v>
      </c>
      <c r="BI762" s="1" t="s">
        <v>1987</v>
      </c>
      <c r="BJ762" s="1" t="s">
        <v>8683</v>
      </c>
      <c r="BK762" s="1" t="s">
        <v>211</v>
      </c>
      <c r="BL762" s="1" t="s">
        <v>7199</v>
      </c>
      <c r="BM762" s="1" t="s">
        <v>14538</v>
      </c>
      <c r="BN762" s="1" t="s">
        <v>11573</v>
      </c>
      <c r="BO762" s="1" t="s">
        <v>211</v>
      </c>
      <c r="BP762" s="1" t="s">
        <v>7199</v>
      </c>
      <c r="BQ762" s="1" t="s">
        <v>1439</v>
      </c>
      <c r="BR762" s="1" t="s">
        <v>8850</v>
      </c>
      <c r="BS762" s="1" t="s">
        <v>77</v>
      </c>
      <c r="BT762" s="1" t="s">
        <v>9805</v>
      </c>
    </row>
    <row r="763" spans="1:72" ht="13.5" customHeight="1">
      <c r="A763" s="3" t="str">
        <f>HYPERLINK("http://kyu.snu.ac.kr/sdhj/index.jsp?type=hj/GK14658_00IH_0001_0184.jpg","1702_각북면_184")</f>
        <v>1702_각북면_184</v>
      </c>
      <c r="B763" s="2">
        <v>1702</v>
      </c>
      <c r="C763" s="2" t="s">
        <v>12340</v>
      </c>
      <c r="D763" s="2" t="s">
        <v>12341</v>
      </c>
      <c r="E763" s="2">
        <v>762</v>
      </c>
      <c r="F763" s="1">
        <v>6</v>
      </c>
      <c r="G763" s="1" t="s">
        <v>1699</v>
      </c>
      <c r="H763" s="1" t="s">
        <v>6968</v>
      </c>
      <c r="I763" s="1">
        <v>6</v>
      </c>
      <c r="L763" s="1">
        <v>3</v>
      </c>
      <c r="M763" s="2" t="s">
        <v>1976</v>
      </c>
      <c r="N763" s="2" t="s">
        <v>9352</v>
      </c>
      <c r="S763" s="1" t="s">
        <v>86</v>
      </c>
      <c r="T763" s="1" t="s">
        <v>7100</v>
      </c>
      <c r="Y763" s="1" t="s">
        <v>1988</v>
      </c>
      <c r="Z763" s="1" t="s">
        <v>9351</v>
      </c>
      <c r="AC763" s="1">
        <v>9</v>
      </c>
      <c r="AD763" s="1" t="s">
        <v>135</v>
      </c>
      <c r="AE763" s="1" t="s">
        <v>9604</v>
      </c>
    </row>
    <row r="764" spans="1:72" ht="13.5" customHeight="1">
      <c r="A764" s="3" t="str">
        <f>HYPERLINK("http://kyu.snu.ac.kr/sdhj/index.jsp?type=hj/GK14658_00IH_0001_0184.jpg","1702_각북면_184")</f>
        <v>1702_각북면_184</v>
      </c>
      <c r="B764" s="2">
        <v>1702</v>
      </c>
      <c r="C764" s="2" t="s">
        <v>12340</v>
      </c>
      <c r="D764" s="2" t="s">
        <v>12341</v>
      </c>
      <c r="E764" s="2">
        <v>763</v>
      </c>
      <c r="F764" s="1">
        <v>6</v>
      </c>
      <c r="G764" s="1" t="s">
        <v>1699</v>
      </c>
      <c r="H764" s="1" t="s">
        <v>6968</v>
      </c>
      <c r="I764" s="1">
        <v>6</v>
      </c>
      <c r="L764" s="1">
        <v>3</v>
      </c>
      <c r="M764" s="2" t="s">
        <v>1976</v>
      </c>
      <c r="N764" s="2" t="s">
        <v>9352</v>
      </c>
      <c r="S764" s="1" t="s">
        <v>86</v>
      </c>
      <c r="T764" s="1" t="s">
        <v>7100</v>
      </c>
      <c r="Y764" s="1" t="s">
        <v>1989</v>
      </c>
      <c r="Z764" s="1" t="s">
        <v>9350</v>
      </c>
      <c r="AC764" s="1">
        <v>5</v>
      </c>
      <c r="AD764" s="1" t="s">
        <v>172</v>
      </c>
      <c r="AE764" s="1" t="s">
        <v>9579</v>
      </c>
    </row>
    <row r="765" spans="1:72" ht="13.5" customHeight="1">
      <c r="A765" s="3" t="str">
        <f>HYPERLINK("http://kyu.snu.ac.kr/sdhj/index.jsp?type=hj/GK14658_00IH_0001_0185.jpg","1702_각북면_185")</f>
        <v>1702_각북면_185</v>
      </c>
      <c r="B765" s="2">
        <v>1702</v>
      </c>
      <c r="C765" s="2" t="s">
        <v>12340</v>
      </c>
      <c r="D765" s="2" t="s">
        <v>12341</v>
      </c>
      <c r="E765" s="2">
        <v>764</v>
      </c>
      <c r="F765" s="1">
        <v>6</v>
      </c>
      <c r="G765" s="1" t="s">
        <v>1699</v>
      </c>
      <c r="H765" s="1" t="s">
        <v>6968</v>
      </c>
      <c r="I765" s="1">
        <v>6</v>
      </c>
      <c r="L765" s="1">
        <v>4</v>
      </c>
      <c r="M765" s="2" t="s">
        <v>13696</v>
      </c>
      <c r="N765" s="2" t="s">
        <v>13697</v>
      </c>
      <c r="T765" s="1" t="s">
        <v>12411</v>
      </c>
      <c r="U765" s="1" t="s">
        <v>1293</v>
      </c>
      <c r="V765" s="1" t="s">
        <v>7522</v>
      </c>
      <c r="W765" s="1" t="s">
        <v>107</v>
      </c>
      <c r="X765" s="1" t="s">
        <v>12534</v>
      </c>
      <c r="Y765" s="1" t="s">
        <v>1990</v>
      </c>
      <c r="Z765" s="1" t="s">
        <v>8309</v>
      </c>
      <c r="AC765" s="1">
        <v>29</v>
      </c>
      <c r="AD765" s="1" t="s">
        <v>244</v>
      </c>
      <c r="AE765" s="1" t="s">
        <v>9577</v>
      </c>
      <c r="AJ765" s="1" t="s">
        <v>16</v>
      </c>
      <c r="AK765" s="1" t="s">
        <v>9802</v>
      </c>
      <c r="AL765" s="1" t="s">
        <v>163</v>
      </c>
      <c r="AM765" s="1" t="s">
        <v>12731</v>
      </c>
      <c r="AT765" s="1" t="s">
        <v>166</v>
      </c>
      <c r="AU765" s="1" t="s">
        <v>7276</v>
      </c>
      <c r="AV765" s="1" t="s">
        <v>6770</v>
      </c>
      <c r="AW765" s="1" t="s">
        <v>10585</v>
      </c>
      <c r="BG765" s="1" t="s">
        <v>1784</v>
      </c>
      <c r="BH765" s="1" t="s">
        <v>10841</v>
      </c>
      <c r="BI765" s="1" t="s">
        <v>1785</v>
      </c>
      <c r="BJ765" s="1" t="s">
        <v>10984</v>
      </c>
      <c r="BK765" s="1" t="s">
        <v>1786</v>
      </c>
      <c r="BL765" s="1" t="s">
        <v>11242</v>
      </c>
      <c r="BM765" s="1" t="s">
        <v>1787</v>
      </c>
      <c r="BN765" s="1" t="s">
        <v>10310</v>
      </c>
      <c r="BO765" s="1" t="s">
        <v>152</v>
      </c>
      <c r="BP765" s="1" t="s">
        <v>10072</v>
      </c>
      <c r="BQ765" s="1" t="s">
        <v>1991</v>
      </c>
      <c r="BR765" s="1" t="s">
        <v>13170</v>
      </c>
      <c r="BS765" s="1" t="s">
        <v>109</v>
      </c>
      <c r="BT765" s="1" t="s">
        <v>9809</v>
      </c>
    </row>
    <row r="766" spans="1:72" ht="13.5" customHeight="1">
      <c r="A766" s="3" t="str">
        <f>HYPERLINK("http://kyu.snu.ac.kr/sdhj/index.jsp?type=hj/GK14658_00IH_0001_0185.jpg","1702_각북면_185")</f>
        <v>1702_각북면_185</v>
      </c>
      <c r="B766" s="2">
        <v>1702</v>
      </c>
      <c r="C766" s="2" t="s">
        <v>12340</v>
      </c>
      <c r="D766" s="2" t="s">
        <v>12341</v>
      </c>
      <c r="E766" s="2">
        <v>765</v>
      </c>
      <c r="F766" s="1">
        <v>6</v>
      </c>
      <c r="G766" s="1" t="s">
        <v>1699</v>
      </c>
      <c r="H766" s="1" t="s">
        <v>6968</v>
      </c>
      <c r="I766" s="1">
        <v>6</v>
      </c>
      <c r="L766" s="1">
        <v>4</v>
      </c>
      <c r="M766" s="2" t="s">
        <v>13696</v>
      </c>
      <c r="N766" s="2" t="s">
        <v>13697</v>
      </c>
      <c r="S766" s="1" t="s">
        <v>48</v>
      </c>
      <c r="T766" s="1" t="s">
        <v>6371</v>
      </c>
      <c r="W766" s="1" t="s">
        <v>335</v>
      </c>
      <c r="X766" s="1" t="s">
        <v>12540</v>
      </c>
      <c r="Y766" s="1" t="s">
        <v>50</v>
      </c>
      <c r="Z766" s="1" t="s">
        <v>7639</v>
      </c>
      <c r="AC766" s="1">
        <v>26</v>
      </c>
      <c r="AD766" s="1" t="s">
        <v>657</v>
      </c>
      <c r="AE766" s="1" t="s">
        <v>9591</v>
      </c>
      <c r="AJ766" s="1" t="s">
        <v>16</v>
      </c>
      <c r="AK766" s="1" t="s">
        <v>9802</v>
      </c>
      <c r="AL766" s="1" t="s">
        <v>109</v>
      </c>
      <c r="AM766" s="1" t="s">
        <v>9809</v>
      </c>
      <c r="AT766" s="1" t="s">
        <v>53</v>
      </c>
      <c r="AU766" s="1" t="s">
        <v>7419</v>
      </c>
      <c r="AV766" s="1" t="s">
        <v>1992</v>
      </c>
      <c r="AW766" s="1" t="s">
        <v>10584</v>
      </c>
      <c r="BG766" s="1" t="s">
        <v>53</v>
      </c>
      <c r="BH766" s="1" t="s">
        <v>7419</v>
      </c>
      <c r="BI766" s="1" t="s">
        <v>457</v>
      </c>
      <c r="BJ766" s="1" t="s">
        <v>10541</v>
      </c>
      <c r="BK766" s="1" t="s">
        <v>53</v>
      </c>
      <c r="BL766" s="1" t="s">
        <v>7419</v>
      </c>
      <c r="BM766" s="1" t="s">
        <v>1080</v>
      </c>
      <c r="BN766" s="1" t="s">
        <v>8618</v>
      </c>
      <c r="BO766" s="1" t="s">
        <v>53</v>
      </c>
      <c r="BP766" s="1" t="s">
        <v>7419</v>
      </c>
      <c r="BQ766" s="1" t="s">
        <v>6773</v>
      </c>
      <c r="BR766" s="1" t="s">
        <v>12123</v>
      </c>
      <c r="BS766" s="1" t="s">
        <v>401</v>
      </c>
      <c r="BT766" s="1" t="s">
        <v>9816</v>
      </c>
    </row>
    <row r="767" spans="1:72" ht="13.5" customHeight="1">
      <c r="A767" s="3" t="str">
        <f>HYPERLINK("http://kyu.snu.ac.kr/sdhj/index.jsp?type=hj/GK14658_00IH_0001_0185.jpg","1702_각북면_185")</f>
        <v>1702_각북면_185</v>
      </c>
      <c r="B767" s="2">
        <v>1702</v>
      </c>
      <c r="C767" s="2" t="s">
        <v>12340</v>
      </c>
      <c r="D767" s="2" t="s">
        <v>12341</v>
      </c>
      <c r="E767" s="2">
        <v>766</v>
      </c>
      <c r="F767" s="1">
        <v>6</v>
      </c>
      <c r="G767" s="1" t="s">
        <v>1699</v>
      </c>
      <c r="H767" s="1" t="s">
        <v>6968</v>
      </c>
      <c r="I767" s="1">
        <v>6</v>
      </c>
      <c r="L767" s="1">
        <v>4</v>
      </c>
      <c r="M767" s="2" t="s">
        <v>13696</v>
      </c>
      <c r="N767" s="2" t="s">
        <v>13697</v>
      </c>
      <c r="S767" s="1" t="s">
        <v>1993</v>
      </c>
      <c r="T767" s="1" t="s">
        <v>7122</v>
      </c>
      <c r="W767" s="1" t="s">
        <v>107</v>
      </c>
      <c r="X767" s="1" t="s">
        <v>12534</v>
      </c>
      <c r="Y767" s="1" t="s">
        <v>50</v>
      </c>
      <c r="Z767" s="1" t="s">
        <v>7639</v>
      </c>
      <c r="AC767" s="1" t="s">
        <v>12658</v>
      </c>
      <c r="AD767" s="1" t="s">
        <v>12279</v>
      </c>
      <c r="AE767" s="1" t="s">
        <v>12280</v>
      </c>
    </row>
    <row r="768" spans="1:72" ht="13.5" customHeight="1">
      <c r="A768" s="3" t="str">
        <f>HYPERLINK("http://kyu.snu.ac.kr/sdhj/index.jsp?type=hj/GK14658_00IH_0001_0185.jpg","1702_각북면_185")</f>
        <v>1702_각북면_185</v>
      </c>
      <c r="B768" s="2">
        <v>1702</v>
      </c>
      <c r="C768" s="2" t="s">
        <v>12340</v>
      </c>
      <c r="D768" s="2" t="s">
        <v>12341</v>
      </c>
      <c r="E768" s="2">
        <v>767</v>
      </c>
      <c r="F768" s="1">
        <v>6</v>
      </c>
      <c r="G768" s="1" t="s">
        <v>1699</v>
      </c>
      <c r="H768" s="1" t="s">
        <v>6968</v>
      </c>
      <c r="I768" s="1">
        <v>6</v>
      </c>
      <c r="L768" s="1">
        <v>5</v>
      </c>
      <c r="M768" s="2" t="s">
        <v>13698</v>
      </c>
      <c r="N768" s="2" t="s">
        <v>13699</v>
      </c>
      <c r="T768" s="1" t="s">
        <v>12411</v>
      </c>
      <c r="U768" s="1" t="s">
        <v>1236</v>
      </c>
      <c r="V768" s="1" t="s">
        <v>7340</v>
      </c>
      <c r="W768" s="1" t="s">
        <v>107</v>
      </c>
      <c r="X768" s="1" t="s">
        <v>12534</v>
      </c>
      <c r="Y768" s="1" t="s">
        <v>1206</v>
      </c>
      <c r="Z768" s="1" t="s">
        <v>8300</v>
      </c>
      <c r="AC768" s="1">
        <v>37</v>
      </c>
      <c r="AD768" s="1" t="s">
        <v>148</v>
      </c>
      <c r="AE768" s="1" t="s">
        <v>9581</v>
      </c>
      <c r="AJ768" s="1" t="s">
        <v>16</v>
      </c>
      <c r="AK768" s="1" t="s">
        <v>9802</v>
      </c>
      <c r="AL768" s="1" t="s">
        <v>163</v>
      </c>
      <c r="AM768" s="1" t="s">
        <v>12731</v>
      </c>
      <c r="AT768" s="1" t="s">
        <v>166</v>
      </c>
      <c r="AU768" s="1" t="s">
        <v>7276</v>
      </c>
      <c r="AV768" s="1" t="s">
        <v>1919</v>
      </c>
      <c r="AW768" s="1" t="s">
        <v>10243</v>
      </c>
      <c r="BG768" s="1" t="s">
        <v>54</v>
      </c>
      <c r="BH768" s="1" t="s">
        <v>7267</v>
      </c>
      <c r="BI768" s="1" t="s">
        <v>6768</v>
      </c>
      <c r="BJ768" s="1" t="s">
        <v>10593</v>
      </c>
      <c r="BK768" s="1" t="s">
        <v>42</v>
      </c>
      <c r="BL768" s="1" t="s">
        <v>10068</v>
      </c>
      <c r="BM768" s="1" t="s">
        <v>1705</v>
      </c>
      <c r="BN768" s="1" t="s">
        <v>8976</v>
      </c>
      <c r="BO768" s="1" t="s">
        <v>241</v>
      </c>
      <c r="BP768" s="1" t="s">
        <v>7531</v>
      </c>
      <c r="BQ768" s="1" t="s">
        <v>1707</v>
      </c>
      <c r="BR768" s="1" t="s">
        <v>11967</v>
      </c>
      <c r="BS768" s="1" t="s">
        <v>199</v>
      </c>
      <c r="BT768" s="1" t="s">
        <v>9730</v>
      </c>
    </row>
    <row r="769" spans="1:72" ht="13.5" customHeight="1">
      <c r="A769" s="3" t="str">
        <f>HYPERLINK("http://kyu.snu.ac.kr/sdhj/index.jsp?type=hj/GK14658_00IH_0001_0185.jpg","1702_각북면_185")</f>
        <v>1702_각북면_185</v>
      </c>
      <c r="B769" s="2">
        <v>1702</v>
      </c>
      <c r="C769" s="2" t="s">
        <v>12340</v>
      </c>
      <c r="D769" s="2" t="s">
        <v>12341</v>
      </c>
      <c r="E769" s="2">
        <v>768</v>
      </c>
      <c r="F769" s="1">
        <v>6</v>
      </c>
      <c r="G769" s="1" t="s">
        <v>1699</v>
      </c>
      <c r="H769" s="1" t="s">
        <v>6968</v>
      </c>
      <c r="I769" s="1">
        <v>6</v>
      </c>
      <c r="L769" s="1">
        <v>5</v>
      </c>
      <c r="M769" s="2" t="s">
        <v>13698</v>
      </c>
      <c r="N769" s="2" t="s">
        <v>13699</v>
      </c>
      <c r="S769" s="1" t="s">
        <v>48</v>
      </c>
      <c r="T769" s="1" t="s">
        <v>6371</v>
      </c>
      <c r="W769" s="1" t="s">
        <v>834</v>
      </c>
      <c r="X769" s="1" t="s">
        <v>7583</v>
      </c>
      <c r="Y769" s="1" t="s">
        <v>183</v>
      </c>
      <c r="Z769" s="1" t="s">
        <v>7691</v>
      </c>
      <c r="AC769" s="1">
        <v>37</v>
      </c>
      <c r="AD769" s="1" t="s">
        <v>148</v>
      </c>
      <c r="AE769" s="1" t="s">
        <v>9581</v>
      </c>
      <c r="AJ769" s="1" t="s">
        <v>16</v>
      </c>
      <c r="AK769" s="1" t="s">
        <v>9802</v>
      </c>
      <c r="AL769" s="1" t="s">
        <v>157</v>
      </c>
      <c r="AM769" s="1" t="s">
        <v>9714</v>
      </c>
      <c r="AT769" s="1" t="s">
        <v>1994</v>
      </c>
      <c r="AU769" s="1" t="s">
        <v>10105</v>
      </c>
      <c r="AV769" s="1" t="s">
        <v>379</v>
      </c>
      <c r="AW769" s="1" t="s">
        <v>8574</v>
      </c>
      <c r="BG769" s="1" t="s">
        <v>1995</v>
      </c>
      <c r="BH769" s="1" t="s">
        <v>10850</v>
      </c>
      <c r="BI769" s="1" t="s">
        <v>1996</v>
      </c>
      <c r="BJ769" s="1" t="s">
        <v>11151</v>
      </c>
      <c r="BK769" s="1" t="s">
        <v>1997</v>
      </c>
      <c r="BL769" s="1" t="s">
        <v>11286</v>
      </c>
      <c r="BM769" s="1" t="s">
        <v>1998</v>
      </c>
      <c r="BN769" s="1" t="s">
        <v>10029</v>
      </c>
      <c r="BO769" s="1" t="s">
        <v>152</v>
      </c>
      <c r="BP769" s="1" t="s">
        <v>10072</v>
      </c>
      <c r="BQ769" s="1" t="s">
        <v>1999</v>
      </c>
      <c r="BR769" s="1" t="s">
        <v>12122</v>
      </c>
      <c r="BS769" s="1" t="s">
        <v>271</v>
      </c>
      <c r="BT769" s="1" t="s">
        <v>9794</v>
      </c>
    </row>
    <row r="770" spans="1:72" ht="13.5" customHeight="1">
      <c r="A770" s="3" t="str">
        <f>HYPERLINK("http://kyu.snu.ac.kr/sdhj/index.jsp?type=hj/GK14658_00IH_0001_0185.jpg","1702_각북면_185")</f>
        <v>1702_각북면_185</v>
      </c>
      <c r="B770" s="2">
        <v>1702</v>
      </c>
      <c r="C770" s="2" t="s">
        <v>12340</v>
      </c>
      <c r="D770" s="2" t="s">
        <v>12341</v>
      </c>
      <c r="E770" s="2">
        <v>769</v>
      </c>
      <c r="F770" s="1">
        <v>6</v>
      </c>
      <c r="G770" s="1" t="s">
        <v>1699</v>
      </c>
      <c r="H770" s="1" t="s">
        <v>6968</v>
      </c>
      <c r="I770" s="1">
        <v>6</v>
      </c>
      <c r="L770" s="1">
        <v>5</v>
      </c>
      <c r="M770" s="2" t="s">
        <v>13698</v>
      </c>
      <c r="N770" s="2" t="s">
        <v>13699</v>
      </c>
      <c r="S770" s="1" t="s">
        <v>59</v>
      </c>
      <c r="T770" s="1" t="s">
        <v>7105</v>
      </c>
      <c r="Y770" s="1" t="s">
        <v>50</v>
      </c>
      <c r="Z770" s="1" t="s">
        <v>7639</v>
      </c>
      <c r="AC770" s="1">
        <v>8</v>
      </c>
      <c r="AD770" s="1" t="s">
        <v>300</v>
      </c>
      <c r="AE770" s="1" t="s">
        <v>9594</v>
      </c>
    </row>
    <row r="771" spans="1:72" ht="13.5" customHeight="1">
      <c r="A771" s="3" t="str">
        <f>HYPERLINK("http://kyu.snu.ac.kr/sdhj/index.jsp?type=hj/GK14658_00IH_0001_0185.jpg","1702_각북면_185")</f>
        <v>1702_각북면_185</v>
      </c>
      <c r="B771" s="2">
        <v>1702</v>
      </c>
      <c r="C771" s="2" t="s">
        <v>12340</v>
      </c>
      <c r="D771" s="2" t="s">
        <v>12341</v>
      </c>
      <c r="E771" s="2">
        <v>770</v>
      </c>
      <c r="F771" s="1">
        <v>6</v>
      </c>
      <c r="G771" s="1" t="s">
        <v>1699</v>
      </c>
      <c r="H771" s="1" t="s">
        <v>6968</v>
      </c>
      <c r="I771" s="1">
        <v>6</v>
      </c>
      <c r="L771" s="1">
        <v>5</v>
      </c>
      <c r="M771" s="2" t="s">
        <v>13698</v>
      </c>
      <c r="N771" s="2" t="s">
        <v>13699</v>
      </c>
      <c r="S771" s="1" t="s">
        <v>65</v>
      </c>
      <c r="T771" s="1" t="s">
        <v>7107</v>
      </c>
      <c r="U771" s="1" t="s">
        <v>1924</v>
      </c>
      <c r="V771" s="1" t="s">
        <v>7521</v>
      </c>
      <c r="AA771" s="1" t="s">
        <v>2000</v>
      </c>
      <c r="AB771" s="1" t="s">
        <v>9569</v>
      </c>
      <c r="AC771" s="1">
        <v>17</v>
      </c>
      <c r="AD771" s="1" t="s">
        <v>289</v>
      </c>
      <c r="AE771" s="1" t="s">
        <v>7200</v>
      </c>
    </row>
    <row r="772" spans="1:72" ht="13.5" customHeight="1">
      <c r="A772" s="3" t="str">
        <f>HYPERLINK("http://kyu.snu.ac.kr/sdhj/index.jsp?type=hj/GK14658_00IH_0001_0185.jpg","1702_각북면_185")</f>
        <v>1702_각북면_185</v>
      </c>
      <c r="B772" s="2">
        <v>1702</v>
      </c>
      <c r="C772" s="2" t="s">
        <v>12340</v>
      </c>
      <c r="D772" s="2" t="s">
        <v>12341</v>
      </c>
      <c r="E772" s="2">
        <v>771</v>
      </c>
      <c r="F772" s="1">
        <v>6</v>
      </c>
      <c r="G772" s="1" t="s">
        <v>1699</v>
      </c>
      <c r="H772" s="1" t="s">
        <v>6968</v>
      </c>
      <c r="I772" s="1">
        <v>6</v>
      </c>
      <c r="L772" s="1">
        <v>5</v>
      </c>
      <c r="M772" s="2" t="s">
        <v>13698</v>
      </c>
      <c r="N772" s="2" t="s">
        <v>13699</v>
      </c>
      <c r="T772" s="1" t="s">
        <v>12432</v>
      </c>
      <c r="U772" s="1" t="s">
        <v>196</v>
      </c>
      <c r="V772" s="1" t="s">
        <v>7214</v>
      </c>
      <c r="Y772" s="1" t="s">
        <v>6761</v>
      </c>
      <c r="Z772" s="1" t="s">
        <v>8168</v>
      </c>
      <c r="AF772" s="1" t="s">
        <v>318</v>
      </c>
      <c r="AG772" s="1" t="s">
        <v>9631</v>
      </c>
      <c r="AH772" s="1" t="s">
        <v>2001</v>
      </c>
      <c r="AI772" s="1" t="s">
        <v>12734</v>
      </c>
    </row>
    <row r="773" spans="1:72" ht="13.5" customHeight="1">
      <c r="A773" s="3" t="str">
        <f>HYPERLINK("http://kyu.snu.ac.kr/sdhj/index.jsp?type=hj/GK14658_00IH_0001_0185.jpg","1702_각북면_185")</f>
        <v>1702_각북면_185</v>
      </c>
      <c r="B773" s="2">
        <v>1702</v>
      </c>
      <c r="C773" s="2" t="s">
        <v>12340</v>
      </c>
      <c r="D773" s="2" t="s">
        <v>12341</v>
      </c>
      <c r="E773" s="2">
        <v>772</v>
      </c>
      <c r="F773" s="1">
        <v>6</v>
      </c>
      <c r="G773" s="1" t="s">
        <v>1699</v>
      </c>
      <c r="H773" s="1" t="s">
        <v>6968</v>
      </c>
      <c r="I773" s="1">
        <v>6</v>
      </c>
      <c r="L773" s="1">
        <v>5</v>
      </c>
      <c r="M773" s="2" t="s">
        <v>13698</v>
      </c>
      <c r="N773" s="2" t="s">
        <v>13699</v>
      </c>
      <c r="S773" s="1" t="s">
        <v>63</v>
      </c>
      <c r="T773" s="1" t="s">
        <v>1196</v>
      </c>
      <c r="Y773" s="1" t="s">
        <v>50</v>
      </c>
      <c r="Z773" s="1" t="s">
        <v>7639</v>
      </c>
      <c r="AC773" s="1">
        <v>1</v>
      </c>
      <c r="AD773" s="1" t="s">
        <v>280</v>
      </c>
      <c r="AE773" s="1" t="s">
        <v>9599</v>
      </c>
      <c r="AF773" s="1" t="s">
        <v>89</v>
      </c>
      <c r="AG773" s="1" t="s">
        <v>9633</v>
      </c>
    </row>
    <row r="774" spans="1:72" ht="13.5" customHeight="1">
      <c r="A774" s="3" t="str">
        <f>HYPERLINK("http://kyu.snu.ac.kr/sdhj/index.jsp?type=hj/GK14658_00IH_0001_0185.jpg","1702_각북면_185")</f>
        <v>1702_각북면_185</v>
      </c>
      <c r="B774" s="2">
        <v>1702</v>
      </c>
      <c r="C774" s="2" t="s">
        <v>12340</v>
      </c>
      <c r="D774" s="2" t="s">
        <v>12341</v>
      </c>
      <c r="E774" s="2">
        <v>773</v>
      </c>
      <c r="F774" s="1">
        <v>6</v>
      </c>
      <c r="G774" s="1" t="s">
        <v>1699</v>
      </c>
      <c r="H774" s="1" t="s">
        <v>6968</v>
      </c>
      <c r="I774" s="1">
        <v>7</v>
      </c>
      <c r="J774" s="1" t="s">
        <v>2002</v>
      </c>
      <c r="K774" s="1" t="s">
        <v>7055</v>
      </c>
      <c r="L774" s="1">
        <v>1</v>
      </c>
      <c r="M774" s="2" t="s">
        <v>2002</v>
      </c>
      <c r="N774" s="2" t="s">
        <v>7055</v>
      </c>
      <c r="T774" s="1" t="s">
        <v>12411</v>
      </c>
      <c r="U774" s="1" t="s">
        <v>2003</v>
      </c>
      <c r="V774" s="1" t="s">
        <v>7520</v>
      </c>
      <c r="W774" s="1" t="s">
        <v>125</v>
      </c>
      <c r="X774" s="1" t="s">
        <v>7621</v>
      </c>
      <c r="Y774" s="1" t="s">
        <v>1033</v>
      </c>
      <c r="Z774" s="1" t="s">
        <v>8876</v>
      </c>
      <c r="AC774" s="1">
        <v>34</v>
      </c>
      <c r="AD774" s="1" t="s">
        <v>321</v>
      </c>
      <c r="AE774" s="1" t="s">
        <v>9578</v>
      </c>
      <c r="AJ774" s="1" t="s">
        <v>16</v>
      </c>
      <c r="AK774" s="1" t="s">
        <v>9802</v>
      </c>
      <c r="AL774" s="1" t="s">
        <v>127</v>
      </c>
      <c r="AM774" s="1" t="s">
        <v>9844</v>
      </c>
      <c r="AT774" s="1" t="s">
        <v>166</v>
      </c>
      <c r="AU774" s="1" t="s">
        <v>7276</v>
      </c>
      <c r="AV774" s="1" t="s">
        <v>129</v>
      </c>
      <c r="AW774" s="1" t="s">
        <v>9389</v>
      </c>
      <c r="BG774" s="1" t="s">
        <v>166</v>
      </c>
      <c r="BH774" s="1" t="s">
        <v>7276</v>
      </c>
      <c r="BI774" s="1" t="s">
        <v>130</v>
      </c>
      <c r="BJ774" s="1" t="s">
        <v>8841</v>
      </c>
      <c r="BK774" s="1" t="s">
        <v>45</v>
      </c>
      <c r="BL774" s="1" t="s">
        <v>10082</v>
      </c>
      <c r="BM774" s="1" t="s">
        <v>1727</v>
      </c>
      <c r="BN774" s="1" t="s">
        <v>8236</v>
      </c>
      <c r="BO774" s="1" t="s">
        <v>2004</v>
      </c>
      <c r="BP774" s="1" t="s">
        <v>11285</v>
      </c>
      <c r="BQ774" s="1" t="s">
        <v>2005</v>
      </c>
      <c r="BR774" s="1" t="s">
        <v>13435</v>
      </c>
      <c r="BS774" s="1" t="s">
        <v>109</v>
      </c>
      <c r="BT774" s="1" t="s">
        <v>9809</v>
      </c>
    </row>
    <row r="775" spans="1:72" ht="13.5" customHeight="1">
      <c r="A775" s="3" t="str">
        <f>HYPERLINK("http://kyu.snu.ac.kr/sdhj/index.jsp?type=hj/GK14658_00IH_0001_0185.jpg","1702_각북면_185")</f>
        <v>1702_각북면_185</v>
      </c>
      <c r="B775" s="2">
        <v>1702</v>
      </c>
      <c r="C775" s="2" t="s">
        <v>12340</v>
      </c>
      <c r="D775" s="2" t="s">
        <v>12341</v>
      </c>
      <c r="E775" s="2">
        <v>774</v>
      </c>
      <c r="F775" s="1">
        <v>6</v>
      </c>
      <c r="G775" s="1" t="s">
        <v>1699</v>
      </c>
      <c r="H775" s="1" t="s">
        <v>6968</v>
      </c>
      <c r="I775" s="1">
        <v>7</v>
      </c>
      <c r="L775" s="1">
        <v>1</v>
      </c>
      <c r="M775" s="2" t="s">
        <v>2002</v>
      </c>
      <c r="N775" s="2" t="s">
        <v>7055</v>
      </c>
      <c r="S775" s="1" t="s">
        <v>48</v>
      </c>
      <c r="T775" s="1" t="s">
        <v>6371</v>
      </c>
      <c r="W775" s="1" t="s">
        <v>107</v>
      </c>
      <c r="X775" s="1" t="s">
        <v>12534</v>
      </c>
      <c r="Y775" s="1" t="s">
        <v>50</v>
      </c>
      <c r="Z775" s="1" t="s">
        <v>7639</v>
      </c>
      <c r="AC775" s="1">
        <v>25</v>
      </c>
      <c r="AD775" s="1" t="s">
        <v>264</v>
      </c>
      <c r="AE775" s="1" t="s">
        <v>9588</v>
      </c>
      <c r="AJ775" s="1" t="s">
        <v>16</v>
      </c>
      <c r="AK775" s="1" t="s">
        <v>9802</v>
      </c>
      <c r="AL775" s="1" t="s">
        <v>163</v>
      </c>
      <c r="AM775" s="1" t="s">
        <v>12731</v>
      </c>
      <c r="AT775" s="1" t="s">
        <v>1954</v>
      </c>
      <c r="AU775" s="1" t="s">
        <v>7422</v>
      </c>
      <c r="AV775" s="1" t="s">
        <v>1955</v>
      </c>
      <c r="AW775" s="1" t="s">
        <v>10583</v>
      </c>
      <c r="BG775" s="1" t="s">
        <v>35</v>
      </c>
      <c r="BH775" s="1" t="s">
        <v>7231</v>
      </c>
      <c r="BI775" s="1" t="s">
        <v>6774</v>
      </c>
      <c r="BJ775" s="1" t="s">
        <v>10585</v>
      </c>
      <c r="BK775" s="1" t="s">
        <v>2006</v>
      </c>
      <c r="BL775" s="1" t="s">
        <v>11290</v>
      </c>
      <c r="BM775" s="1" t="s">
        <v>1785</v>
      </c>
      <c r="BN775" s="1" t="s">
        <v>10984</v>
      </c>
      <c r="BO775" s="1" t="s">
        <v>166</v>
      </c>
      <c r="BP775" s="1" t="s">
        <v>7276</v>
      </c>
      <c r="BQ775" s="1" t="s">
        <v>1956</v>
      </c>
      <c r="BR775" s="1" t="s">
        <v>12121</v>
      </c>
      <c r="BS775" s="1" t="s">
        <v>77</v>
      </c>
      <c r="BT775" s="1" t="s">
        <v>9805</v>
      </c>
    </row>
    <row r="776" spans="1:72" ht="13.5" customHeight="1">
      <c r="A776" s="3" t="str">
        <f>HYPERLINK("http://kyu.snu.ac.kr/sdhj/index.jsp?type=hj/GK14658_00IH_0001_0185.jpg","1702_각북면_185")</f>
        <v>1702_각북면_185</v>
      </c>
      <c r="B776" s="2">
        <v>1702</v>
      </c>
      <c r="C776" s="2" t="s">
        <v>12340</v>
      </c>
      <c r="D776" s="2" t="s">
        <v>12341</v>
      </c>
      <c r="E776" s="2">
        <v>775</v>
      </c>
      <c r="F776" s="1">
        <v>6</v>
      </c>
      <c r="G776" s="1" t="s">
        <v>1699</v>
      </c>
      <c r="H776" s="1" t="s">
        <v>6968</v>
      </c>
      <c r="I776" s="1">
        <v>7</v>
      </c>
      <c r="L776" s="1">
        <v>1</v>
      </c>
      <c r="M776" s="2" t="s">
        <v>2002</v>
      </c>
      <c r="N776" s="2" t="s">
        <v>7055</v>
      </c>
      <c r="S776" s="1" t="s">
        <v>59</v>
      </c>
      <c r="T776" s="1" t="s">
        <v>7105</v>
      </c>
      <c r="Y776" s="1" t="s">
        <v>50</v>
      </c>
      <c r="Z776" s="1" t="s">
        <v>7639</v>
      </c>
      <c r="AC776" s="1">
        <v>11</v>
      </c>
      <c r="AD776" s="1" t="s">
        <v>106</v>
      </c>
      <c r="AE776" s="1" t="s">
        <v>9614</v>
      </c>
    </row>
    <row r="777" spans="1:72" ht="13.5" customHeight="1">
      <c r="A777" s="3" t="str">
        <f>HYPERLINK("http://kyu.snu.ac.kr/sdhj/index.jsp?type=hj/GK14658_00IH_0001_0185.jpg","1702_각북면_185")</f>
        <v>1702_각북면_185</v>
      </c>
      <c r="B777" s="2">
        <v>1702</v>
      </c>
      <c r="C777" s="2" t="s">
        <v>12340</v>
      </c>
      <c r="D777" s="2" t="s">
        <v>12341</v>
      </c>
      <c r="E777" s="2">
        <v>776</v>
      </c>
      <c r="F777" s="1">
        <v>6</v>
      </c>
      <c r="G777" s="1" t="s">
        <v>1699</v>
      </c>
      <c r="H777" s="1" t="s">
        <v>6968</v>
      </c>
      <c r="I777" s="1">
        <v>7</v>
      </c>
      <c r="L777" s="1">
        <v>1</v>
      </c>
      <c r="M777" s="2" t="s">
        <v>2002</v>
      </c>
      <c r="N777" s="2" t="s">
        <v>7055</v>
      </c>
      <c r="S777" s="1" t="s">
        <v>59</v>
      </c>
      <c r="T777" s="1" t="s">
        <v>7105</v>
      </c>
      <c r="Y777" s="1" t="s">
        <v>50</v>
      </c>
      <c r="Z777" s="1" t="s">
        <v>7639</v>
      </c>
      <c r="AC777" s="1">
        <v>2</v>
      </c>
      <c r="AD777" s="1" t="s">
        <v>169</v>
      </c>
      <c r="AE777" s="1" t="s">
        <v>9589</v>
      </c>
      <c r="AF777" s="1" t="s">
        <v>89</v>
      </c>
      <c r="AG777" s="1" t="s">
        <v>9633</v>
      </c>
    </row>
    <row r="778" spans="1:72" ht="13.5" customHeight="1">
      <c r="A778" s="3" t="str">
        <f>HYPERLINK("http://kyu.snu.ac.kr/sdhj/index.jsp?type=hj/GK14658_00IH_0001_0185.jpg","1702_각북면_185")</f>
        <v>1702_각북면_185</v>
      </c>
      <c r="B778" s="2">
        <v>1702</v>
      </c>
      <c r="C778" s="2" t="s">
        <v>12340</v>
      </c>
      <c r="D778" s="2" t="s">
        <v>12341</v>
      </c>
      <c r="E778" s="2">
        <v>777</v>
      </c>
      <c r="F778" s="1">
        <v>6</v>
      </c>
      <c r="G778" s="1" t="s">
        <v>1699</v>
      </c>
      <c r="H778" s="1" t="s">
        <v>6968</v>
      </c>
      <c r="I778" s="1">
        <v>7</v>
      </c>
      <c r="L778" s="1">
        <v>2</v>
      </c>
      <c r="M778" s="2" t="s">
        <v>2007</v>
      </c>
      <c r="N778" s="2" t="s">
        <v>9349</v>
      </c>
      <c r="T778" s="1" t="s">
        <v>12411</v>
      </c>
      <c r="U778" s="1" t="s">
        <v>406</v>
      </c>
      <c r="V778" s="1" t="s">
        <v>7222</v>
      </c>
      <c r="Y778" s="1" t="s">
        <v>2007</v>
      </c>
      <c r="Z778" s="1" t="s">
        <v>9349</v>
      </c>
      <c r="AC778" s="1">
        <v>55</v>
      </c>
      <c r="AD778" s="1" t="s">
        <v>266</v>
      </c>
      <c r="AE778" s="1" t="s">
        <v>9586</v>
      </c>
      <c r="AJ778" s="1" t="s">
        <v>16</v>
      </c>
      <c r="AK778" s="1" t="s">
        <v>9802</v>
      </c>
      <c r="AL778" s="1" t="s">
        <v>199</v>
      </c>
      <c r="AM778" s="1" t="s">
        <v>9730</v>
      </c>
      <c r="AN778" s="1" t="s">
        <v>208</v>
      </c>
      <c r="AO778" s="1" t="s">
        <v>7116</v>
      </c>
      <c r="AR778" s="1" t="s">
        <v>2008</v>
      </c>
      <c r="AS778" s="1" t="s">
        <v>12871</v>
      </c>
      <c r="AT778" s="1" t="s">
        <v>53</v>
      </c>
      <c r="AU778" s="1" t="s">
        <v>7419</v>
      </c>
      <c r="AV778" s="1" t="s">
        <v>2009</v>
      </c>
      <c r="AW778" s="1" t="s">
        <v>12973</v>
      </c>
      <c r="BB778" s="1" t="s">
        <v>261</v>
      </c>
      <c r="BC778" s="1" t="s">
        <v>7197</v>
      </c>
      <c r="BD778" s="1" t="s">
        <v>550</v>
      </c>
      <c r="BE778" s="1" t="s">
        <v>10745</v>
      </c>
      <c r="BG778" s="1" t="s">
        <v>35</v>
      </c>
      <c r="BH778" s="1" t="s">
        <v>7231</v>
      </c>
      <c r="BI778" s="1" t="s">
        <v>2010</v>
      </c>
      <c r="BJ778" s="1" t="s">
        <v>11150</v>
      </c>
      <c r="BK778" s="1" t="s">
        <v>54</v>
      </c>
      <c r="BL778" s="1" t="s">
        <v>7267</v>
      </c>
      <c r="BM778" s="1" t="s">
        <v>2011</v>
      </c>
      <c r="BN778" s="1" t="s">
        <v>11572</v>
      </c>
      <c r="BO778" s="1" t="s">
        <v>53</v>
      </c>
      <c r="BP778" s="1" t="s">
        <v>7419</v>
      </c>
      <c r="BQ778" s="1" t="s">
        <v>2012</v>
      </c>
      <c r="BR778" s="1" t="s">
        <v>12120</v>
      </c>
      <c r="BS778" s="1" t="s">
        <v>47</v>
      </c>
      <c r="BT778" s="1" t="s">
        <v>9810</v>
      </c>
    </row>
    <row r="779" spans="1:72" ht="13.5" customHeight="1">
      <c r="A779" s="3" t="str">
        <f>HYPERLINK("http://kyu.snu.ac.kr/sdhj/index.jsp?type=hj/GK14658_00IH_0001_0185.jpg","1702_각북면_185")</f>
        <v>1702_각북면_185</v>
      </c>
      <c r="B779" s="2">
        <v>1702</v>
      </c>
      <c r="C779" s="2" t="s">
        <v>12340</v>
      </c>
      <c r="D779" s="2" t="s">
        <v>12341</v>
      </c>
      <c r="E779" s="2">
        <v>778</v>
      </c>
      <c r="F779" s="1">
        <v>6</v>
      </c>
      <c r="G779" s="1" t="s">
        <v>1699</v>
      </c>
      <c r="H779" s="1" t="s">
        <v>6968</v>
      </c>
      <c r="I779" s="1">
        <v>7</v>
      </c>
      <c r="L779" s="1">
        <v>2</v>
      </c>
      <c r="M779" s="2" t="s">
        <v>2007</v>
      </c>
      <c r="N779" s="2" t="s">
        <v>9349</v>
      </c>
      <c r="S779" s="1" t="s">
        <v>48</v>
      </c>
      <c r="T779" s="1" t="s">
        <v>6371</v>
      </c>
      <c r="U779" s="1" t="s">
        <v>124</v>
      </c>
      <c r="V779" s="1" t="s">
        <v>12451</v>
      </c>
      <c r="W779" s="1" t="s">
        <v>371</v>
      </c>
      <c r="X779" s="1" t="s">
        <v>7123</v>
      </c>
      <c r="Y779" s="1" t="s">
        <v>2013</v>
      </c>
      <c r="Z779" s="1" t="s">
        <v>9348</v>
      </c>
      <c r="AC779" s="1">
        <v>43</v>
      </c>
      <c r="AD779" s="1" t="s">
        <v>283</v>
      </c>
      <c r="AE779" s="1" t="s">
        <v>9582</v>
      </c>
      <c r="AJ779" s="1" t="s">
        <v>16</v>
      </c>
      <c r="AK779" s="1" t="s">
        <v>9802</v>
      </c>
      <c r="AL779" s="1" t="s">
        <v>47</v>
      </c>
      <c r="AM779" s="1" t="s">
        <v>9810</v>
      </c>
      <c r="AT779" s="1" t="s">
        <v>53</v>
      </c>
      <c r="AU779" s="1" t="s">
        <v>7419</v>
      </c>
      <c r="AV779" s="1" t="s">
        <v>1044</v>
      </c>
      <c r="AW779" s="1" t="s">
        <v>8095</v>
      </c>
      <c r="BG779" s="1" t="s">
        <v>724</v>
      </c>
      <c r="BH779" s="1" t="s">
        <v>7294</v>
      </c>
      <c r="BI779" s="1" t="s">
        <v>1576</v>
      </c>
      <c r="BJ779" s="1" t="s">
        <v>8516</v>
      </c>
      <c r="BK779" s="1" t="s">
        <v>323</v>
      </c>
      <c r="BL779" s="1" t="s">
        <v>7502</v>
      </c>
      <c r="BM779" s="1" t="s">
        <v>2014</v>
      </c>
      <c r="BN779" s="1" t="s">
        <v>9333</v>
      </c>
      <c r="BO779" s="1" t="s">
        <v>211</v>
      </c>
      <c r="BP779" s="1" t="s">
        <v>7199</v>
      </c>
      <c r="BQ779" s="1" t="s">
        <v>1840</v>
      </c>
      <c r="BR779" s="1" t="s">
        <v>8909</v>
      </c>
      <c r="BS779" s="1" t="s">
        <v>163</v>
      </c>
      <c r="BT779" s="1" t="s">
        <v>12731</v>
      </c>
    </row>
    <row r="780" spans="1:72" ht="13.5" customHeight="1">
      <c r="A780" s="3" t="str">
        <f>HYPERLINK("http://kyu.snu.ac.kr/sdhj/index.jsp?type=hj/GK14658_00IH_0001_0185.jpg","1702_각북면_185")</f>
        <v>1702_각북면_185</v>
      </c>
      <c r="B780" s="2">
        <v>1702</v>
      </c>
      <c r="C780" s="2" t="s">
        <v>12340</v>
      </c>
      <c r="D780" s="2" t="s">
        <v>12341</v>
      </c>
      <c r="E780" s="2">
        <v>779</v>
      </c>
      <c r="F780" s="1">
        <v>6</v>
      </c>
      <c r="G780" s="1" t="s">
        <v>1699</v>
      </c>
      <c r="H780" s="1" t="s">
        <v>6968</v>
      </c>
      <c r="I780" s="1">
        <v>7</v>
      </c>
      <c r="L780" s="1">
        <v>2</v>
      </c>
      <c r="M780" s="2" t="s">
        <v>2007</v>
      </c>
      <c r="N780" s="2" t="s">
        <v>9349</v>
      </c>
      <c r="S780" s="1" t="s">
        <v>59</v>
      </c>
      <c r="T780" s="1" t="s">
        <v>7105</v>
      </c>
      <c r="Y780" s="1" t="s">
        <v>2015</v>
      </c>
      <c r="Z780" s="1" t="s">
        <v>8739</v>
      </c>
      <c r="AC780" s="1">
        <v>10</v>
      </c>
      <c r="AD780" s="1" t="s">
        <v>206</v>
      </c>
      <c r="AE780" s="1" t="s">
        <v>9619</v>
      </c>
    </row>
    <row r="781" spans="1:72" ht="13.5" customHeight="1">
      <c r="A781" s="3" t="str">
        <f>HYPERLINK("http://kyu.snu.ac.kr/sdhj/index.jsp?type=hj/GK14658_00IH_0001_0185.jpg","1702_각북면_185")</f>
        <v>1702_각북면_185</v>
      </c>
      <c r="B781" s="2">
        <v>1702</v>
      </c>
      <c r="C781" s="2" t="s">
        <v>12340</v>
      </c>
      <c r="D781" s="2" t="s">
        <v>12341</v>
      </c>
      <c r="E781" s="2">
        <v>780</v>
      </c>
      <c r="F781" s="1">
        <v>6</v>
      </c>
      <c r="G781" s="1" t="s">
        <v>1699</v>
      </c>
      <c r="H781" s="1" t="s">
        <v>6968</v>
      </c>
      <c r="I781" s="1">
        <v>7</v>
      </c>
      <c r="L781" s="1">
        <v>3</v>
      </c>
      <c r="M781" s="2" t="s">
        <v>13700</v>
      </c>
      <c r="N781" s="2" t="s">
        <v>13701</v>
      </c>
      <c r="T781" s="1" t="s">
        <v>12411</v>
      </c>
      <c r="U781" s="1" t="s">
        <v>2016</v>
      </c>
      <c r="V781" s="1" t="s">
        <v>7519</v>
      </c>
      <c r="W781" s="1" t="s">
        <v>1751</v>
      </c>
      <c r="X781" s="1" t="s">
        <v>7594</v>
      </c>
      <c r="Y781" s="1" t="s">
        <v>661</v>
      </c>
      <c r="Z781" s="1" t="s">
        <v>7702</v>
      </c>
      <c r="AC781" s="1">
        <v>58</v>
      </c>
      <c r="AD781" s="1" t="s">
        <v>76</v>
      </c>
      <c r="AE781" s="1" t="s">
        <v>9574</v>
      </c>
      <c r="AJ781" s="1" t="s">
        <v>16</v>
      </c>
      <c r="AK781" s="1" t="s">
        <v>9802</v>
      </c>
      <c r="AL781" s="1" t="s">
        <v>1747</v>
      </c>
      <c r="AM781" s="1" t="s">
        <v>9857</v>
      </c>
      <c r="AT781" s="1" t="s">
        <v>527</v>
      </c>
      <c r="AU781" s="1" t="s">
        <v>7268</v>
      </c>
      <c r="AV781" s="1" t="s">
        <v>2017</v>
      </c>
      <c r="AW781" s="1" t="s">
        <v>8353</v>
      </c>
      <c r="BG781" s="1" t="s">
        <v>1806</v>
      </c>
      <c r="BH781" s="1" t="s">
        <v>10849</v>
      </c>
      <c r="BI781" s="1" t="s">
        <v>1807</v>
      </c>
      <c r="BJ781" s="1" t="s">
        <v>11149</v>
      </c>
      <c r="BK781" s="1" t="s">
        <v>1808</v>
      </c>
      <c r="BL781" s="1" t="s">
        <v>11289</v>
      </c>
      <c r="BM781" s="1" t="s">
        <v>1809</v>
      </c>
      <c r="BN781" s="1" t="s">
        <v>11571</v>
      </c>
      <c r="BO781" s="1" t="s">
        <v>1681</v>
      </c>
      <c r="BP781" s="1" t="s">
        <v>10090</v>
      </c>
      <c r="BQ781" s="1" t="s">
        <v>1810</v>
      </c>
      <c r="BR781" s="1" t="s">
        <v>12119</v>
      </c>
      <c r="BS781" s="1" t="s">
        <v>580</v>
      </c>
      <c r="BT781" s="1" t="s">
        <v>9824</v>
      </c>
    </row>
    <row r="782" spans="1:72" ht="13.5" customHeight="1">
      <c r="A782" s="3" t="str">
        <f>HYPERLINK("http://kyu.snu.ac.kr/sdhj/index.jsp?type=hj/GK14658_00IH_0001_0185.jpg","1702_각북면_185")</f>
        <v>1702_각북면_185</v>
      </c>
      <c r="B782" s="2">
        <v>1702</v>
      </c>
      <c r="C782" s="2" t="s">
        <v>12340</v>
      </c>
      <c r="D782" s="2" t="s">
        <v>12341</v>
      </c>
      <c r="E782" s="2">
        <v>781</v>
      </c>
      <c r="F782" s="1">
        <v>6</v>
      </c>
      <c r="G782" s="1" t="s">
        <v>1699</v>
      </c>
      <c r="H782" s="1" t="s">
        <v>6968</v>
      </c>
      <c r="I782" s="1">
        <v>7</v>
      </c>
      <c r="L782" s="1">
        <v>3</v>
      </c>
      <c r="M782" s="2" t="s">
        <v>13700</v>
      </c>
      <c r="N782" s="2" t="s">
        <v>13701</v>
      </c>
      <c r="S782" s="1" t="s">
        <v>48</v>
      </c>
      <c r="T782" s="1" t="s">
        <v>6371</v>
      </c>
      <c r="W782" s="1" t="s">
        <v>107</v>
      </c>
      <c r="X782" s="1" t="s">
        <v>12534</v>
      </c>
      <c r="Y782" s="1" t="s">
        <v>9</v>
      </c>
      <c r="Z782" s="1" t="s">
        <v>7590</v>
      </c>
      <c r="AC782" s="1">
        <v>56</v>
      </c>
      <c r="AD782" s="1" t="s">
        <v>707</v>
      </c>
      <c r="AE782" s="1" t="s">
        <v>9575</v>
      </c>
      <c r="AJ782" s="1" t="s">
        <v>16</v>
      </c>
      <c r="AK782" s="1" t="s">
        <v>9802</v>
      </c>
      <c r="AL782" s="1" t="s">
        <v>163</v>
      </c>
      <c r="AM782" s="1" t="s">
        <v>12731</v>
      </c>
      <c r="AT782" s="1" t="s">
        <v>54</v>
      </c>
      <c r="AU782" s="1" t="s">
        <v>7267</v>
      </c>
      <c r="AV782" s="1" t="s">
        <v>1475</v>
      </c>
      <c r="AW782" s="1" t="s">
        <v>9418</v>
      </c>
      <c r="BG782" s="1" t="s">
        <v>1203</v>
      </c>
      <c r="BH782" s="1" t="s">
        <v>10087</v>
      </c>
      <c r="BI782" s="1" t="s">
        <v>2018</v>
      </c>
      <c r="BJ782" s="1" t="s">
        <v>11148</v>
      </c>
      <c r="BK782" s="1" t="s">
        <v>898</v>
      </c>
      <c r="BL782" s="1" t="s">
        <v>9898</v>
      </c>
      <c r="BM782" s="1" t="s">
        <v>2019</v>
      </c>
      <c r="BN782" s="1" t="s">
        <v>7680</v>
      </c>
      <c r="BO782" s="1" t="s">
        <v>898</v>
      </c>
      <c r="BP782" s="1" t="s">
        <v>9898</v>
      </c>
      <c r="BQ782" s="1" t="s">
        <v>2020</v>
      </c>
      <c r="BR782" s="1" t="s">
        <v>12118</v>
      </c>
      <c r="BS782" s="1" t="s">
        <v>1644</v>
      </c>
      <c r="BT782" s="1" t="s">
        <v>9760</v>
      </c>
    </row>
    <row r="783" spans="1:72" ht="13.5" customHeight="1">
      <c r="A783" s="3" t="str">
        <f>HYPERLINK("http://kyu.snu.ac.kr/sdhj/index.jsp?type=hj/GK14658_00IH_0001_0185.jpg","1702_각북면_185")</f>
        <v>1702_각북면_185</v>
      </c>
      <c r="B783" s="2">
        <v>1702</v>
      </c>
      <c r="C783" s="2" t="s">
        <v>12340</v>
      </c>
      <c r="D783" s="2" t="s">
        <v>12341</v>
      </c>
      <c r="E783" s="2">
        <v>782</v>
      </c>
      <c r="F783" s="1">
        <v>6</v>
      </c>
      <c r="G783" s="1" t="s">
        <v>1699</v>
      </c>
      <c r="H783" s="1" t="s">
        <v>6968</v>
      </c>
      <c r="I783" s="1">
        <v>7</v>
      </c>
      <c r="L783" s="1">
        <v>3</v>
      </c>
      <c r="M783" s="2" t="s">
        <v>13700</v>
      </c>
      <c r="N783" s="2" t="s">
        <v>13701</v>
      </c>
      <c r="S783" s="1" t="s">
        <v>86</v>
      </c>
      <c r="T783" s="1" t="s">
        <v>7100</v>
      </c>
      <c r="U783" s="1" t="s">
        <v>403</v>
      </c>
      <c r="V783" s="1" t="s">
        <v>7211</v>
      </c>
      <c r="Y783" s="1" t="s">
        <v>531</v>
      </c>
      <c r="Z783" s="1" t="s">
        <v>8098</v>
      </c>
      <c r="AC783" s="1">
        <v>29</v>
      </c>
      <c r="AD783" s="1" t="s">
        <v>244</v>
      </c>
      <c r="AE783" s="1" t="s">
        <v>9577</v>
      </c>
    </row>
    <row r="784" spans="1:72" ht="13.5" customHeight="1">
      <c r="A784" s="3" t="str">
        <f>HYPERLINK("http://kyu.snu.ac.kr/sdhj/index.jsp?type=hj/GK14658_00IH_0001_0185.jpg","1702_각북면_185")</f>
        <v>1702_각북면_185</v>
      </c>
      <c r="B784" s="2">
        <v>1702</v>
      </c>
      <c r="C784" s="2" t="s">
        <v>12340</v>
      </c>
      <c r="D784" s="2" t="s">
        <v>12341</v>
      </c>
      <c r="E784" s="2">
        <v>783</v>
      </c>
      <c r="F784" s="1">
        <v>6</v>
      </c>
      <c r="G784" s="1" t="s">
        <v>1699</v>
      </c>
      <c r="H784" s="1" t="s">
        <v>6968</v>
      </c>
      <c r="I784" s="1">
        <v>7</v>
      </c>
      <c r="L784" s="1">
        <v>3</v>
      </c>
      <c r="M784" s="2" t="s">
        <v>13700</v>
      </c>
      <c r="N784" s="2" t="s">
        <v>13701</v>
      </c>
      <c r="S784" s="1" t="s">
        <v>701</v>
      </c>
      <c r="T784" s="1" t="s">
        <v>7108</v>
      </c>
      <c r="W784" s="1" t="s">
        <v>107</v>
      </c>
      <c r="X784" s="1" t="s">
        <v>12534</v>
      </c>
      <c r="Y784" s="1" t="s">
        <v>9</v>
      </c>
      <c r="Z784" s="1" t="s">
        <v>7590</v>
      </c>
      <c r="AC784" s="1">
        <v>32</v>
      </c>
      <c r="AD784" s="1" t="s">
        <v>184</v>
      </c>
      <c r="AE784" s="1" t="s">
        <v>9609</v>
      </c>
      <c r="AJ784" s="1" t="s">
        <v>16</v>
      </c>
      <c r="AK784" s="1" t="s">
        <v>9802</v>
      </c>
      <c r="AL784" s="1" t="s">
        <v>163</v>
      </c>
      <c r="AM784" s="1" t="s">
        <v>12731</v>
      </c>
    </row>
    <row r="785" spans="1:72" ht="13.5" customHeight="1">
      <c r="A785" s="3" t="str">
        <f>HYPERLINK("http://kyu.snu.ac.kr/sdhj/index.jsp?type=hj/GK14658_00IH_0001_0185.jpg","1702_각북면_185")</f>
        <v>1702_각북면_185</v>
      </c>
      <c r="B785" s="2">
        <v>1702</v>
      </c>
      <c r="C785" s="2" t="s">
        <v>12340</v>
      </c>
      <c r="D785" s="2" t="s">
        <v>12341</v>
      </c>
      <c r="E785" s="2">
        <v>784</v>
      </c>
      <c r="F785" s="1">
        <v>6</v>
      </c>
      <c r="G785" s="1" t="s">
        <v>1699</v>
      </c>
      <c r="H785" s="1" t="s">
        <v>6968</v>
      </c>
      <c r="I785" s="1">
        <v>7</v>
      </c>
      <c r="L785" s="1">
        <v>3</v>
      </c>
      <c r="M785" s="2" t="s">
        <v>13700</v>
      </c>
      <c r="N785" s="2" t="s">
        <v>13701</v>
      </c>
      <c r="S785" s="1" t="s">
        <v>65</v>
      </c>
      <c r="T785" s="1" t="s">
        <v>7107</v>
      </c>
      <c r="U785" s="1" t="s">
        <v>403</v>
      </c>
      <c r="V785" s="1" t="s">
        <v>7211</v>
      </c>
      <c r="Y785" s="1" t="s">
        <v>2021</v>
      </c>
      <c r="Z785" s="1" t="s">
        <v>9347</v>
      </c>
      <c r="AC785" s="1">
        <v>23</v>
      </c>
      <c r="AD785" s="1" t="s">
        <v>348</v>
      </c>
      <c r="AE785" s="1" t="s">
        <v>8964</v>
      </c>
    </row>
    <row r="786" spans="1:72" ht="13.5" customHeight="1">
      <c r="A786" s="3" t="str">
        <f>HYPERLINK("http://kyu.snu.ac.kr/sdhj/index.jsp?type=hj/GK14658_00IH_0001_0185.jpg","1702_각북면_185")</f>
        <v>1702_각북면_185</v>
      </c>
      <c r="B786" s="2">
        <v>1702</v>
      </c>
      <c r="C786" s="2" t="s">
        <v>12340</v>
      </c>
      <c r="D786" s="2" t="s">
        <v>12341</v>
      </c>
      <c r="E786" s="2">
        <v>785</v>
      </c>
      <c r="F786" s="1">
        <v>6</v>
      </c>
      <c r="G786" s="1" t="s">
        <v>1699</v>
      </c>
      <c r="H786" s="1" t="s">
        <v>6968</v>
      </c>
      <c r="I786" s="1">
        <v>7</v>
      </c>
      <c r="L786" s="1">
        <v>3</v>
      </c>
      <c r="M786" s="2" t="s">
        <v>13700</v>
      </c>
      <c r="N786" s="2" t="s">
        <v>13701</v>
      </c>
      <c r="S786" s="1" t="s">
        <v>63</v>
      </c>
      <c r="T786" s="1" t="s">
        <v>1196</v>
      </c>
      <c r="Y786" s="1" t="s">
        <v>50</v>
      </c>
      <c r="Z786" s="1" t="s">
        <v>7639</v>
      </c>
      <c r="AC786" s="1">
        <v>14</v>
      </c>
      <c r="AD786" s="1" t="s">
        <v>85</v>
      </c>
      <c r="AE786" s="1" t="s">
        <v>9590</v>
      </c>
    </row>
    <row r="787" spans="1:72" ht="13.5" customHeight="1">
      <c r="A787" s="3" t="str">
        <f>HYPERLINK("http://kyu.snu.ac.kr/sdhj/index.jsp?type=hj/GK14658_00IH_0001_0185.jpg","1702_각북면_185")</f>
        <v>1702_각북면_185</v>
      </c>
      <c r="B787" s="2">
        <v>1702</v>
      </c>
      <c r="C787" s="2" t="s">
        <v>12340</v>
      </c>
      <c r="D787" s="2" t="s">
        <v>12341</v>
      </c>
      <c r="E787" s="2">
        <v>786</v>
      </c>
      <c r="F787" s="1">
        <v>6</v>
      </c>
      <c r="G787" s="1" t="s">
        <v>1699</v>
      </c>
      <c r="H787" s="1" t="s">
        <v>6968</v>
      </c>
      <c r="I787" s="1">
        <v>7</v>
      </c>
      <c r="L787" s="1">
        <v>4</v>
      </c>
      <c r="M787" s="2" t="s">
        <v>13702</v>
      </c>
      <c r="N787" s="2" t="s">
        <v>13703</v>
      </c>
      <c r="T787" s="1" t="s">
        <v>12411</v>
      </c>
      <c r="W787" s="1" t="s">
        <v>335</v>
      </c>
      <c r="X787" s="1" t="s">
        <v>12540</v>
      </c>
      <c r="Y787" s="1" t="s">
        <v>2022</v>
      </c>
      <c r="Z787" s="1" t="s">
        <v>8390</v>
      </c>
      <c r="AC787" s="1">
        <v>71</v>
      </c>
      <c r="AD787" s="1" t="s">
        <v>106</v>
      </c>
      <c r="AE787" s="1" t="s">
        <v>9614</v>
      </c>
      <c r="AJ787" s="1" t="s">
        <v>16</v>
      </c>
      <c r="AK787" s="1" t="s">
        <v>9802</v>
      </c>
      <c r="AL787" s="1" t="s">
        <v>157</v>
      </c>
      <c r="AM787" s="1" t="s">
        <v>9714</v>
      </c>
      <c r="AT787" s="1" t="s">
        <v>2023</v>
      </c>
      <c r="AU787" s="1" t="s">
        <v>10104</v>
      </c>
      <c r="AV787" s="1" t="s">
        <v>2024</v>
      </c>
      <c r="AW787" s="1" t="s">
        <v>10582</v>
      </c>
      <c r="BG787" s="1" t="s">
        <v>209</v>
      </c>
      <c r="BH787" s="1" t="s">
        <v>7250</v>
      </c>
      <c r="BI787" s="1" t="s">
        <v>852</v>
      </c>
      <c r="BJ787" s="1" t="s">
        <v>8638</v>
      </c>
      <c r="BK787" s="1" t="s">
        <v>42</v>
      </c>
      <c r="BL787" s="1" t="s">
        <v>10068</v>
      </c>
      <c r="BM787" s="1" t="s">
        <v>2025</v>
      </c>
      <c r="BN787" s="1" t="s">
        <v>7619</v>
      </c>
      <c r="BO787" s="1" t="s">
        <v>152</v>
      </c>
      <c r="BP787" s="1" t="s">
        <v>10072</v>
      </c>
      <c r="BQ787" s="1" t="s">
        <v>2026</v>
      </c>
      <c r="BR787" s="1" t="s">
        <v>12117</v>
      </c>
      <c r="BS787" s="1" t="s">
        <v>109</v>
      </c>
      <c r="BT787" s="1" t="s">
        <v>9809</v>
      </c>
    </row>
    <row r="788" spans="1:72" ht="13.5" customHeight="1">
      <c r="A788" s="3" t="str">
        <f>HYPERLINK("http://kyu.snu.ac.kr/sdhj/index.jsp?type=hj/GK14658_00IH_0001_0185.jpg","1702_각북면_185")</f>
        <v>1702_각북면_185</v>
      </c>
      <c r="B788" s="2">
        <v>1702</v>
      </c>
      <c r="C788" s="2" t="s">
        <v>12340</v>
      </c>
      <c r="D788" s="2" t="s">
        <v>12341</v>
      </c>
      <c r="E788" s="2">
        <v>787</v>
      </c>
      <c r="F788" s="1">
        <v>6</v>
      </c>
      <c r="G788" s="1" t="s">
        <v>1699</v>
      </c>
      <c r="H788" s="1" t="s">
        <v>6968</v>
      </c>
      <c r="I788" s="1">
        <v>7</v>
      </c>
      <c r="L788" s="1">
        <v>4</v>
      </c>
      <c r="M788" s="2" t="s">
        <v>13702</v>
      </c>
      <c r="N788" s="2" t="s">
        <v>13703</v>
      </c>
      <c r="S788" s="1" t="s">
        <v>48</v>
      </c>
      <c r="T788" s="1" t="s">
        <v>6371</v>
      </c>
      <c r="W788" s="1" t="s">
        <v>335</v>
      </c>
      <c r="X788" s="1" t="s">
        <v>12540</v>
      </c>
      <c r="Y788" s="1" t="s">
        <v>50</v>
      </c>
      <c r="Z788" s="1" t="s">
        <v>7639</v>
      </c>
      <c r="AC788" s="1">
        <v>71</v>
      </c>
      <c r="AD788" s="1" t="s">
        <v>106</v>
      </c>
      <c r="AE788" s="1" t="s">
        <v>9614</v>
      </c>
      <c r="AJ788" s="1" t="s">
        <v>16</v>
      </c>
      <c r="AK788" s="1" t="s">
        <v>9802</v>
      </c>
      <c r="AL788" s="1" t="s">
        <v>567</v>
      </c>
      <c r="AM788" s="1" t="s">
        <v>9785</v>
      </c>
      <c r="AT788" s="1" t="s">
        <v>42</v>
      </c>
      <c r="AU788" s="1" t="s">
        <v>10068</v>
      </c>
      <c r="AV788" s="1" t="s">
        <v>1839</v>
      </c>
      <c r="AW788" s="1" t="s">
        <v>7991</v>
      </c>
      <c r="BG788" s="1" t="s">
        <v>42</v>
      </c>
      <c r="BH788" s="1" t="s">
        <v>10068</v>
      </c>
      <c r="BI788" s="1" t="s">
        <v>1840</v>
      </c>
      <c r="BJ788" s="1" t="s">
        <v>8909</v>
      </c>
      <c r="BK788" s="1" t="s">
        <v>54</v>
      </c>
      <c r="BL788" s="1" t="s">
        <v>7267</v>
      </c>
      <c r="BM788" s="1" t="s">
        <v>2027</v>
      </c>
      <c r="BN788" s="1" t="s">
        <v>11570</v>
      </c>
      <c r="BO788" s="1" t="s">
        <v>53</v>
      </c>
      <c r="BP788" s="1" t="s">
        <v>7419</v>
      </c>
      <c r="BQ788" s="1" t="s">
        <v>2028</v>
      </c>
      <c r="BR788" s="1" t="s">
        <v>13392</v>
      </c>
      <c r="BS788" s="1" t="s">
        <v>271</v>
      </c>
      <c r="BT788" s="1" t="s">
        <v>9794</v>
      </c>
    </row>
    <row r="789" spans="1:72" ht="13.5" customHeight="1">
      <c r="A789" s="3" t="str">
        <f>HYPERLINK("http://kyu.snu.ac.kr/sdhj/index.jsp?type=hj/GK14658_00IH_0001_0185.jpg","1702_각북면_185")</f>
        <v>1702_각북면_185</v>
      </c>
      <c r="B789" s="2">
        <v>1702</v>
      </c>
      <c r="C789" s="2" t="s">
        <v>12340</v>
      </c>
      <c r="D789" s="2" t="s">
        <v>12341</v>
      </c>
      <c r="E789" s="2">
        <v>788</v>
      </c>
      <c r="F789" s="1">
        <v>6</v>
      </c>
      <c r="G789" s="1" t="s">
        <v>1699</v>
      </c>
      <c r="H789" s="1" t="s">
        <v>6968</v>
      </c>
      <c r="I789" s="1">
        <v>7</v>
      </c>
      <c r="L789" s="1">
        <v>5</v>
      </c>
      <c r="M789" s="2" t="s">
        <v>13704</v>
      </c>
      <c r="N789" s="2" t="s">
        <v>13705</v>
      </c>
      <c r="T789" s="1" t="s">
        <v>12411</v>
      </c>
      <c r="U789" s="1" t="s">
        <v>1276</v>
      </c>
      <c r="V789" s="1" t="s">
        <v>7443</v>
      </c>
      <c r="W789" s="1" t="s">
        <v>1751</v>
      </c>
      <c r="X789" s="1" t="s">
        <v>7594</v>
      </c>
      <c r="Y789" s="1" t="s">
        <v>2029</v>
      </c>
      <c r="Z789" s="1" t="s">
        <v>9346</v>
      </c>
      <c r="AC789" s="1">
        <v>55</v>
      </c>
      <c r="AD789" s="1" t="s">
        <v>266</v>
      </c>
      <c r="AE789" s="1" t="s">
        <v>9586</v>
      </c>
      <c r="AJ789" s="1" t="s">
        <v>16</v>
      </c>
      <c r="AK789" s="1" t="s">
        <v>9802</v>
      </c>
      <c r="AL789" s="1" t="s">
        <v>1747</v>
      </c>
      <c r="AM789" s="1" t="s">
        <v>9857</v>
      </c>
      <c r="AT789" s="1" t="s">
        <v>1418</v>
      </c>
      <c r="AU789" s="1" t="s">
        <v>7466</v>
      </c>
      <c r="AV789" s="1" t="s">
        <v>1825</v>
      </c>
      <c r="AW789" s="1" t="s">
        <v>8258</v>
      </c>
      <c r="BG789" s="1" t="s">
        <v>42</v>
      </c>
      <c r="BH789" s="1" t="s">
        <v>10068</v>
      </c>
      <c r="BI789" s="1" t="s">
        <v>1141</v>
      </c>
      <c r="BJ789" s="1" t="s">
        <v>10503</v>
      </c>
      <c r="BK789" s="1" t="s">
        <v>1806</v>
      </c>
      <c r="BL789" s="1" t="s">
        <v>10849</v>
      </c>
      <c r="BM789" s="1" t="s">
        <v>1807</v>
      </c>
      <c r="BN789" s="1" t="s">
        <v>11149</v>
      </c>
      <c r="BO789" s="1" t="s">
        <v>1827</v>
      </c>
      <c r="BP789" s="1" t="s">
        <v>10108</v>
      </c>
      <c r="BQ789" s="1" t="s">
        <v>2030</v>
      </c>
      <c r="BR789" s="1" t="s">
        <v>13416</v>
      </c>
      <c r="BS789" s="1" t="s">
        <v>109</v>
      </c>
      <c r="BT789" s="1" t="s">
        <v>9809</v>
      </c>
    </row>
    <row r="790" spans="1:72" ht="13.5" customHeight="1">
      <c r="A790" s="3" t="str">
        <f>HYPERLINK("http://kyu.snu.ac.kr/sdhj/index.jsp?type=hj/GK14658_00IH_0001_0185.jpg","1702_각북면_185")</f>
        <v>1702_각북면_185</v>
      </c>
      <c r="B790" s="2">
        <v>1702</v>
      </c>
      <c r="C790" s="2" t="s">
        <v>12340</v>
      </c>
      <c r="D790" s="2" t="s">
        <v>12341</v>
      </c>
      <c r="E790" s="2">
        <v>789</v>
      </c>
      <c r="F790" s="1">
        <v>6</v>
      </c>
      <c r="G790" s="1" t="s">
        <v>1699</v>
      </c>
      <c r="H790" s="1" t="s">
        <v>6968</v>
      </c>
      <c r="I790" s="1">
        <v>7</v>
      </c>
      <c r="L790" s="1">
        <v>5</v>
      </c>
      <c r="M790" s="2" t="s">
        <v>13704</v>
      </c>
      <c r="N790" s="2" t="s">
        <v>13705</v>
      </c>
      <c r="S790" s="1" t="s">
        <v>48</v>
      </c>
      <c r="T790" s="1" t="s">
        <v>6371</v>
      </c>
      <c r="W790" s="1" t="s">
        <v>335</v>
      </c>
      <c r="X790" s="1" t="s">
        <v>12540</v>
      </c>
      <c r="Y790" s="1" t="s">
        <v>183</v>
      </c>
      <c r="Z790" s="1" t="s">
        <v>7691</v>
      </c>
      <c r="AC790" s="1">
        <v>36</v>
      </c>
      <c r="AD790" s="1" t="s">
        <v>148</v>
      </c>
      <c r="AE790" s="1" t="s">
        <v>9581</v>
      </c>
      <c r="AJ790" s="1" t="s">
        <v>16</v>
      </c>
      <c r="AK790" s="1" t="s">
        <v>9802</v>
      </c>
      <c r="AL790" s="1" t="s">
        <v>109</v>
      </c>
      <c r="AM790" s="1" t="s">
        <v>9809</v>
      </c>
      <c r="AT790" s="1" t="s">
        <v>42</v>
      </c>
      <c r="AU790" s="1" t="s">
        <v>10068</v>
      </c>
      <c r="AV790" s="1" t="s">
        <v>2031</v>
      </c>
      <c r="AW790" s="1" t="s">
        <v>10581</v>
      </c>
      <c r="BG790" s="1" t="s">
        <v>42</v>
      </c>
      <c r="BH790" s="1" t="s">
        <v>10068</v>
      </c>
      <c r="BI790" s="1" t="s">
        <v>2032</v>
      </c>
      <c r="BJ790" s="1" t="s">
        <v>11147</v>
      </c>
      <c r="BK790" s="1" t="s">
        <v>42</v>
      </c>
      <c r="BL790" s="1" t="s">
        <v>10068</v>
      </c>
      <c r="BM790" s="1" t="s">
        <v>2033</v>
      </c>
      <c r="BN790" s="1" t="s">
        <v>13113</v>
      </c>
      <c r="BO790" s="1" t="s">
        <v>42</v>
      </c>
      <c r="BP790" s="1" t="s">
        <v>10068</v>
      </c>
      <c r="BQ790" s="1" t="s">
        <v>2034</v>
      </c>
      <c r="BR790" s="1" t="s">
        <v>13248</v>
      </c>
      <c r="BS790" s="1" t="s">
        <v>918</v>
      </c>
      <c r="BT790" s="1" t="s">
        <v>9721</v>
      </c>
    </row>
    <row r="791" spans="1:72" ht="13.5" customHeight="1">
      <c r="A791" s="3" t="str">
        <f>HYPERLINK("http://kyu.snu.ac.kr/sdhj/index.jsp?type=hj/GK14658_00IH_0001_0185.jpg","1702_각북면_185")</f>
        <v>1702_각북면_185</v>
      </c>
      <c r="B791" s="2">
        <v>1702</v>
      </c>
      <c r="C791" s="2" t="s">
        <v>12340</v>
      </c>
      <c r="D791" s="2" t="s">
        <v>12341</v>
      </c>
      <c r="E791" s="2">
        <v>790</v>
      </c>
      <c r="F791" s="1">
        <v>6</v>
      </c>
      <c r="G791" s="1" t="s">
        <v>1699</v>
      </c>
      <c r="H791" s="1" t="s">
        <v>6968</v>
      </c>
      <c r="I791" s="1">
        <v>8</v>
      </c>
      <c r="J791" s="1" t="s">
        <v>2035</v>
      </c>
      <c r="K791" s="1" t="s">
        <v>7054</v>
      </c>
      <c r="L791" s="1">
        <v>1</v>
      </c>
      <c r="M791" s="2" t="s">
        <v>2037</v>
      </c>
      <c r="N791" s="2" t="s">
        <v>9345</v>
      </c>
      <c r="T791" s="1" t="s">
        <v>12411</v>
      </c>
      <c r="U791" s="1" t="s">
        <v>2036</v>
      </c>
      <c r="V791" s="1" t="s">
        <v>7518</v>
      </c>
      <c r="Y791" s="1" t="s">
        <v>2037</v>
      </c>
      <c r="Z791" s="1" t="s">
        <v>9345</v>
      </c>
      <c r="AC791" s="1">
        <v>45</v>
      </c>
      <c r="AD791" s="1" t="s">
        <v>373</v>
      </c>
      <c r="AE791" s="1" t="s">
        <v>9598</v>
      </c>
      <c r="AJ791" s="1" t="s">
        <v>16</v>
      </c>
      <c r="AK791" s="1" t="s">
        <v>9802</v>
      </c>
      <c r="AL791" s="1" t="s">
        <v>109</v>
      </c>
      <c r="AM791" s="1" t="s">
        <v>9809</v>
      </c>
      <c r="AN791" s="1" t="s">
        <v>208</v>
      </c>
      <c r="AO791" s="1" t="s">
        <v>7116</v>
      </c>
      <c r="AR791" s="1" t="s">
        <v>2038</v>
      </c>
      <c r="AS791" s="1" t="s">
        <v>10035</v>
      </c>
      <c r="AT791" s="1" t="s">
        <v>211</v>
      </c>
      <c r="AU791" s="1" t="s">
        <v>7199</v>
      </c>
      <c r="AV791" s="1" t="s">
        <v>798</v>
      </c>
      <c r="AW791" s="1" t="s">
        <v>10148</v>
      </c>
      <c r="BG791" s="1" t="s">
        <v>211</v>
      </c>
      <c r="BH791" s="1" t="s">
        <v>7199</v>
      </c>
      <c r="BI791" s="1" t="s">
        <v>2039</v>
      </c>
      <c r="BJ791" s="1" t="s">
        <v>9292</v>
      </c>
      <c r="BK791" s="1" t="s">
        <v>211</v>
      </c>
      <c r="BL791" s="1" t="s">
        <v>7199</v>
      </c>
      <c r="BM791" s="1" t="s">
        <v>2040</v>
      </c>
      <c r="BN791" s="1" t="s">
        <v>10129</v>
      </c>
      <c r="BO791" s="1" t="s">
        <v>53</v>
      </c>
      <c r="BP791" s="1" t="s">
        <v>7419</v>
      </c>
      <c r="BQ791" s="1" t="s">
        <v>2041</v>
      </c>
      <c r="BR791" s="1" t="s">
        <v>13196</v>
      </c>
      <c r="BS791" s="1" t="s">
        <v>163</v>
      </c>
      <c r="BT791" s="1" t="s">
        <v>12731</v>
      </c>
    </row>
    <row r="792" spans="1:72" ht="13.5" customHeight="1">
      <c r="A792" s="3" t="str">
        <f>HYPERLINK("http://kyu.snu.ac.kr/sdhj/index.jsp?type=hj/GK14658_00IH_0001_0185.jpg","1702_각북면_185")</f>
        <v>1702_각북면_185</v>
      </c>
      <c r="B792" s="2">
        <v>1702</v>
      </c>
      <c r="C792" s="2" t="s">
        <v>12340</v>
      </c>
      <c r="D792" s="2" t="s">
        <v>12341</v>
      </c>
      <c r="E792" s="2">
        <v>791</v>
      </c>
      <c r="F792" s="1">
        <v>6</v>
      </c>
      <c r="G792" s="1" t="s">
        <v>1699</v>
      </c>
      <c r="H792" s="1" t="s">
        <v>6968</v>
      </c>
      <c r="I792" s="1">
        <v>8</v>
      </c>
      <c r="L792" s="1">
        <v>2</v>
      </c>
      <c r="M792" s="2" t="s">
        <v>13706</v>
      </c>
      <c r="N792" s="2" t="s">
        <v>13707</v>
      </c>
      <c r="T792" s="1" t="s">
        <v>12411</v>
      </c>
      <c r="U792" s="1" t="s">
        <v>1337</v>
      </c>
      <c r="V792" s="1" t="s">
        <v>7221</v>
      </c>
      <c r="W792" s="1" t="s">
        <v>202</v>
      </c>
      <c r="X792" s="1" t="s">
        <v>7588</v>
      </c>
      <c r="Y792" s="1" t="s">
        <v>2042</v>
      </c>
      <c r="Z792" s="1" t="s">
        <v>9344</v>
      </c>
      <c r="AC792" s="1">
        <v>29</v>
      </c>
      <c r="AD792" s="1" t="s">
        <v>244</v>
      </c>
      <c r="AE792" s="1" t="s">
        <v>9577</v>
      </c>
      <c r="AJ792" s="1" t="s">
        <v>16</v>
      </c>
      <c r="AK792" s="1" t="s">
        <v>9802</v>
      </c>
      <c r="AL792" s="1" t="s">
        <v>199</v>
      </c>
      <c r="AM792" s="1" t="s">
        <v>9730</v>
      </c>
      <c r="AT792" s="1" t="s">
        <v>35</v>
      </c>
      <c r="AU792" s="1" t="s">
        <v>7231</v>
      </c>
      <c r="AV792" s="1" t="s">
        <v>1703</v>
      </c>
      <c r="AW792" s="1" t="s">
        <v>10243</v>
      </c>
      <c r="BG792" s="1" t="s">
        <v>724</v>
      </c>
      <c r="BH792" s="1" t="s">
        <v>7294</v>
      </c>
      <c r="BI792" s="1" t="s">
        <v>1170</v>
      </c>
      <c r="BJ792" s="1" t="s">
        <v>8766</v>
      </c>
      <c r="BK792" s="1" t="s">
        <v>42</v>
      </c>
      <c r="BL792" s="1" t="s">
        <v>10068</v>
      </c>
      <c r="BM792" s="1" t="s">
        <v>1818</v>
      </c>
      <c r="BN792" s="1" t="s">
        <v>11067</v>
      </c>
      <c r="BO792" s="1" t="s">
        <v>152</v>
      </c>
      <c r="BP792" s="1" t="s">
        <v>10072</v>
      </c>
      <c r="BQ792" s="1" t="s">
        <v>1965</v>
      </c>
      <c r="BR792" s="1" t="s">
        <v>12116</v>
      </c>
      <c r="BS792" s="1" t="s">
        <v>109</v>
      </c>
      <c r="BT792" s="1" t="s">
        <v>9809</v>
      </c>
    </row>
    <row r="793" spans="1:72" ht="13.5" customHeight="1">
      <c r="A793" s="3" t="str">
        <f>HYPERLINK("http://kyu.snu.ac.kr/sdhj/index.jsp?type=hj/GK14658_00IH_0001_0185.jpg","1702_각북면_185")</f>
        <v>1702_각북면_185</v>
      </c>
      <c r="B793" s="2">
        <v>1702</v>
      </c>
      <c r="C793" s="2" t="s">
        <v>12340</v>
      </c>
      <c r="D793" s="2" t="s">
        <v>12341</v>
      </c>
      <c r="E793" s="2">
        <v>792</v>
      </c>
      <c r="F793" s="1">
        <v>6</v>
      </c>
      <c r="G793" s="1" t="s">
        <v>1699</v>
      </c>
      <c r="H793" s="1" t="s">
        <v>6968</v>
      </c>
      <c r="I793" s="1">
        <v>8</v>
      </c>
      <c r="L793" s="1">
        <v>2</v>
      </c>
      <c r="M793" s="2" t="s">
        <v>13706</v>
      </c>
      <c r="N793" s="2" t="s">
        <v>13707</v>
      </c>
      <c r="S793" s="1" t="s">
        <v>48</v>
      </c>
      <c r="T793" s="1" t="s">
        <v>6371</v>
      </c>
      <c r="W793" s="1" t="s">
        <v>1966</v>
      </c>
      <c r="X793" s="1" t="s">
        <v>7593</v>
      </c>
      <c r="Y793" s="1" t="s">
        <v>50</v>
      </c>
      <c r="Z793" s="1" t="s">
        <v>7639</v>
      </c>
      <c r="AC793" s="1">
        <v>28</v>
      </c>
      <c r="AD793" s="1" t="s">
        <v>134</v>
      </c>
      <c r="AE793" s="1" t="s">
        <v>9616</v>
      </c>
      <c r="AJ793" s="1" t="s">
        <v>16</v>
      </c>
      <c r="AK793" s="1" t="s">
        <v>9802</v>
      </c>
      <c r="AL793" s="1" t="s">
        <v>572</v>
      </c>
      <c r="AM793" s="1" t="s">
        <v>9858</v>
      </c>
      <c r="AT793" s="1" t="s">
        <v>42</v>
      </c>
      <c r="AU793" s="1" t="s">
        <v>10068</v>
      </c>
      <c r="AV793" s="1" t="s">
        <v>823</v>
      </c>
      <c r="AW793" s="1" t="s">
        <v>10580</v>
      </c>
      <c r="BG793" s="1" t="s">
        <v>42</v>
      </c>
      <c r="BH793" s="1" t="s">
        <v>10068</v>
      </c>
      <c r="BI793" s="1" t="s">
        <v>2043</v>
      </c>
      <c r="BJ793" s="1" t="s">
        <v>11146</v>
      </c>
      <c r="BK793" s="1" t="s">
        <v>1812</v>
      </c>
      <c r="BL793" s="1" t="s">
        <v>13085</v>
      </c>
      <c r="BM793" s="1" t="s">
        <v>2044</v>
      </c>
      <c r="BN793" s="1" t="s">
        <v>9304</v>
      </c>
      <c r="BO793" s="1" t="s">
        <v>1812</v>
      </c>
      <c r="BP793" s="1" t="s">
        <v>13085</v>
      </c>
      <c r="BQ793" s="1" t="s">
        <v>2045</v>
      </c>
      <c r="BR793" s="1" t="s">
        <v>13163</v>
      </c>
      <c r="BS793" s="1" t="s">
        <v>163</v>
      </c>
      <c r="BT793" s="1" t="s">
        <v>12731</v>
      </c>
    </row>
    <row r="794" spans="1:72" ht="13.5" customHeight="1">
      <c r="A794" s="3" t="str">
        <f>HYPERLINK("http://kyu.snu.ac.kr/sdhj/index.jsp?type=hj/GK14658_00IH_0001_0185.jpg","1702_각북면_185")</f>
        <v>1702_각북면_185</v>
      </c>
      <c r="B794" s="2">
        <v>1702</v>
      </c>
      <c r="C794" s="2" t="s">
        <v>12340</v>
      </c>
      <c r="D794" s="2" t="s">
        <v>12341</v>
      </c>
      <c r="E794" s="2">
        <v>793</v>
      </c>
      <c r="F794" s="1">
        <v>6</v>
      </c>
      <c r="G794" s="1" t="s">
        <v>1699</v>
      </c>
      <c r="H794" s="1" t="s">
        <v>6968</v>
      </c>
      <c r="I794" s="1">
        <v>8</v>
      </c>
      <c r="L794" s="1">
        <v>2</v>
      </c>
      <c r="M794" s="2" t="s">
        <v>13706</v>
      </c>
      <c r="N794" s="2" t="s">
        <v>13707</v>
      </c>
      <c r="S794" s="1" t="s">
        <v>402</v>
      </c>
      <c r="T794" s="1" t="s">
        <v>7104</v>
      </c>
      <c r="W794" s="1" t="s">
        <v>2046</v>
      </c>
      <c r="X794" s="1" t="s">
        <v>7623</v>
      </c>
      <c r="Y794" s="1" t="s">
        <v>50</v>
      </c>
      <c r="Z794" s="1" t="s">
        <v>7639</v>
      </c>
      <c r="AC794" s="1">
        <v>57</v>
      </c>
      <c r="AD794" s="1" t="s">
        <v>720</v>
      </c>
      <c r="AE794" s="1" t="s">
        <v>9576</v>
      </c>
    </row>
    <row r="795" spans="1:72" ht="13.5" customHeight="1">
      <c r="A795" s="3" t="str">
        <f>HYPERLINK("http://kyu.snu.ac.kr/sdhj/index.jsp?type=hj/GK14658_00IH_0001_0185.jpg","1702_각북면_185")</f>
        <v>1702_각북면_185</v>
      </c>
      <c r="B795" s="2">
        <v>1702</v>
      </c>
      <c r="C795" s="2" t="s">
        <v>12340</v>
      </c>
      <c r="D795" s="2" t="s">
        <v>12341</v>
      </c>
      <c r="E795" s="2">
        <v>794</v>
      </c>
      <c r="F795" s="1">
        <v>6</v>
      </c>
      <c r="G795" s="1" t="s">
        <v>1699</v>
      </c>
      <c r="H795" s="1" t="s">
        <v>6968</v>
      </c>
      <c r="I795" s="1">
        <v>8</v>
      </c>
      <c r="L795" s="1">
        <v>2</v>
      </c>
      <c r="M795" s="2" t="s">
        <v>13706</v>
      </c>
      <c r="N795" s="2" t="s">
        <v>13707</v>
      </c>
      <c r="S795" s="1" t="s">
        <v>59</v>
      </c>
      <c r="T795" s="1" t="s">
        <v>7105</v>
      </c>
      <c r="Y795" s="1" t="s">
        <v>50</v>
      </c>
      <c r="Z795" s="1" t="s">
        <v>7639</v>
      </c>
      <c r="AC795" s="1">
        <v>2</v>
      </c>
      <c r="AD795" s="1" t="s">
        <v>169</v>
      </c>
      <c r="AE795" s="1" t="s">
        <v>9589</v>
      </c>
      <c r="AF795" s="1" t="s">
        <v>89</v>
      </c>
      <c r="AG795" s="1" t="s">
        <v>9633</v>
      </c>
    </row>
    <row r="796" spans="1:72" ht="13.5" customHeight="1">
      <c r="A796" s="3" t="str">
        <f>HYPERLINK("http://kyu.snu.ac.kr/sdhj/index.jsp?type=hj/GK14658_00IH_0001_0185.jpg","1702_각북면_185")</f>
        <v>1702_각북면_185</v>
      </c>
      <c r="B796" s="2">
        <v>1702</v>
      </c>
      <c r="C796" s="2" t="s">
        <v>12340</v>
      </c>
      <c r="D796" s="2" t="s">
        <v>12341</v>
      </c>
      <c r="E796" s="2">
        <v>795</v>
      </c>
      <c r="F796" s="1">
        <v>6</v>
      </c>
      <c r="G796" s="1" t="s">
        <v>1699</v>
      </c>
      <c r="H796" s="1" t="s">
        <v>6968</v>
      </c>
      <c r="I796" s="1">
        <v>8</v>
      </c>
      <c r="L796" s="1">
        <v>2</v>
      </c>
      <c r="M796" s="2" t="s">
        <v>13706</v>
      </c>
      <c r="N796" s="2" t="s">
        <v>13707</v>
      </c>
      <c r="S796" s="1" t="s">
        <v>141</v>
      </c>
      <c r="T796" s="1" t="s">
        <v>7114</v>
      </c>
      <c r="U796" s="1" t="s">
        <v>2047</v>
      </c>
      <c r="V796" s="1" t="s">
        <v>7333</v>
      </c>
      <c r="Y796" s="1" t="s">
        <v>1301</v>
      </c>
      <c r="Z796" s="1" t="s">
        <v>7878</v>
      </c>
      <c r="AC796" s="1">
        <v>26</v>
      </c>
      <c r="AD796" s="1" t="s">
        <v>657</v>
      </c>
      <c r="AE796" s="1" t="s">
        <v>9591</v>
      </c>
    </row>
    <row r="797" spans="1:72" ht="13.5" customHeight="1">
      <c r="A797" s="3" t="str">
        <f>HYPERLINK("http://kyu.snu.ac.kr/sdhj/index.jsp?type=hj/GK14658_00IH_0001_0185.jpg","1702_각북면_185")</f>
        <v>1702_각북면_185</v>
      </c>
      <c r="B797" s="2">
        <v>1702</v>
      </c>
      <c r="C797" s="2" t="s">
        <v>12340</v>
      </c>
      <c r="D797" s="2" t="s">
        <v>12341</v>
      </c>
      <c r="E797" s="2">
        <v>796</v>
      </c>
      <c r="F797" s="1">
        <v>6</v>
      </c>
      <c r="G797" s="1" t="s">
        <v>1699</v>
      </c>
      <c r="H797" s="1" t="s">
        <v>6968</v>
      </c>
      <c r="I797" s="1">
        <v>8</v>
      </c>
      <c r="L797" s="1">
        <v>3</v>
      </c>
      <c r="M797" s="2" t="s">
        <v>13708</v>
      </c>
      <c r="N797" s="2" t="s">
        <v>13709</v>
      </c>
      <c r="O797" s="1" t="s">
        <v>6</v>
      </c>
      <c r="P797" s="1" t="s">
        <v>7077</v>
      </c>
      <c r="T797" s="1" t="s">
        <v>12411</v>
      </c>
      <c r="U797" s="1" t="s">
        <v>2048</v>
      </c>
      <c r="V797" s="1" t="s">
        <v>7517</v>
      </c>
      <c r="W797" s="1" t="s">
        <v>202</v>
      </c>
      <c r="X797" s="1" t="s">
        <v>7588</v>
      </c>
      <c r="Y797" s="1" t="s">
        <v>150</v>
      </c>
      <c r="Z797" s="1" t="s">
        <v>8290</v>
      </c>
      <c r="AC797" s="1">
        <v>66</v>
      </c>
      <c r="AD797" s="1" t="s">
        <v>246</v>
      </c>
      <c r="AE797" s="1" t="s">
        <v>9600</v>
      </c>
      <c r="AJ797" s="1" t="s">
        <v>16</v>
      </c>
      <c r="AK797" s="1" t="s">
        <v>9802</v>
      </c>
      <c r="AL797" s="1" t="s">
        <v>199</v>
      </c>
      <c r="AM797" s="1" t="s">
        <v>9730</v>
      </c>
      <c r="AT797" s="1" t="s">
        <v>690</v>
      </c>
      <c r="AU797" s="1" t="s">
        <v>7210</v>
      </c>
      <c r="AV797" s="1" t="s">
        <v>1839</v>
      </c>
      <c r="AW797" s="1" t="s">
        <v>7991</v>
      </c>
      <c r="BG797" s="1" t="s">
        <v>152</v>
      </c>
      <c r="BH797" s="1" t="s">
        <v>10072</v>
      </c>
      <c r="BI797" s="1" t="s">
        <v>2049</v>
      </c>
      <c r="BJ797" s="1" t="s">
        <v>8922</v>
      </c>
      <c r="BK797" s="1" t="s">
        <v>1462</v>
      </c>
      <c r="BL797" s="1" t="s">
        <v>10112</v>
      </c>
      <c r="BM797" s="1" t="s">
        <v>2050</v>
      </c>
      <c r="BN797" s="1" t="s">
        <v>11569</v>
      </c>
      <c r="BO797" s="1" t="s">
        <v>53</v>
      </c>
      <c r="BP797" s="1" t="s">
        <v>7419</v>
      </c>
      <c r="BQ797" s="1" t="s">
        <v>14539</v>
      </c>
      <c r="BR797" s="1" t="s">
        <v>13165</v>
      </c>
      <c r="BS797" s="1" t="s">
        <v>163</v>
      </c>
      <c r="BT797" s="1" t="s">
        <v>12731</v>
      </c>
    </row>
    <row r="798" spans="1:72" ht="13.5" customHeight="1">
      <c r="A798" s="3" t="str">
        <f>HYPERLINK("http://kyu.snu.ac.kr/sdhj/index.jsp?type=hj/GK14658_00IH_0001_0185.jpg","1702_각북면_185")</f>
        <v>1702_각북면_185</v>
      </c>
      <c r="B798" s="2">
        <v>1702</v>
      </c>
      <c r="C798" s="2" t="s">
        <v>12340</v>
      </c>
      <c r="D798" s="2" t="s">
        <v>12341</v>
      </c>
      <c r="E798" s="2">
        <v>797</v>
      </c>
      <c r="F798" s="1">
        <v>6</v>
      </c>
      <c r="G798" s="1" t="s">
        <v>1699</v>
      </c>
      <c r="H798" s="1" t="s">
        <v>6968</v>
      </c>
      <c r="I798" s="1">
        <v>8</v>
      </c>
      <c r="L798" s="1">
        <v>3</v>
      </c>
      <c r="M798" s="2" t="s">
        <v>13708</v>
      </c>
      <c r="N798" s="2" t="s">
        <v>13709</v>
      </c>
      <c r="S798" s="1" t="s">
        <v>48</v>
      </c>
      <c r="T798" s="1" t="s">
        <v>6371</v>
      </c>
      <c r="U798" s="1" t="s">
        <v>261</v>
      </c>
      <c r="V798" s="1" t="s">
        <v>7197</v>
      </c>
      <c r="Y798" s="1" t="s">
        <v>1726</v>
      </c>
      <c r="Z798" s="1" t="s">
        <v>8478</v>
      </c>
      <c r="AC798" s="1">
        <v>44</v>
      </c>
      <c r="AD798" s="1" t="s">
        <v>934</v>
      </c>
      <c r="AE798" s="1" t="s">
        <v>9592</v>
      </c>
      <c r="AJ798" s="1" t="s">
        <v>16</v>
      </c>
      <c r="AK798" s="1" t="s">
        <v>9802</v>
      </c>
      <c r="AL798" s="1" t="s">
        <v>163</v>
      </c>
      <c r="AM798" s="1" t="s">
        <v>12731</v>
      </c>
      <c r="AN798" s="1" t="s">
        <v>82</v>
      </c>
      <c r="AO798" s="1" t="s">
        <v>9699</v>
      </c>
      <c r="AR798" s="1" t="s">
        <v>2051</v>
      </c>
      <c r="AS798" s="1" t="s">
        <v>10034</v>
      </c>
      <c r="AT798" s="1" t="s">
        <v>211</v>
      </c>
      <c r="AU798" s="1" t="s">
        <v>7199</v>
      </c>
      <c r="AV798" s="1" t="s">
        <v>2052</v>
      </c>
      <c r="AW798" s="1" t="s">
        <v>8165</v>
      </c>
      <c r="BG798" s="1" t="s">
        <v>211</v>
      </c>
      <c r="BH798" s="1" t="s">
        <v>7199</v>
      </c>
      <c r="BI798" s="1" t="s">
        <v>2053</v>
      </c>
      <c r="BJ798" s="1" t="s">
        <v>11145</v>
      </c>
      <c r="BK798" s="1" t="s">
        <v>211</v>
      </c>
      <c r="BL798" s="1" t="s">
        <v>7199</v>
      </c>
      <c r="BM798" s="1" t="s">
        <v>538</v>
      </c>
      <c r="BN798" s="1" t="s">
        <v>8619</v>
      </c>
      <c r="BO798" s="1" t="s">
        <v>211</v>
      </c>
      <c r="BP798" s="1" t="s">
        <v>7199</v>
      </c>
      <c r="BQ798" s="1" t="s">
        <v>2054</v>
      </c>
      <c r="BR798" s="1" t="s">
        <v>13191</v>
      </c>
      <c r="BS798" s="1" t="s">
        <v>163</v>
      </c>
      <c r="BT798" s="1" t="s">
        <v>12731</v>
      </c>
    </row>
    <row r="799" spans="1:72" ht="13.5" customHeight="1">
      <c r="A799" s="3" t="str">
        <f>HYPERLINK("http://kyu.snu.ac.kr/sdhj/index.jsp?type=hj/GK14658_00IH_0001_0186.jpg","1702_각북면_186")</f>
        <v>1702_각북면_186</v>
      </c>
      <c r="B799" s="2">
        <v>1702</v>
      </c>
      <c r="C799" s="2" t="s">
        <v>12340</v>
      </c>
      <c r="D799" s="2" t="s">
        <v>12341</v>
      </c>
      <c r="E799" s="2">
        <v>798</v>
      </c>
      <c r="F799" s="1">
        <v>6</v>
      </c>
      <c r="G799" s="1" t="s">
        <v>1699</v>
      </c>
      <c r="H799" s="1" t="s">
        <v>6968</v>
      </c>
      <c r="I799" s="1">
        <v>8</v>
      </c>
      <c r="L799" s="1">
        <v>4</v>
      </c>
      <c r="M799" s="2" t="s">
        <v>13710</v>
      </c>
      <c r="N799" s="2" t="s">
        <v>13711</v>
      </c>
      <c r="O799" s="1" t="s">
        <v>6</v>
      </c>
      <c r="P799" s="1" t="s">
        <v>7077</v>
      </c>
      <c r="T799" s="1" t="s">
        <v>12411</v>
      </c>
      <c r="U799" s="1" t="s">
        <v>1337</v>
      </c>
      <c r="V799" s="1" t="s">
        <v>7221</v>
      </c>
      <c r="W799" s="1" t="s">
        <v>1751</v>
      </c>
      <c r="X799" s="1" t="s">
        <v>7594</v>
      </c>
      <c r="Y799" s="1" t="s">
        <v>2055</v>
      </c>
      <c r="Z799" s="1" t="s">
        <v>9343</v>
      </c>
      <c r="AC799" s="1">
        <v>45</v>
      </c>
      <c r="AD799" s="1" t="s">
        <v>373</v>
      </c>
      <c r="AE799" s="1" t="s">
        <v>9598</v>
      </c>
      <c r="AJ799" s="1" t="s">
        <v>16</v>
      </c>
      <c r="AK799" s="1" t="s">
        <v>9802</v>
      </c>
      <c r="AL799" s="1" t="s">
        <v>1747</v>
      </c>
      <c r="AM799" s="1" t="s">
        <v>9857</v>
      </c>
      <c r="AT799" s="1" t="s">
        <v>1418</v>
      </c>
      <c r="AU799" s="1" t="s">
        <v>7466</v>
      </c>
      <c r="AV799" s="1" t="s">
        <v>661</v>
      </c>
      <c r="AW799" s="1" t="s">
        <v>7702</v>
      </c>
      <c r="BG799" s="1" t="s">
        <v>527</v>
      </c>
      <c r="BH799" s="1" t="s">
        <v>7268</v>
      </c>
      <c r="BI799" s="1" t="s">
        <v>1805</v>
      </c>
      <c r="BJ799" s="1" t="s">
        <v>8353</v>
      </c>
      <c r="BK799" s="1" t="s">
        <v>1565</v>
      </c>
      <c r="BL799" s="1" t="s">
        <v>11288</v>
      </c>
      <c r="BM799" s="1" t="s">
        <v>1807</v>
      </c>
      <c r="BN799" s="1" t="s">
        <v>11149</v>
      </c>
      <c r="BO799" s="1" t="s">
        <v>54</v>
      </c>
      <c r="BP799" s="1" t="s">
        <v>7267</v>
      </c>
      <c r="BQ799" s="1" t="s">
        <v>2056</v>
      </c>
      <c r="BR799" s="1" t="s">
        <v>13288</v>
      </c>
      <c r="BS799" s="1" t="s">
        <v>163</v>
      </c>
      <c r="BT799" s="1" t="s">
        <v>12731</v>
      </c>
    </row>
    <row r="800" spans="1:72" ht="13.5" customHeight="1">
      <c r="A800" s="3" t="str">
        <f>HYPERLINK("http://kyu.snu.ac.kr/sdhj/index.jsp?type=hj/GK14658_00IH_0001_0186.jpg","1702_각북면_186")</f>
        <v>1702_각북면_186</v>
      </c>
      <c r="B800" s="2">
        <v>1702</v>
      </c>
      <c r="C800" s="2" t="s">
        <v>12340</v>
      </c>
      <c r="D800" s="2" t="s">
        <v>12341</v>
      </c>
      <c r="E800" s="2">
        <v>799</v>
      </c>
      <c r="F800" s="1">
        <v>6</v>
      </c>
      <c r="G800" s="1" t="s">
        <v>1699</v>
      </c>
      <c r="H800" s="1" t="s">
        <v>6968</v>
      </c>
      <c r="I800" s="1">
        <v>8</v>
      </c>
      <c r="L800" s="1">
        <v>4</v>
      </c>
      <c r="M800" s="2" t="s">
        <v>13710</v>
      </c>
      <c r="N800" s="2" t="s">
        <v>13711</v>
      </c>
      <c r="S800" s="1" t="s">
        <v>48</v>
      </c>
      <c r="T800" s="1" t="s">
        <v>6371</v>
      </c>
      <c r="W800" s="1" t="s">
        <v>107</v>
      </c>
      <c r="X800" s="1" t="s">
        <v>12534</v>
      </c>
      <c r="Y800" s="1" t="s">
        <v>50</v>
      </c>
      <c r="Z800" s="1" t="s">
        <v>7639</v>
      </c>
      <c r="AC800" s="1">
        <v>43</v>
      </c>
      <c r="AD800" s="1" t="s">
        <v>283</v>
      </c>
      <c r="AE800" s="1" t="s">
        <v>9582</v>
      </c>
      <c r="AJ800" s="1" t="s">
        <v>16</v>
      </c>
      <c r="AK800" s="1" t="s">
        <v>9802</v>
      </c>
      <c r="AL800" s="1" t="s">
        <v>545</v>
      </c>
      <c r="AM800" s="1" t="s">
        <v>9707</v>
      </c>
      <c r="AT800" s="1" t="s">
        <v>42</v>
      </c>
      <c r="AU800" s="1" t="s">
        <v>10068</v>
      </c>
      <c r="AV800" s="1" t="s">
        <v>2057</v>
      </c>
      <c r="AW800" s="1" t="s">
        <v>9480</v>
      </c>
      <c r="BG800" s="1" t="s">
        <v>42</v>
      </c>
      <c r="BH800" s="1" t="s">
        <v>10068</v>
      </c>
      <c r="BI800" s="1" t="s">
        <v>2058</v>
      </c>
      <c r="BJ800" s="1" t="s">
        <v>7840</v>
      </c>
      <c r="BK800" s="1" t="s">
        <v>42</v>
      </c>
      <c r="BL800" s="1" t="s">
        <v>10068</v>
      </c>
      <c r="BM800" s="1" t="s">
        <v>2059</v>
      </c>
      <c r="BN800" s="1" t="s">
        <v>11568</v>
      </c>
      <c r="BO800" s="1" t="s">
        <v>42</v>
      </c>
      <c r="BP800" s="1" t="s">
        <v>10068</v>
      </c>
      <c r="BQ800" s="1" t="s">
        <v>2060</v>
      </c>
      <c r="BR800" s="1" t="s">
        <v>12115</v>
      </c>
      <c r="BS800" s="1" t="s">
        <v>572</v>
      </c>
      <c r="BT800" s="1" t="s">
        <v>9858</v>
      </c>
    </row>
    <row r="801" spans="1:72" ht="13.5" customHeight="1">
      <c r="A801" s="3" t="str">
        <f>HYPERLINK("http://kyu.snu.ac.kr/sdhj/index.jsp?type=hj/GK14658_00IH_0001_0186.jpg","1702_각북면_186")</f>
        <v>1702_각북면_186</v>
      </c>
      <c r="B801" s="2">
        <v>1702</v>
      </c>
      <c r="C801" s="2" t="s">
        <v>12340</v>
      </c>
      <c r="D801" s="2" t="s">
        <v>12341</v>
      </c>
      <c r="E801" s="2">
        <v>800</v>
      </c>
      <c r="F801" s="1">
        <v>6</v>
      </c>
      <c r="G801" s="1" t="s">
        <v>1699</v>
      </c>
      <c r="H801" s="1" t="s">
        <v>6968</v>
      </c>
      <c r="I801" s="1">
        <v>8</v>
      </c>
      <c r="L801" s="1">
        <v>5</v>
      </c>
      <c r="M801" s="2" t="s">
        <v>13712</v>
      </c>
      <c r="N801" s="2" t="s">
        <v>13713</v>
      </c>
      <c r="O801" s="1" t="s">
        <v>6</v>
      </c>
      <c r="P801" s="1" t="s">
        <v>7077</v>
      </c>
      <c r="T801" s="1" t="s">
        <v>12411</v>
      </c>
      <c r="U801" s="1" t="s">
        <v>1146</v>
      </c>
      <c r="V801" s="1" t="s">
        <v>7242</v>
      </c>
      <c r="W801" s="1" t="s">
        <v>1513</v>
      </c>
      <c r="X801" s="1" t="s">
        <v>7584</v>
      </c>
      <c r="Y801" s="1" t="s">
        <v>1890</v>
      </c>
      <c r="Z801" s="1" t="s">
        <v>9342</v>
      </c>
      <c r="AC801" s="1">
        <v>43</v>
      </c>
      <c r="AD801" s="1" t="s">
        <v>283</v>
      </c>
      <c r="AE801" s="1" t="s">
        <v>9582</v>
      </c>
      <c r="AJ801" s="1" t="s">
        <v>16</v>
      </c>
      <c r="AK801" s="1" t="s">
        <v>9802</v>
      </c>
      <c r="AL801" s="1" t="s">
        <v>1851</v>
      </c>
      <c r="AM801" s="1" t="s">
        <v>9806</v>
      </c>
      <c r="AT801" s="1" t="s">
        <v>166</v>
      </c>
      <c r="AU801" s="1" t="s">
        <v>7276</v>
      </c>
      <c r="AV801" s="1" t="s">
        <v>1887</v>
      </c>
      <c r="AW801" s="1" t="s">
        <v>7909</v>
      </c>
      <c r="BG801" s="1" t="s">
        <v>166</v>
      </c>
      <c r="BH801" s="1" t="s">
        <v>7276</v>
      </c>
      <c r="BI801" s="1" t="s">
        <v>1852</v>
      </c>
      <c r="BJ801" s="1" t="s">
        <v>10594</v>
      </c>
      <c r="BK801" s="1" t="s">
        <v>42</v>
      </c>
      <c r="BL801" s="1" t="s">
        <v>10068</v>
      </c>
      <c r="BM801" s="1" t="s">
        <v>1253</v>
      </c>
      <c r="BN801" s="1" t="s">
        <v>11156</v>
      </c>
      <c r="BO801" s="1" t="s">
        <v>54</v>
      </c>
      <c r="BP801" s="1" t="s">
        <v>7267</v>
      </c>
      <c r="BQ801" s="1" t="s">
        <v>6764</v>
      </c>
      <c r="BR801" s="1" t="s">
        <v>13234</v>
      </c>
      <c r="BS801" s="1" t="s">
        <v>163</v>
      </c>
      <c r="BT801" s="1" t="s">
        <v>12731</v>
      </c>
    </row>
    <row r="802" spans="1:72" ht="13.5" customHeight="1">
      <c r="A802" s="3" t="str">
        <f>HYPERLINK("http://kyu.snu.ac.kr/sdhj/index.jsp?type=hj/GK14658_00IH_0001_0186.jpg","1702_각북면_186")</f>
        <v>1702_각북면_186</v>
      </c>
      <c r="B802" s="2">
        <v>1702</v>
      </c>
      <c r="C802" s="2" t="s">
        <v>12340</v>
      </c>
      <c r="D802" s="2" t="s">
        <v>12341</v>
      </c>
      <c r="E802" s="2">
        <v>801</v>
      </c>
      <c r="F802" s="1">
        <v>6</v>
      </c>
      <c r="G802" s="1" t="s">
        <v>1699</v>
      </c>
      <c r="H802" s="1" t="s">
        <v>6968</v>
      </c>
      <c r="I802" s="1">
        <v>8</v>
      </c>
      <c r="L802" s="1">
        <v>5</v>
      </c>
      <c r="M802" s="2" t="s">
        <v>13712</v>
      </c>
      <c r="N802" s="2" t="s">
        <v>13713</v>
      </c>
      <c r="S802" s="1" t="s">
        <v>48</v>
      </c>
      <c r="T802" s="1" t="s">
        <v>6371</v>
      </c>
      <c r="W802" s="1" t="s">
        <v>2061</v>
      </c>
      <c r="X802" s="1" t="s">
        <v>12538</v>
      </c>
      <c r="Y802" s="1" t="s">
        <v>50</v>
      </c>
      <c r="Z802" s="1" t="s">
        <v>7639</v>
      </c>
      <c r="AC802" s="1">
        <v>36</v>
      </c>
      <c r="AD802" s="1" t="s">
        <v>258</v>
      </c>
      <c r="AE802" s="1" t="s">
        <v>9601</v>
      </c>
      <c r="AJ802" s="1" t="s">
        <v>16</v>
      </c>
      <c r="AK802" s="1" t="s">
        <v>9802</v>
      </c>
      <c r="AL802" s="1" t="s">
        <v>97</v>
      </c>
      <c r="AM802" s="1" t="s">
        <v>9820</v>
      </c>
      <c r="AT802" s="1" t="s">
        <v>53</v>
      </c>
      <c r="AU802" s="1" t="s">
        <v>7419</v>
      </c>
      <c r="AV802" s="1" t="s">
        <v>2062</v>
      </c>
      <c r="AW802" s="1" t="s">
        <v>10286</v>
      </c>
      <c r="BG802" s="1" t="s">
        <v>53</v>
      </c>
      <c r="BH802" s="1" t="s">
        <v>7419</v>
      </c>
      <c r="BI802" s="1" t="s">
        <v>2063</v>
      </c>
      <c r="BJ802" s="1" t="s">
        <v>10964</v>
      </c>
      <c r="BK802" s="1" t="s">
        <v>54</v>
      </c>
      <c r="BL802" s="1" t="s">
        <v>7267</v>
      </c>
      <c r="BM802" s="1" t="s">
        <v>2064</v>
      </c>
      <c r="BN802" s="1" t="s">
        <v>7962</v>
      </c>
      <c r="BO802" s="1" t="s">
        <v>53</v>
      </c>
      <c r="BP802" s="1" t="s">
        <v>7419</v>
      </c>
      <c r="BQ802" s="1" t="s">
        <v>2065</v>
      </c>
      <c r="BR802" s="1" t="s">
        <v>13427</v>
      </c>
      <c r="BS802" s="1" t="s">
        <v>199</v>
      </c>
      <c r="BT802" s="1" t="s">
        <v>9730</v>
      </c>
    </row>
    <row r="803" spans="1:72" ht="13.5" customHeight="1">
      <c r="A803" s="3" t="str">
        <f>HYPERLINK("http://kyu.snu.ac.kr/sdhj/index.jsp?type=hj/GK14658_00IH_0001_0186.jpg","1702_각북면_186")</f>
        <v>1702_각북면_186</v>
      </c>
      <c r="B803" s="2">
        <v>1702</v>
      </c>
      <c r="C803" s="2" t="s">
        <v>12340</v>
      </c>
      <c r="D803" s="2" t="s">
        <v>12341</v>
      </c>
      <c r="E803" s="2">
        <v>802</v>
      </c>
      <c r="F803" s="1">
        <v>6</v>
      </c>
      <c r="G803" s="1" t="s">
        <v>1699</v>
      </c>
      <c r="H803" s="1" t="s">
        <v>6968</v>
      </c>
      <c r="I803" s="1">
        <v>8</v>
      </c>
      <c r="L803" s="1">
        <v>5</v>
      </c>
      <c r="M803" s="2" t="s">
        <v>13712</v>
      </c>
      <c r="N803" s="2" t="s">
        <v>13713</v>
      </c>
      <c r="S803" s="1" t="s">
        <v>59</v>
      </c>
      <c r="T803" s="1" t="s">
        <v>7105</v>
      </c>
      <c r="Y803" s="1" t="s">
        <v>50</v>
      </c>
      <c r="Z803" s="1" t="s">
        <v>7639</v>
      </c>
      <c r="AC803" s="1">
        <v>2</v>
      </c>
      <c r="AD803" s="1" t="s">
        <v>169</v>
      </c>
      <c r="AE803" s="1" t="s">
        <v>9589</v>
      </c>
    </row>
    <row r="804" spans="1:72" ht="13.5" customHeight="1">
      <c r="A804" s="3" t="str">
        <f>HYPERLINK("http://kyu.snu.ac.kr/sdhj/index.jsp?type=hj/GK14658_00IH_0001_0186.jpg","1702_각북면_186")</f>
        <v>1702_각북면_186</v>
      </c>
      <c r="B804" s="2">
        <v>1702</v>
      </c>
      <c r="C804" s="2" t="s">
        <v>12340</v>
      </c>
      <c r="D804" s="2" t="s">
        <v>12341</v>
      </c>
      <c r="E804" s="2">
        <v>803</v>
      </c>
      <c r="F804" s="1">
        <v>6</v>
      </c>
      <c r="G804" s="1" t="s">
        <v>1699</v>
      </c>
      <c r="H804" s="1" t="s">
        <v>6968</v>
      </c>
      <c r="I804" s="1">
        <v>9</v>
      </c>
      <c r="J804" s="1" t="s">
        <v>2066</v>
      </c>
      <c r="K804" s="1" t="s">
        <v>12360</v>
      </c>
      <c r="L804" s="1">
        <v>1</v>
      </c>
      <c r="M804" s="2" t="s">
        <v>2066</v>
      </c>
      <c r="N804" s="2" t="s">
        <v>13714</v>
      </c>
      <c r="O804" s="1" t="s">
        <v>6</v>
      </c>
      <c r="P804" s="1" t="s">
        <v>7077</v>
      </c>
      <c r="T804" s="1" t="s">
        <v>12411</v>
      </c>
      <c r="U804" s="1" t="s">
        <v>487</v>
      </c>
      <c r="V804" s="1" t="s">
        <v>7485</v>
      </c>
      <c r="W804" s="1" t="s">
        <v>107</v>
      </c>
      <c r="X804" s="1" t="s">
        <v>12534</v>
      </c>
      <c r="Y804" s="1" t="s">
        <v>2067</v>
      </c>
      <c r="Z804" s="1" t="s">
        <v>9341</v>
      </c>
      <c r="AC804" s="1">
        <v>59</v>
      </c>
      <c r="AD804" s="1" t="s">
        <v>577</v>
      </c>
      <c r="AE804" s="1" t="s">
        <v>9625</v>
      </c>
      <c r="AJ804" s="1" t="s">
        <v>16</v>
      </c>
      <c r="AK804" s="1" t="s">
        <v>9802</v>
      </c>
      <c r="AL804" s="1" t="s">
        <v>163</v>
      </c>
      <c r="AM804" s="1" t="s">
        <v>12731</v>
      </c>
      <c r="AT804" s="1" t="s">
        <v>152</v>
      </c>
      <c r="AU804" s="1" t="s">
        <v>10072</v>
      </c>
      <c r="AV804" s="1" t="s">
        <v>1899</v>
      </c>
      <c r="AW804" s="1" t="s">
        <v>10579</v>
      </c>
      <c r="BG804" s="1" t="s">
        <v>152</v>
      </c>
      <c r="BH804" s="1" t="s">
        <v>10072</v>
      </c>
      <c r="BI804" s="1" t="s">
        <v>888</v>
      </c>
      <c r="BJ804" s="1" t="s">
        <v>8140</v>
      </c>
      <c r="BK804" s="1" t="s">
        <v>1900</v>
      </c>
      <c r="BL804" s="1" t="s">
        <v>11287</v>
      </c>
      <c r="BM804" s="1" t="s">
        <v>1901</v>
      </c>
      <c r="BN804" s="1" t="s">
        <v>11025</v>
      </c>
      <c r="BO804" s="1" t="s">
        <v>42</v>
      </c>
      <c r="BP804" s="1" t="s">
        <v>10068</v>
      </c>
      <c r="BQ804" s="1" t="s">
        <v>1902</v>
      </c>
      <c r="BR804" s="1" t="s">
        <v>13343</v>
      </c>
      <c r="BS804" s="1" t="s">
        <v>109</v>
      </c>
      <c r="BT804" s="1" t="s">
        <v>9809</v>
      </c>
    </row>
    <row r="805" spans="1:72" ht="13.5" customHeight="1">
      <c r="A805" s="3" t="str">
        <f>HYPERLINK("http://kyu.snu.ac.kr/sdhj/index.jsp?type=hj/GK14658_00IH_0001_0186.jpg","1702_각북면_186")</f>
        <v>1702_각북면_186</v>
      </c>
      <c r="B805" s="2">
        <v>1702</v>
      </c>
      <c r="C805" s="2" t="s">
        <v>12340</v>
      </c>
      <c r="D805" s="2" t="s">
        <v>12341</v>
      </c>
      <c r="E805" s="2">
        <v>804</v>
      </c>
      <c r="F805" s="1">
        <v>6</v>
      </c>
      <c r="G805" s="1" t="s">
        <v>1699</v>
      </c>
      <c r="H805" s="1" t="s">
        <v>6968</v>
      </c>
      <c r="I805" s="1">
        <v>9</v>
      </c>
      <c r="L805" s="1">
        <v>2</v>
      </c>
      <c r="M805" s="2" t="s">
        <v>13715</v>
      </c>
      <c r="N805" s="2" t="s">
        <v>13716</v>
      </c>
      <c r="O805" s="1" t="s">
        <v>6</v>
      </c>
      <c r="P805" s="1" t="s">
        <v>7077</v>
      </c>
      <c r="T805" s="1" t="s">
        <v>12411</v>
      </c>
      <c r="U805" s="1" t="s">
        <v>281</v>
      </c>
      <c r="V805" s="1" t="s">
        <v>7209</v>
      </c>
      <c r="W805" s="1" t="s">
        <v>125</v>
      </c>
      <c r="X805" s="1" t="s">
        <v>7621</v>
      </c>
      <c r="Y805" s="1" t="s">
        <v>1735</v>
      </c>
      <c r="Z805" s="1" t="s">
        <v>9340</v>
      </c>
      <c r="AC805" s="1">
        <v>37</v>
      </c>
      <c r="AD805" s="1" t="s">
        <v>148</v>
      </c>
      <c r="AE805" s="1" t="s">
        <v>9581</v>
      </c>
      <c r="AJ805" s="1" t="s">
        <v>16</v>
      </c>
      <c r="AK805" s="1" t="s">
        <v>9802</v>
      </c>
      <c r="AL805" s="1" t="s">
        <v>127</v>
      </c>
      <c r="AM805" s="1" t="s">
        <v>9844</v>
      </c>
      <c r="AT805" s="1" t="s">
        <v>128</v>
      </c>
      <c r="AU805" s="1" t="s">
        <v>7258</v>
      </c>
      <c r="AV805" s="1" t="s">
        <v>129</v>
      </c>
      <c r="AW805" s="1" t="s">
        <v>9389</v>
      </c>
      <c r="BG805" s="1" t="s">
        <v>42</v>
      </c>
      <c r="BH805" s="1" t="s">
        <v>10068</v>
      </c>
      <c r="BI805" s="1" t="s">
        <v>130</v>
      </c>
      <c r="BJ805" s="1" t="s">
        <v>8841</v>
      </c>
      <c r="BK805" s="1" t="s">
        <v>45</v>
      </c>
      <c r="BL805" s="1" t="s">
        <v>10082</v>
      </c>
      <c r="BM805" s="1" t="s">
        <v>1727</v>
      </c>
      <c r="BN805" s="1" t="s">
        <v>8236</v>
      </c>
      <c r="BO805" s="1" t="s">
        <v>1729</v>
      </c>
      <c r="BP805" s="1" t="s">
        <v>10111</v>
      </c>
      <c r="BQ805" s="1" t="s">
        <v>2068</v>
      </c>
      <c r="BR805" s="1" t="s">
        <v>13381</v>
      </c>
      <c r="BS805" s="1" t="s">
        <v>109</v>
      </c>
      <c r="BT805" s="1" t="s">
        <v>9809</v>
      </c>
    </row>
    <row r="806" spans="1:72" ht="13.5" customHeight="1">
      <c r="A806" s="3" t="str">
        <f>HYPERLINK("http://kyu.snu.ac.kr/sdhj/index.jsp?type=hj/GK14658_00IH_0001_0186.jpg","1702_각북면_186")</f>
        <v>1702_각북면_186</v>
      </c>
      <c r="B806" s="2">
        <v>1702</v>
      </c>
      <c r="C806" s="2" t="s">
        <v>12340</v>
      </c>
      <c r="D806" s="2" t="s">
        <v>12341</v>
      </c>
      <c r="E806" s="2">
        <v>805</v>
      </c>
      <c r="F806" s="1">
        <v>6</v>
      </c>
      <c r="G806" s="1" t="s">
        <v>1699</v>
      </c>
      <c r="H806" s="1" t="s">
        <v>6968</v>
      </c>
      <c r="I806" s="1">
        <v>9</v>
      </c>
      <c r="L806" s="1">
        <v>2</v>
      </c>
      <c r="M806" s="2" t="s">
        <v>13715</v>
      </c>
      <c r="N806" s="2" t="s">
        <v>13716</v>
      </c>
      <c r="S806" s="1" t="s">
        <v>48</v>
      </c>
      <c r="T806" s="1" t="s">
        <v>6371</v>
      </c>
      <c r="W806" s="1" t="s">
        <v>107</v>
      </c>
      <c r="X806" s="1" t="s">
        <v>12534</v>
      </c>
      <c r="Y806" s="1" t="s">
        <v>50</v>
      </c>
      <c r="Z806" s="1" t="s">
        <v>7639</v>
      </c>
      <c r="AC806" s="1">
        <v>35</v>
      </c>
      <c r="AD806" s="1" t="s">
        <v>1123</v>
      </c>
      <c r="AE806" s="1" t="s">
        <v>9624</v>
      </c>
      <c r="AJ806" s="1" t="s">
        <v>16</v>
      </c>
      <c r="AK806" s="1" t="s">
        <v>9802</v>
      </c>
      <c r="AL806" s="1" t="s">
        <v>163</v>
      </c>
      <c r="AM806" s="1" t="s">
        <v>12731</v>
      </c>
      <c r="AT806" s="1" t="s">
        <v>1276</v>
      </c>
      <c r="AU806" s="1" t="s">
        <v>7443</v>
      </c>
      <c r="AV806" s="1" t="s">
        <v>6775</v>
      </c>
      <c r="AW806" s="1" t="s">
        <v>10578</v>
      </c>
      <c r="BG806" s="1" t="s">
        <v>1954</v>
      </c>
      <c r="BH806" s="1" t="s">
        <v>7422</v>
      </c>
      <c r="BI806" s="1" t="s">
        <v>1972</v>
      </c>
      <c r="BJ806" s="1" t="s">
        <v>10587</v>
      </c>
      <c r="BK806" s="1" t="s">
        <v>1357</v>
      </c>
      <c r="BL806" s="1" t="s">
        <v>10840</v>
      </c>
      <c r="BM806" s="1" t="s">
        <v>1785</v>
      </c>
      <c r="BN806" s="1" t="s">
        <v>10984</v>
      </c>
      <c r="BO806" s="1" t="s">
        <v>42</v>
      </c>
      <c r="BP806" s="1" t="s">
        <v>10068</v>
      </c>
      <c r="BQ806" s="1" t="s">
        <v>2069</v>
      </c>
      <c r="BR806" s="1" t="s">
        <v>13454</v>
      </c>
      <c r="BS806" s="1" t="s">
        <v>39</v>
      </c>
      <c r="BT806" s="1" t="s">
        <v>9850</v>
      </c>
    </row>
    <row r="807" spans="1:72" ht="13.5" customHeight="1">
      <c r="A807" s="3" t="str">
        <f>HYPERLINK("http://kyu.snu.ac.kr/sdhj/index.jsp?type=hj/GK14658_00IH_0001_0186.jpg","1702_각북면_186")</f>
        <v>1702_각북면_186</v>
      </c>
      <c r="B807" s="2">
        <v>1702</v>
      </c>
      <c r="C807" s="2" t="s">
        <v>12340</v>
      </c>
      <c r="D807" s="2" t="s">
        <v>12341</v>
      </c>
      <c r="E807" s="2">
        <v>806</v>
      </c>
      <c r="F807" s="1">
        <v>6</v>
      </c>
      <c r="G807" s="1" t="s">
        <v>1699</v>
      </c>
      <c r="H807" s="1" t="s">
        <v>6968</v>
      </c>
      <c r="I807" s="1">
        <v>9</v>
      </c>
      <c r="L807" s="1">
        <v>3</v>
      </c>
      <c r="M807" s="2" t="s">
        <v>13717</v>
      </c>
      <c r="N807" s="2" t="s">
        <v>13718</v>
      </c>
      <c r="T807" s="1" t="s">
        <v>12411</v>
      </c>
      <c r="U807" s="1" t="s">
        <v>2070</v>
      </c>
      <c r="V807" s="1" t="s">
        <v>7328</v>
      </c>
      <c r="W807" s="1" t="s">
        <v>107</v>
      </c>
      <c r="X807" s="1" t="s">
        <v>12534</v>
      </c>
      <c r="Y807" s="1" t="s">
        <v>2071</v>
      </c>
      <c r="Z807" s="1" t="s">
        <v>9339</v>
      </c>
      <c r="AC807" s="1">
        <v>61</v>
      </c>
      <c r="AD807" s="1" t="s">
        <v>280</v>
      </c>
      <c r="AE807" s="1" t="s">
        <v>9599</v>
      </c>
      <c r="AJ807" s="1" t="s">
        <v>16</v>
      </c>
      <c r="AK807" s="1" t="s">
        <v>9802</v>
      </c>
      <c r="AL807" s="1" t="s">
        <v>163</v>
      </c>
      <c r="AM807" s="1" t="s">
        <v>12731</v>
      </c>
      <c r="AT807" s="1" t="s">
        <v>152</v>
      </c>
      <c r="AU807" s="1" t="s">
        <v>10072</v>
      </c>
      <c r="AV807" s="1" t="s">
        <v>2072</v>
      </c>
      <c r="AW807" s="1" t="s">
        <v>10577</v>
      </c>
      <c r="BG807" s="1" t="s">
        <v>152</v>
      </c>
      <c r="BH807" s="1" t="s">
        <v>10072</v>
      </c>
      <c r="BI807" s="1" t="s">
        <v>888</v>
      </c>
      <c r="BJ807" s="1" t="s">
        <v>8140</v>
      </c>
      <c r="BK807" s="1" t="s">
        <v>1203</v>
      </c>
      <c r="BL807" s="1" t="s">
        <v>10087</v>
      </c>
      <c r="BM807" s="1" t="s">
        <v>2073</v>
      </c>
      <c r="BN807" s="1" t="s">
        <v>11025</v>
      </c>
      <c r="BO807" s="1" t="s">
        <v>42</v>
      </c>
      <c r="BP807" s="1" t="s">
        <v>10068</v>
      </c>
      <c r="BQ807" s="1" t="s">
        <v>2074</v>
      </c>
      <c r="BR807" s="1" t="s">
        <v>12114</v>
      </c>
      <c r="BS807" s="1" t="s">
        <v>684</v>
      </c>
      <c r="BT807" s="1" t="s">
        <v>9702</v>
      </c>
    </row>
    <row r="808" spans="1:72" ht="13.5" customHeight="1">
      <c r="A808" s="3" t="str">
        <f>HYPERLINK("http://kyu.snu.ac.kr/sdhj/index.jsp?type=hj/GK14658_00IH_0001_0186.jpg","1702_각북면_186")</f>
        <v>1702_각북면_186</v>
      </c>
      <c r="B808" s="2">
        <v>1702</v>
      </c>
      <c r="C808" s="2" t="s">
        <v>12340</v>
      </c>
      <c r="D808" s="2" t="s">
        <v>12341</v>
      </c>
      <c r="E808" s="2">
        <v>807</v>
      </c>
      <c r="F808" s="1">
        <v>6</v>
      </c>
      <c r="G808" s="1" t="s">
        <v>1699</v>
      </c>
      <c r="H808" s="1" t="s">
        <v>6968</v>
      </c>
      <c r="I808" s="1">
        <v>9</v>
      </c>
      <c r="L808" s="1">
        <v>3</v>
      </c>
      <c r="M808" s="2" t="s">
        <v>13717</v>
      </c>
      <c r="N808" s="2" t="s">
        <v>13718</v>
      </c>
      <c r="S808" s="1" t="s">
        <v>48</v>
      </c>
      <c r="T808" s="1" t="s">
        <v>6371</v>
      </c>
      <c r="Y808" s="1" t="s">
        <v>50</v>
      </c>
      <c r="Z808" s="1" t="s">
        <v>7639</v>
      </c>
      <c r="AG808" s="1" t="s">
        <v>9632</v>
      </c>
    </row>
    <row r="809" spans="1:72" ht="13.5" customHeight="1">
      <c r="A809" s="3" t="str">
        <f>HYPERLINK("http://kyu.snu.ac.kr/sdhj/index.jsp?type=hj/GK14658_00IH_0001_0186.jpg","1702_각북면_186")</f>
        <v>1702_각북면_186</v>
      </c>
      <c r="B809" s="2">
        <v>1702</v>
      </c>
      <c r="C809" s="2" t="s">
        <v>12340</v>
      </c>
      <c r="D809" s="2" t="s">
        <v>12341</v>
      </c>
      <c r="E809" s="2">
        <v>808</v>
      </c>
      <c r="F809" s="1">
        <v>6</v>
      </c>
      <c r="G809" s="1" t="s">
        <v>1699</v>
      </c>
      <c r="H809" s="1" t="s">
        <v>6968</v>
      </c>
      <c r="I809" s="1">
        <v>9</v>
      </c>
      <c r="L809" s="1">
        <v>3</v>
      </c>
      <c r="M809" s="2" t="s">
        <v>13717</v>
      </c>
      <c r="N809" s="2" t="s">
        <v>13718</v>
      </c>
      <c r="S809" s="1" t="s">
        <v>63</v>
      </c>
      <c r="T809" s="1" t="s">
        <v>1196</v>
      </c>
      <c r="Y809" s="1" t="s">
        <v>50</v>
      </c>
      <c r="Z809" s="1" t="s">
        <v>7639</v>
      </c>
      <c r="AF809" s="1" t="s">
        <v>946</v>
      </c>
      <c r="AG809" s="1" t="s">
        <v>9632</v>
      </c>
    </row>
    <row r="810" spans="1:72" ht="13.5" customHeight="1">
      <c r="A810" s="3" t="str">
        <f>HYPERLINK("http://kyu.snu.ac.kr/sdhj/index.jsp?type=hj/GK14658_00IH_0001_0186.jpg","1702_각북면_186")</f>
        <v>1702_각북면_186</v>
      </c>
      <c r="B810" s="2">
        <v>1702</v>
      </c>
      <c r="C810" s="2" t="s">
        <v>12340</v>
      </c>
      <c r="D810" s="2" t="s">
        <v>12341</v>
      </c>
      <c r="E810" s="2">
        <v>809</v>
      </c>
      <c r="F810" s="1">
        <v>6</v>
      </c>
      <c r="G810" s="1" t="s">
        <v>1699</v>
      </c>
      <c r="H810" s="1" t="s">
        <v>6968</v>
      </c>
      <c r="I810" s="1">
        <v>9</v>
      </c>
      <c r="L810" s="1">
        <v>3</v>
      </c>
      <c r="M810" s="2" t="s">
        <v>13717</v>
      </c>
      <c r="N810" s="2" t="s">
        <v>13718</v>
      </c>
      <c r="S810" s="1" t="s">
        <v>59</v>
      </c>
      <c r="T810" s="1" t="s">
        <v>7105</v>
      </c>
      <c r="Y810" s="1" t="s">
        <v>50</v>
      </c>
      <c r="Z810" s="1" t="s">
        <v>7639</v>
      </c>
      <c r="AC810" s="1">
        <v>14</v>
      </c>
      <c r="AD810" s="1" t="s">
        <v>85</v>
      </c>
      <c r="AE810" s="1" t="s">
        <v>9590</v>
      </c>
    </row>
    <row r="811" spans="1:72" ht="13.5" customHeight="1">
      <c r="A811" s="3" t="str">
        <f>HYPERLINK("http://kyu.snu.ac.kr/sdhj/index.jsp?type=hj/GK14658_00IH_0001_0186.jpg","1702_각북면_186")</f>
        <v>1702_각북면_186</v>
      </c>
      <c r="B811" s="2">
        <v>1702</v>
      </c>
      <c r="C811" s="2" t="s">
        <v>12340</v>
      </c>
      <c r="D811" s="2" t="s">
        <v>12341</v>
      </c>
      <c r="E811" s="2">
        <v>810</v>
      </c>
      <c r="F811" s="1">
        <v>6</v>
      </c>
      <c r="G811" s="1" t="s">
        <v>1699</v>
      </c>
      <c r="H811" s="1" t="s">
        <v>6968</v>
      </c>
      <c r="I811" s="1">
        <v>9</v>
      </c>
      <c r="L811" s="1">
        <v>3</v>
      </c>
      <c r="M811" s="2" t="s">
        <v>13717</v>
      </c>
      <c r="N811" s="2" t="s">
        <v>13718</v>
      </c>
      <c r="S811" s="1" t="s">
        <v>914</v>
      </c>
      <c r="T811" s="1" t="s">
        <v>7124</v>
      </c>
      <c r="Y811" s="1" t="s">
        <v>50</v>
      </c>
      <c r="Z811" s="1" t="s">
        <v>7639</v>
      </c>
      <c r="AC811" s="1">
        <v>6</v>
      </c>
      <c r="AD811" s="1" t="s">
        <v>246</v>
      </c>
      <c r="AE811" s="1" t="s">
        <v>9600</v>
      </c>
    </row>
    <row r="812" spans="1:72" ht="13.5" customHeight="1">
      <c r="A812" s="3" t="str">
        <f>HYPERLINK("http://kyu.snu.ac.kr/sdhj/index.jsp?type=hj/GK14658_00IH_0001_0186.jpg","1702_각북면_186")</f>
        <v>1702_각북면_186</v>
      </c>
      <c r="B812" s="2">
        <v>1702</v>
      </c>
      <c r="C812" s="2" t="s">
        <v>12340</v>
      </c>
      <c r="D812" s="2" t="s">
        <v>12341</v>
      </c>
      <c r="E812" s="2">
        <v>811</v>
      </c>
      <c r="F812" s="1">
        <v>7</v>
      </c>
      <c r="G812" s="1" t="s">
        <v>2075</v>
      </c>
      <c r="H812" s="1" t="s">
        <v>13486</v>
      </c>
      <c r="I812" s="1">
        <v>1</v>
      </c>
      <c r="J812" s="1" t="s">
        <v>2076</v>
      </c>
      <c r="K812" s="1" t="s">
        <v>7053</v>
      </c>
      <c r="L812" s="1">
        <v>1</v>
      </c>
      <c r="M812" s="2" t="s">
        <v>1031</v>
      </c>
      <c r="N812" s="2" t="s">
        <v>8078</v>
      </c>
      <c r="T812" s="1" t="s">
        <v>12411</v>
      </c>
      <c r="U812" s="1" t="s">
        <v>2077</v>
      </c>
      <c r="V812" s="1" t="s">
        <v>12485</v>
      </c>
      <c r="Y812" s="1" t="s">
        <v>1031</v>
      </c>
      <c r="Z812" s="1" t="s">
        <v>8078</v>
      </c>
      <c r="AC812" s="1">
        <v>56</v>
      </c>
      <c r="AD812" s="1" t="s">
        <v>707</v>
      </c>
      <c r="AE812" s="1" t="s">
        <v>9575</v>
      </c>
      <c r="AJ812" s="1" t="s">
        <v>16</v>
      </c>
      <c r="AK812" s="1" t="s">
        <v>9802</v>
      </c>
      <c r="AL812" s="1" t="s">
        <v>2078</v>
      </c>
      <c r="AM812" s="1" t="s">
        <v>9807</v>
      </c>
      <c r="AT812" s="1" t="s">
        <v>35</v>
      </c>
      <c r="AU812" s="1" t="s">
        <v>7231</v>
      </c>
      <c r="AV812" s="1" t="s">
        <v>2079</v>
      </c>
      <c r="AW812" s="1" t="s">
        <v>10546</v>
      </c>
      <c r="BB812" s="1" t="s">
        <v>607</v>
      </c>
      <c r="BC812" s="1" t="s">
        <v>12482</v>
      </c>
      <c r="BD812" s="1" t="s">
        <v>350</v>
      </c>
      <c r="BE812" s="1" t="s">
        <v>7889</v>
      </c>
      <c r="BG812" s="1" t="s">
        <v>35</v>
      </c>
      <c r="BH812" s="1" t="s">
        <v>7231</v>
      </c>
      <c r="BI812" s="1" t="s">
        <v>1080</v>
      </c>
      <c r="BJ812" s="1" t="s">
        <v>8618</v>
      </c>
      <c r="BK812" s="1" t="s">
        <v>53</v>
      </c>
      <c r="BL812" s="1" t="s">
        <v>7419</v>
      </c>
      <c r="BM812" s="1" t="s">
        <v>1422</v>
      </c>
      <c r="BN812" s="1" t="s">
        <v>10617</v>
      </c>
      <c r="BO812" s="1" t="s">
        <v>53</v>
      </c>
      <c r="BP812" s="1" t="s">
        <v>7419</v>
      </c>
      <c r="BQ812" s="1" t="s">
        <v>2080</v>
      </c>
      <c r="BR812" s="1" t="s">
        <v>13272</v>
      </c>
      <c r="BS812" s="1" t="s">
        <v>163</v>
      </c>
      <c r="BT812" s="1" t="s">
        <v>12731</v>
      </c>
    </row>
    <row r="813" spans="1:72" ht="13.5" customHeight="1">
      <c r="A813" s="3" t="str">
        <f>HYPERLINK("http://kyu.snu.ac.kr/sdhj/index.jsp?type=hj/GK14658_00IH_0001_0186.jpg","1702_각북면_186")</f>
        <v>1702_각북면_186</v>
      </c>
      <c r="B813" s="2">
        <v>1702</v>
      </c>
      <c r="C813" s="2" t="s">
        <v>12340</v>
      </c>
      <c r="D813" s="2" t="s">
        <v>12341</v>
      </c>
      <c r="E813" s="2">
        <v>812</v>
      </c>
      <c r="F813" s="1">
        <v>7</v>
      </c>
      <c r="G813" s="1" t="s">
        <v>2075</v>
      </c>
      <c r="H813" s="1" t="s">
        <v>6967</v>
      </c>
      <c r="I813" s="1">
        <v>1</v>
      </c>
      <c r="L813" s="1">
        <v>1</v>
      </c>
      <c r="M813" s="2" t="s">
        <v>1031</v>
      </c>
      <c r="N813" s="2" t="s">
        <v>8078</v>
      </c>
      <c r="S813" s="1" t="s">
        <v>288</v>
      </c>
      <c r="T813" s="1" t="s">
        <v>12424</v>
      </c>
      <c r="U813" s="1" t="s">
        <v>35</v>
      </c>
      <c r="V813" s="1" t="s">
        <v>7231</v>
      </c>
      <c r="W813" s="1" t="s">
        <v>2081</v>
      </c>
      <c r="X813" s="1" t="s">
        <v>7585</v>
      </c>
      <c r="Y813" s="1" t="s">
        <v>2082</v>
      </c>
      <c r="Z813" s="1" t="s">
        <v>8266</v>
      </c>
      <c r="AC813" s="1">
        <v>89</v>
      </c>
      <c r="AD813" s="1" t="s">
        <v>244</v>
      </c>
      <c r="AE813" s="1" t="s">
        <v>9577</v>
      </c>
    </row>
    <row r="814" spans="1:72" ht="13.5" customHeight="1">
      <c r="A814" s="3" t="str">
        <f>HYPERLINK("http://kyu.snu.ac.kr/sdhj/index.jsp?type=hj/GK14658_00IH_0001_0186.jpg","1702_각북면_186")</f>
        <v>1702_각북면_186</v>
      </c>
      <c r="B814" s="2">
        <v>1702</v>
      </c>
      <c r="C814" s="2" t="s">
        <v>12340</v>
      </c>
      <c r="D814" s="2" t="s">
        <v>12341</v>
      </c>
      <c r="E814" s="2">
        <v>813</v>
      </c>
      <c r="F814" s="1">
        <v>7</v>
      </c>
      <c r="G814" s="1" t="s">
        <v>2075</v>
      </c>
      <c r="H814" s="1" t="s">
        <v>6967</v>
      </c>
      <c r="I814" s="1">
        <v>1</v>
      </c>
      <c r="L814" s="1">
        <v>1</v>
      </c>
      <c r="M814" s="2" t="s">
        <v>1031</v>
      </c>
      <c r="N814" s="2" t="s">
        <v>8078</v>
      </c>
      <c r="S814" s="1" t="s">
        <v>48</v>
      </c>
      <c r="T814" s="1" t="s">
        <v>6371</v>
      </c>
      <c r="U814" s="1" t="s">
        <v>2083</v>
      </c>
      <c r="V814" s="1" t="s">
        <v>12488</v>
      </c>
      <c r="Y814" s="1" t="s">
        <v>6776</v>
      </c>
      <c r="Z814" s="1" t="s">
        <v>9338</v>
      </c>
      <c r="AC814" s="1">
        <v>52</v>
      </c>
      <c r="AD814" s="1" t="s">
        <v>503</v>
      </c>
      <c r="AE814" s="1" t="s">
        <v>9615</v>
      </c>
      <c r="AJ814" s="1" t="s">
        <v>16</v>
      </c>
      <c r="AK814" s="1" t="s">
        <v>9802</v>
      </c>
      <c r="AL814" s="1" t="s">
        <v>47</v>
      </c>
      <c r="AM814" s="1" t="s">
        <v>9810</v>
      </c>
      <c r="AT814" s="1" t="s">
        <v>416</v>
      </c>
      <c r="AU814" s="1" t="s">
        <v>12470</v>
      </c>
      <c r="AV814" s="1" t="s">
        <v>2084</v>
      </c>
      <c r="AW814" s="1" t="s">
        <v>10576</v>
      </c>
      <c r="BB814" s="1" t="s">
        <v>124</v>
      </c>
      <c r="BC814" s="1" t="s">
        <v>12451</v>
      </c>
      <c r="BD814" s="1" t="s">
        <v>6777</v>
      </c>
      <c r="BE814" s="1" t="s">
        <v>10793</v>
      </c>
      <c r="BG814" s="1" t="s">
        <v>1462</v>
      </c>
      <c r="BH814" s="1" t="s">
        <v>10112</v>
      </c>
      <c r="BI814" s="1" t="s">
        <v>2085</v>
      </c>
      <c r="BJ814" s="1" t="s">
        <v>11144</v>
      </c>
      <c r="BK814" s="1" t="s">
        <v>54</v>
      </c>
      <c r="BL814" s="1" t="s">
        <v>7267</v>
      </c>
      <c r="BM814" s="1" t="s">
        <v>2086</v>
      </c>
      <c r="BN814" s="1" t="s">
        <v>11567</v>
      </c>
      <c r="BO814" s="1" t="s">
        <v>784</v>
      </c>
      <c r="BP814" s="1" t="s">
        <v>10102</v>
      </c>
      <c r="BQ814" s="1" t="s">
        <v>2087</v>
      </c>
      <c r="BR814" s="1" t="s">
        <v>7077</v>
      </c>
      <c r="BS814" s="1" t="s">
        <v>443</v>
      </c>
      <c r="BT814" s="1" t="s">
        <v>12781</v>
      </c>
    </row>
    <row r="815" spans="1:72" ht="13.5" customHeight="1">
      <c r="A815" s="3" t="str">
        <f>HYPERLINK("http://kyu.snu.ac.kr/sdhj/index.jsp?type=hj/GK14658_00IH_0001_0186.jpg","1702_각북면_186")</f>
        <v>1702_각북면_186</v>
      </c>
      <c r="B815" s="2">
        <v>1702</v>
      </c>
      <c r="C815" s="2" t="s">
        <v>12340</v>
      </c>
      <c r="D815" s="2" t="s">
        <v>12341</v>
      </c>
      <c r="E815" s="2">
        <v>814</v>
      </c>
      <c r="F815" s="1">
        <v>7</v>
      </c>
      <c r="G815" s="1" t="s">
        <v>2075</v>
      </c>
      <c r="H815" s="1" t="s">
        <v>6967</v>
      </c>
      <c r="I815" s="1">
        <v>1</v>
      </c>
      <c r="L815" s="1">
        <v>1</v>
      </c>
      <c r="M815" s="2" t="s">
        <v>1031</v>
      </c>
      <c r="N815" s="2" t="s">
        <v>8078</v>
      </c>
      <c r="T815" s="1" t="s">
        <v>12432</v>
      </c>
      <c r="U815" s="1" t="s">
        <v>2088</v>
      </c>
      <c r="V815" s="1" t="s">
        <v>12495</v>
      </c>
      <c r="Y815" s="1" t="s">
        <v>2052</v>
      </c>
      <c r="Z815" s="1" t="s">
        <v>8165</v>
      </c>
      <c r="AC815" s="1">
        <v>30</v>
      </c>
      <c r="AD815" s="1" t="s">
        <v>253</v>
      </c>
      <c r="AE815" s="1" t="s">
        <v>8091</v>
      </c>
    </row>
    <row r="816" spans="1:72" ht="13.5" customHeight="1">
      <c r="A816" s="3" t="str">
        <f>HYPERLINK("http://kyu.snu.ac.kr/sdhj/index.jsp?type=hj/GK14658_00IH_0001_0186.jpg","1702_각북면_186")</f>
        <v>1702_각북면_186</v>
      </c>
      <c r="B816" s="2">
        <v>1702</v>
      </c>
      <c r="C816" s="2" t="s">
        <v>12340</v>
      </c>
      <c r="D816" s="2" t="s">
        <v>12341</v>
      </c>
      <c r="E816" s="2">
        <v>815</v>
      </c>
      <c r="F816" s="1">
        <v>7</v>
      </c>
      <c r="G816" s="1" t="s">
        <v>2075</v>
      </c>
      <c r="H816" s="1" t="s">
        <v>6967</v>
      </c>
      <c r="I816" s="1">
        <v>1</v>
      </c>
      <c r="L816" s="1">
        <v>2</v>
      </c>
      <c r="M816" s="2" t="s">
        <v>13719</v>
      </c>
      <c r="N816" s="2" t="s">
        <v>13720</v>
      </c>
      <c r="T816" s="1" t="s">
        <v>12411</v>
      </c>
      <c r="U816" s="1" t="s">
        <v>1146</v>
      </c>
      <c r="V816" s="1" t="s">
        <v>7242</v>
      </c>
      <c r="W816" s="1" t="s">
        <v>2081</v>
      </c>
      <c r="X816" s="1" t="s">
        <v>7585</v>
      </c>
      <c r="Y816" s="1" t="s">
        <v>2089</v>
      </c>
      <c r="Z816" s="1" t="s">
        <v>8143</v>
      </c>
      <c r="AC816" s="1">
        <v>46</v>
      </c>
      <c r="AD816" s="1" t="s">
        <v>593</v>
      </c>
      <c r="AE816" s="1" t="s">
        <v>9585</v>
      </c>
      <c r="AJ816" s="1" t="s">
        <v>16</v>
      </c>
      <c r="AK816" s="1" t="s">
        <v>9802</v>
      </c>
      <c r="AL816" s="1" t="s">
        <v>2078</v>
      </c>
      <c r="AM816" s="1" t="s">
        <v>9807</v>
      </c>
      <c r="AT816" s="1" t="s">
        <v>2090</v>
      </c>
      <c r="AU816" s="1" t="s">
        <v>7255</v>
      </c>
      <c r="AV816" s="1" t="s">
        <v>2091</v>
      </c>
      <c r="AW816" s="1" t="s">
        <v>8867</v>
      </c>
      <c r="BG816" s="1" t="s">
        <v>35</v>
      </c>
      <c r="BH816" s="1" t="s">
        <v>7231</v>
      </c>
      <c r="BI816" s="1" t="s">
        <v>1080</v>
      </c>
      <c r="BJ816" s="1" t="s">
        <v>8618</v>
      </c>
      <c r="BK816" s="1" t="s">
        <v>53</v>
      </c>
      <c r="BL816" s="1" t="s">
        <v>7419</v>
      </c>
      <c r="BM816" s="1" t="s">
        <v>1422</v>
      </c>
      <c r="BN816" s="1" t="s">
        <v>10617</v>
      </c>
      <c r="BO816" s="1" t="s">
        <v>53</v>
      </c>
      <c r="BP816" s="1" t="s">
        <v>7419</v>
      </c>
      <c r="BQ816" s="1" t="s">
        <v>2092</v>
      </c>
      <c r="BR816" s="1" t="s">
        <v>13138</v>
      </c>
      <c r="BS816" s="1" t="s">
        <v>163</v>
      </c>
      <c r="BT816" s="1" t="s">
        <v>12731</v>
      </c>
    </row>
    <row r="817" spans="1:72" ht="13.5" customHeight="1">
      <c r="A817" s="3" t="str">
        <f>HYPERLINK("http://kyu.snu.ac.kr/sdhj/index.jsp?type=hj/GK14658_00IH_0001_0186.jpg","1702_각북면_186")</f>
        <v>1702_각북면_186</v>
      </c>
      <c r="B817" s="2">
        <v>1702</v>
      </c>
      <c r="C817" s="2" t="s">
        <v>12340</v>
      </c>
      <c r="D817" s="2" t="s">
        <v>12341</v>
      </c>
      <c r="E817" s="2">
        <v>816</v>
      </c>
      <c r="F817" s="1">
        <v>7</v>
      </c>
      <c r="G817" s="1" t="s">
        <v>2075</v>
      </c>
      <c r="H817" s="1" t="s">
        <v>6967</v>
      </c>
      <c r="I817" s="1">
        <v>1</v>
      </c>
      <c r="L817" s="1">
        <v>2</v>
      </c>
      <c r="M817" s="2" t="s">
        <v>13719</v>
      </c>
      <c r="N817" s="2" t="s">
        <v>13720</v>
      </c>
      <c r="S817" s="1" t="s">
        <v>48</v>
      </c>
      <c r="T817" s="1" t="s">
        <v>6371</v>
      </c>
      <c r="W817" s="1" t="s">
        <v>2093</v>
      </c>
      <c r="X817" s="1" t="s">
        <v>12537</v>
      </c>
      <c r="Y817" s="1" t="s">
        <v>50</v>
      </c>
      <c r="Z817" s="1" t="s">
        <v>7639</v>
      </c>
      <c r="AC817" s="1">
        <v>33</v>
      </c>
      <c r="AD817" s="1" t="s">
        <v>223</v>
      </c>
      <c r="AE817" s="1" t="s">
        <v>9596</v>
      </c>
      <c r="AJ817" s="1" t="s">
        <v>16</v>
      </c>
      <c r="AK817" s="1" t="s">
        <v>9802</v>
      </c>
      <c r="AL817" s="1" t="s">
        <v>401</v>
      </c>
      <c r="AM817" s="1" t="s">
        <v>9816</v>
      </c>
      <c r="AT817" s="1" t="s">
        <v>35</v>
      </c>
      <c r="AU817" s="1" t="s">
        <v>7231</v>
      </c>
      <c r="AV817" s="1" t="s">
        <v>2094</v>
      </c>
      <c r="AW817" s="1" t="s">
        <v>10575</v>
      </c>
      <c r="BG817" s="1" t="s">
        <v>54</v>
      </c>
      <c r="BH817" s="1" t="s">
        <v>7267</v>
      </c>
      <c r="BI817" s="1" t="s">
        <v>2095</v>
      </c>
      <c r="BJ817" s="1" t="s">
        <v>8338</v>
      </c>
      <c r="BK817" s="1" t="s">
        <v>42</v>
      </c>
      <c r="BL817" s="1" t="s">
        <v>10068</v>
      </c>
      <c r="BM817" s="1" t="s">
        <v>2096</v>
      </c>
      <c r="BN817" s="1" t="s">
        <v>11566</v>
      </c>
      <c r="BO817" s="1" t="s">
        <v>53</v>
      </c>
      <c r="BP817" s="1" t="s">
        <v>7419</v>
      </c>
      <c r="BQ817" s="1" t="s">
        <v>2097</v>
      </c>
      <c r="BR817" s="1" t="s">
        <v>12113</v>
      </c>
      <c r="BS817" s="1" t="s">
        <v>401</v>
      </c>
      <c r="BT817" s="1" t="s">
        <v>9816</v>
      </c>
    </row>
    <row r="818" spans="1:72" ht="13.5" customHeight="1">
      <c r="A818" s="3" t="str">
        <f>HYPERLINK("http://kyu.snu.ac.kr/sdhj/index.jsp?type=hj/GK14658_00IH_0001_0186.jpg","1702_각북면_186")</f>
        <v>1702_각북면_186</v>
      </c>
      <c r="B818" s="2">
        <v>1702</v>
      </c>
      <c r="C818" s="2" t="s">
        <v>12340</v>
      </c>
      <c r="D818" s="2" t="s">
        <v>12341</v>
      </c>
      <c r="E818" s="2">
        <v>817</v>
      </c>
      <c r="F818" s="1">
        <v>7</v>
      </c>
      <c r="G818" s="1" t="s">
        <v>2075</v>
      </c>
      <c r="H818" s="1" t="s">
        <v>6967</v>
      </c>
      <c r="I818" s="1">
        <v>1</v>
      </c>
      <c r="L818" s="1">
        <v>2</v>
      </c>
      <c r="M818" s="2" t="s">
        <v>13719</v>
      </c>
      <c r="N818" s="2" t="s">
        <v>13720</v>
      </c>
      <c r="S818" s="1" t="s">
        <v>402</v>
      </c>
      <c r="T818" s="1" t="s">
        <v>7104</v>
      </c>
      <c r="W818" s="1" t="s">
        <v>107</v>
      </c>
      <c r="X818" s="1" t="s">
        <v>12534</v>
      </c>
      <c r="Y818" s="1" t="s">
        <v>50</v>
      </c>
      <c r="Z818" s="1" t="s">
        <v>7639</v>
      </c>
      <c r="AC818" s="1">
        <v>74</v>
      </c>
      <c r="AD818" s="1" t="s">
        <v>85</v>
      </c>
      <c r="AE818" s="1" t="s">
        <v>9590</v>
      </c>
    </row>
    <row r="819" spans="1:72" ht="13.5" customHeight="1">
      <c r="A819" s="3" t="str">
        <f>HYPERLINK("http://kyu.snu.ac.kr/sdhj/index.jsp?type=hj/GK14658_00IH_0001_0186.jpg","1702_각북면_186")</f>
        <v>1702_각북면_186</v>
      </c>
      <c r="B819" s="2">
        <v>1702</v>
      </c>
      <c r="C819" s="2" t="s">
        <v>12340</v>
      </c>
      <c r="D819" s="2" t="s">
        <v>12341</v>
      </c>
      <c r="E819" s="2">
        <v>818</v>
      </c>
      <c r="F819" s="1">
        <v>7</v>
      </c>
      <c r="G819" s="1" t="s">
        <v>2075</v>
      </c>
      <c r="H819" s="1" t="s">
        <v>6967</v>
      </c>
      <c r="I819" s="1">
        <v>1</v>
      </c>
      <c r="L819" s="1">
        <v>2</v>
      </c>
      <c r="M819" s="2" t="s">
        <v>13719</v>
      </c>
      <c r="N819" s="2" t="s">
        <v>13720</v>
      </c>
      <c r="S819" s="1" t="s">
        <v>59</v>
      </c>
      <c r="T819" s="1" t="s">
        <v>7105</v>
      </c>
      <c r="Y819" s="1" t="s">
        <v>105</v>
      </c>
      <c r="Z819" s="1" t="s">
        <v>7819</v>
      </c>
      <c r="AC819" s="1">
        <v>7</v>
      </c>
      <c r="AD819" s="1" t="s">
        <v>38</v>
      </c>
      <c r="AE819" s="1" t="s">
        <v>9620</v>
      </c>
    </row>
    <row r="820" spans="1:72" ht="13.5" customHeight="1">
      <c r="A820" s="3" t="str">
        <f>HYPERLINK("http://kyu.snu.ac.kr/sdhj/index.jsp?type=hj/GK14658_00IH_0001_0186.jpg","1702_각북면_186")</f>
        <v>1702_각북면_186</v>
      </c>
      <c r="B820" s="2">
        <v>1702</v>
      </c>
      <c r="C820" s="2" t="s">
        <v>12340</v>
      </c>
      <c r="D820" s="2" t="s">
        <v>12341</v>
      </c>
      <c r="E820" s="2">
        <v>819</v>
      </c>
      <c r="F820" s="1">
        <v>7</v>
      </c>
      <c r="G820" s="1" t="s">
        <v>2075</v>
      </c>
      <c r="H820" s="1" t="s">
        <v>6967</v>
      </c>
      <c r="I820" s="1">
        <v>1</v>
      </c>
      <c r="L820" s="1">
        <v>3</v>
      </c>
      <c r="M820" s="2" t="s">
        <v>2098</v>
      </c>
      <c r="N820" s="2" t="s">
        <v>9337</v>
      </c>
      <c r="T820" s="1" t="s">
        <v>12411</v>
      </c>
      <c r="U820" s="1" t="s">
        <v>406</v>
      </c>
      <c r="V820" s="1" t="s">
        <v>7222</v>
      </c>
      <c r="Y820" s="1" t="s">
        <v>2098</v>
      </c>
      <c r="Z820" s="1" t="s">
        <v>9337</v>
      </c>
      <c r="AC820" s="1">
        <v>50</v>
      </c>
      <c r="AD820" s="1" t="s">
        <v>515</v>
      </c>
      <c r="AE820" s="1" t="s">
        <v>9605</v>
      </c>
      <c r="AJ820" s="1" t="s">
        <v>16</v>
      </c>
      <c r="AK820" s="1" t="s">
        <v>9802</v>
      </c>
      <c r="AL820" s="1" t="s">
        <v>2078</v>
      </c>
      <c r="AM820" s="1" t="s">
        <v>9807</v>
      </c>
      <c r="AN820" s="1" t="s">
        <v>572</v>
      </c>
      <c r="AO820" s="1" t="s">
        <v>9858</v>
      </c>
      <c r="AR820" s="1" t="s">
        <v>2099</v>
      </c>
      <c r="AS820" s="1" t="s">
        <v>12794</v>
      </c>
      <c r="AT820" s="1" t="s">
        <v>2090</v>
      </c>
      <c r="AU820" s="1" t="s">
        <v>7255</v>
      </c>
      <c r="AV820" s="1" t="s">
        <v>2091</v>
      </c>
      <c r="AW820" s="1" t="s">
        <v>8867</v>
      </c>
      <c r="BB820" s="1" t="s">
        <v>124</v>
      </c>
      <c r="BC820" s="1" t="s">
        <v>12451</v>
      </c>
      <c r="BD820" s="1" t="s">
        <v>2100</v>
      </c>
      <c r="BE820" s="1" t="s">
        <v>12996</v>
      </c>
      <c r="BG820" s="1" t="s">
        <v>35</v>
      </c>
      <c r="BH820" s="1" t="s">
        <v>7231</v>
      </c>
      <c r="BI820" s="1" t="s">
        <v>1080</v>
      </c>
      <c r="BJ820" s="1" t="s">
        <v>8618</v>
      </c>
      <c r="BK820" s="1" t="s">
        <v>53</v>
      </c>
      <c r="BL820" s="1" t="s">
        <v>7419</v>
      </c>
      <c r="BM820" s="1" t="s">
        <v>1422</v>
      </c>
      <c r="BN820" s="1" t="s">
        <v>10617</v>
      </c>
      <c r="BO820" s="1" t="s">
        <v>53</v>
      </c>
      <c r="BP820" s="1" t="s">
        <v>7419</v>
      </c>
      <c r="BQ820" s="1" t="s">
        <v>2092</v>
      </c>
      <c r="BR820" s="1" t="s">
        <v>13138</v>
      </c>
      <c r="BS820" s="1" t="s">
        <v>163</v>
      </c>
      <c r="BT820" s="1" t="s">
        <v>12731</v>
      </c>
    </row>
    <row r="821" spans="1:72" ht="13.5" customHeight="1">
      <c r="A821" s="3" t="str">
        <f>HYPERLINK("http://kyu.snu.ac.kr/sdhj/index.jsp?type=hj/GK14658_00IH_0001_0186.jpg","1702_각북면_186")</f>
        <v>1702_각북면_186</v>
      </c>
      <c r="B821" s="2">
        <v>1702</v>
      </c>
      <c r="C821" s="2" t="s">
        <v>12340</v>
      </c>
      <c r="D821" s="2" t="s">
        <v>12341</v>
      </c>
      <c r="E821" s="2">
        <v>820</v>
      </c>
      <c r="F821" s="1">
        <v>7</v>
      </c>
      <c r="G821" s="1" t="s">
        <v>2075</v>
      </c>
      <c r="H821" s="1" t="s">
        <v>6967</v>
      </c>
      <c r="I821" s="1">
        <v>1</v>
      </c>
      <c r="L821" s="1">
        <v>3</v>
      </c>
      <c r="M821" s="2" t="s">
        <v>2098</v>
      </c>
      <c r="N821" s="2" t="s">
        <v>9337</v>
      </c>
      <c r="S821" s="1" t="s">
        <v>48</v>
      </c>
      <c r="T821" s="1" t="s">
        <v>6371</v>
      </c>
      <c r="U821" s="1" t="s">
        <v>2101</v>
      </c>
      <c r="V821" s="1" t="s">
        <v>12518</v>
      </c>
      <c r="Y821" s="1" t="s">
        <v>2102</v>
      </c>
      <c r="Z821" s="1" t="s">
        <v>8179</v>
      </c>
      <c r="AC821" s="1">
        <v>47</v>
      </c>
      <c r="AD821" s="1" t="s">
        <v>556</v>
      </c>
      <c r="AE821" s="1" t="s">
        <v>9610</v>
      </c>
      <c r="AJ821" s="1" t="s">
        <v>16</v>
      </c>
      <c r="AK821" s="1" t="s">
        <v>9802</v>
      </c>
      <c r="AL821" s="1" t="s">
        <v>163</v>
      </c>
      <c r="AM821" s="1" t="s">
        <v>12731</v>
      </c>
      <c r="AT821" s="1" t="s">
        <v>416</v>
      </c>
      <c r="AU821" s="1" t="s">
        <v>12470</v>
      </c>
      <c r="AV821" s="1" t="s">
        <v>2103</v>
      </c>
      <c r="AW821" s="1" t="s">
        <v>10574</v>
      </c>
      <c r="BB821" s="1" t="s">
        <v>607</v>
      </c>
      <c r="BC821" s="1" t="s">
        <v>12482</v>
      </c>
      <c r="BD821" s="1" t="s">
        <v>2104</v>
      </c>
      <c r="BE821" s="1" t="s">
        <v>8804</v>
      </c>
      <c r="BG821" s="1" t="s">
        <v>54</v>
      </c>
      <c r="BH821" s="1" t="s">
        <v>7267</v>
      </c>
      <c r="BI821" s="1" t="s">
        <v>2105</v>
      </c>
      <c r="BJ821" s="1" t="s">
        <v>13079</v>
      </c>
      <c r="BK821" s="1" t="s">
        <v>1997</v>
      </c>
      <c r="BL821" s="1" t="s">
        <v>11286</v>
      </c>
      <c r="BM821" s="1" t="s">
        <v>2106</v>
      </c>
      <c r="BN821" s="1" t="s">
        <v>11565</v>
      </c>
      <c r="BO821" s="1" t="s">
        <v>53</v>
      </c>
      <c r="BP821" s="1" t="s">
        <v>7419</v>
      </c>
      <c r="BQ821" s="1" t="s">
        <v>2107</v>
      </c>
      <c r="BR821" s="1" t="s">
        <v>12112</v>
      </c>
      <c r="BS821" s="1" t="s">
        <v>2108</v>
      </c>
      <c r="BT821" s="1" t="s">
        <v>9838</v>
      </c>
    </row>
    <row r="822" spans="1:72" ht="13.5" customHeight="1">
      <c r="A822" s="3" t="str">
        <f>HYPERLINK("http://kyu.snu.ac.kr/sdhj/index.jsp?type=hj/GK14658_00IH_0001_0186.jpg","1702_각북면_186")</f>
        <v>1702_각북면_186</v>
      </c>
      <c r="B822" s="2">
        <v>1702</v>
      </c>
      <c r="C822" s="2" t="s">
        <v>12340</v>
      </c>
      <c r="D822" s="2" t="s">
        <v>12341</v>
      </c>
      <c r="E822" s="2">
        <v>821</v>
      </c>
      <c r="F822" s="1">
        <v>7</v>
      </c>
      <c r="G822" s="1" t="s">
        <v>2075</v>
      </c>
      <c r="H822" s="1" t="s">
        <v>6967</v>
      </c>
      <c r="I822" s="1">
        <v>1</v>
      </c>
      <c r="L822" s="1">
        <v>3</v>
      </c>
      <c r="M822" s="2" t="s">
        <v>2098</v>
      </c>
      <c r="N822" s="2" t="s">
        <v>9337</v>
      </c>
      <c r="S822" s="1" t="s">
        <v>59</v>
      </c>
      <c r="T822" s="1" t="s">
        <v>7105</v>
      </c>
      <c r="Y822" s="1" t="s">
        <v>741</v>
      </c>
      <c r="Z822" s="1" t="s">
        <v>7654</v>
      </c>
      <c r="AF822" s="1" t="s">
        <v>61</v>
      </c>
      <c r="AG822" s="1" t="s">
        <v>9638</v>
      </c>
      <c r="AH822" s="1" t="s">
        <v>545</v>
      </c>
      <c r="AI822" s="1" t="s">
        <v>9707</v>
      </c>
    </row>
    <row r="823" spans="1:72" ht="13.5" customHeight="1">
      <c r="A823" s="3" t="str">
        <f>HYPERLINK("http://kyu.snu.ac.kr/sdhj/index.jsp?type=hj/GK14658_00IH_0001_0186.jpg","1702_각북면_186")</f>
        <v>1702_각북면_186</v>
      </c>
      <c r="B823" s="2">
        <v>1702</v>
      </c>
      <c r="C823" s="2" t="s">
        <v>12340</v>
      </c>
      <c r="D823" s="2" t="s">
        <v>12341</v>
      </c>
      <c r="E823" s="2">
        <v>822</v>
      </c>
      <c r="F823" s="1">
        <v>7</v>
      </c>
      <c r="G823" s="1" t="s">
        <v>2075</v>
      </c>
      <c r="H823" s="1" t="s">
        <v>6967</v>
      </c>
      <c r="I823" s="1">
        <v>1</v>
      </c>
      <c r="L823" s="1">
        <v>3</v>
      </c>
      <c r="M823" s="2" t="s">
        <v>2098</v>
      </c>
      <c r="N823" s="2" t="s">
        <v>9337</v>
      </c>
      <c r="S823" s="1" t="s">
        <v>63</v>
      </c>
      <c r="T823" s="1" t="s">
        <v>1196</v>
      </c>
      <c r="Y823" s="1" t="s">
        <v>756</v>
      </c>
      <c r="Z823" s="1" t="s">
        <v>7938</v>
      </c>
      <c r="AC823" s="1">
        <v>10</v>
      </c>
      <c r="AD823" s="1" t="s">
        <v>206</v>
      </c>
      <c r="AE823" s="1" t="s">
        <v>9619</v>
      </c>
    </row>
    <row r="824" spans="1:72" ht="13.5" customHeight="1">
      <c r="A824" s="3" t="str">
        <f>HYPERLINK("http://kyu.snu.ac.kr/sdhj/index.jsp?type=hj/GK14658_00IH_0001_0186.jpg","1702_각북면_186")</f>
        <v>1702_각북면_186</v>
      </c>
      <c r="B824" s="2">
        <v>1702</v>
      </c>
      <c r="C824" s="2" t="s">
        <v>12340</v>
      </c>
      <c r="D824" s="2" t="s">
        <v>12341</v>
      </c>
      <c r="E824" s="2">
        <v>823</v>
      </c>
      <c r="F824" s="1">
        <v>7</v>
      </c>
      <c r="G824" s="1" t="s">
        <v>2075</v>
      </c>
      <c r="H824" s="1" t="s">
        <v>6967</v>
      </c>
      <c r="I824" s="1">
        <v>1</v>
      </c>
      <c r="L824" s="1">
        <v>3</v>
      </c>
      <c r="M824" s="2" t="s">
        <v>2098</v>
      </c>
      <c r="N824" s="2" t="s">
        <v>9337</v>
      </c>
      <c r="S824" s="1" t="s">
        <v>63</v>
      </c>
      <c r="T824" s="1" t="s">
        <v>1196</v>
      </c>
      <c r="Y824" s="1" t="s">
        <v>2109</v>
      </c>
      <c r="Z824" s="1" t="s">
        <v>9287</v>
      </c>
      <c r="AF824" s="1" t="s">
        <v>973</v>
      </c>
      <c r="AG824" s="1" t="s">
        <v>7585</v>
      </c>
    </row>
    <row r="825" spans="1:72" ht="13.5" customHeight="1">
      <c r="A825" s="3" t="str">
        <f>HYPERLINK("http://kyu.snu.ac.kr/sdhj/index.jsp?type=hj/GK14658_00IH_0001_0186.jpg","1702_각북면_186")</f>
        <v>1702_각북면_186</v>
      </c>
      <c r="B825" s="2">
        <v>1702</v>
      </c>
      <c r="C825" s="2" t="s">
        <v>12340</v>
      </c>
      <c r="D825" s="2" t="s">
        <v>12341</v>
      </c>
      <c r="E825" s="2">
        <v>824</v>
      </c>
      <c r="F825" s="1">
        <v>7</v>
      </c>
      <c r="G825" s="1" t="s">
        <v>2075</v>
      </c>
      <c r="H825" s="1" t="s">
        <v>6967</v>
      </c>
      <c r="I825" s="1">
        <v>1</v>
      </c>
      <c r="L825" s="1">
        <v>3</v>
      </c>
      <c r="M825" s="2" t="s">
        <v>2098</v>
      </c>
      <c r="N825" s="2" t="s">
        <v>9337</v>
      </c>
      <c r="S825" s="1" t="s">
        <v>65</v>
      </c>
      <c r="T825" s="1" t="s">
        <v>7107</v>
      </c>
      <c r="Y825" s="1" t="s">
        <v>2110</v>
      </c>
      <c r="Z825" s="1" t="s">
        <v>9270</v>
      </c>
      <c r="AC825" s="1">
        <v>5</v>
      </c>
      <c r="AD825" s="1" t="s">
        <v>172</v>
      </c>
      <c r="AE825" s="1" t="s">
        <v>9579</v>
      </c>
      <c r="AF825" s="1" t="s">
        <v>89</v>
      </c>
      <c r="AG825" s="1" t="s">
        <v>9633</v>
      </c>
    </row>
    <row r="826" spans="1:72" ht="13.5" customHeight="1">
      <c r="A826" s="3" t="str">
        <f>HYPERLINK("http://kyu.snu.ac.kr/sdhj/index.jsp?type=hj/GK14658_00IH_0001_0186.jpg","1702_각북면_186")</f>
        <v>1702_각북면_186</v>
      </c>
      <c r="B826" s="2">
        <v>1702</v>
      </c>
      <c r="C826" s="2" t="s">
        <v>12340</v>
      </c>
      <c r="D826" s="2" t="s">
        <v>12341</v>
      </c>
      <c r="E826" s="2">
        <v>825</v>
      </c>
      <c r="F826" s="1">
        <v>7</v>
      </c>
      <c r="G826" s="1" t="s">
        <v>2075</v>
      </c>
      <c r="H826" s="1" t="s">
        <v>6967</v>
      </c>
      <c r="I826" s="1">
        <v>1</v>
      </c>
      <c r="L826" s="1">
        <v>4</v>
      </c>
      <c r="M826" s="2" t="s">
        <v>14540</v>
      </c>
      <c r="N826" s="2" t="s">
        <v>13721</v>
      </c>
      <c r="T826" s="1" t="s">
        <v>12411</v>
      </c>
      <c r="U826" s="1" t="s">
        <v>35</v>
      </c>
      <c r="V826" s="1" t="s">
        <v>7231</v>
      </c>
      <c r="W826" s="1" t="s">
        <v>2081</v>
      </c>
      <c r="X826" s="1" t="s">
        <v>7585</v>
      </c>
      <c r="Y826" s="1" t="s">
        <v>14541</v>
      </c>
      <c r="Z826" s="1" t="s">
        <v>12569</v>
      </c>
      <c r="AC826" s="1">
        <v>49</v>
      </c>
      <c r="AD826" s="1" t="s">
        <v>1182</v>
      </c>
      <c r="AE826" s="1" t="s">
        <v>9584</v>
      </c>
      <c r="AJ826" s="1" t="s">
        <v>16</v>
      </c>
      <c r="AK826" s="1" t="s">
        <v>9802</v>
      </c>
      <c r="AL826" s="1" t="s">
        <v>2078</v>
      </c>
      <c r="AM826" s="1" t="s">
        <v>9807</v>
      </c>
      <c r="AT826" s="1" t="s">
        <v>35</v>
      </c>
      <c r="AU826" s="1" t="s">
        <v>7231</v>
      </c>
      <c r="AV826" s="1" t="s">
        <v>1614</v>
      </c>
      <c r="AW826" s="1" t="s">
        <v>10573</v>
      </c>
      <c r="BG826" s="1" t="s">
        <v>35</v>
      </c>
      <c r="BH826" s="1" t="s">
        <v>7231</v>
      </c>
      <c r="BI826" s="1" t="s">
        <v>1080</v>
      </c>
      <c r="BJ826" s="1" t="s">
        <v>8618</v>
      </c>
      <c r="BK826" s="1" t="s">
        <v>53</v>
      </c>
      <c r="BL826" s="1" t="s">
        <v>7419</v>
      </c>
      <c r="BM826" s="1" t="s">
        <v>1422</v>
      </c>
      <c r="BN826" s="1" t="s">
        <v>10617</v>
      </c>
      <c r="BO826" s="1" t="s">
        <v>54</v>
      </c>
      <c r="BP826" s="1" t="s">
        <v>7267</v>
      </c>
      <c r="BQ826" s="1" t="s">
        <v>2111</v>
      </c>
      <c r="BR826" s="1" t="s">
        <v>12111</v>
      </c>
      <c r="BS826" s="1" t="s">
        <v>545</v>
      </c>
      <c r="BT826" s="1" t="s">
        <v>9707</v>
      </c>
    </row>
    <row r="827" spans="1:72" ht="13.5" customHeight="1">
      <c r="A827" s="3" t="str">
        <f>HYPERLINK("http://kyu.snu.ac.kr/sdhj/index.jsp?type=hj/GK14658_00IH_0001_0186.jpg","1702_각북면_186")</f>
        <v>1702_각북면_186</v>
      </c>
      <c r="B827" s="2">
        <v>1702</v>
      </c>
      <c r="C827" s="2" t="s">
        <v>12340</v>
      </c>
      <c r="D827" s="2" t="s">
        <v>12341</v>
      </c>
      <c r="E827" s="2">
        <v>826</v>
      </c>
      <c r="F827" s="1">
        <v>7</v>
      </c>
      <c r="G827" s="1" t="s">
        <v>2075</v>
      </c>
      <c r="H827" s="1" t="s">
        <v>6967</v>
      </c>
      <c r="I827" s="1">
        <v>1</v>
      </c>
      <c r="L827" s="1">
        <v>4</v>
      </c>
      <c r="M827" s="2" t="s">
        <v>14540</v>
      </c>
      <c r="N827" s="2" t="s">
        <v>13721</v>
      </c>
      <c r="S827" s="1" t="s">
        <v>48</v>
      </c>
      <c r="T827" s="1" t="s">
        <v>6371</v>
      </c>
      <c r="U827" s="1" t="s">
        <v>261</v>
      </c>
      <c r="V827" s="1" t="s">
        <v>7197</v>
      </c>
      <c r="Y827" s="1" t="s">
        <v>14542</v>
      </c>
      <c r="Z827" s="1" t="s">
        <v>12584</v>
      </c>
      <c r="AC827" s="1">
        <v>44</v>
      </c>
      <c r="AD827" s="1" t="s">
        <v>934</v>
      </c>
      <c r="AE827" s="1" t="s">
        <v>9592</v>
      </c>
      <c r="AJ827" s="1" t="s">
        <v>16</v>
      </c>
      <c r="AK827" s="1" t="s">
        <v>9802</v>
      </c>
      <c r="AL827" s="1" t="s">
        <v>82</v>
      </c>
      <c r="AM827" s="1" t="s">
        <v>9699</v>
      </c>
      <c r="AN827" s="1" t="s">
        <v>208</v>
      </c>
      <c r="AO827" s="1" t="s">
        <v>7116</v>
      </c>
      <c r="AR827" s="1" t="s">
        <v>2112</v>
      </c>
      <c r="AS827" s="1" t="s">
        <v>12862</v>
      </c>
      <c r="AT827" s="1" t="s">
        <v>250</v>
      </c>
      <c r="AU827" s="1" t="s">
        <v>10073</v>
      </c>
      <c r="AV827" s="1" t="s">
        <v>2113</v>
      </c>
      <c r="AW827" s="1" t="s">
        <v>10572</v>
      </c>
      <c r="BB827" s="1" t="s">
        <v>124</v>
      </c>
      <c r="BC827" s="1" t="s">
        <v>12451</v>
      </c>
      <c r="BD827" s="1" t="s">
        <v>603</v>
      </c>
      <c r="BE827" s="1" t="s">
        <v>7857</v>
      </c>
      <c r="BG827" s="1" t="s">
        <v>211</v>
      </c>
      <c r="BH827" s="1" t="s">
        <v>7199</v>
      </c>
      <c r="BI827" s="1" t="s">
        <v>6778</v>
      </c>
      <c r="BJ827" s="1" t="s">
        <v>10494</v>
      </c>
      <c r="BK827" s="1" t="s">
        <v>211</v>
      </c>
      <c r="BL827" s="1" t="s">
        <v>7199</v>
      </c>
      <c r="BM827" s="1" t="s">
        <v>6779</v>
      </c>
      <c r="BN827" s="1" t="s">
        <v>10954</v>
      </c>
      <c r="BO827" s="1" t="s">
        <v>53</v>
      </c>
      <c r="BP827" s="1" t="s">
        <v>7419</v>
      </c>
      <c r="BQ827" s="1" t="s">
        <v>6780</v>
      </c>
      <c r="BR827" s="1" t="s">
        <v>12110</v>
      </c>
      <c r="BS827" s="1" t="s">
        <v>2114</v>
      </c>
      <c r="BT827" s="1" t="s">
        <v>12579</v>
      </c>
    </row>
    <row r="828" spans="1:72" ht="13.5" customHeight="1">
      <c r="A828" s="3" t="str">
        <f>HYPERLINK("http://kyu.snu.ac.kr/sdhj/index.jsp?type=hj/GK14658_00IH_0001_0186.jpg","1702_각북면_186")</f>
        <v>1702_각북면_186</v>
      </c>
      <c r="B828" s="2">
        <v>1702</v>
      </c>
      <c r="C828" s="2" t="s">
        <v>12340</v>
      </c>
      <c r="D828" s="2" t="s">
        <v>12341</v>
      </c>
      <c r="E828" s="2">
        <v>827</v>
      </c>
      <c r="F828" s="1">
        <v>7</v>
      </c>
      <c r="G828" s="1" t="s">
        <v>2075</v>
      </c>
      <c r="H828" s="1" t="s">
        <v>6967</v>
      </c>
      <c r="I828" s="1">
        <v>1</v>
      </c>
      <c r="L828" s="1">
        <v>4</v>
      </c>
      <c r="M828" s="2" t="s">
        <v>14540</v>
      </c>
      <c r="N828" s="2" t="s">
        <v>13721</v>
      </c>
      <c r="S828" s="1" t="s">
        <v>402</v>
      </c>
      <c r="T828" s="1" t="s">
        <v>7104</v>
      </c>
      <c r="Y828" s="1" t="s">
        <v>2115</v>
      </c>
      <c r="Z828" s="1" t="s">
        <v>8005</v>
      </c>
      <c r="AC828" s="1">
        <v>69</v>
      </c>
      <c r="AD828" s="1" t="s">
        <v>135</v>
      </c>
      <c r="AE828" s="1" t="s">
        <v>9604</v>
      </c>
    </row>
    <row r="829" spans="1:72" ht="13.5" customHeight="1">
      <c r="A829" s="3" t="str">
        <f>HYPERLINK("http://kyu.snu.ac.kr/sdhj/index.jsp?type=hj/GK14658_00IH_0001_0186.jpg","1702_각북면_186")</f>
        <v>1702_각북면_186</v>
      </c>
      <c r="B829" s="2">
        <v>1702</v>
      </c>
      <c r="C829" s="2" t="s">
        <v>12340</v>
      </c>
      <c r="D829" s="2" t="s">
        <v>12341</v>
      </c>
      <c r="E829" s="2">
        <v>828</v>
      </c>
      <c r="F829" s="1">
        <v>7</v>
      </c>
      <c r="G829" s="1" t="s">
        <v>2075</v>
      </c>
      <c r="H829" s="1" t="s">
        <v>6967</v>
      </c>
      <c r="I829" s="1">
        <v>1</v>
      </c>
      <c r="L829" s="1">
        <v>4</v>
      </c>
      <c r="M829" s="2" t="s">
        <v>14540</v>
      </c>
      <c r="N829" s="2" t="s">
        <v>13721</v>
      </c>
      <c r="S829" s="1" t="s">
        <v>86</v>
      </c>
      <c r="T829" s="1" t="s">
        <v>7100</v>
      </c>
      <c r="Y829" s="1" t="s">
        <v>2116</v>
      </c>
      <c r="Z829" s="1" t="s">
        <v>8913</v>
      </c>
      <c r="AF829" s="1" t="s">
        <v>1823</v>
      </c>
      <c r="AG829" s="1" t="s">
        <v>9663</v>
      </c>
    </row>
    <row r="830" spans="1:72" ht="13.5" customHeight="1">
      <c r="A830" s="3" t="str">
        <f>HYPERLINK("http://kyu.snu.ac.kr/sdhj/index.jsp?type=hj/GK14658_00IH_0001_0186.jpg","1702_각북면_186")</f>
        <v>1702_각북면_186</v>
      </c>
      <c r="B830" s="2">
        <v>1702</v>
      </c>
      <c r="C830" s="2" t="s">
        <v>12340</v>
      </c>
      <c r="D830" s="2" t="s">
        <v>12341</v>
      </c>
      <c r="E830" s="2">
        <v>829</v>
      </c>
      <c r="F830" s="1">
        <v>7</v>
      </c>
      <c r="G830" s="1" t="s">
        <v>2075</v>
      </c>
      <c r="H830" s="1" t="s">
        <v>6967</v>
      </c>
      <c r="I830" s="1">
        <v>1</v>
      </c>
      <c r="L830" s="1">
        <v>4</v>
      </c>
      <c r="M830" s="2" t="s">
        <v>14540</v>
      </c>
      <c r="N830" s="2" t="s">
        <v>13721</v>
      </c>
      <c r="S830" s="1" t="s">
        <v>63</v>
      </c>
      <c r="T830" s="1" t="s">
        <v>1196</v>
      </c>
      <c r="Y830" s="1" t="s">
        <v>2117</v>
      </c>
      <c r="Z830" s="1" t="s">
        <v>7733</v>
      </c>
      <c r="AC830" s="1">
        <v>6</v>
      </c>
      <c r="AD830" s="1" t="s">
        <v>246</v>
      </c>
      <c r="AE830" s="1" t="s">
        <v>9600</v>
      </c>
    </row>
    <row r="831" spans="1:72" ht="13.5" customHeight="1">
      <c r="A831" s="3" t="str">
        <f>HYPERLINK("http://kyu.snu.ac.kr/sdhj/index.jsp?type=hj/GK14658_00IH_0001_0186.jpg","1702_각북면_186")</f>
        <v>1702_각북면_186</v>
      </c>
      <c r="B831" s="2">
        <v>1702</v>
      </c>
      <c r="C831" s="2" t="s">
        <v>12340</v>
      </c>
      <c r="D831" s="2" t="s">
        <v>12341</v>
      </c>
      <c r="E831" s="2">
        <v>830</v>
      </c>
      <c r="F831" s="1">
        <v>7</v>
      </c>
      <c r="G831" s="1" t="s">
        <v>2075</v>
      </c>
      <c r="H831" s="1" t="s">
        <v>6967</v>
      </c>
      <c r="I831" s="1">
        <v>1</v>
      </c>
      <c r="L831" s="1">
        <v>4</v>
      </c>
      <c r="M831" s="2" t="s">
        <v>14540</v>
      </c>
      <c r="N831" s="2" t="s">
        <v>13721</v>
      </c>
      <c r="S831" s="1" t="s">
        <v>65</v>
      </c>
      <c r="T831" s="1" t="s">
        <v>7107</v>
      </c>
      <c r="Y831" s="1" t="s">
        <v>2118</v>
      </c>
      <c r="Z831" s="1" t="s">
        <v>9336</v>
      </c>
      <c r="AC831" s="1">
        <v>9</v>
      </c>
      <c r="AD831" s="1" t="s">
        <v>135</v>
      </c>
      <c r="AE831" s="1" t="s">
        <v>9604</v>
      </c>
      <c r="AF831" s="1" t="s">
        <v>89</v>
      </c>
      <c r="AG831" s="1" t="s">
        <v>9633</v>
      </c>
    </row>
    <row r="832" spans="1:72" ht="13.5" customHeight="1">
      <c r="A832" s="3" t="str">
        <f>HYPERLINK("http://kyu.snu.ac.kr/sdhj/index.jsp?type=hj/GK14658_00IH_0001_0186.jpg","1702_각북면_186")</f>
        <v>1702_각북면_186</v>
      </c>
      <c r="B832" s="2">
        <v>1702</v>
      </c>
      <c r="C832" s="2" t="s">
        <v>12340</v>
      </c>
      <c r="D832" s="2" t="s">
        <v>12341</v>
      </c>
      <c r="E832" s="2">
        <v>831</v>
      </c>
      <c r="F832" s="1">
        <v>7</v>
      </c>
      <c r="G832" s="1" t="s">
        <v>2075</v>
      </c>
      <c r="H832" s="1" t="s">
        <v>6967</v>
      </c>
      <c r="I832" s="1">
        <v>1</v>
      </c>
      <c r="L832" s="1">
        <v>5</v>
      </c>
      <c r="M832" s="2" t="s">
        <v>2120</v>
      </c>
      <c r="N832" s="2" t="s">
        <v>7640</v>
      </c>
      <c r="T832" s="1" t="s">
        <v>12411</v>
      </c>
      <c r="U832" s="1" t="s">
        <v>2119</v>
      </c>
      <c r="V832" s="1" t="s">
        <v>12500</v>
      </c>
      <c r="Y832" s="1" t="s">
        <v>2120</v>
      </c>
      <c r="Z832" s="1" t="s">
        <v>7640</v>
      </c>
      <c r="AC832" s="1">
        <v>52</v>
      </c>
      <c r="AD832" s="1" t="s">
        <v>503</v>
      </c>
      <c r="AE832" s="1" t="s">
        <v>9615</v>
      </c>
      <c r="AJ832" s="1" t="s">
        <v>16</v>
      </c>
      <c r="AK832" s="1" t="s">
        <v>9802</v>
      </c>
      <c r="AL832" s="1" t="s">
        <v>109</v>
      </c>
      <c r="AM832" s="1" t="s">
        <v>9809</v>
      </c>
      <c r="AT832" s="1" t="s">
        <v>1239</v>
      </c>
      <c r="AU832" s="1" t="s">
        <v>10079</v>
      </c>
      <c r="AV832" s="1" t="s">
        <v>883</v>
      </c>
      <c r="AW832" s="1" t="s">
        <v>7784</v>
      </c>
      <c r="BB832" s="1" t="s">
        <v>607</v>
      </c>
      <c r="BC832" s="1" t="s">
        <v>12482</v>
      </c>
      <c r="BD832" s="1" t="s">
        <v>2121</v>
      </c>
      <c r="BE832" s="1" t="s">
        <v>7936</v>
      </c>
      <c r="BG832" s="1" t="s">
        <v>159</v>
      </c>
      <c r="BH832" s="1" t="s">
        <v>7202</v>
      </c>
      <c r="BI832" s="1" t="s">
        <v>1934</v>
      </c>
      <c r="BJ832" s="1" t="s">
        <v>7781</v>
      </c>
      <c r="BK832" s="1" t="s">
        <v>159</v>
      </c>
      <c r="BL832" s="1" t="s">
        <v>7202</v>
      </c>
      <c r="BM832" s="1" t="s">
        <v>2122</v>
      </c>
      <c r="BN832" s="1" t="s">
        <v>9729</v>
      </c>
      <c r="BO832" s="1" t="s">
        <v>53</v>
      </c>
      <c r="BP832" s="1" t="s">
        <v>7419</v>
      </c>
      <c r="BQ832" s="1" t="s">
        <v>2123</v>
      </c>
      <c r="BR832" s="1" t="s">
        <v>13458</v>
      </c>
      <c r="BS832" s="1" t="s">
        <v>186</v>
      </c>
      <c r="BT832" s="1" t="s">
        <v>9712</v>
      </c>
    </row>
    <row r="833" spans="1:72" ht="13.5" customHeight="1">
      <c r="A833" s="3" t="str">
        <f>HYPERLINK("http://kyu.snu.ac.kr/sdhj/index.jsp?type=hj/GK14658_00IH_0001_0187.jpg","1702_각북면_187")</f>
        <v>1702_각북면_187</v>
      </c>
      <c r="B833" s="2">
        <v>1702</v>
      </c>
      <c r="C833" s="2" t="s">
        <v>12340</v>
      </c>
      <c r="D833" s="2" t="s">
        <v>12341</v>
      </c>
      <c r="E833" s="2">
        <v>832</v>
      </c>
      <c r="F833" s="1">
        <v>7</v>
      </c>
      <c r="G833" s="1" t="s">
        <v>2075</v>
      </c>
      <c r="H833" s="1" t="s">
        <v>6967</v>
      </c>
      <c r="I833" s="1">
        <v>1</v>
      </c>
      <c r="L833" s="1">
        <v>5</v>
      </c>
      <c r="M833" s="2" t="s">
        <v>2120</v>
      </c>
      <c r="N833" s="2" t="s">
        <v>7640</v>
      </c>
      <c r="S833" s="1" t="s">
        <v>48</v>
      </c>
      <c r="T833" s="1" t="s">
        <v>6371</v>
      </c>
      <c r="U833" s="1" t="s">
        <v>2083</v>
      </c>
      <c r="V833" s="1" t="s">
        <v>12488</v>
      </c>
      <c r="Y833" s="1" t="s">
        <v>2124</v>
      </c>
      <c r="Z833" s="1" t="s">
        <v>12596</v>
      </c>
      <c r="AC833" s="1">
        <v>49</v>
      </c>
      <c r="AD833" s="1" t="s">
        <v>1182</v>
      </c>
      <c r="AE833" s="1" t="s">
        <v>9584</v>
      </c>
      <c r="AJ833" s="1" t="s">
        <v>16</v>
      </c>
      <c r="AK833" s="1" t="s">
        <v>9802</v>
      </c>
      <c r="AL833" s="1" t="s">
        <v>199</v>
      </c>
      <c r="AM833" s="1" t="s">
        <v>9730</v>
      </c>
      <c r="AT833" s="1" t="s">
        <v>416</v>
      </c>
      <c r="AU833" s="1" t="s">
        <v>12470</v>
      </c>
      <c r="AV833" s="1" t="s">
        <v>6753</v>
      </c>
      <c r="AW833" s="1" t="s">
        <v>10230</v>
      </c>
      <c r="BB833" s="1" t="s">
        <v>607</v>
      </c>
      <c r="BC833" s="1" t="s">
        <v>12482</v>
      </c>
      <c r="BD833" s="1" t="s">
        <v>12281</v>
      </c>
      <c r="BE833" s="1" t="s">
        <v>12997</v>
      </c>
      <c r="BG833" s="1" t="s">
        <v>416</v>
      </c>
      <c r="BH833" s="1" t="s">
        <v>12470</v>
      </c>
      <c r="BI833" s="1" t="s">
        <v>143</v>
      </c>
      <c r="BJ833" s="1" t="s">
        <v>8299</v>
      </c>
      <c r="BM833" s="1" t="s">
        <v>14543</v>
      </c>
      <c r="BN833" s="1" t="s">
        <v>11564</v>
      </c>
      <c r="BO833" s="1" t="s">
        <v>416</v>
      </c>
      <c r="BP833" s="1" t="s">
        <v>12470</v>
      </c>
      <c r="BQ833" s="1" t="s">
        <v>2125</v>
      </c>
      <c r="BR833" s="1" t="s">
        <v>11041</v>
      </c>
      <c r="BS833" s="1" t="s">
        <v>545</v>
      </c>
      <c r="BT833" s="1" t="s">
        <v>9707</v>
      </c>
    </row>
    <row r="834" spans="1:72" ht="13.5" customHeight="1">
      <c r="A834" s="3" t="str">
        <f>HYPERLINK("http://kyu.snu.ac.kr/sdhj/index.jsp?type=hj/GK14658_00IH_0001_0187.jpg","1702_각북면_187")</f>
        <v>1702_각북면_187</v>
      </c>
      <c r="B834" s="2">
        <v>1702</v>
      </c>
      <c r="C834" s="2" t="s">
        <v>12340</v>
      </c>
      <c r="D834" s="2" t="s">
        <v>12341</v>
      </c>
      <c r="E834" s="2">
        <v>833</v>
      </c>
      <c r="F834" s="1">
        <v>7</v>
      </c>
      <c r="G834" s="1" t="s">
        <v>2075</v>
      </c>
      <c r="H834" s="1" t="s">
        <v>6967</v>
      </c>
      <c r="I834" s="1">
        <v>1</v>
      </c>
      <c r="L834" s="1">
        <v>5</v>
      </c>
      <c r="M834" s="2" t="s">
        <v>2120</v>
      </c>
      <c r="N834" s="2" t="s">
        <v>7640</v>
      </c>
      <c r="S834" s="1" t="s">
        <v>2126</v>
      </c>
      <c r="T834" s="1" t="s">
        <v>7111</v>
      </c>
      <c r="U834" s="1" t="s">
        <v>2127</v>
      </c>
      <c r="V834" s="1" t="s">
        <v>7460</v>
      </c>
      <c r="Y834" s="1" t="s">
        <v>2128</v>
      </c>
      <c r="Z834" s="1" t="s">
        <v>8768</v>
      </c>
      <c r="AC834" s="1">
        <v>17</v>
      </c>
      <c r="AD834" s="1" t="s">
        <v>289</v>
      </c>
      <c r="AE834" s="1" t="s">
        <v>7200</v>
      </c>
    </row>
    <row r="835" spans="1:72" ht="13.5" customHeight="1">
      <c r="A835" s="3" t="str">
        <f>HYPERLINK("http://kyu.snu.ac.kr/sdhj/index.jsp?type=hj/GK14658_00IH_0001_0187.jpg","1702_각북면_187")</f>
        <v>1702_각북면_187</v>
      </c>
      <c r="B835" s="2">
        <v>1702</v>
      </c>
      <c r="C835" s="2" t="s">
        <v>12340</v>
      </c>
      <c r="D835" s="2" t="s">
        <v>12341</v>
      </c>
      <c r="E835" s="2">
        <v>834</v>
      </c>
      <c r="F835" s="1">
        <v>7</v>
      </c>
      <c r="G835" s="1" t="s">
        <v>2075</v>
      </c>
      <c r="H835" s="1" t="s">
        <v>6967</v>
      </c>
      <c r="I835" s="1">
        <v>2</v>
      </c>
      <c r="J835" s="1" t="s">
        <v>2129</v>
      </c>
      <c r="K835" s="1" t="s">
        <v>12391</v>
      </c>
      <c r="L835" s="1">
        <v>1</v>
      </c>
      <c r="M835" s="2" t="s">
        <v>2131</v>
      </c>
      <c r="N835" s="2" t="s">
        <v>8833</v>
      </c>
      <c r="T835" s="1" t="s">
        <v>12411</v>
      </c>
      <c r="U835" s="1" t="s">
        <v>2130</v>
      </c>
      <c r="V835" s="1" t="s">
        <v>12522</v>
      </c>
      <c r="Y835" s="1" t="s">
        <v>2131</v>
      </c>
      <c r="Z835" s="1" t="s">
        <v>8833</v>
      </c>
      <c r="AC835" s="1">
        <v>46</v>
      </c>
      <c r="AD835" s="1" t="s">
        <v>593</v>
      </c>
      <c r="AE835" s="1" t="s">
        <v>9585</v>
      </c>
      <c r="AJ835" s="1" t="s">
        <v>16</v>
      </c>
      <c r="AK835" s="1" t="s">
        <v>9802</v>
      </c>
      <c r="AL835" s="1" t="s">
        <v>109</v>
      </c>
      <c r="AM835" s="1" t="s">
        <v>9809</v>
      </c>
      <c r="AT835" s="1" t="s">
        <v>690</v>
      </c>
      <c r="AU835" s="1" t="s">
        <v>7210</v>
      </c>
      <c r="AV835" s="1" t="s">
        <v>2132</v>
      </c>
      <c r="AW835" s="1" t="s">
        <v>12949</v>
      </c>
      <c r="BB835" s="1" t="s">
        <v>213</v>
      </c>
      <c r="BC835" s="1" t="s">
        <v>7282</v>
      </c>
      <c r="BD835" s="1" t="s">
        <v>2133</v>
      </c>
      <c r="BE835" s="1" t="s">
        <v>10792</v>
      </c>
      <c r="BG835" s="1" t="s">
        <v>159</v>
      </c>
      <c r="BH835" s="1" t="s">
        <v>7202</v>
      </c>
      <c r="BI835" s="1" t="s">
        <v>310</v>
      </c>
      <c r="BJ835" s="1" t="s">
        <v>8655</v>
      </c>
      <c r="BK835" s="1" t="s">
        <v>159</v>
      </c>
      <c r="BL835" s="1" t="s">
        <v>7202</v>
      </c>
      <c r="BM835" s="1" t="s">
        <v>2122</v>
      </c>
      <c r="BN835" s="1" t="s">
        <v>9729</v>
      </c>
      <c r="BO835" s="1" t="s">
        <v>54</v>
      </c>
      <c r="BP835" s="1" t="s">
        <v>7267</v>
      </c>
      <c r="BQ835" s="1" t="s">
        <v>2134</v>
      </c>
      <c r="BR835" s="1" t="s">
        <v>13201</v>
      </c>
      <c r="BS835" s="1" t="s">
        <v>163</v>
      </c>
      <c r="BT835" s="1" t="s">
        <v>12731</v>
      </c>
    </row>
    <row r="836" spans="1:72" ht="13.5" customHeight="1">
      <c r="A836" s="3" t="str">
        <f>HYPERLINK("http://kyu.snu.ac.kr/sdhj/index.jsp?type=hj/GK14658_00IH_0001_0187.jpg","1702_각북면_187")</f>
        <v>1702_각북면_187</v>
      </c>
      <c r="B836" s="2">
        <v>1702</v>
      </c>
      <c r="C836" s="2" t="s">
        <v>12340</v>
      </c>
      <c r="D836" s="2" t="s">
        <v>12341</v>
      </c>
      <c r="E836" s="2">
        <v>835</v>
      </c>
      <c r="F836" s="1">
        <v>7</v>
      </c>
      <c r="G836" s="1" t="s">
        <v>2075</v>
      </c>
      <c r="H836" s="1" t="s">
        <v>6967</v>
      </c>
      <c r="I836" s="1">
        <v>2</v>
      </c>
      <c r="L836" s="1">
        <v>1</v>
      </c>
      <c r="M836" s="2" t="s">
        <v>2131</v>
      </c>
      <c r="N836" s="2" t="s">
        <v>8833</v>
      </c>
      <c r="S836" s="1" t="s">
        <v>48</v>
      </c>
      <c r="T836" s="1" t="s">
        <v>6371</v>
      </c>
      <c r="U836" s="1" t="s">
        <v>261</v>
      </c>
      <c r="V836" s="1" t="s">
        <v>7197</v>
      </c>
      <c r="Y836" s="1" t="s">
        <v>2135</v>
      </c>
      <c r="Z836" s="1" t="s">
        <v>8015</v>
      </c>
      <c r="AC836" s="1">
        <v>48</v>
      </c>
      <c r="AD836" s="1" t="s">
        <v>126</v>
      </c>
      <c r="AE836" s="1" t="s">
        <v>9617</v>
      </c>
      <c r="AJ836" s="1" t="s">
        <v>16</v>
      </c>
      <c r="AK836" s="1" t="s">
        <v>9802</v>
      </c>
      <c r="AL836" s="1" t="s">
        <v>82</v>
      </c>
      <c r="AM836" s="1" t="s">
        <v>9699</v>
      </c>
      <c r="AN836" s="1" t="s">
        <v>208</v>
      </c>
      <c r="AO836" s="1" t="s">
        <v>7116</v>
      </c>
      <c r="AP836" s="1" t="s">
        <v>2136</v>
      </c>
      <c r="AQ836" s="1" t="s">
        <v>9906</v>
      </c>
      <c r="AR836" s="1" t="s">
        <v>2137</v>
      </c>
      <c r="AS836" s="1" t="s">
        <v>8433</v>
      </c>
      <c r="AT836" s="1" t="s">
        <v>53</v>
      </c>
      <c r="AU836" s="1" t="s">
        <v>7419</v>
      </c>
      <c r="AV836" s="1" t="s">
        <v>2138</v>
      </c>
      <c r="AW836" s="1" t="s">
        <v>10571</v>
      </c>
      <c r="BB836" s="1" t="s">
        <v>261</v>
      </c>
      <c r="BC836" s="1" t="s">
        <v>7197</v>
      </c>
      <c r="BD836" s="1" t="s">
        <v>2139</v>
      </c>
      <c r="BE836" s="1" t="s">
        <v>10791</v>
      </c>
      <c r="BG836" s="1" t="s">
        <v>45</v>
      </c>
      <c r="BH836" s="1" t="s">
        <v>10082</v>
      </c>
      <c r="BI836" s="1" t="s">
        <v>1683</v>
      </c>
      <c r="BJ836" s="1" t="s">
        <v>11143</v>
      </c>
      <c r="BK836" s="1" t="s">
        <v>45</v>
      </c>
      <c r="BL836" s="1" t="s">
        <v>10082</v>
      </c>
      <c r="BM836" s="1" t="s">
        <v>2140</v>
      </c>
      <c r="BN836" s="1" t="s">
        <v>7703</v>
      </c>
      <c r="BO836" s="1" t="s">
        <v>54</v>
      </c>
      <c r="BP836" s="1" t="s">
        <v>7267</v>
      </c>
      <c r="BQ836" s="1" t="s">
        <v>2141</v>
      </c>
      <c r="BR836" s="1" t="s">
        <v>7733</v>
      </c>
      <c r="BS836" s="1" t="s">
        <v>336</v>
      </c>
      <c r="BT836" s="1" t="s">
        <v>9867</v>
      </c>
    </row>
    <row r="837" spans="1:72" ht="13.5" customHeight="1">
      <c r="A837" s="3" t="str">
        <f>HYPERLINK("http://kyu.snu.ac.kr/sdhj/index.jsp?type=hj/GK14658_00IH_0001_0187.jpg","1702_각북면_187")</f>
        <v>1702_각북면_187</v>
      </c>
      <c r="B837" s="2">
        <v>1702</v>
      </c>
      <c r="C837" s="2" t="s">
        <v>12340</v>
      </c>
      <c r="D837" s="2" t="s">
        <v>12341</v>
      </c>
      <c r="E837" s="2">
        <v>836</v>
      </c>
      <c r="F837" s="1">
        <v>7</v>
      </c>
      <c r="G837" s="1" t="s">
        <v>2075</v>
      </c>
      <c r="H837" s="1" t="s">
        <v>6967</v>
      </c>
      <c r="I837" s="1">
        <v>2</v>
      </c>
      <c r="L837" s="1">
        <v>1</v>
      </c>
      <c r="M837" s="2" t="s">
        <v>2131</v>
      </c>
      <c r="N837" s="2" t="s">
        <v>8833</v>
      </c>
      <c r="S837" s="1" t="s">
        <v>2142</v>
      </c>
      <c r="T837" s="1" t="s">
        <v>7133</v>
      </c>
      <c r="U837" s="1" t="s">
        <v>124</v>
      </c>
      <c r="V837" s="1" t="s">
        <v>12451</v>
      </c>
      <c r="Y837" s="1" t="s">
        <v>2143</v>
      </c>
      <c r="Z837" s="1" t="s">
        <v>9335</v>
      </c>
      <c r="AC837" s="1">
        <v>65</v>
      </c>
      <c r="AD837" s="1" t="s">
        <v>172</v>
      </c>
      <c r="AE837" s="1" t="s">
        <v>9579</v>
      </c>
    </row>
    <row r="838" spans="1:72" ht="13.5" customHeight="1">
      <c r="A838" s="3" t="str">
        <f>HYPERLINK("http://kyu.snu.ac.kr/sdhj/index.jsp?type=hj/GK14658_00IH_0001_0187.jpg","1702_각북면_187")</f>
        <v>1702_각북면_187</v>
      </c>
      <c r="B838" s="2">
        <v>1702</v>
      </c>
      <c r="C838" s="2" t="s">
        <v>12340</v>
      </c>
      <c r="D838" s="2" t="s">
        <v>12341</v>
      </c>
      <c r="E838" s="2">
        <v>837</v>
      </c>
      <c r="F838" s="1">
        <v>7</v>
      </c>
      <c r="G838" s="1" t="s">
        <v>2075</v>
      </c>
      <c r="H838" s="1" t="s">
        <v>6967</v>
      </c>
      <c r="I838" s="1">
        <v>2</v>
      </c>
      <c r="L838" s="1">
        <v>1</v>
      </c>
      <c r="M838" s="2" t="s">
        <v>2131</v>
      </c>
      <c r="N838" s="2" t="s">
        <v>8833</v>
      </c>
      <c r="S838" s="1" t="s">
        <v>86</v>
      </c>
      <c r="T838" s="1" t="s">
        <v>7100</v>
      </c>
      <c r="U838" s="1" t="s">
        <v>2144</v>
      </c>
      <c r="V838" s="1" t="s">
        <v>7449</v>
      </c>
      <c r="Y838" s="1" t="s">
        <v>2145</v>
      </c>
      <c r="Z838" s="1" t="s">
        <v>9334</v>
      </c>
      <c r="AC838" s="1">
        <v>18</v>
      </c>
      <c r="AD838" s="1" t="s">
        <v>83</v>
      </c>
      <c r="AE838" s="1" t="s">
        <v>9607</v>
      </c>
    </row>
    <row r="839" spans="1:72" ht="13.5" customHeight="1">
      <c r="A839" s="3" t="str">
        <f>HYPERLINK("http://kyu.snu.ac.kr/sdhj/index.jsp?type=hj/GK14658_00IH_0001_0187.jpg","1702_각북면_187")</f>
        <v>1702_각북면_187</v>
      </c>
      <c r="B839" s="2">
        <v>1702</v>
      </c>
      <c r="C839" s="2" t="s">
        <v>12340</v>
      </c>
      <c r="D839" s="2" t="s">
        <v>12341</v>
      </c>
      <c r="E839" s="2">
        <v>838</v>
      </c>
      <c r="F839" s="1">
        <v>7</v>
      </c>
      <c r="G839" s="1" t="s">
        <v>2075</v>
      </c>
      <c r="H839" s="1" t="s">
        <v>6967</v>
      </c>
      <c r="I839" s="1">
        <v>2</v>
      </c>
      <c r="L839" s="1">
        <v>1</v>
      </c>
      <c r="M839" s="2" t="s">
        <v>2131</v>
      </c>
      <c r="N839" s="2" t="s">
        <v>8833</v>
      </c>
      <c r="S839" s="1" t="s">
        <v>2146</v>
      </c>
      <c r="T839" s="1" t="s">
        <v>7186</v>
      </c>
      <c r="U839" s="1" t="s">
        <v>2147</v>
      </c>
      <c r="V839" s="1" t="s">
        <v>7475</v>
      </c>
      <c r="W839" s="1" t="s">
        <v>335</v>
      </c>
      <c r="X839" s="1" t="s">
        <v>12540</v>
      </c>
      <c r="Y839" s="1" t="s">
        <v>942</v>
      </c>
      <c r="Z839" s="1" t="s">
        <v>8058</v>
      </c>
      <c r="AC839" s="1">
        <v>23</v>
      </c>
      <c r="AD839" s="1" t="s">
        <v>348</v>
      </c>
      <c r="AE839" s="1" t="s">
        <v>8964</v>
      </c>
    </row>
    <row r="840" spans="1:72" ht="13.5" customHeight="1">
      <c r="A840" s="3" t="str">
        <f>HYPERLINK("http://kyu.snu.ac.kr/sdhj/index.jsp?type=hj/GK14658_00IH_0001_0187.jpg","1702_각북면_187")</f>
        <v>1702_각북면_187</v>
      </c>
      <c r="B840" s="2">
        <v>1702</v>
      </c>
      <c r="C840" s="2" t="s">
        <v>12340</v>
      </c>
      <c r="D840" s="2" t="s">
        <v>12341</v>
      </c>
      <c r="E840" s="2">
        <v>839</v>
      </c>
      <c r="F840" s="1">
        <v>7</v>
      </c>
      <c r="G840" s="1" t="s">
        <v>2075</v>
      </c>
      <c r="H840" s="1" t="s">
        <v>6967</v>
      </c>
      <c r="I840" s="1">
        <v>2</v>
      </c>
      <c r="L840" s="1">
        <v>2</v>
      </c>
      <c r="M840" s="2" t="s">
        <v>14479</v>
      </c>
      <c r="N840" s="2" t="s">
        <v>12846</v>
      </c>
      <c r="T840" s="1" t="s">
        <v>12411</v>
      </c>
      <c r="U840" s="1" t="s">
        <v>614</v>
      </c>
      <c r="V840" s="1" t="s">
        <v>12457</v>
      </c>
      <c r="W840" s="1" t="s">
        <v>335</v>
      </c>
      <c r="X840" s="1" t="s">
        <v>12540</v>
      </c>
      <c r="Y840" s="1" t="s">
        <v>2148</v>
      </c>
      <c r="Z840" s="1" t="s">
        <v>9333</v>
      </c>
      <c r="AA840" s="1" t="s">
        <v>14477</v>
      </c>
      <c r="AB840" s="1" t="s">
        <v>9568</v>
      </c>
      <c r="AC840" s="1">
        <v>68</v>
      </c>
      <c r="AD840" s="1" t="s">
        <v>300</v>
      </c>
      <c r="AE840" s="1" t="s">
        <v>9594</v>
      </c>
      <c r="AJ840" s="1" t="s">
        <v>16</v>
      </c>
      <c r="AK840" s="1" t="s">
        <v>9802</v>
      </c>
      <c r="AL840" s="1" t="s">
        <v>109</v>
      </c>
      <c r="AM840" s="1" t="s">
        <v>9809</v>
      </c>
      <c r="AT840" s="1" t="s">
        <v>53</v>
      </c>
      <c r="AU840" s="1" t="s">
        <v>7419</v>
      </c>
      <c r="AV840" s="1" t="s">
        <v>691</v>
      </c>
      <c r="AW840" s="1" t="s">
        <v>10570</v>
      </c>
      <c r="BG840" s="1" t="s">
        <v>53</v>
      </c>
      <c r="BH840" s="1" t="s">
        <v>7419</v>
      </c>
      <c r="BI840" s="1" t="s">
        <v>877</v>
      </c>
      <c r="BJ840" s="1" t="s">
        <v>8483</v>
      </c>
      <c r="BK840" s="1" t="s">
        <v>53</v>
      </c>
      <c r="BL840" s="1" t="s">
        <v>7419</v>
      </c>
      <c r="BM840" s="1" t="s">
        <v>2149</v>
      </c>
      <c r="BN840" s="1" t="s">
        <v>11142</v>
      </c>
      <c r="BO840" s="1" t="s">
        <v>54</v>
      </c>
      <c r="BP840" s="1" t="s">
        <v>7267</v>
      </c>
      <c r="BQ840" s="1" t="s">
        <v>6781</v>
      </c>
      <c r="BR840" s="1" t="s">
        <v>12109</v>
      </c>
      <c r="BS840" s="1" t="s">
        <v>516</v>
      </c>
      <c r="BT840" s="1" t="s">
        <v>9804</v>
      </c>
    </row>
    <row r="841" spans="1:72" ht="13.5" customHeight="1">
      <c r="A841" s="3" t="str">
        <f>HYPERLINK("http://kyu.snu.ac.kr/sdhj/index.jsp?type=hj/GK14658_00IH_0001_0187.jpg","1702_각북면_187")</f>
        <v>1702_각북면_187</v>
      </c>
      <c r="B841" s="2">
        <v>1702</v>
      </c>
      <c r="C841" s="2" t="s">
        <v>12340</v>
      </c>
      <c r="D841" s="2" t="s">
        <v>12341</v>
      </c>
      <c r="E841" s="2">
        <v>840</v>
      </c>
      <c r="F841" s="1">
        <v>7</v>
      </c>
      <c r="G841" s="1" t="s">
        <v>2075</v>
      </c>
      <c r="H841" s="1" t="s">
        <v>6967</v>
      </c>
      <c r="I841" s="1">
        <v>2</v>
      </c>
      <c r="L841" s="1">
        <v>2</v>
      </c>
      <c r="M841" s="2" t="s">
        <v>14479</v>
      </c>
      <c r="N841" s="2" t="s">
        <v>12846</v>
      </c>
      <c r="S841" s="1" t="s">
        <v>48</v>
      </c>
      <c r="T841" s="1" t="s">
        <v>6371</v>
      </c>
      <c r="U841" s="1" t="s">
        <v>124</v>
      </c>
      <c r="V841" s="1" t="s">
        <v>12451</v>
      </c>
      <c r="W841" s="1" t="s">
        <v>107</v>
      </c>
      <c r="X841" s="1" t="s">
        <v>12534</v>
      </c>
      <c r="Y841" s="1" t="s">
        <v>50</v>
      </c>
      <c r="Z841" s="1" t="s">
        <v>7639</v>
      </c>
      <c r="AC841" s="1">
        <v>58</v>
      </c>
      <c r="AD841" s="1" t="s">
        <v>76</v>
      </c>
      <c r="AE841" s="1" t="s">
        <v>9574</v>
      </c>
      <c r="AJ841" s="1" t="s">
        <v>16</v>
      </c>
      <c r="AK841" s="1" t="s">
        <v>9802</v>
      </c>
      <c r="AL841" s="1" t="s">
        <v>516</v>
      </c>
      <c r="AM841" s="1" t="s">
        <v>9804</v>
      </c>
      <c r="AT841" s="1" t="s">
        <v>724</v>
      </c>
      <c r="AU841" s="1" t="s">
        <v>7294</v>
      </c>
      <c r="AV841" s="1" t="s">
        <v>1157</v>
      </c>
      <c r="AW841" s="1" t="s">
        <v>10468</v>
      </c>
      <c r="BG841" s="1" t="s">
        <v>53</v>
      </c>
      <c r="BH841" s="1" t="s">
        <v>7419</v>
      </c>
      <c r="BI841" s="1" t="s">
        <v>466</v>
      </c>
      <c r="BJ841" s="1" t="s">
        <v>7886</v>
      </c>
      <c r="BK841" s="1" t="s">
        <v>54</v>
      </c>
      <c r="BL841" s="1" t="s">
        <v>7267</v>
      </c>
      <c r="BM841" s="1" t="s">
        <v>591</v>
      </c>
      <c r="BN841" s="1" t="s">
        <v>7739</v>
      </c>
      <c r="BO841" s="1" t="s">
        <v>159</v>
      </c>
      <c r="BP841" s="1" t="s">
        <v>7202</v>
      </c>
      <c r="BQ841" s="1" t="s">
        <v>2150</v>
      </c>
      <c r="BR841" s="1" t="s">
        <v>13450</v>
      </c>
      <c r="BS841" s="1" t="s">
        <v>1410</v>
      </c>
      <c r="BT841" s="1" t="s">
        <v>9822</v>
      </c>
    </row>
    <row r="842" spans="1:72" ht="13.5" customHeight="1">
      <c r="A842" s="3" t="str">
        <f>HYPERLINK("http://kyu.snu.ac.kr/sdhj/index.jsp?type=hj/GK14658_00IH_0001_0187.jpg","1702_각북면_187")</f>
        <v>1702_각북면_187</v>
      </c>
      <c r="B842" s="2">
        <v>1702</v>
      </c>
      <c r="C842" s="2" t="s">
        <v>12340</v>
      </c>
      <c r="D842" s="2" t="s">
        <v>12341</v>
      </c>
      <c r="E842" s="2">
        <v>841</v>
      </c>
      <c r="F842" s="1">
        <v>7</v>
      </c>
      <c r="G842" s="1" t="s">
        <v>2075</v>
      </c>
      <c r="H842" s="1" t="s">
        <v>6967</v>
      </c>
      <c r="I842" s="1">
        <v>2</v>
      </c>
      <c r="L842" s="1">
        <v>2</v>
      </c>
      <c r="M842" s="2" t="s">
        <v>14479</v>
      </c>
      <c r="N842" s="2" t="s">
        <v>12846</v>
      </c>
      <c r="S842" s="1" t="s">
        <v>59</v>
      </c>
      <c r="T842" s="1" t="s">
        <v>7105</v>
      </c>
      <c r="Y842" s="1" t="s">
        <v>1311</v>
      </c>
      <c r="Z842" s="1" t="s">
        <v>9332</v>
      </c>
      <c r="AC842" s="1">
        <v>18</v>
      </c>
      <c r="AD842" s="1" t="s">
        <v>83</v>
      </c>
      <c r="AE842" s="1" t="s">
        <v>9607</v>
      </c>
    </row>
    <row r="843" spans="1:72" ht="13.5" customHeight="1">
      <c r="A843" s="3" t="str">
        <f>HYPERLINK("http://kyu.snu.ac.kr/sdhj/index.jsp?type=hj/GK14658_00IH_0001_0187.jpg","1702_각북면_187")</f>
        <v>1702_각북면_187</v>
      </c>
      <c r="B843" s="2">
        <v>1702</v>
      </c>
      <c r="C843" s="2" t="s">
        <v>12340</v>
      </c>
      <c r="D843" s="2" t="s">
        <v>12341</v>
      </c>
      <c r="E843" s="2">
        <v>842</v>
      </c>
      <c r="F843" s="1">
        <v>7</v>
      </c>
      <c r="G843" s="1" t="s">
        <v>2075</v>
      </c>
      <c r="H843" s="1" t="s">
        <v>6967</v>
      </c>
      <c r="I843" s="1">
        <v>2</v>
      </c>
      <c r="L843" s="1">
        <v>2</v>
      </c>
      <c r="M843" s="2" t="s">
        <v>14479</v>
      </c>
      <c r="N843" s="2" t="s">
        <v>12846</v>
      </c>
      <c r="S843" s="1" t="s">
        <v>1216</v>
      </c>
      <c r="T843" s="1" t="s">
        <v>7101</v>
      </c>
      <c r="U843" s="1" t="s">
        <v>1734</v>
      </c>
      <c r="V843" s="1" t="s">
        <v>7348</v>
      </c>
      <c r="Y843" s="1" t="s">
        <v>2151</v>
      </c>
      <c r="Z843" s="1" t="s">
        <v>9331</v>
      </c>
      <c r="AC843" s="1">
        <v>20</v>
      </c>
      <c r="AD843" s="1" t="s">
        <v>103</v>
      </c>
      <c r="AE843" s="1" t="s">
        <v>9580</v>
      </c>
      <c r="AF843" s="1" t="s">
        <v>89</v>
      </c>
      <c r="AG843" s="1" t="s">
        <v>9633</v>
      </c>
    </row>
    <row r="844" spans="1:72" ht="13.5" customHeight="1">
      <c r="A844" s="3" t="str">
        <f>HYPERLINK("http://kyu.snu.ac.kr/sdhj/index.jsp?type=hj/GK14658_00IH_0001_0187.jpg","1702_각북면_187")</f>
        <v>1702_각북면_187</v>
      </c>
      <c r="B844" s="2">
        <v>1702</v>
      </c>
      <c r="C844" s="2" t="s">
        <v>12340</v>
      </c>
      <c r="D844" s="2" t="s">
        <v>12341</v>
      </c>
      <c r="E844" s="2">
        <v>843</v>
      </c>
      <c r="F844" s="1">
        <v>7</v>
      </c>
      <c r="G844" s="1" t="s">
        <v>2075</v>
      </c>
      <c r="H844" s="1" t="s">
        <v>6967</v>
      </c>
      <c r="I844" s="1">
        <v>2</v>
      </c>
      <c r="L844" s="1">
        <v>2</v>
      </c>
      <c r="M844" s="2" t="s">
        <v>14479</v>
      </c>
      <c r="N844" s="2" t="s">
        <v>12846</v>
      </c>
      <c r="T844" s="1" t="s">
        <v>12432</v>
      </c>
      <c r="U844" s="1" t="s">
        <v>196</v>
      </c>
      <c r="V844" s="1" t="s">
        <v>7214</v>
      </c>
      <c r="Y844" s="1" t="s">
        <v>2152</v>
      </c>
      <c r="Z844" s="1" t="s">
        <v>8151</v>
      </c>
      <c r="AC844" s="1">
        <v>25</v>
      </c>
      <c r="AD844" s="1" t="s">
        <v>264</v>
      </c>
      <c r="AE844" s="1" t="s">
        <v>9588</v>
      </c>
      <c r="AV844" s="1" t="s">
        <v>509</v>
      </c>
      <c r="AW844" s="1" t="s">
        <v>8784</v>
      </c>
      <c r="BB844" s="1" t="s">
        <v>213</v>
      </c>
      <c r="BC844" s="1" t="s">
        <v>7282</v>
      </c>
      <c r="BD844" s="1" t="s">
        <v>2153</v>
      </c>
      <c r="BE844" s="1" t="s">
        <v>10790</v>
      </c>
    </row>
    <row r="845" spans="1:72" ht="13.5" customHeight="1">
      <c r="A845" s="3" t="str">
        <f>HYPERLINK("http://kyu.snu.ac.kr/sdhj/index.jsp?type=hj/GK14658_00IH_0001_0187.jpg","1702_각북면_187")</f>
        <v>1702_각북면_187</v>
      </c>
      <c r="B845" s="2">
        <v>1702</v>
      </c>
      <c r="C845" s="2" t="s">
        <v>12340</v>
      </c>
      <c r="D845" s="2" t="s">
        <v>12341</v>
      </c>
      <c r="E845" s="2">
        <v>844</v>
      </c>
      <c r="F845" s="1">
        <v>7</v>
      </c>
      <c r="G845" s="1" t="s">
        <v>2075</v>
      </c>
      <c r="H845" s="1" t="s">
        <v>6967</v>
      </c>
      <c r="I845" s="1">
        <v>2</v>
      </c>
      <c r="L845" s="1">
        <v>2</v>
      </c>
      <c r="M845" s="2" t="s">
        <v>14479</v>
      </c>
      <c r="N845" s="2" t="s">
        <v>12846</v>
      </c>
      <c r="S845" s="1" t="s">
        <v>141</v>
      </c>
      <c r="T845" s="1" t="s">
        <v>7114</v>
      </c>
      <c r="U845" s="1" t="s">
        <v>2154</v>
      </c>
      <c r="V845" s="1" t="s">
        <v>7516</v>
      </c>
      <c r="Y845" s="1" t="s">
        <v>851</v>
      </c>
      <c r="Z845" s="1" t="s">
        <v>9330</v>
      </c>
      <c r="AC845" s="1">
        <v>23</v>
      </c>
      <c r="AD845" s="1" t="s">
        <v>348</v>
      </c>
      <c r="AE845" s="1" t="s">
        <v>8964</v>
      </c>
      <c r="AF845" s="1" t="s">
        <v>89</v>
      </c>
      <c r="AG845" s="1" t="s">
        <v>9633</v>
      </c>
    </row>
    <row r="846" spans="1:72" ht="13.5" customHeight="1">
      <c r="A846" s="3" t="str">
        <f>HYPERLINK("http://kyu.snu.ac.kr/sdhj/index.jsp?type=hj/GK14658_00IH_0001_0187.jpg","1702_각북면_187")</f>
        <v>1702_각북면_187</v>
      </c>
      <c r="B846" s="2">
        <v>1702</v>
      </c>
      <c r="C846" s="2" t="s">
        <v>12340</v>
      </c>
      <c r="D846" s="2" t="s">
        <v>12341</v>
      </c>
      <c r="E846" s="2">
        <v>845</v>
      </c>
      <c r="F846" s="1">
        <v>7</v>
      </c>
      <c r="G846" s="1" t="s">
        <v>2075</v>
      </c>
      <c r="H846" s="1" t="s">
        <v>6967</v>
      </c>
      <c r="I846" s="1">
        <v>2</v>
      </c>
      <c r="L846" s="1">
        <v>3</v>
      </c>
      <c r="M846" s="2" t="s">
        <v>2156</v>
      </c>
      <c r="N846" s="2" t="s">
        <v>7823</v>
      </c>
      <c r="T846" s="1" t="s">
        <v>12411</v>
      </c>
      <c r="U846" s="1" t="s">
        <v>2155</v>
      </c>
      <c r="V846" s="1" t="s">
        <v>12530</v>
      </c>
      <c r="Y846" s="1" t="s">
        <v>2156</v>
      </c>
      <c r="Z846" s="1" t="s">
        <v>7823</v>
      </c>
      <c r="AC846" s="1">
        <v>58</v>
      </c>
      <c r="AD846" s="1" t="s">
        <v>76</v>
      </c>
      <c r="AE846" s="1" t="s">
        <v>9574</v>
      </c>
      <c r="AJ846" s="1" t="s">
        <v>16</v>
      </c>
      <c r="AK846" s="1" t="s">
        <v>9802</v>
      </c>
      <c r="AL846" s="1" t="s">
        <v>109</v>
      </c>
      <c r="AM846" s="1" t="s">
        <v>9809</v>
      </c>
      <c r="AT846" s="1" t="s">
        <v>211</v>
      </c>
      <c r="AU846" s="1" t="s">
        <v>7199</v>
      </c>
      <c r="AV846" s="1" t="s">
        <v>877</v>
      </c>
      <c r="AW846" s="1" t="s">
        <v>8483</v>
      </c>
      <c r="BB846" s="1" t="s">
        <v>607</v>
      </c>
      <c r="BC846" s="1" t="s">
        <v>12482</v>
      </c>
      <c r="BD846" s="1" t="s">
        <v>2157</v>
      </c>
      <c r="BE846" s="1" t="s">
        <v>8684</v>
      </c>
      <c r="BG846" s="1" t="s">
        <v>416</v>
      </c>
      <c r="BH846" s="1" t="s">
        <v>12470</v>
      </c>
      <c r="BI846" s="1" t="s">
        <v>2149</v>
      </c>
      <c r="BJ846" s="1" t="s">
        <v>11142</v>
      </c>
      <c r="BK846" s="1" t="s">
        <v>416</v>
      </c>
      <c r="BL846" s="1" t="s">
        <v>12470</v>
      </c>
      <c r="BM846" s="1" t="s">
        <v>2158</v>
      </c>
      <c r="BN846" s="1" t="s">
        <v>11563</v>
      </c>
      <c r="BO846" s="1" t="s">
        <v>211</v>
      </c>
      <c r="BP846" s="1" t="s">
        <v>7199</v>
      </c>
      <c r="BQ846" s="1" t="s">
        <v>2159</v>
      </c>
      <c r="BR846" s="1" t="s">
        <v>12108</v>
      </c>
      <c r="BS846" s="1" t="s">
        <v>186</v>
      </c>
      <c r="BT846" s="1" t="s">
        <v>9712</v>
      </c>
    </row>
    <row r="847" spans="1:72" ht="13.5" customHeight="1">
      <c r="A847" s="3" t="str">
        <f>HYPERLINK("http://kyu.snu.ac.kr/sdhj/index.jsp?type=hj/GK14658_00IH_0001_0187.jpg","1702_각북면_187")</f>
        <v>1702_각북면_187</v>
      </c>
      <c r="B847" s="2">
        <v>1702</v>
      </c>
      <c r="C847" s="2" t="s">
        <v>12340</v>
      </c>
      <c r="D847" s="2" t="s">
        <v>12341</v>
      </c>
      <c r="E847" s="2">
        <v>846</v>
      </c>
      <c r="F847" s="1">
        <v>7</v>
      </c>
      <c r="G847" s="1" t="s">
        <v>2075</v>
      </c>
      <c r="H847" s="1" t="s">
        <v>6967</v>
      </c>
      <c r="I847" s="1">
        <v>2</v>
      </c>
      <c r="L847" s="1">
        <v>3</v>
      </c>
      <c r="M847" s="2" t="s">
        <v>2156</v>
      </c>
      <c r="N847" s="2" t="s">
        <v>7823</v>
      </c>
      <c r="S847" s="1" t="s">
        <v>48</v>
      </c>
      <c r="T847" s="1" t="s">
        <v>6371</v>
      </c>
      <c r="U847" s="1" t="s">
        <v>261</v>
      </c>
      <c r="V847" s="1" t="s">
        <v>7197</v>
      </c>
      <c r="Y847" s="1" t="s">
        <v>2160</v>
      </c>
      <c r="Z847" s="1" t="s">
        <v>7795</v>
      </c>
      <c r="AC847" s="1">
        <v>49</v>
      </c>
      <c r="AD847" s="1" t="s">
        <v>1182</v>
      </c>
      <c r="AE847" s="1" t="s">
        <v>9584</v>
      </c>
      <c r="AJ847" s="1" t="s">
        <v>16</v>
      </c>
      <c r="AK847" s="1" t="s">
        <v>9802</v>
      </c>
      <c r="AL847" s="1" t="s">
        <v>157</v>
      </c>
      <c r="AM847" s="1" t="s">
        <v>9714</v>
      </c>
      <c r="AN847" s="1" t="s">
        <v>208</v>
      </c>
      <c r="AO847" s="1" t="s">
        <v>7116</v>
      </c>
      <c r="AR847" s="1" t="s">
        <v>6782</v>
      </c>
      <c r="AS847" s="1" t="s">
        <v>10033</v>
      </c>
      <c r="AT847" s="1" t="s">
        <v>416</v>
      </c>
      <c r="AU847" s="1" t="s">
        <v>12470</v>
      </c>
      <c r="AV847" s="1" t="s">
        <v>2161</v>
      </c>
      <c r="AW847" s="1" t="s">
        <v>10569</v>
      </c>
      <c r="BB847" s="1" t="s">
        <v>213</v>
      </c>
      <c r="BC847" s="1" t="s">
        <v>7282</v>
      </c>
      <c r="BD847" s="1" t="s">
        <v>2162</v>
      </c>
      <c r="BE847" s="1" t="s">
        <v>9050</v>
      </c>
      <c r="BG847" s="1" t="s">
        <v>416</v>
      </c>
      <c r="BH847" s="1" t="s">
        <v>12470</v>
      </c>
      <c r="BI847" s="1" t="s">
        <v>215</v>
      </c>
      <c r="BJ847" s="1" t="s">
        <v>8060</v>
      </c>
      <c r="BK847" s="1" t="s">
        <v>416</v>
      </c>
      <c r="BL847" s="1" t="s">
        <v>12470</v>
      </c>
      <c r="BM847" s="1" t="s">
        <v>2163</v>
      </c>
      <c r="BN847" s="1" t="s">
        <v>11110</v>
      </c>
      <c r="BO847" s="1" t="s">
        <v>211</v>
      </c>
      <c r="BP847" s="1" t="s">
        <v>7199</v>
      </c>
      <c r="BQ847" s="1" t="s">
        <v>912</v>
      </c>
      <c r="BR847" s="1" t="s">
        <v>11168</v>
      </c>
      <c r="BS847" s="1" t="s">
        <v>199</v>
      </c>
      <c r="BT847" s="1" t="s">
        <v>9730</v>
      </c>
    </row>
    <row r="848" spans="1:72" ht="13.5" customHeight="1">
      <c r="A848" s="3" t="str">
        <f>HYPERLINK("http://kyu.snu.ac.kr/sdhj/index.jsp?type=hj/GK14658_00IH_0001_0187.jpg","1702_각북면_187")</f>
        <v>1702_각북면_187</v>
      </c>
      <c r="B848" s="2">
        <v>1702</v>
      </c>
      <c r="C848" s="2" t="s">
        <v>12340</v>
      </c>
      <c r="D848" s="2" t="s">
        <v>12341</v>
      </c>
      <c r="E848" s="2">
        <v>847</v>
      </c>
      <c r="F848" s="1">
        <v>7</v>
      </c>
      <c r="G848" s="1" t="s">
        <v>2075</v>
      </c>
      <c r="H848" s="1" t="s">
        <v>6967</v>
      </c>
      <c r="I848" s="1">
        <v>2</v>
      </c>
      <c r="L848" s="1">
        <v>3</v>
      </c>
      <c r="M848" s="2" t="s">
        <v>2156</v>
      </c>
      <c r="N848" s="2" t="s">
        <v>7823</v>
      </c>
      <c r="S848" s="1" t="s">
        <v>86</v>
      </c>
      <c r="T848" s="1" t="s">
        <v>7100</v>
      </c>
      <c r="U848" s="1" t="s">
        <v>2164</v>
      </c>
      <c r="V848" s="1" t="s">
        <v>7499</v>
      </c>
      <c r="Y848" s="1" t="s">
        <v>2165</v>
      </c>
      <c r="Z848" s="1" t="s">
        <v>7843</v>
      </c>
      <c r="AC848" s="1">
        <v>16</v>
      </c>
      <c r="AD848" s="1" t="s">
        <v>273</v>
      </c>
      <c r="AE848" s="1" t="s">
        <v>9602</v>
      </c>
    </row>
    <row r="849" spans="1:72" ht="13.5" customHeight="1">
      <c r="A849" s="3" t="str">
        <f>HYPERLINK("http://kyu.snu.ac.kr/sdhj/index.jsp?type=hj/GK14658_00IH_0001_0187.jpg","1702_각북면_187")</f>
        <v>1702_각북면_187</v>
      </c>
      <c r="B849" s="2">
        <v>1702</v>
      </c>
      <c r="C849" s="2" t="s">
        <v>12340</v>
      </c>
      <c r="D849" s="2" t="s">
        <v>12341</v>
      </c>
      <c r="E849" s="2">
        <v>848</v>
      </c>
      <c r="F849" s="1">
        <v>7</v>
      </c>
      <c r="G849" s="1" t="s">
        <v>2075</v>
      </c>
      <c r="H849" s="1" t="s">
        <v>6967</v>
      </c>
      <c r="I849" s="1">
        <v>2</v>
      </c>
      <c r="L849" s="1">
        <v>4</v>
      </c>
      <c r="M849" s="2" t="s">
        <v>1381</v>
      </c>
      <c r="N849" s="2" t="s">
        <v>9057</v>
      </c>
      <c r="T849" s="1" t="s">
        <v>12411</v>
      </c>
      <c r="U849" s="1" t="s">
        <v>406</v>
      </c>
      <c r="V849" s="1" t="s">
        <v>7222</v>
      </c>
      <c r="Y849" s="1" t="s">
        <v>1381</v>
      </c>
      <c r="Z849" s="1" t="s">
        <v>9057</v>
      </c>
      <c r="AC849" s="1">
        <v>65</v>
      </c>
      <c r="AD849" s="1" t="s">
        <v>172</v>
      </c>
      <c r="AE849" s="1" t="s">
        <v>9579</v>
      </c>
      <c r="AJ849" s="1" t="s">
        <v>16</v>
      </c>
      <c r="AK849" s="1" t="s">
        <v>9802</v>
      </c>
      <c r="AL849" s="1" t="s">
        <v>109</v>
      </c>
      <c r="AM849" s="1" t="s">
        <v>9809</v>
      </c>
      <c r="AN849" s="1" t="s">
        <v>462</v>
      </c>
      <c r="AO849" s="1" t="s">
        <v>9870</v>
      </c>
      <c r="AP849" s="1" t="s">
        <v>2166</v>
      </c>
      <c r="AQ849" s="1" t="s">
        <v>9903</v>
      </c>
      <c r="AR849" s="1" t="s">
        <v>2167</v>
      </c>
      <c r="AS849" s="1" t="s">
        <v>12820</v>
      </c>
      <c r="AT849" s="1" t="s">
        <v>1239</v>
      </c>
      <c r="AU849" s="1" t="s">
        <v>10079</v>
      </c>
      <c r="AV849" s="1" t="s">
        <v>457</v>
      </c>
      <c r="AW849" s="1" t="s">
        <v>10541</v>
      </c>
      <c r="BB849" s="1" t="s">
        <v>213</v>
      </c>
      <c r="BC849" s="1" t="s">
        <v>7282</v>
      </c>
      <c r="BD849" s="1" t="s">
        <v>2168</v>
      </c>
      <c r="BE849" s="1" t="s">
        <v>8556</v>
      </c>
      <c r="BG849" s="1" t="s">
        <v>159</v>
      </c>
      <c r="BH849" s="1" t="s">
        <v>7202</v>
      </c>
      <c r="BI849" s="1" t="s">
        <v>107</v>
      </c>
      <c r="BJ849" s="1" t="s">
        <v>7581</v>
      </c>
      <c r="BK849" s="1" t="s">
        <v>159</v>
      </c>
      <c r="BL849" s="1" t="s">
        <v>7202</v>
      </c>
      <c r="BM849" s="1" t="s">
        <v>2122</v>
      </c>
      <c r="BN849" s="1" t="s">
        <v>9729</v>
      </c>
      <c r="BO849" s="1" t="s">
        <v>211</v>
      </c>
      <c r="BP849" s="1" t="s">
        <v>7199</v>
      </c>
      <c r="BQ849" s="1" t="s">
        <v>2169</v>
      </c>
      <c r="BR849" s="1" t="s">
        <v>8907</v>
      </c>
      <c r="BS849" s="1" t="s">
        <v>109</v>
      </c>
      <c r="BT849" s="1" t="s">
        <v>9809</v>
      </c>
    </row>
    <row r="850" spans="1:72" ht="13.5" customHeight="1">
      <c r="A850" s="3" t="str">
        <f>HYPERLINK("http://kyu.snu.ac.kr/sdhj/index.jsp?type=hj/GK14658_00IH_0001_0187.jpg","1702_각북면_187")</f>
        <v>1702_각북면_187</v>
      </c>
      <c r="B850" s="2">
        <v>1702</v>
      </c>
      <c r="C850" s="2" t="s">
        <v>12340</v>
      </c>
      <c r="D850" s="2" t="s">
        <v>12341</v>
      </c>
      <c r="E850" s="2">
        <v>849</v>
      </c>
      <c r="F850" s="1">
        <v>7</v>
      </c>
      <c r="G850" s="1" t="s">
        <v>2075</v>
      </c>
      <c r="H850" s="1" t="s">
        <v>6967</v>
      </c>
      <c r="I850" s="1">
        <v>2</v>
      </c>
      <c r="L850" s="1">
        <v>4</v>
      </c>
      <c r="M850" s="2" t="s">
        <v>1381</v>
      </c>
      <c r="N850" s="2" t="s">
        <v>9057</v>
      </c>
      <c r="S850" s="1" t="s">
        <v>48</v>
      </c>
      <c r="T850" s="1" t="s">
        <v>6371</v>
      </c>
      <c r="U850" s="1" t="s">
        <v>2170</v>
      </c>
      <c r="V850" s="1" t="s">
        <v>7515</v>
      </c>
      <c r="Y850" s="1" t="s">
        <v>774</v>
      </c>
      <c r="Z850" s="1" t="s">
        <v>7649</v>
      </c>
      <c r="AC850" s="1">
        <v>60</v>
      </c>
      <c r="AD850" s="1" t="s">
        <v>51</v>
      </c>
      <c r="AE850" s="1" t="s">
        <v>9627</v>
      </c>
      <c r="AJ850" s="1" t="s">
        <v>16</v>
      </c>
      <c r="AK850" s="1" t="s">
        <v>9802</v>
      </c>
      <c r="AL850" s="1" t="s">
        <v>545</v>
      </c>
      <c r="AM850" s="1" t="s">
        <v>9707</v>
      </c>
      <c r="AT850" s="1" t="s">
        <v>416</v>
      </c>
      <c r="AU850" s="1" t="s">
        <v>12470</v>
      </c>
      <c r="AV850" s="1" t="s">
        <v>14526</v>
      </c>
      <c r="AW850" s="1" t="s">
        <v>12577</v>
      </c>
      <c r="BB850" s="1" t="s">
        <v>213</v>
      </c>
      <c r="BC850" s="1" t="s">
        <v>7282</v>
      </c>
      <c r="BD850" s="1" t="s">
        <v>14544</v>
      </c>
      <c r="BE850" s="1" t="s">
        <v>12999</v>
      </c>
      <c r="BG850" s="1" t="s">
        <v>416</v>
      </c>
      <c r="BH850" s="1" t="s">
        <v>12470</v>
      </c>
      <c r="BI850" s="1" t="s">
        <v>2171</v>
      </c>
      <c r="BJ850" s="1" t="s">
        <v>11141</v>
      </c>
      <c r="BM850" s="1" t="s">
        <v>2172</v>
      </c>
      <c r="BN850" s="1" t="s">
        <v>11562</v>
      </c>
      <c r="BQ850" s="1" t="s">
        <v>93</v>
      </c>
      <c r="BR850" s="1" t="s">
        <v>7772</v>
      </c>
      <c r="BS850" s="1" t="s">
        <v>47</v>
      </c>
      <c r="BT850" s="1" t="s">
        <v>9810</v>
      </c>
    </row>
    <row r="851" spans="1:72" ht="13.5" customHeight="1">
      <c r="A851" s="3" t="str">
        <f>HYPERLINK("http://kyu.snu.ac.kr/sdhj/index.jsp?type=hj/GK14658_00IH_0001_0187.jpg","1702_각북면_187")</f>
        <v>1702_각북면_187</v>
      </c>
      <c r="B851" s="2">
        <v>1702</v>
      </c>
      <c r="C851" s="2" t="s">
        <v>12340</v>
      </c>
      <c r="D851" s="2" t="s">
        <v>12341</v>
      </c>
      <c r="E851" s="2">
        <v>850</v>
      </c>
      <c r="F851" s="1">
        <v>7</v>
      </c>
      <c r="G851" s="1" t="s">
        <v>2075</v>
      </c>
      <c r="H851" s="1" t="s">
        <v>6967</v>
      </c>
      <c r="I851" s="1">
        <v>2</v>
      </c>
      <c r="L851" s="1">
        <v>4</v>
      </c>
      <c r="M851" s="2" t="s">
        <v>1381</v>
      </c>
      <c r="N851" s="2" t="s">
        <v>9057</v>
      </c>
      <c r="S851" s="1" t="s">
        <v>86</v>
      </c>
      <c r="T851" s="1" t="s">
        <v>7100</v>
      </c>
      <c r="U851" s="1" t="s">
        <v>2173</v>
      </c>
      <c r="V851" s="1" t="s">
        <v>7514</v>
      </c>
      <c r="Y851" s="1" t="s">
        <v>2174</v>
      </c>
      <c r="Z851" s="1" t="s">
        <v>9329</v>
      </c>
      <c r="AC851" s="1">
        <v>26</v>
      </c>
      <c r="AD851" s="1" t="s">
        <v>657</v>
      </c>
      <c r="AE851" s="1" t="s">
        <v>9591</v>
      </c>
    </row>
    <row r="852" spans="1:72" ht="13.5" customHeight="1">
      <c r="A852" s="3" t="str">
        <f>HYPERLINK("http://kyu.snu.ac.kr/sdhj/index.jsp?type=hj/GK14658_00IH_0001_0187.jpg","1702_각북면_187")</f>
        <v>1702_각북면_187</v>
      </c>
      <c r="B852" s="2">
        <v>1702</v>
      </c>
      <c r="C852" s="2" t="s">
        <v>12340</v>
      </c>
      <c r="D852" s="2" t="s">
        <v>12341</v>
      </c>
      <c r="E852" s="2">
        <v>851</v>
      </c>
      <c r="F852" s="1">
        <v>7</v>
      </c>
      <c r="G852" s="1" t="s">
        <v>2075</v>
      </c>
      <c r="H852" s="1" t="s">
        <v>6967</v>
      </c>
      <c r="I852" s="1">
        <v>2</v>
      </c>
      <c r="L852" s="1">
        <v>4</v>
      </c>
      <c r="M852" s="2" t="s">
        <v>1381</v>
      </c>
      <c r="N852" s="2" t="s">
        <v>9057</v>
      </c>
      <c r="S852" s="1" t="s">
        <v>1736</v>
      </c>
      <c r="T852" s="1" t="s">
        <v>7157</v>
      </c>
      <c r="Y852" s="1" t="s">
        <v>2175</v>
      </c>
      <c r="Z852" s="1" t="s">
        <v>9127</v>
      </c>
      <c r="AC852" s="1">
        <v>11</v>
      </c>
      <c r="AD852" s="1" t="s">
        <v>106</v>
      </c>
      <c r="AE852" s="1" t="s">
        <v>9614</v>
      </c>
    </row>
    <row r="853" spans="1:72" ht="13.5" customHeight="1">
      <c r="A853" s="3" t="str">
        <f>HYPERLINK("http://kyu.snu.ac.kr/sdhj/index.jsp?type=hj/GK14658_00IH_0001_0187.jpg","1702_각북면_187")</f>
        <v>1702_각북면_187</v>
      </c>
      <c r="B853" s="2">
        <v>1702</v>
      </c>
      <c r="C853" s="2" t="s">
        <v>12340</v>
      </c>
      <c r="D853" s="2" t="s">
        <v>12341</v>
      </c>
      <c r="E853" s="2">
        <v>852</v>
      </c>
      <c r="F853" s="1">
        <v>7</v>
      </c>
      <c r="G853" s="1" t="s">
        <v>2075</v>
      </c>
      <c r="H853" s="1" t="s">
        <v>6967</v>
      </c>
      <c r="I853" s="1">
        <v>2</v>
      </c>
      <c r="L853" s="1">
        <v>5</v>
      </c>
      <c r="M853" s="2" t="s">
        <v>2176</v>
      </c>
      <c r="N853" s="2" t="s">
        <v>7811</v>
      </c>
      <c r="T853" s="1" t="s">
        <v>12411</v>
      </c>
      <c r="U853" s="1" t="s">
        <v>406</v>
      </c>
      <c r="V853" s="1" t="s">
        <v>7222</v>
      </c>
      <c r="Y853" s="1" t="s">
        <v>2176</v>
      </c>
      <c r="Z853" s="1" t="s">
        <v>7811</v>
      </c>
      <c r="AC853" s="1">
        <v>27</v>
      </c>
      <c r="AD853" s="1" t="s">
        <v>309</v>
      </c>
      <c r="AE853" s="1" t="s">
        <v>9623</v>
      </c>
      <c r="AJ853" s="1" t="s">
        <v>16</v>
      </c>
      <c r="AK853" s="1" t="s">
        <v>9802</v>
      </c>
      <c r="AL853" s="1" t="s">
        <v>109</v>
      </c>
      <c r="AM853" s="1" t="s">
        <v>9809</v>
      </c>
      <c r="AN853" s="1" t="s">
        <v>208</v>
      </c>
      <c r="AO853" s="1" t="s">
        <v>7116</v>
      </c>
      <c r="AP853" s="1" t="s">
        <v>2177</v>
      </c>
      <c r="AQ853" s="1" t="s">
        <v>9905</v>
      </c>
      <c r="AR853" s="1" t="s">
        <v>2178</v>
      </c>
      <c r="AS853" s="1" t="s">
        <v>10032</v>
      </c>
      <c r="AT853" s="1" t="s">
        <v>250</v>
      </c>
      <c r="AU853" s="1" t="s">
        <v>10073</v>
      </c>
      <c r="AV853" s="1" t="s">
        <v>2179</v>
      </c>
      <c r="AW853" s="1" t="s">
        <v>10153</v>
      </c>
      <c r="BB853" s="1" t="s">
        <v>124</v>
      </c>
      <c r="BC853" s="1" t="s">
        <v>12451</v>
      </c>
      <c r="BD853" s="1" t="s">
        <v>2180</v>
      </c>
      <c r="BE853" s="1" t="s">
        <v>10562</v>
      </c>
      <c r="BG853" s="1" t="s">
        <v>35</v>
      </c>
      <c r="BH853" s="1" t="s">
        <v>7231</v>
      </c>
      <c r="BI853" s="1" t="s">
        <v>355</v>
      </c>
      <c r="BJ853" s="1" t="s">
        <v>10657</v>
      </c>
      <c r="BK853" s="1" t="s">
        <v>159</v>
      </c>
      <c r="BL853" s="1" t="s">
        <v>7202</v>
      </c>
      <c r="BM853" s="1" t="s">
        <v>310</v>
      </c>
      <c r="BN853" s="1" t="s">
        <v>8655</v>
      </c>
      <c r="BO853" s="1" t="s">
        <v>259</v>
      </c>
      <c r="BP853" s="1" t="s">
        <v>12452</v>
      </c>
      <c r="BQ853" s="1" t="s">
        <v>2181</v>
      </c>
      <c r="BR853" s="1" t="s">
        <v>12107</v>
      </c>
      <c r="BS853" s="1" t="s">
        <v>2182</v>
      </c>
      <c r="BT853" s="1" t="s">
        <v>9841</v>
      </c>
    </row>
    <row r="854" spans="1:72" ht="13.5" customHeight="1">
      <c r="A854" s="3" t="str">
        <f>HYPERLINK("http://kyu.snu.ac.kr/sdhj/index.jsp?type=hj/GK14658_00IH_0001_0187.jpg","1702_각북면_187")</f>
        <v>1702_각북면_187</v>
      </c>
      <c r="B854" s="2">
        <v>1702</v>
      </c>
      <c r="C854" s="2" t="s">
        <v>12340</v>
      </c>
      <c r="D854" s="2" t="s">
        <v>12341</v>
      </c>
      <c r="E854" s="2">
        <v>853</v>
      </c>
      <c r="F854" s="1">
        <v>7</v>
      </c>
      <c r="G854" s="1" t="s">
        <v>2075</v>
      </c>
      <c r="H854" s="1" t="s">
        <v>6967</v>
      </c>
      <c r="I854" s="1">
        <v>2</v>
      </c>
      <c r="L854" s="1">
        <v>5</v>
      </c>
      <c r="M854" s="2" t="s">
        <v>2176</v>
      </c>
      <c r="N854" s="2" t="s">
        <v>7811</v>
      </c>
      <c r="S854" s="1" t="s">
        <v>48</v>
      </c>
      <c r="T854" s="1" t="s">
        <v>6371</v>
      </c>
      <c r="U854" s="1" t="s">
        <v>261</v>
      </c>
      <c r="V854" s="1" t="s">
        <v>7197</v>
      </c>
      <c r="Y854" s="1" t="s">
        <v>14523</v>
      </c>
      <c r="Z854" s="1" t="s">
        <v>12561</v>
      </c>
      <c r="AC854" s="1">
        <v>23</v>
      </c>
      <c r="AD854" s="1" t="s">
        <v>348</v>
      </c>
      <c r="AE854" s="1" t="s">
        <v>8964</v>
      </c>
      <c r="AJ854" s="1" t="s">
        <v>16</v>
      </c>
      <c r="AK854" s="1" t="s">
        <v>9802</v>
      </c>
      <c r="AL854" s="1" t="s">
        <v>199</v>
      </c>
      <c r="AM854" s="1" t="s">
        <v>9730</v>
      </c>
      <c r="AN854" s="1" t="s">
        <v>462</v>
      </c>
      <c r="AO854" s="1" t="s">
        <v>9870</v>
      </c>
      <c r="AR854" s="1" t="s">
        <v>6783</v>
      </c>
      <c r="AS854" s="1" t="s">
        <v>10016</v>
      </c>
      <c r="AT854" s="1" t="s">
        <v>211</v>
      </c>
      <c r="AU854" s="1" t="s">
        <v>7199</v>
      </c>
      <c r="AV854" s="1" t="s">
        <v>2183</v>
      </c>
      <c r="AW854" s="1" t="s">
        <v>10568</v>
      </c>
      <c r="BB854" s="1" t="s">
        <v>213</v>
      </c>
      <c r="BC854" s="1" t="s">
        <v>7282</v>
      </c>
      <c r="BD854" s="1" t="s">
        <v>1555</v>
      </c>
      <c r="BE854" s="1" t="s">
        <v>8620</v>
      </c>
      <c r="BG854" s="1" t="s">
        <v>211</v>
      </c>
      <c r="BH854" s="1" t="s">
        <v>7199</v>
      </c>
      <c r="BI854" s="1" t="s">
        <v>2184</v>
      </c>
      <c r="BJ854" s="1" t="s">
        <v>7652</v>
      </c>
      <c r="BK854" s="1" t="s">
        <v>211</v>
      </c>
      <c r="BL854" s="1" t="s">
        <v>7199</v>
      </c>
      <c r="BM854" s="1" t="s">
        <v>1620</v>
      </c>
      <c r="BN854" s="1" t="s">
        <v>8529</v>
      </c>
      <c r="BO854" s="1" t="s">
        <v>211</v>
      </c>
      <c r="BP854" s="1" t="s">
        <v>7199</v>
      </c>
      <c r="BQ854" s="1" t="s">
        <v>2185</v>
      </c>
      <c r="BR854" s="1" t="s">
        <v>12067</v>
      </c>
      <c r="BS854" s="1" t="s">
        <v>47</v>
      </c>
      <c r="BT854" s="1" t="s">
        <v>9810</v>
      </c>
    </row>
    <row r="855" spans="1:72" ht="13.5" customHeight="1">
      <c r="A855" s="3" t="str">
        <f>HYPERLINK("http://kyu.snu.ac.kr/sdhj/index.jsp?type=hj/GK14658_00IH_0001_0187.jpg","1702_각북면_187")</f>
        <v>1702_각북면_187</v>
      </c>
      <c r="B855" s="2">
        <v>1702</v>
      </c>
      <c r="C855" s="2" t="s">
        <v>12340</v>
      </c>
      <c r="D855" s="2" t="s">
        <v>12341</v>
      </c>
      <c r="E855" s="2">
        <v>854</v>
      </c>
      <c r="F855" s="1">
        <v>7</v>
      </c>
      <c r="G855" s="1" t="s">
        <v>2075</v>
      </c>
      <c r="H855" s="1" t="s">
        <v>6967</v>
      </c>
      <c r="I855" s="1">
        <v>2</v>
      </c>
      <c r="L855" s="1">
        <v>5</v>
      </c>
      <c r="M855" s="2" t="s">
        <v>2176</v>
      </c>
      <c r="N855" s="2" t="s">
        <v>7811</v>
      </c>
      <c r="S855" s="1" t="s">
        <v>2142</v>
      </c>
      <c r="T855" s="1" t="s">
        <v>7133</v>
      </c>
      <c r="Y855" s="1" t="s">
        <v>2186</v>
      </c>
      <c r="Z855" s="1" t="s">
        <v>9243</v>
      </c>
      <c r="AF855" s="1" t="s">
        <v>318</v>
      </c>
      <c r="AG855" s="1" t="s">
        <v>9631</v>
      </c>
      <c r="AH855" s="1" t="s">
        <v>2187</v>
      </c>
      <c r="AI855" s="1" t="s">
        <v>9777</v>
      </c>
    </row>
    <row r="856" spans="1:72" ht="13.5" customHeight="1">
      <c r="A856" s="3" t="str">
        <f>HYPERLINK("http://kyu.snu.ac.kr/sdhj/index.jsp?type=hj/GK14658_00IH_0001_0187.jpg","1702_각북면_187")</f>
        <v>1702_각북면_187</v>
      </c>
      <c r="B856" s="2">
        <v>1702</v>
      </c>
      <c r="C856" s="2" t="s">
        <v>12340</v>
      </c>
      <c r="D856" s="2" t="s">
        <v>12341</v>
      </c>
      <c r="E856" s="2">
        <v>855</v>
      </c>
      <c r="F856" s="1">
        <v>7</v>
      </c>
      <c r="G856" s="1" t="s">
        <v>2075</v>
      </c>
      <c r="H856" s="1" t="s">
        <v>6967</v>
      </c>
      <c r="I856" s="1">
        <v>2</v>
      </c>
      <c r="L856" s="1">
        <v>5</v>
      </c>
      <c r="M856" s="2" t="s">
        <v>2176</v>
      </c>
      <c r="N856" s="2" t="s">
        <v>7811</v>
      </c>
      <c r="S856" s="1" t="s">
        <v>362</v>
      </c>
      <c r="T856" s="1" t="s">
        <v>7117</v>
      </c>
      <c r="Y856" s="1" t="s">
        <v>2188</v>
      </c>
      <c r="Z856" s="1" t="s">
        <v>8173</v>
      </c>
      <c r="AC856" s="1">
        <v>12</v>
      </c>
      <c r="AD856" s="1" t="s">
        <v>71</v>
      </c>
      <c r="AE856" s="1" t="s">
        <v>9611</v>
      </c>
    </row>
    <row r="857" spans="1:72" ht="13.5" customHeight="1">
      <c r="A857" s="3" t="str">
        <f>HYPERLINK("http://kyu.snu.ac.kr/sdhj/index.jsp?type=hj/GK14658_00IH_0001_0187.jpg","1702_각북면_187")</f>
        <v>1702_각북면_187</v>
      </c>
      <c r="B857" s="2">
        <v>1702</v>
      </c>
      <c r="C857" s="2" t="s">
        <v>12340</v>
      </c>
      <c r="D857" s="2" t="s">
        <v>12341</v>
      </c>
      <c r="E857" s="2">
        <v>856</v>
      </c>
      <c r="F857" s="1">
        <v>7</v>
      </c>
      <c r="G857" s="1" t="s">
        <v>2075</v>
      </c>
      <c r="H857" s="1" t="s">
        <v>6967</v>
      </c>
      <c r="I857" s="1">
        <v>2</v>
      </c>
      <c r="L857" s="1">
        <v>5</v>
      </c>
      <c r="M857" s="2" t="s">
        <v>2176</v>
      </c>
      <c r="N857" s="2" t="s">
        <v>7811</v>
      </c>
      <c r="S857" s="1" t="s">
        <v>1213</v>
      </c>
      <c r="T857" s="1" t="s">
        <v>7121</v>
      </c>
      <c r="Y857" s="1" t="s">
        <v>2189</v>
      </c>
      <c r="Z857" s="1" t="s">
        <v>9328</v>
      </c>
      <c r="AC857" s="1">
        <v>9</v>
      </c>
      <c r="AD857" s="1" t="s">
        <v>135</v>
      </c>
      <c r="AE857" s="1" t="s">
        <v>9604</v>
      </c>
    </row>
    <row r="858" spans="1:72" ht="13.5" customHeight="1">
      <c r="A858" s="3" t="str">
        <f>HYPERLINK("http://kyu.snu.ac.kr/sdhj/index.jsp?type=hj/GK14658_00IH_0001_0187.jpg","1702_각북면_187")</f>
        <v>1702_각북면_187</v>
      </c>
      <c r="B858" s="2">
        <v>1702</v>
      </c>
      <c r="C858" s="2" t="s">
        <v>12340</v>
      </c>
      <c r="D858" s="2" t="s">
        <v>12341</v>
      </c>
      <c r="E858" s="2">
        <v>857</v>
      </c>
      <c r="F858" s="1">
        <v>7</v>
      </c>
      <c r="G858" s="1" t="s">
        <v>2075</v>
      </c>
      <c r="H858" s="1" t="s">
        <v>6967</v>
      </c>
      <c r="I858" s="1">
        <v>2</v>
      </c>
      <c r="L858" s="1">
        <v>5</v>
      </c>
      <c r="M858" s="2" t="s">
        <v>2176</v>
      </c>
      <c r="N858" s="2" t="s">
        <v>7811</v>
      </c>
      <c r="S858" s="1" t="s">
        <v>2190</v>
      </c>
      <c r="T858" s="1" t="s">
        <v>7163</v>
      </c>
      <c r="Y858" s="1" t="s">
        <v>2191</v>
      </c>
      <c r="Z858" s="1" t="s">
        <v>9327</v>
      </c>
      <c r="AC858" s="1">
        <v>29</v>
      </c>
      <c r="AD858" s="1" t="s">
        <v>244</v>
      </c>
      <c r="AE858" s="1" t="s">
        <v>9577</v>
      </c>
      <c r="AG858" s="1" t="s">
        <v>12750</v>
      </c>
    </row>
    <row r="859" spans="1:72" ht="13.5" customHeight="1">
      <c r="A859" s="3" t="str">
        <f>HYPERLINK("http://kyu.snu.ac.kr/sdhj/index.jsp?type=hj/GK14658_00IH_0001_0187.jpg","1702_각북면_187")</f>
        <v>1702_각북면_187</v>
      </c>
      <c r="B859" s="2">
        <v>1702</v>
      </c>
      <c r="C859" s="2" t="s">
        <v>12340</v>
      </c>
      <c r="D859" s="2" t="s">
        <v>12341</v>
      </c>
      <c r="E859" s="2">
        <v>858</v>
      </c>
      <c r="F859" s="1">
        <v>7</v>
      </c>
      <c r="G859" s="1" t="s">
        <v>2075</v>
      </c>
      <c r="H859" s="1" t="s">
        <v>6967</v>
      </c>
      <c r="I859" s="1">
        <v>2</v>
      </c>
      <c r="L859" s="1">
        <v>5</v>
      </c>
      <c r="M859" s="2" t="s">
        <v>2176</v>
      </c>
      <c r="N859" s="2" t="s">
        <v>7811</v>
      </c>
      <c r="S859" s="1" t="s">
        <v>2192</v>
      </c>
      <c r="T859" s="1" t="s">
        <v>7185</v>
      </c>
      <c r="U859" s="1" t="s">
        <v>261</v>
      </c>
      <c r="V859" s="1" t="s">
        <v>7197</v>
      </c>
      <c r="Y859" s="1" t="s">
        <v>14535</v>
      </c>
      <c r="Z859" s="1" t="s">
        <v>12573</v>
      </c>
      <c r="AC859" s="1">
        <v>20</v>
      </c>
      <c r="AD859" s="1" t="s">
        <v>103</v>
      </c>
      <c r="AE859" s="1" t="s">
        <v>9580</v>
      </c>
      <c r="AF859" s="1" t="s">
        <v>12686</v>
      </c>
      <c r="AG859" s="1" t="s">
        <v>12687</v>
      </c>
    </row>
    <row r="860" spans="1:72" ht="13.5" customHeight="1">
      <c r="A860" s="3" t="str">
        <f>HYPERLINK("http://kyu.snu.ac.kr/sdhj/index.jsp?type=hj/GK14658_00IH_0001_0187.jpg","1702_각북면_187")</f>
        <v>1702_각북면_187</v>
      </c>
      <c r="B860" s="2">
        <v>1702</v>
      </c>
      <c r="C860" s="2" t="s">
        <v>12340</v>
      </c>
      <c r="D860" s="2" t="s">
        <v>12341</v>
      </c>
      <c r="E860" s="2">
        <v>859</v>
      </c>
      <c r="F860" s="1">
        <v>7</v>
      </c>
      <c r="G860" s="1" t="s">
        <v>2075</v>
      </c>
      <c r="H860" s="1" t="s">
        <v>6967</v>
      </c>
      <c r="I860" s="1">
        <v>3</v>
      </c>
      <c r="J860" s="1" t="s">
        <v>2193</v>
      </c>
      <c r="K860" s="1" t="s">
        <v>12374</v>
      </c>
      <c r="L860" s="1">
        <v>1</v>
      </c>
      <c r="M860" s="2" t="s">
        <v>2193</v>
      </c>
      <c r="N860" s="2" t="s">
        <v>13722</v>
      </c>
      <c r="T860" s="1" t="s">
        <v>12411</v>
      </c>
      <c r="U860" s="1" t="s">
        <v>2194</v>
      </c>
      <c r="V860" s="1" t="s">
        <v>7513</v>
      </c>
      <c r="W860" s="1" t="s">
        <v>335</v>
      </c>
      <c r="X860" s="1" t="s">
        <v>12540</v>
      </c>
      <c r="Y860" s="1" t="s">
        <v>2195</v>
      </c>
      <c r="Z860" s="1" t="s">
        <v>8494</v>
      </c>
      <c r="AC860" s="1">
        <v>36</v>
      </c>
      <c r="AD860" s="1" t="s">
        <v>258</v>
      </c>
      <c r="AE860" s="1" t="s">
        <v>9601</v>
      </c>
      <c r="AJ860" s="1" t="s">
        <v>16</v>
      </c>
      <c r="AK860" s="1" t="s">
        <v>9802</v>
      </c>
      <c r="AL860" s="1" t="s">
        <v>109</v>
      </c>
      <c r="AM860" s="1" t="s">
        <v>9809</v>
      </c>
      <c r="AT860" s="1" t="s">
        <v>53</v>
      </c>
      <c r="AU860" s="1" t="s">
        <v>7419</v>
      </c>
      <c r="AV860" s="1" t="s">
        <v>1895</v>
      </c>
      <c r="AW860" s="1" t="s">
        <v>10558</v>
      </c>
      <c r="BG860" s="1" t="s">
        <v>211</v>
      </c>
      <c r="BH860" s="1" t="s">
        <v>7199</v>
      </c>
      <c r="BI860" s="1" t="s">
        <v>877</v>
      </c>
      <c r="BJ860" s="1" t="s">
        <v>8483</v>
      </c>
      <c r="BK860" s="1" t="s">
        <v>211</v>
      </c>
      <c r="BL860" s="1" t="s">
        <v>7199</v>
      </c>
      <c r="BM860" s="1" t="s">
        <v>2149</v>
      </c>
      <c r="BN860" s="1" t="s">
        <v>11142</v>
      </c>
      <c r="BO860" s="1" t="s">
        <v>211</v>
      </c>
      <c r="BP860" s="1" t="s">
        <v>7199</v>
      </c>
      <c r="BQ860" s="1" t="s">
        <v>1080</v>
      </c>
      <c r="BR860" s="1" t="s">
        <v>8618</v>
      </c>
      <c r="BS860" s="1" t="s">
        <v>39</v>
      </c>
      <c r="BT860" s="1" t="s">
        <v>9850</v>
      </c>
    </row>
    <row r="861" spans="1:72" ht="13.5" customHeight="1">
      <c r="A861" s="3" t="str">
        <f>HYPERLINK("http://kyu.snu.ac.kr/sdhj/index.jsp?type=hj/GK14658_00IH_0001_0187.jpg","1702_각북면_187")</f>
        <v>1702_각북면_187</v>
      </c>
      <c r="B861" s="2">
        <v>1702</v>
      </c>
      <c r="C861" s="2" t="s">
        <v>12340</v>
      </c>
      <c r="D861" s="2" t="s">
        <v>12341</v>
      </c>
      <c r="E861" s="2">
        <v>860</v>
      </c>
      <c r="F861" s="1">
        <v>7</v>
      </c>
      <c r="G861" s="1" t="s">
        <v>2075</v>
      </c>
      <c r="H861" s="1" t="s">
        <v>6967</v>
      </c>
      <c r="I861" s="1">
        <v>3</v>
      </c>
      <c r="L861" s="1">
        <v>1</v>
      </c>
      <c r="M861" s="2" t="s">
        <v>2193</v>
      </c>
      <c r="N861" s="2" t="s">
        <v>13722</v>
      </c>
      <c r="S861" s="1" t="s">
        <v>402</v>
      </c>
      <c r="T861" s="1" t="s">
        <v>7104</v>
      </c>
      <c r="U861" s="1" t="s">
        <v>2196</v>
      </c>
      <c r="V861" s="1" t="s">
        <v>12509</v>
      </c>
      <c r="Y861" s="1" t="s">
        <v>2197</v>
      </c>
      <c r="Z861" s="1" t="s">
        <v>9326</v>
      </c>
      <c r="AC861" s="1">
        <v>66</v>
      </c>
      <c r="AD861" s="1" t="s">
        <v>246</v>
      </c>
      <c r="AE861" s="1" t="s">
        <v>9600</v>
      </c>
    </row>
    <row r="862" spans="1:72" ht="13.5" customHeight="1">
      <c r="A862" s="3" t="str">
        <f>HYPERLINK("http://kyu.snu.ac.kr/sdhj/index.jsp?type=hj/GK14658_00IH_0001_0187.jpg","1702_각북면_187")</f>
        <v>1702_각북면_187</v>
      </c>
      <c r="B862" s="2">
        <v>1702</v>
      </c>
      <c r="C862" s="2" t="s">
        <v>12340</v>
      </c>
      <c r="D862" s="2" t="s">
        <v>12341</v>
      </c>
      <c r="E862" s="2">
        <v>861</v>
      </c>
      <c r="F862" s="1">
        <v>7</v>
      </c>
      <c r="G862" s="1" t="s">
        <v>2075</v>
      </c>
      <c r="H862" s="1" t="s">
        <v>6967</v>
      </c>
      <c r="I862" s="1">
        <v>3</v>
      </c>
      <c r="L862" s="1">
        <v>2</v>
      </c>
      <c r="M862" s="2" t="s">
        <v>13723</v>
      </c>
      <c r="N862" s="2" t="s">
        <v>13724</v>
      </c>
      <c r="T862" s="1" t="s">
        <v>12411</v>
      </c>
      <c r="U862" s="1" t="s">
        <v>1146</v>
      </c>
      <c r="V862" s="1" t="s">
        <v>7242</v>
      </c>
      <c r="W862" s="1" t="s">
        <v>182</v>
      </c>
      <c r="X862" s="1" t="s">
        <v>7599</v>
      </c>
      <c r="Y862" s="1" t="s">
        <v>2198</v>
      </c>
      <c r="Z862" s="1" t="s">
        <v>9325</v>
      </c>
      <c r="AC862" s="1">
        <v>54</v>
      </c>
      <c r="AD862" s="1" t="s">
        <v>432</v>
      </c>
      <c r="AE862" s="1" t="s">
        <v>9612</v>
      </c>
      <c r="AJ862" s="1" t="s">
        <v>16</v>
      </c>
      <c r="AK862" s="1" t="s">
        <v>9802</v>
      </c>
      <c r="AL862" s="1" t="s">
        <v>186</v>
      </c>
      <c r="AM862" s="1" t="s">
        <v>9712</v>
      </c>
      <c r="AT862" s="1" t="s">
        <v>416</v>
      </c>
      <c r="AU862" s="1" t="s">
        <v>12470</v>
      </c>
      <c r="AV862" s="1" t="s">
        <v>938</v>
      </c>
      <c r="AW862" s="1" t="s">
        <v>10294</v>
      </c>
      <c r="BG862" s="1" t="s">
        <v>211</v>
      </c>
      <c r="BH862" s="1" t="s">
        <v>7199</v>
      </c>
      <c r="BI862" s="1" t="s">
        <v>2199</v>
      </c>
      <c r="BJ862" s="1" t="s">
        <v>11027</v>
      </c>
      <c r="BK862" s="1" t="s">
        <v>211</v>
      </c>
      <c r="BL862" s="1" t="s">
        <v>7199</v>
      </c>
      <c r="BM862" s="1" t="s">
        <v>2200</v>
      </c>
      <c r="BN862" s="1" t="s">
        <v>10960</v>
      </c>
      <c r="BO862" s="1" t="s">
        <v>211</v>
      </c>
      <c r="BP862" s="1" t="s">
        <v>7199</v>
      </c>
      <c r="BQ862" s="1" t="s">
        <v>2201</v>
      </c>
      <c r="BR862" s="1" t="s">
        <v>12106</v>
      </c>
      <c r="BS862" s="1" t="s">
        <v>199</v>
      </c>
      <c r="BT862" s="1" t="s">
        <v>9730</v>
      </c>
    </row>
    <row r="863" spans="1:72" ht="13.5" customHeight="1">
      <c r="A863" s="3" t="str">
        <f>HYPERLINK("http://kyu.snu.ac.kr/sdhj/index.jsp?type=hj/GK14658_00IH_0001_0187.jpg","1702_각북면_187")</f>
        <v>1702_각북면_187</v>
      </c>
      <c r="B863" s="2">
        <v>1702</v>
      </c>
      <c r="C863" s="2" t="s">
        <v>12340</v>
      </c>
      <c r="D863" s="2" t="s">
        <v>12341</v>
      </c>
      <c r="E863" s="2">
        <v>862</v>
      </c>
      <c r="F863" s="1">
        <v>7</v>
      </c>
      <c r="G863" s="1" t="s">
        <v>2075</v>
      </c>
      <c r="H863" s="1" t="s">
        <v>6967</v>
      </c>
      <c r="I863" s="1">
        <v>3</v>
      </c>
      <c r="L863" s="1">
        <v>2</v>
      </c>
      <c r="M863" s="2" t="s">
        <v>13723</v>
      </c>
      <c r="N863" s="2" t="s">
        <v>13724</v>
      </c>
      <c r="S863" s="1" t="s">
        <v>48</v>
      </c>
      <c r="T863" s="1" t="s">
        <v>6371</v>
      </c>
      <c r="U863" s="1" t="s">
        <v>261</v>
      </c>
      <c r="V863" s="1" t="s">
        <v>7197</v>
      </c>
      <c r="Y863" s="1" t="s">
        <v>622</v>
      </c>
      <c r="Z863" s="1" t="s">
        <v>9324</v>
      </c>
      <c r="AC863" s="1">
        <v>46</v>
      </c>
      <c r="AD863" s="1" t="s">
        <v>593</v>
      </c>
      <c r="AE863" s="1" t="s">
        <v>9585</v>
      </c>
      <c r="AJ863" s="1" t="s">
        <v>16</v>
      </c>
      <c r="AK863" s="1" t="s">
        <v>9802</v>
      </c>
      <c r="AL863" s="1" t="s">
        <v>47</v>
      </c>
      <c r="AM863" s="1" t="s">
        <v>9810</v>
      </c>
      <c r="AN863" s="1" t="s">
        <v>2202</v>
      </c>
      <c r="AO863" s="1" t="s">
        <v>9846</v>
      </c>
      <c r="AR863" s="1" t="s">
        <v>2203</v>
      </c>
      <c r="AS863" s="1" t="s">
        <v>12837</v>
      </c>
      <c r="AT863" s="1" t="s">
        <v>211</v>
      </c>
      <c r="AU863" s="1" t="s">
        <v>7199</v>
      </c>
      <c r="AV863" s="1" t="s">
        <v>2204</v>
      </c>
      <c r="AW863" s="1" t="s">
        <v>9579</v>
      </c>
      <c r="BB863" s="1" t="s">
        <v>261</v>
      </c>
      <c r="BC863" s="1" t="s">
        <v>7197</v>
      </c>
      <c r="BD863" s="1" t="s">
        <v>2205</v>
      </c>
      <c r="BE863" s="1" t="s">
        <v>7960</v>
      </c>
      <c r="BI863" s="1" t="s">
        <v>14545</v>
      </c>
      <c r="BJ863" s="1" t="s">
        <v>11140</v>
      </c>
      <c r="BK863" s="1" t="s">
        <v>211</v>
      </c>
      <c r="BL863" s="1" t="s">
        <v>7199</v>
      </c>
      <c r="BM863" s="1" t="s">
        <v>2206</v>
      </c>
      <c r="BN863" s="1" t="s">
        <v>11561</v>
      </c>
      <c r="BO863" s="1" t="s">
        <v>211</v>
      </c>
      <c r="BP863" s="1" t="s">
        <v>7199</v>
      </c>
      <c r="BQ863" s="1" t="s">
        <v>310</v>
      </c>
      <c r="BR863" s="1" t="s">
        <v>8655</v>
      </c>
      <c r="BS863" s="1" t="s">
        <v>199</v>
      </c>
      <c r="BT863" s="1" t="s">
        <v>9730</v>
      </c>
    </row>
    <row r="864" spans="1:72" ht="13.5" customHeight="1">
      <c r="A864" s="3" t="str">
        <f>HYPERLINK("http://kyu.snu.ac.kr/sdhj/index.jsp?type=hj/GK14658_00IH_0001_0187.jpg","1702_각북면_187")</f>
        <v>1702_각북면_187</v>
      </c>
      <c r="B864" s="2">
        <v>1702</v>
      </c>
      <c r="C864" s="2" t="s">
        <v>12340</v>
      </c>
      <c r="D864" s="2" t="s">
        <v>12341</v>
      </c>
      <c r="E864" s="2">
        <v>863</v>
      </c>
      <c r="F864" s="1">
        <v>7</v>
      </c>
      <c r="G864" s="1" t="s">
        <v>2075</v>
      </c>
      <c r="H864" s="1" t="s">
        <v>6967</v>
      </c>
      <c r="I864" s="1">
        <v>3</v>
      </c>
      <c r="L864" s="1">
        <v>2</v>
      </c>
      <c r="M864" s="2" t="s">
        <v>13723</v>
      </c>
      <c r="N864" s="2" t="s">
        <v>13724</v>
      </c>
      <c r="S864" s="1" t="s">
        <v>86</v>
      </c>
      <c r="T864" s="1" t="s">
        <v>7100</v>
      </c>
      <c r="U864" s="1" t="s">
        <v>406</v>
      </c>
      <c r="V864" s="1" t="s">
        <v>7222</v>
      </c>
      <c r="Y864" s="1" t="s">
        <v>14541</v>
      </c>
      <c r="Z864" s="1" t="s">
        <v>12569</v>
      </c>
      <c r="AC864" s="1">
        <v>21</v>
      </c>
      <c r="AD864" s="1" t="s">
        <v>68</v>
      </c>
      <c r="AE864" s="1" t="s">
        <v>7705</v>
      </c>
    </row>
    <row r="865" spans="1:73" ht="13.5" customHeight="1">
      <c r="A865" s="3" t="str">
        <f>HYPERLINK("http://kyu.snu.ac.kr/sdhj/index.jsp?type=hj/GK14658_00IH_0001_0187.jpg","1702_각북면_187")</f>
        <v>1702_각북면_187</v>
      </c>
      <c r="B865" s="2">
        <v>1702</v>
      </c>
      <c r="C865" s="2" t="s">
        <v>12340</v>
      </c>
      <c r="D865" s="2" t="s">
        <v>12341</v>
      </c>
      <c r="E865" s="2">
        <v>864</v>
      </c>
      <c r="F865" s="1">
        <v>7</v>
      </c>
      <c r="G865" s="1" t="s">
        <v>2075</v>
      </c>
      <c r="H865" s="1" t="s">
        <v>6967</v>
      </c>
      <c r="I865" s="1">
        <v>3</v>
      </c>
      <c r="L865" s="1">
        <v>3</v>
      </c>
      <c r="M865" s="2" t="s">
        <v>14546</v>
      </c>
      <c r="N865" s="2" t="s">
        <v>13352</v>
      </c>
      <c r="T865" s="1" t="s">
        <v>12411</v>
      </c>
      <c r="U865" s="1" t="s">
        <v>2207</v>
      </c>
      <c r="V865" s="1" t="s">
        <v>7512</v>
      </c>
      <c r="W865" s="1" t="s">
        <v>335</v>
      </c>
      <c r="X865" s="1" t="s">
        <v>12540</v>
      </c>
      <c r="Y865" s="1" t="s">
        <v>14547</v>
      </c>
      <c r="Z865" s="1" t="s">
        <v>12604</v>
      </c>
      <c r="AC865" s="1">
        <v>67</v>
      </c>
      <c r="AD865" s="1" t="s">
        <v>38</v>
      </c>
      <c r="AE865" s="1" t="s">
        <v>9620</v>
      </c>
      <c r="AJ865" s="1" t="s">
        <v>16</v>
      </c>
      <c r="AK865" s="1" t="s">
        <v>9802</v>
      </c>
      <c r="AL865" s="1" t="s">
        <v>109</v>
      </c>
      <c r="AM865" s="1" t="s">
        <v>9809</v>
      </c>
      <c r="AT865" s="1" t="s">
        <v>209</v>
      </c>
      <c r="AU865" s="1" t="s">
        <v>7250</v>
      </c>
      <c r="AV865" s="1" t="s">
        <v>14534</v>
      </c>
      <c r="AW865" s="1" t="s">
        <v>12936</v>
      </c>
      <c r="BG865" s="1" t="s">
        <v>53</v>
      </c>
      <c r="BH865" s="1" t="s">
        <v>7419</v>
      </c>
      <c r="BI865" s="1" t="s">
        <v>310</v>
      </c>
      <c r="BJ865" s="1" t="s">
        <v>8655</v>
      </c>
      <c r="BK865" s="1" t="s">
        <v>53</v>
      </c>
      <c r="BL865" s="1" t="s">
        <v>7419</v>
      </c>
      <c r="BM865" s="1" t="s">
        <v>2122</v>
      </c>
      <c r="BN865" s="1" t="s">
        <v>9729</v>
      </c>
      <c r="BO865" s="1" t="s">
        <v>53</v>
      </c>
      <c r="BP865" s="1" t="s">
        <v>7419</v>
      </c>
      <c r="BQ865" s="1" t="s">
        <v>2208</v>
      </c>
      <c r="BR865" s="1" t="s">
        <v>12076</v>
      </c>
      <c r="BS865" s="1" t="s">
        <v>157</v>
      </c>
      <c r="BT865" s="1" t="s">
        <v>9714</v>
      </c>
    </row>
    <row r="866" spans="1:73" ht="13.5" customHeight="1">
      <c r="A866" s="3" t="str">
        <f>HYPERLINK("http://kyu.snu.ac.kr/sdhj/index.jsp?type=hj/GK14658_00IH_0001_0187.jpg","1702_각북면_187")</f>
        <v>1702_각북면_187</v>
      </c>
      <c r="B866" s="2">
        <v>1702</v>
      </c>
      <c r="C866" s="2" t="s">
        <v>12340</v>
      </c>
      <c r="D866" s="2" t="s">
        <v>12341</v>
      </c>
      <c r="E866" s="2">
        <v>865</v>
      </c>
      <c r="F866" s="1">
        <v>7</v>
      </c>
      <c r="G866" s="1" t="s">
        <v>2075</v>
      </c>
      <c r="H866" s="1" t="s">
        <v>6967</v>
      </c>
      <c r="I866" s="1">
        <v>3</v>
      </c>
      <c r="L866" s="1">
        <v>3</v>
      </c>
      <c r="M866" s="2" t="s">
        <v>14546</v>
      </c>
      <c r="N866" s="2" t="s">
        <v>13352</v>
      </c>
      <c r="S866" s="1" t="s">
        <v>86</v>
      </c>
      <c r="T866" s="1" t="s">
        <v>7100</v>
      </c>
      <c r="U866" s="1" t="s">
        <v>1377</v>
      </c>
      <c r="V866" s="1" t="s">
        <v>7511</v>
      </c>
      <c r="Y866" s="1" t="s">
        <v>2209</v>
      </c>
      <c r="Z866" s="1" t="s">
        <v>7985</v>
      </c>
      <c r="AC866" s="1">
        <v>42</v>
      </c>
      <c r="AD866" s="1" t="s">
        <v>156</v>
      </c>
      <c r="AE866" s="1" t="s">
        <v>9618</v>
      </c>
    </row>
    <row r="867" spans="1:73" ht="13.5" customHeight="1">
      <c r="A867" s="3" t="str">
        <f>HYPERLINK("http://kyu.snu.ac.kr/sdhj/index.jsp?type=hj/GK14658_00IH_0001_0187.jpg","1702_각북면_187")</f>
        <v>1702_각북면_187</v>
      </c>
      <c r="B867" s="2">
        <v>1702</v>
      </c>
      <c r="C867" s="2" t="s">
        <v>12340</v>
      </c>
      <c r="D867" s="2" t="s">
        <v>12341</v>
      </c>
      <c r="E867" s="2">
        <v>866</v>
      </c>
      <c r="F867" s="1">
        <v>7</v>
      </c>
      <c r="G867" s="1" t="s">
        <v>2075</v>
      </c>
      <c r="H867" s="1" t="s">
        <v>6967</v>
      </c>
      <c r="I867" s="1">
        <v>3</v>
      </c>
      <c r="L867" s="1">
        <v>3</v>
      </c>
      <c r="M867" s="2" t="s">
        <v>14546</v>
      </c>
      <c r="N867" s="2" t="s">
        <v>13352</v>
      </c>
      <c r="S867" s="1" t="s">
        <v>347</v>
      </c>
      <c r="T867" s="1" t="s">
        <v>7116</v>
      </c>
      <c r="W867" s="1" t="s">
        <v>107</v>
      </c>
      <c r="X867" s="1" t="s">
        <v>12534</v>
      </c>
      <c r="Y867" s="1" t="s">
        <v>50</v>
      </c>
      <c r="Z867" s="1" t="s">
        <v>7639</v>
      </c>
      <c r="AC867" s="1">
        <v>36</v>
      </c>
      <c r="AD867" s="1" t="s">
        <v>148</v>
      </c>
      <c r="AE867" s="1" t="s">
        <v>9581</v>
      </c>
      <c r="AJ867" s="1" t="s">
        <v>16</v>
      </c>
      <c r="AK867" s="1" t="s">
        <v>9802</v>
      </c>
      <c r="AL867" s="1" t="s">
        <v>163</v>
      </c>
      <c r="AM867" s="1" t="s">
        <v>12731</v>
      </c>
    </row>
    <row r="868" spans="1:73" ht="13.5" customHeight="1">
      <c r="A868" s="3" t="str">
        <f>HYPERLINK("http://kyu.snu.ac.kr/sdhj/index.jsp?type=hj/GK14658_00IH_0001_0187.jpg","1702_각북면_187")</f>
        <v>1702_각북면_187</v>
      </c>
      <c r="B868" s="2">
        <v>1702</v>
      </c>
      <c r="C868" s="2" t="s">
        <v>12340</v>
      </c>
      <c r="D868" s="2" t="s">
        <v>12341</v>
      </c>
      <c r="E868" s="2">
        <v>867</v>
      </c>
      <c r="F868" s="1">
        <v>7</v>
      </c>
      <c r="G868" s="1" t="s">
        <v>2075</v>
      </c>
      <c r="H868" s="1" t="s">
        <v>6967</v>
      </c>
      <c r="I868" s="1">
        <v>3</v>
      </c>
      <c r="L868" s="1">
        <v>3</v>
      </c>
      <c r="M868" s="2" t="s">
        <v>14546</v>
      </c>
      <c r="N868" s="2" t="s">
        <v>13352</v>
      </c>
      <c r="S868" s="1" t="s">
        <v>1738</v>
      </c>
      <c r="T868" s="1" t="s">
        <v>7137</v>
      </c>
      <c r="Y868" s="1" t="s">
        <v>269</v>
      </c>
      <c r="Z868" s="1" t="s">
        <v>7723</v>
      </c>
      <c r="AC868" s="1">
        <v>9</v>
      </c>
      <c r="AD868" s="1" t="s">
        <v>135</v>
      </c>
      <c r="AE868" s="1" t="s">
        <v>9604</v>
      </c>
    </row>
    <row r="869" spans="1:73" ht="13.5" customHeight="1">
      <c r="A869" s="3" t="str">
        <f>HYPERLINK("http://kyu.snu.ac.kr/sdhj/index.jsp?type=hj/GK14658_00IH_0001_0187.jpg","1702_각북면_187")</f>
        <v>1702_각북면_187</v>
      </c>
      <c r="B869" s="2">
        <v>1702</v>
      </c>
      <c r="C869" s="2" t="s">
        <v>12340</v>
      </c>
      <c r="D869" s="2" t="s">
        <v>12341</v>
      </c>
      <c r="E869" s="2">
        <v>868</v>
      </c>
      <c r="F869" s="1">
        <v>7</v>
      </c>
      <c r="G869" s="1" t="s">
        <v>2075</v>
      </c>
      <c r="H869" s="1" t="s">
        <v>6967</v>
      </c>
      <c r="I869" s="1">
        <v>3</v>
      </c>
      <c r="L869" s="1">
        <v>3</v>
      </c>
      <c r="M869" s="2" t="s">
        <v>14546</v>
      </c>
      <c r="N869" s="2" t="s">
        <v>13352</v>
      </c>
      <c r="S869" s="1" t="s">
        <v>1738</v>
      </c>
      <c r="T869" s="1" t="s">
        <v>7137</v>
      </c>
      <c r="Y869" s="1" t="s">
        <v>1307</v>
      </c>
      <c r="Z869" s="1" t="s">
        <v>8197</v>
      </c>
      <c r="AC869" s="1">
        <v>5</v>
      </c>
      <c r="AD869" s="1" t="s">
        <v>172</v>
      </c>
      <c r="AE869" s="1" t="s">
        <v>9579</v>
      </c>
    </row>
    <row r="870" spans="1:73" ht="13.5" customHeight="1">
      <c r="A870" s="3" t="str">
        <f>HYPERLINK("http://kyu.snu.ac.kr/sdhj/index.jsp?type=hj/GK14658_00IH_0001_0187.jpg","1702_각북면_187")</f>
        <v>1702_각북면_187</v>
      </c>
      <c r="B870" s="2">
        <v>1702</v>
      </c>
      <c r="C870" s="2" t="s">
        <v>12340</v>
      </c>
      <c r="D870" s="2" t="s">
        <v>12341</v>
      </c>
      <c r="E870" s="2">
        <v>869</v>
      </c>
      <c r="F870" s="1">
        <v>7</v>
      </c>
      <c r="G870" s="1" t="s">
        <v>2075</v>
      </c>
      <c r="H870" s="1" t="s">
        <v>6967</v>
      </c>
      <c r="I870" s="1">
        <v>3</v>
      </c>
      <c r="L870" s="1">
        <v>3</v>
      </c>
      <c r="M870" s="2" t="s">
        <v>14546</v>
      </c>
      <c r="N870" s="2" t="s">
        <v>13352</v>
      </c>
      <c r="S870" s="1" t="s">
        <v>141</v>
      </c>
      <c r="T870" s="1" t="s">
        <v>7114</v>
      </c>
      <c r="Y870" s="1" t="s">
        <v>547</v>
      </c>
      <c r="Z870" s="1" t="s">
        <v>7925</v>
      </c>
      <c r="AG870" s="1" t="s">
        <v>12744</v>
      </c>
    </row>
    <row r="871" spans="1:73" ht="13.5" customHeight="1">
      <c r="A871" s="3" t="str">
        <f>HYPERLINK("http://kyu.snu.ac.kr/sdhj/index.jsp?type=hj/GK14658_00IH_0001_0187.jpg","1702_각북면_187")</f>
        <v>1702_각북면_187</v>
      </c>
      <c r="B871" s="2">
        <v>1702</v>
      </c>
      <c r="C871" s="2" t="s">
        <v>12340</v>
      </c>
      <c r="D871" s="2" t="s">
        <v>12341</v>
      </c>
      <c r="E871" s="2">
        <v>870</v>
      </c>
      <c r="F871" s="1">
        <v>7</v>
      </c>
      <c r="G871" s="1" t="s">
        <v>2075</v>
      </c>
      <c r="H871" s="1" t="s">
        <v>6967</v>
      </c>
      <c r="I871" s="1">
        <v>3</v>
      </c>
      <c r="L871" s="1">
        <v>3</v>
      </c>
      <c r="M871" s="2" t="s">
        <v>14546</v>
      </c>
      <c r="N871" s="2" t="s">
        <v>13352</v>
      </c>
      <c r="T871" s="1" t="s">
        <v>12432</v>
      </c>
      <c r="U871" s="1" t="s">
        <v>196</v>
      </c>
      <c r="V871" s="1" t="s">
        <v>7214</v>
      </c>
      <c r="Y871" s="1" t="s">
        <v>14548</v>
      </c>
      <c r="Z871" s="1" t="s">
        <v>8485</v>
      </c>
      <c r="AF871" s="1" t="s">
        <v>2210</v>
      </c>
      <c r="AG871" s="1" t="s">
        <v>9635</v>
      </c>
    </row>
    <row r="872" spans="1:73" ht="13.5" customHeight="1">
      <c r="A872" s="3" t="str">
        <f>HYPERLINK("http://kyu.snu.ac.kr/sdhj/index.jsp?type=hj/GK14658_00IH_0001_0187.jpg","1702_각북면_187")</f>
        <v>1702_각북면_187</v>
      </c>
      <c r="B872" s="2">
        <v>1702</v>
      </c>
      <c r="C872" s="2" t="s">
        <v>12340</v>
      </c>
      <c r="D872" s="2" t="s">
        <v>12341</v>
      </c>
      <c r="E872" s="2">
        <v>871</v>
      </c>
      <c r="F872" s="1">
        <v>7</v>
      </c>
      <c r="G872" s="1" t="s">
        <v>2075</v>
      </c>
      <c r="H872" s="1" t="s">
        <v>6967</v>
      </c>
      <c r="I872" s="1">
        <v>3</v>
      </c>
      <c r="L872" s="1">
        <v>4</v>
      </c>
      <c r="M872" s="2" t="s">
        <v>6002</v>
      </c>
      <c r="N872" s="2" t="s">
        <v>9292</v>
      </c>
      <c r="T872" s="1" t="s">
        <v>12411</v>
      </c>
      <c r="U872" s="1" t="s">
        <v>406</v>
      </c>
      <c r="V872" s="1" t="s">
        <v>7222</v>
      </c>
      <c r="W872" s="1" t="s">
        <v>335</v>
      </c>
      <c r="X872" s="1" t="s">
        <v>12540</v>
      </c>
      <c r="Y872" s="1" t="s">
        <v>1394</v>
      </c>
      <c r="Z872" s="1" t="s">
        <v>8675</v>
      </c>
      <c r="AC872" s="1">
        <v>48</v>
      </c>
      <c r="AD872" s="1" t="s">
        <v>126</v>
      </c>
      <c r="AE872" s="1" t="s">
        <v>9617</v>
      </c>
      <c r="AJ872" s="1" t="s">
        <v>16</v>
      </c>
      <c r="AK872" s="1" t="s">
        <v>9802</v>
      </c>
      <c r="AL872" s="1" t="s">
        <v>109</v>
      </c>
      <c r="AM872" s="1" t="s">
        <v>9809</v>
      </c>
      <c r="AN872" s="1" t="s">
        <v>208</v>
      </c>
      <c r="AO872" s="1" t="s">
        <v>7116</v>
      </c>
      <c r="AP872" s="1" t="s">
        <v>2177</v>
      </c>
      <c r="AQ872" s="1" t="s">
        <v>9905</v>
      </c>
      <c r="AR872" s="1" t="s">
        <v>2178</v>
      </c>
      <c r="AS872" s="1" t="s">
        <v>10032</v>
      </c>
      <c r="AT872" s="1" t="s">
        <v>54</v>
      </c>
      <c r="AU872" s="1" t="s">
        <v>7267</v>
      </c>
      <c r="AV872" s="1" t="s">
        <v>2211</v>
      </c>
      <c r="AW872" s="1" t="s">
        <v>12965</v>
      </c>
      <c r="BB872" s="1" t="s">
        <v>213</v>
      </c>
      <c r="BC872" s="1" t="s">
        <v>7282</v>
      </c>
      <c r="BD872" s="1" t="s">
        <v>2212</v>
      </c>
      <c r="BE872" s="1" t="s">
        <v>7666</v>
      </c>
      <c r="BG872" s="1" t="s">
        <v>159</v>
      </c>
      <c r="BH872" s="1" t="s">
        <v>7202</v>
      </c>
      <c r="BI872" s="1" t="s">
        <v>310</v>
      </c>
      <c r="BJ872" s="1" t="s">
        <v>8655</v>
      </c>
      <c r="BK872" s="1" t="s">
        <v>159</v>
      </c>
      <c r="BL872" s="1" t="s">
        <v>7202</v>
      </c>
      <c r="BM872" s="1" t="s">
        <v>2122</v>
      </c>
      <c r="BN872" s="1" t="s">
        <v>9729</v>
      </c>
      <c r="BO872" s="1" t="s">
        <v>211</v>
      </c>
      <c r="BP872" s="1" t="s">
        <v>7199</v>
      </c>
      <c r="BQ872" s="1" t="s">
        <v>1116</v>
      </c>
      <c r="BR872" s="1" t="s">
        <v>10118</v>
      </c>
      <c r="BS872" s="1" t="s">
        <v>545</v>
      </c>
      <c r="BT872" s="1" t="s">
        <v>9707</v>
      </c>
    </row>
    <row r="873" spans="1:73" ht="13.5" customHeight="1">
      <c r="A873" s="3" t="str">
        <f>HYPERLINK("http://kyu.snu.ac.kr/sdhj/index.jsp?type=hj/GK14658_00IH_0001_0187.jpg","1702_각북면_187")</f>
        <v>1702_각북면_187</v>
      </c>
      <c r="B873" s="2">
        <v>1702</v>
      </c>
      <c r="C873" s="2" t="s">
        <v>12340</v>
      </c>
      <c r="D873" s="2" t="s">
        <v>12341</v>
      </c>
      <c r="E873" s="2">
        <v>872</v>
      </c>
      <c r="F873" s="1">
        <v>7</v>
      </c>
      <c r="G873" s="1" t="s">
        <v>2075</v>
      </c>
      <c r="H873" s="1" t="s">
        <v>6967</v>
      </c>
      <c r="I873" s="1">
        <v>3</v>
      </c>
      <c r="L873" s="1">
        <v>4</v>
      </c>
      <c r="M873" s="2" t="s">
        <v>6002</v>
      </c>
      <c r="N873" s="2" t="s">
        <v>9292</v>
      </c>
      <c r="S873" s="1" t="s">
        <v>48</v>
      </c>
      <c r="T873" s="1" t="s">
        <v>6371</v>
      </c>
      <c r="U873" s="1" t="s">
        <v>261</v>
      </c>
      <c r="V873" s="1" t="s">
        <v>7197</v>
      </c>
      <c r="Y873" s="1" t="s">
        <v>14549</v>
      </c>
      <c r="Z873" s="1" t="s">
        <v>9323</v>
      </c>
      <c r="AC873" s="1">
        <v>46</v>
      </c>
      <c r="AD873" s="1" t="s">
        <v>593</v>
      </c>
      <c r="AE873" s="1" t="s">
        <v>9585</v>
      </c>
      <c r="AJ873" s="1" t="s">
        <v>16</v>
      </c>
      <c r="AK873" s="1" t="s">
        <v>9802</v>
      </c>
      <c r="AL873" s="1" t="s">
        <v>163</v>
      </c>
      <c r="AM873" s="1" t="s">
        <v>12731</v>
      </c>
      <c r="AN873" s="1" t="s">
        <v>962</v>
      </c>
      <c r="AO873" s="1" t="s">
        <v>9875</v>
      </c>
      <c r="AR873" s="1" t="s">
        <v>2213</v>
      </c>
      <c r="AS873" s="1" t="s">
        <v>12856</v>
      </c>
      <c r="AT873" s="1" t="s">
        <v>53</v>
      </c>
      <c r="AU873" s="1" t="s">
        <v>7419</v>
      </c>
      <c r="AV873" s="1" t="s">
        <v>2214</v>
      </c>
      <c r="AW873" s="1" t="s">
        <v>7762</v>
      </c>
      <c r="BB873" s="1" t="s">
        <v>213</v>
      </c>
      <c r="BC873" s="1" t="s">
        <v>7282</v>
      </c>
      <c r="BD873" s="1" t="s">
        <v>2215</v>
      </c>
      <c r="BE873" s="1" t="s">
        <v>8246</v>
      </c>
      <c r="BG873" s="1" t="s">
        <v>53</v>
      </c>
      <c r="BH873" s="1" t="s">
        <v>7419</v>
      </c>
      <c r="BI873" s="1" t="s">
        <v>2216</v>
      </c>
      <c r="BJ873" s="1" t="s">
        <v>11139</v>
      </c>
      <c r="BK873" s="1" t="s">
        <v>53</v>
      </c>
      <c r="BL873" s="1" t="s">
        <v>7419</v>
      </c>
      <c r="BM873" s="1" t="s">
        <v>2217</v>
      </c>
      <c r="BN873" s="1" t="s">
        <v>11560</v>
      </c>
      <c r="BO873" s="1" t="s">
        <v>2218</v>
      </c>
      <c r="BP873" s="1" t="s">
        <v>7386</v>
      </c>
      <c r="BQ873" s="1" t="s">
        <v>2219</v>
      </c>
      <c r="BR873" s="1" t="s">
        <v>13429</v>
      </c>
      <c r="BS873" s="1" t="s">
        <v>109</v>
      </c>
      <c r="BT873" s="1" t="s">
        <v>9809</v>
      </c>
    </row>
    <row r="874" spans="1:73" ht="13.5" customHeight="1">
      <c r="A874" s="3" t="str">
        <f>HYPERLINK("http://kyu.snu.ac.kr/sdhj/index.jsp?type=hj/GK14658_00IH_0001_0187.jpg","1702_각북면_187")</f>
        <v>1702_각북면_187</v>
      </c>
      <c r="B874" s="2">
        <v>1702</v>
      </c>
      <c r="C874" s="2" t="s">
        <v>12340</v>
      </c>
      <c r="D874" s="2" t="s">
        <v>12341</v>
      </c>
      <c r="E874" s="2">
        <v>873</v>
      </c>
      <c r="F874" s="1">
        <v>7</v>
      </c>
      <c r="G874" s="1" t="s">
        <v>2075</v>
      </c>
      <c r="H874" s="1" t="s">
        <v>6967</v>
      </c>
      <c r="I874" s="1">
        <v>3</v>
      </c>
      <c r="L874" s="1">
        <v>4</v>
      </c>
      <c r="M874" s="2" t="s">
        <v>6002</v>
      </c>
      <c r="N874" s="2" t="s">
        <v>9292</v>
      </c>
      <c r="S874" s="1" t="s">
        <v>86</v>
      </c>
      <c r="T874" s="1" t="s">
        <v>7100</v>
      </c>
      <c r="U874" s="1" t="s">
        <v>281</v>
      </c>
      <c r="V874" s="1" t="s">
        <v>7209</v>
      </c>
      <c r="Y874" s="1" t="s">
        <v>265</v>
      </c>
      <c r="Z874" s="1" t="s">
        <v>8284</v>
      </c>
      <c r="AC874" s="1">
        <v>15</v>
      </c>
      <c r="AD874" s="1" t="s">
        <v>192</v>
      </c>
      <c r="AE874" s="1" t="s">
        <v>7704</v>
      </c>
      <c r="BU874" s="1" t="s">
        <v>2220</v>
      </c>
    </row>
    <row r="875" spans="1:73" ht="13.5" customHeight="1">
      <c r="A875" s="3" t="str">
        <f>HYPERLINK("http://kyu.snu.ac.kr/sdhj/index.jsp?type=hj/GK14658_00IH_0001_0187.jpg","1702_각북면_187")</f>
        <v>1702_각북면_187</v>
      </c>
      <c r="B875" s="2">
        <v>1702</v>
      </c>
      <c r="C875" s="2" t="s">
        <v>12340</v>
      </c>
      <c r="D875" s="2" t="s">
        <v>12341</v>
      </c>
      <c r="E875" s="2">
        <v>874</v>
      </c>
      <c r="F875" s="1">
        <v>7</v>
      </c>
      <c r="G875" s="1" t="s">
        <v>2075</v>
      </c>
      <c r="H875" s="1" t="s">
        <v>6967</v>
      </c>
      <c r="I875" s="1">
        <v>3</v>
      </c>
      <c r="L875" s="1">
        <v>4</v>
      </c>
      <c r="M875" s="2" t="s">
        <v>6002</v>
      </c>
      <c r="N875" s="2" t="s">
        <v>9292</v>
      </c>
      <c r="S875" s="1" t="s">
        <v>59</v>
      </c>
      <c r="T875" s="1" t="s">
        <v>7105</v>
      </c>
      <c r="Y875" s="1" t="s">
        <v>2221</v>
      </c>
      <c r="Z875" s="1" t="s">
        <v>9322</v>
      </c>
      <c r="AC875" s="1">
        <v>20</v>
      </c>
      <c r="AD875" s="1" t="s">
        <v>103</v>
      </c>
      <c r="AE875" s="1" t="s">
        <v>9580</v>
      </c>
    </row>
    <row r="876" spans="1:73" ht="13.5" customHeight="1">
      <c r="A876" s="3" t="str">
        <f>HYPERLINK("http://kyu.snu.ac.kr/sdhj/index.jsp?type=hj/GK14658_00IH_0001_0187.jpg","1702_각북면_187")</f>
        <v>1702_각북면_187</v>
      </c>
      <c r="B876" s="2">
        <v>1702</v>
      </c>
      <c r="C876" s="2" t="s">
        <v>12340</v>
      </c>
      <c r="D876" s="2" t="s">
        <v>12341</v>
      </c>
      <c r="E876" s="2">
        <v>875</v>
      </c>
      <c r="F876" s="1">
        <v>7</v>
      </c>
      <c r="G876" s="1" t="s">
        <v>2075</v>
      </c>
      <c r="H876" s="1" t="s">
        <v>6967</v>
      </c>
      <c r="I876" s="1">
        <v>3</v>
      </c>
      <c r="L876" s="1">
        <v>4</v>
      </c>
      <c r="M876" s="2" t="s">
        <v>6002</v>
      </c>
      <c r="N876" s="2" t="s">
        <v>9292</v>
      </c>
      <c r="S876" s="1" t="s">
        <v>65</v>
      </c>
      <c r="T876" s="1" t="s">
        <v>7107</v>
      </c>
      <c r="U876" s="1" t="s">
        <v>2222</v>
      </c>
      <c r="V876" s="1" t="s">
        <v>7510</v>
      </c>
      <c r="Y876" s="1" t="s">
        <v>942</v>
      </c>
      <c r="Z876" s="1" t="s">
        <v>8058</v>
      </c>
      <c r="AC876" s="1">
        <v>13</v>
      </c>
      <c r="AD876" s="1" t="s">
        <v>530</v>
      </c>
      <c r="AE876" s="1" t="s">
        <v>9606</v>
      </c>
    </row>
    <row r="877" spans="1:73" ht="13.5" customHeight="1">
      <c r="A877" s="3" t="str">
        <f>HYPERLINK("http://kyu.snu.ac.kr/sdhj/index.jsp?type=hj/GK14658_00IH_0001_0187.jpg","1702_각북면_187")</f>
        <v>1702_각북면_187</v>
      </c>
      <c r="B877" s="2">
        <v>1702</v>
      </c>
      <c r="C877" s="2" t="s">
        <v>12340</v>
      </c>
      <c r="D877" s="2" t="s">
        <v>12341</v>
      </c>
      <c r="E877" s="2">
        <v>876</v>
      </c>
      <c r="F877" s="1">
        <v>7</v>
      </c>
      <c r="G877" s="1" t="s">
        <v>2075</v>
      </c>
      <c r="H877" s="1" t="s">
        <v>6967</v>
      </c>
      <c r="I877" s="1">
        <v>3</v>
      </c>
      <c r="L877" s="1">
        <v>4</v>
      </c>
      <c r="M877" s="2" t="s">
        <v>6002</v>
      </c>
      <c r="N877" s="2" t="s">
        <v>9292</v>
      </c>
      <c r="S877" s="1" t="s">
        <v>59</v>
      </c>
      <c r="T877" s="1" t="s">
        <v>7105</v>
      </c>
      <c r="Y877" s="1" t="s">
        <v>2223</v>
      </c>
      <c r="Z877" s="1" t="s">
        <v>8970</v>
      </c>
      <c r="AC877" s="1">
        <v>7</v>
      </c>
      <c r="AD877" s="1" t="s">
        <v>38</v>
      </c>
      <c r="AE877" s="1" t="s">
        <v>9620</v>
      </c>
    </row>
    <row r="878" spans="1:73" ht="13.5" customHeight="1">
      <c r="A878" s="3" t="str">
        <f>HYPERLINK("http://kyu.snu.ac.kr/sdhj/index.jsp?type=hj/GK14658_00IH_0001_0187.jpg","1702_각북면_187")</f>
        <v>1702_각북면_187</v>
      </c>
      <c r="B878" s="2">
        <v>1702</v>
      </c>
      <c r="C878" s="2" t="s">
        <v>12340</v>
      </c>
      <c r="D878" s="2" t="s">
        <v>12341</v>
      </c>
      <c r="E878" s="2">
        <v>877</v>
      </c>
      <c r="F878" s="1">
        <v>7</v>
      </c>
      <c r="G878" s="1" t="s">
        <v>2075</v>
      </c>
      <c r="H878" s="1" t="s">
        <v>6967</v>
      </c>
      <c r="I878" s="1">
        <v>3</v>
      </c>
      <c r="L878" s="1">
        <v>4</v>
      </c>
      <c r="M878" s="2" t="s">
        <v>6002</v>
      </c>
      <c r="N878" s="2" t="s">
        <v>9292</v>
      </c>
      <c r="S878" s="1" t="s">
        <v>86</v>
      </c>
      <c r="T878" s="1" t="s">
        <v>7100</v>
      </c>
      <c r="Y878" s="1" t="s">
        <v>93</v>
      </c>
      <c r="Z878" s="1" t="s">
        <v>7772</v>
      </c>
      <c r="AC878" s="1">
        <v>9</v>
      </c>
      <c r="AD878" s="1" t="s">
        <v>135</v>
      </c>
      <c r="AE878" s="1" t="s">
        <v>9604</v>
      </c>
      <c r="AF878" s="1" t="s">
        <v>89</v>
      </c>
      <c r="AG878" s="1" t="s">
        <v>9633</v>
      </c>
    </row>
    <row r="879" spans="1:73" ht="13.5" customHeight="1">
      <c r="A879" s="3" t="str">
        <f>HYPERLINK("http://kyu.snu.ac.kr/sdhj/index.jsp?type=hj/GK14658_00IH_0001_0188.jpg","1702_각북면_188")</f>
        <v>1702_각북면_188</v>
      </c>
      <c r="B879" s="2">
        <v>1702</v>
      </c>
      <c r="C879" s="2" t="s">
        <v>12340</v>
      </c>
      <c r="D879" s="2" t="s">
        <v>12341</v>
      </c>
      <c r="E879" s="2">
        <v>878</v>
      </c>
      <c r="F879" s="1">
        <v>7</v>
      </c>
      <c r="G879" s="1" t="s">
        <v>2075</v>
      </c>
      <c r="H879" s="1" t="s">
        <v>6967</v>
      </c>
      <c r="I879" s="1">
        <v>3</v>
      </c>
      <c r="L879" s="1">
        <v>5</v>
      </c>
      <c r="M879" s="2" t="s">
        <v>13725</v>
      </c>
      <c r="N879" s="2" t="s">
        <v>13726</v>
      </c>
      <c r="T879" s="1" t="s">
        <v>12411</v>
      </c>
      <c r="U879" s="1" t="s">
        <v>128</v>
      </c>
      <c r="V879" s="1" t="s">
        <v>7258</v>
      </c>
      <c r="W879" s="1" t="s">
        <v>568</v>
      </c>
      <c r="X879" s="1" t="s">
        <v>7587</v>
      </c>
      <c r="Y879" s="1" t="s">
        <v>423</v>
      </c>
      <c r="Z879" s="1" t="s">
        <v>9157</v>
      </c>
      <c r="AC879" s="1">
        <v>74</v>
      </c>
      <c r="AD879" s="1" t="s">
        <v>85</v>
      </c>
      <c r="AE879" s="1" t="s">
        <v>9590</v>
      </c>
      <c r="AJ879" s="1" t="s">
        <v>16</v>
      </c>
      <c r="AK879" s="1" t="s">
        <v>9802</v>
      </c>
      <c r="AL879" s="1" t="s">
        <v>47</v>
      </c>
      <c r="AM879" s="1" t="s">
        <v>9810</v>
      </c>
      <c r="AT879" s="1" t="s">
        <v>53</v>
      </c>
      <c r="AU879" s="1" t="s">
        <v>7419</v>
      </c>
      <c r="AV879" s="1" t="s">
        <v>2189</v>
      </c>
      <c r="AW879" s="1" t="s">
        <v>9328</v>
      </c>
      <c r="BG879" s="1" t="s">
        <v>54</v>
      </c>
      <c r="BH879" s="1" t="s">
        <v>7267</v>
      </c>
      <c r="BI879" s="1" t="s">
        <v>2224</v>
      </c>
      <c r="BJ879" s="1" t="s">
        <v>11138</v>
      </c>
      <c r="BK879" s="1" t="s">
        <v>2004</v>
      </c>
      <c r="BL879" s="1" t="s">
        <v>11285</v>
      </c>
      <c r="BM879" s="1" t="s">
        <v>2225</v>
      </c>
      <c r="BN879" s="1" t="s">
        <v>11305</v>
      </c>
      <c r="BO879" s="1" t="s">
        <v>53</v>
      </c>
      <c r="BP879" s="1" t="s">
        <v>7419</v>
      </c>
      <c r="BQ879" s="1" t="s">
        <v>2226</v>
      </c>
      <c r="BR879" s="1" t="s">
        <v>13453</v>
      </c>
      <c r="BS879" s="1" t="s">
        <v>460</v>
      </c>
      <c r="BT879" s="1" t="s">
        <v>9729</v>
      </c>
    </row>
    <row r="880" spans="1:73" ht="13.5" customHeight="1">
      <c r="A880" s="3" t="str">
        <f>HYPERLINK("http://kyu.snu.ac.kr/sdhj/index.jsp?type=hj/GK14658_00IH_0001_0188.jpg","1702_각북면_188")</f>
        <v>1702_각북면_188</v>
      </c>
      <c r="B880" s="2">
        <v>1702</v>
      </c>
      <c r="C880" s="2" t="s">
        <v>12340</v>
      </c>
      <c r="D880" s="2" t="s">
        <v>12341</v>
      </c>
      <c r="E880" s="2">
        <v>879</v>
      </c>
      <c r="F880" s="1">
        <v>7</v>
      </c>
      <c r="G880" s="1" t="s">
        <v>2075</v>
      </c>
      <c r="H880" s="1" t="s">
        <v>6967</v>
      </c>
      <c r="I880" s="1">
        <v>3</v>
      </c>
      <c r="L880" s="1">
        <v>5</v>
      </c>
      <c r="M880" s="2" t="s">
        <v>13725</v>
      </c>
      <c r="N880" s="2" t="s">
        <v>13726</v>
      </c>
      <c r="S880" s="1" t="s">
        <v>308</v>
      </c>
      <c r="T880" s="1" t="s">
        <v>7102</v>
      </c>
      <c r="W880" s="1" t="s">
        <v>335</v>
      </c>
      <c r="X880" s="1" t="s">
        <v>12540</v>
      </c>
      <c r="Y880" s="1" t="s">
        <v>50</v>
      </c>
      <c r="Z880" s="1" t="s">
        <v>7639</v>
      </c>
      <c r="AC880" s="1">
        <v>44</v>
      </c>
      <c r="AD880" s="1" t="s">
        <v>934</v>
      </c>
      <c r="AE880" s="1" t="s">
        <v>9592</v>
      </c>
      <c r="AJ880" s="1" t="s">
        <v>16</v>
      </c>
      <c r="AK880" s="1" t="s">
        <v>9802</v>
      </c>
      <c r="AL880" s="1" t="s">
        <v>271</v>
      </c>
      <c r="AM880" s="1" t="s">
        <v>9794</v>
      </c>
      <c r="AT880" s="1" t="s">
        <v>2227</v>
      </c>
      <c r="AU880" s="1" t="s">
        <v>10103</v>
      </c>
      <c r="AV880" s="1" t="s">
        <v>2228</v>
      </c>
      <c r="AW880" s="1" t="s">
        <v>10567</v>
      </c>
      <c r="BG880" s="1" t="s">
        <v>1829</v>
      </c>
      <c r="BH880" s="1" t="s">
        <v>7395</v>
      </c>
      <c r="BI880" s="1" t="s">
        <v>14550</v>
      </c>
      <c r="BJ880" s="1" t="s">
        <v>13074</v>
      </c>
      <c r="BK880" s="1" t="s">
        <v>42</v>
      </c>
      <c r="BL880" s="1" t="s">
        <v>10068</v>
      </c>
      <c r="BM880" s="1" t="s">
        <v>2229</v>
      </c>
      <c r="BN880" s="1" t="s">
        <v>11559</v>
      </c>
      <c r="BO880" s="1" t="s">
        <v>2230</v>
      </c>
      <c r="BP880" s="1" t="s">
        <v>11646</v>
      </c>
      <c r="BQ880" s="1" t="s">
        <v>14551</v>
      </c>
      <c r="BR880" s="1" t="s">
        <v>13167</v>
      </c>
      <c r="BS880" s="1" t="s">
        <v>163</v>
      </c>
      <c r="BT880" s="1" t="s">
        <v>12731</v>
      </c>
    </row>
    <row r="881" spans="1:73" ht="13.5" customHeight="1">
      <c r="A881" s="3" t="str">
        <f>HYPERLINK("http://kyu.snu.ac.kr/sdhj/index.jsp?type=hj/GK14658_00IH_0001_0188.jpg","1702_각북면_188")</f>
        <v>1702_각북면_188</v>
      </c>
      <c r="B881" s="2">
        <v>1702</v>
      </c>
      <c r="C881" s="2" t="s">
        <v>12340</v>
      </c>
      <c r="D881" s="2" t="s">
        <v>12341</v>
      </c>
      <c r="E881" s="2">
        <v>880</v>
      </c>
      <c r="F881" s="1">
        <v>7</v>
      </c>
      <c r="G881" s="1" t="s">
        <v>2075</v>
      </c>
      <c r="H881" s="1" t="s">
        <v>6967</v>
      </c>
      <c r="I881" s="1">
        <v>3</v>
      </c>
      <c r="L881" s="1">
        <v>5</v>
      </c>
      <c r="M881" s="2" t="s">
        <v>13725</v>
      </c>
      <c r="N881" s="2" t="s">
        <v>13726</v>
      </c>
      <c r="T881" s="1" t="s">
        <v>12432</v>
      </c>
      <c r="U881" s="1" t="s">
        <v>532</v>
      </c>
      <c r="V881" s="1" t="s">
        <v>7195</v>
      </c>
      <c r="Y881" s="1" t="s">
        <v>2231</v>
      </c>
      <c r="Z881" s="1" t="s">
        <v>9216</v>
      </c>
      <c r="AC881" s="1">
        <v>71</v>
      </c>
      <c r="AD881" s="1" t="s">
        <v>106</v>
      </c>
      <c r="AE881" s="1" t="s">
        <v>9614</v>
      </c>
    </row>
    <row r="882" spans="1:73" ht="13.5" customHeight="1">
      <c r="A882" s="3" t="str">
        <f>HYPERLINK("http://kyu.snu.ac.kr/sdhj/index.jsp?type=hj/GK14658_00IH_0001_0188.jpg","1702_각북면_188")</f>
        <v>1702_각북면_188</v>
      </c>
      <c r="B882" s="2">
        <v>1702</v>
      </c>
      <c r="C882" s="2" t="s">
        <v>12340</v>
      </c>
      <c r="D882" s="2" t="s">
        <v>12341</v>
      </c>
      <c r="E882" s="2">
        <v>881</v>
      </c>
      <c r="F882" s="1">
        <v>7</v>
      </c>
      <c r="G882" s="1" t="s">
        <v>2075</v>
      </c>
      <c r="H882" s="1" t="s">
        <v>6967</v>
      </c>
      <c r="I882" s="1">
        <v>3</v>
      </c>
      <c r="L882" s="1">
        <v>5</v>
      </c>
      <c r="M882" s="2" t="s">
        <v>13725</v>
      </c>
      <c r="N882" s="2" t="s">
        <v>13726</v>
      </c>
      <c r="S882" s="1" t="s">
        <v>1233</v>
      </c>
      <c r="T882" s="1" t="s">
        <v>7184</v>
      </c>
      <c r="W882" s="1" t="s">
        <v>335</v>
      </c>
      <c r="X882" s="1" t="s">
        <v>12540</v>
      </c>
      <c r="Y882" s="1" t="s">
        <v>661</v>
      </c>
      <c r="Z882" s="1" t="s">
        <v>7702</v>
      </c>
      <c r="AG882" s="1" t="s">
        <v>9631</v>
      </c>
      <c r="AI882" s="1" t="s">
        <v>9776</v>
      </c>
    </row>
    <row r="883" spans="1:73" ht="13.5" customHeight="1">
      <c r="A883" s="3" t="str">
        <f>HYPERLINK("http://kyu.snu.ac.kr/sdhj/index.jsp?type=hj/GK14658_00IH_0001_0188.jpg","1702_각북면_188")</f>
        <v>1702_각북면_188</v>
      </c>
      <c r="B883" s="2">
        <v>1702</v>
      </c>
      <c r="C883" s="2" t="s">
        <v>12340</v>
      </c>
      <c r="D883" s="2" t="s">
        <v>12341</v>
      </c>
      <c r="E883" s="2">
        <v>882</v>
      </c>
      <c r="F883" s="1">
        <v>7</v>
      </c>
      <c r="G883" s="1" t="s">
        <v>2075</v>
      </c>
      <c r="H883" s="1" t="s">
        <v>6967</v>
      </c>
      <c r="I883" s="1">
        <v>3</v>
      </c>
      <c r="L883" s="1">
        <v>5</v>
      </c>
      <c r="M883" s="2" t="s">
        <v>13725</v>
      </c>
      <c r="N883" s="2" t="s">
        <v>13726</v>
      </c>
      <c r="S883" s="1" t="s">
        <v>347</v>
      </c>
      <c r="T883" s="1" t="s">
        <v>7116</v>
      </c>
      <c r="U883" s="1" t="s">
        <v>124</v>
      </c>
      <c r="V883" s="1" t="s">
        <v>12451</v>
      </c>
      <c r="W883" s="1" t="s">
        <v>2232</v>
      </c>
      <c r="X883" s="1" t="s">
        <v>7628</v>
      </c>
      <c r="Y883" s="1" t="s">
        <v>50</v>
      </c>
      <c r="Z883" s="1" t="s">
        <v>7639</v>
      </c>
      <c r="AF883" s="1" t="s">
        <v>318</v>
      </c>
      <c r="AG883" s="1" t="s">
        <v>9631</v>
      </c>
      <c r="AH883" s="1" t="s">
        <v>2233</v>
      </c>
      <c r="AI883" s="1" t="s">
        <v>9776</v>
      </c>
    </row>
    <row r="884" spans="1:73" ht="13.5" customHeight="1">
      <c r="A884" s="3" t="str">
        <f>HYPERLINK("http://kyu.snu.ac.kr/sdhj/index.jsp?type=hj/GK14658_00IH_0001_0188.jpg","1702_각북면_188")</f>
        <v>1702_각북면_188</v>
      </c>
      <c r="B884" s="2">
        <v>1702</v>
      </c>
      <c r="C884" s="2" t="s">
        <v>12340</v>
      </c>
      <c r="D884" s="2" t="s">
        <v>12341</v>
      </c>
      <c r="E884" s="2">
        <v>883</v>
      </c>
      <c r="F884" s="1">
        <v>7</v>
      </c>
      <c r="G884" s="1" t="s">
        <v>2075</v>
      </c>
      <c r="H884" s="1" t="s">
        <v>6967</v>
      </c>
      <c r="I884" s="1">
        <v>4</v>
      </c>
      <c r="J884" s="1" t="s">
        <v>2234</v>
      </c>
      <c r="K884" s="1" t="s">
        <v>7052</v>
      </c>
      <c r="L884" s="1">
        <v>1</v>
      </c>
      <c r="M884" s="2" t="s">
        <v>2234</v>
      </c>
      <c r="N884" s="2" t="s">
        <v>7052</v>
      </c>
      <c r="T884" s="1" t="s">
        <v>12411</v>
      </c>
      <c r="U884" s="1" t="s">
        <v>731</v>
      </c>
      <c r="V884" s="1" t="s">
        <v>7429</v>
      </c>
      <c r="W884" s="1" t="s">
        <v>146</v>
      </c>
      <c r="X884" s="1" t="s">
        <v>7595</v>
      </c>
      <c r="Y884" s="1" t="s">
        <v>455</v>
      </c>
      <c r="Z884" s="1" t="s">
        <v>8356</v>
      </c>
      <c r="AC884" s="1">
        <v>41</v>
      </c>
      <c r="AD884" s="1" t="s">
        <v>175</v>
      </c>
      <c r="AE884" s="1" t="s">
        <v>9621</v>
      </c>
      <c r="AJ884" s="1" t="s">
        <v>16</v>
      </c>
      <c r="AK884" s="1" t="s">
        <v>9802</v>
      </c>
      <c r="AL884" s="1" t="s">
        <v>684</v>
      </c>
      <c r="AM884" s="1" t="s">
        <v>9702</v>
      </c>
      <c r="AT884" s="1" t="s">
        <v>166</v>
      </c>
      <c r="AU884" s="1" t="s">
        <v>7276</v>
      </c>
      <c r="AV884" s="1" t="s">
        <v>2235</v>
      </c>
      <c r="AW884" s="1" t="s">
        <v>10566</v>
      </c>
      <c r="BG884" s="1" t="s">
        <v>54</v>
      </c>
      <c r="BH884" s="1" t="s">
        <v>7267</v>
      </c>
      <c r="BI884" s="1" t="s">
        <v>1577</v>
      </c>
      <c r="BJ884" s="1" t="s">
        <v>10551</v>
      </c>
      <c r="BK884" s="1" t="s">
        <v>158</v>
      </c>
      <c r="BL884" s="1" t="s">
        <v>7299</v>
      </c>
      <c r="BM884" s="1" t="s">
        <v>693</v>
      </c>
      <c r="BN884" s="1" t="s">
        <v>7611</v>
      </c>
      <c r="BO884" s="1" t="s">
        <v>152</v>
      </c>
      <c r="BP884" s="1" t="s">
        <v>10072</v>
      </c>
      <c r="BQ884" s="1" t="s">
        <v>2236</v>
      </c>
      <c r="BR884" s="1" t="s">
        <v>13242</v>
      </c>
      <c r="BS884" s="1" t="s">
        <v>163</v>
      </c>
      <c r="BT884" s="1" t="s">
        <v>12731</v>
      </c>
    </row>
    <row r="885" spans="1:73" ht="13.5" customHeight="1">
      <c r="A885" s="3" t="str">
        <f>HYPERLINK("http://kyu.snu.ac.kr/sdhj/index.jsp?type=hj/GK14658_00IH_0001_0188.jpg","1702_각북면_188")</f>
        <v>1702_각북면_188</v>
      </c>
      <c r="B885" s="2">
        <v>1702</v>
      </c>
      <c r="C885" s="2" t="s">
        <v>12340</v>
      </c>
      <c r="D885" s="2" t="s">
        <v>12341</v>
      </c>
      <c r="E885" s="2">
        <v>884</v>
      </c>
      <c r="F885" s="1">
        <v>7</v>
      </c>
      <c r="G885" s="1" t="s">
        <v>2075</v>
      </c>
      <c r="H885" s="1" t="s">
        <v>6967</v>
      </c>
      <c r="I885" s="1">
        <v>4</v>
      </c>
      <c r="L885" s="1">
        <v>1</v>
      </c>
      <c r="M885" s="2" t="s">
        <v>2234</v>
      </c>
      <c r="N885" s="2" t="s">
        <v>7052</v>
      </c>
      <c r="S885" s="1" t="s">
        <v>48</v>
      </c>
      <c r="T885" s="1" t="s">
        <v>6371</v>
      </c>
      <c r="W885" s="1" t="s">
        <v>107</v>
      </c>
      <c r="X885" s="1" t="s">
        <v>12534</v>
      </c>
      <c r="Y885" s="1" t="s">
        <v>50</v>
      </c>
      <c r="Z885" s="1" t="s">
        <v>7639</v>
      </c>
      <c r="AC885" s="1">
        <v>41</v>
      </c>
      <c r="AD885" s="1" t="s">
        <v>175</v>
      </c>
      <c r="AE885" s="1" t="s">
        <v>9621</v>
      </c>
      <c r="AJ885" s="1" t="s">
        <v>16</v>
      </c>
      <c r="AK885" s="1" t="s">
        <v>9802</v>
      </c>
      <c r="AL885" s="1" t="s">
        <v>163</v>
      </c>
      <c r="AM885" s="1" t="s">
        <v>12731</v>
      </c>
      <c r="AT885" s="1" t="s">
        <v>53</v>
      </c>
      <c r="AU885" s="1" t="s">
        <v>7419</v>
      </c>
      <c r="AV885" s="1" t="s">
        <v>2237</v>
      </c>
      <c r="AW885" s="1" t="s">
        <v>10565</v>
      </c>
      <c r="BG885" s="1" t="s">
        <v>53</v>
      </c>
      <c r="BH885" s="1" t="s">
        <v>7419</v>
      </c>
      <c r="BI885" s="1" t="s">
        <v>2238</v>
      </c>
      <c r="BJ885" s="1" t="s">
        <v>10237</v>
      </c>
      <c r="BK885" s="1" t="s">
        <v>53</v>
      </c>
      <c r="BL885" s="1" t="s">
        <v>7419</v>
      </c>
      <c r="BM885" s="1" t="s">
        <v>2239</v>
      </c>
      <c r="BN885" s="1" t="s">
        <v>11558</v>
      </c>
      <c r="BO885" s="1" t="s">
        <v>53</v>
      </c>
      <c r="BP885" s="1" t="s">
        <v>7419</v>
      </c>
      <c r="BQ885" s="1" t="s">
        <v>2240</v>
      </c>
      <c r="BR885" s="1" t="s">
        <v>12105</v>
      </c>
      <c r="BS885" s="1" t="s">
        <v>82</v>
      </c>
      <c r="BT885" s="1" t="s">
        <v>9699</v>
      </c>
    </row>
    <row r="886" spans="1:73" ht="13.5" customHeight="1">
      <c r="A886" s="3" t="str">
        <f>HYPERLINK("http://kyu.snu.ac.kr/sdhj/index.jsp?type=hj/GK14658_00IH_0001_0188.jpg","1702_각북면_188")</f>
        <v>1702_각북면_188</v>
      </c>
      <c r="B886" s="2">
        <v>1702</v>
      </c>
      <c r="C886" s="2" t="s">
        <v>12340</v>
      </c>
      <c r="D886" s="2" t="s">
        <v>12341</v>
      </c>
      <c r="E886" s="2">
        <v>885</v>
      </c>
      <c r="F886" s="1">
        <v>7</v>
      </c>
      <c r="G886" s="1" t="s">
        <v>2075</v>
      </c>
      <c r="H886" s="1" t="s">
        <v>6967</v>
      </c>
      <c r="I886" s="1">
        <v>4</v>
      </c>
      <c r="L886" s="1">
        <v>1</v>
      </c>
      <c r="M886" s="2" t="s">
        <v>2234</v>
      </c>
      <c r="N886" s="2" t="s">
        <v>7052</v>
      </c>
      <c r="S886" s="1" t="s">
        <v>402</v>
      </c>
      <c r="T886" s="1" t="s">
        <v>7104</v>
      </c>
      <c r="W886" s="1" t="s">
        <v>107</v>
      </c>
      <c r="X886" s="1" t="s">
        <v>12534</v>
      </c>
      <c r="Y886" s="1" t="s">
        <v>50</v>
      </c>
      <c r="Z886" s="1" t="s">
        <v>7639</v>
      </c>
      <c r="AF886" s="1" t="s">
        <v>633</v>
      </c>
      <c r="AG886" s="1" t="s">
        <v>12714</v>
      </c>
    </row>
    <row r="887" spans="1:73" ht="13.5" customHeight="1">
      <c r="A887" s="3" t="str">
        <f>HYPERLINK("http://kyu.snu.ac.kr/sdhj/index.jsp?type=hj/GK14658_00IH_0001_0188.jpg","1702_각북면_188")</f>
        <v>1702_각북면_188</v>
      </c>
      <c r="B887" s="2">
        <v>1702</v>
      </c>
      <c r="C887" s="2" t="s">
        <v>12340</v>
      </c>
      <c r="D887" s="2" t="s">
        <v>12341</v>
      </c>
      <c r="E887" s="2">
        <v>886</v>
      </c>
      <c r="F887" s="1">
        <v>7</v>
      </c>
      <c r="G887" s="1" t="s">
        <v>2075</v>
      </c>
      <c r="H887" s="1" t="s">
        <v>6967</v>
      </c>
      <c r="I887" s="1">
        <v>4</v>
      </c>
      <c r="L887" s="1">
        <v>1</v>
      </c>
      <c r="M887" s="2" t="s">
        <v>2234</v>
      </c>
      <c r="N887" s="2" t="s">
        <v>7052</v>
      </c>
      <c r="S887" s="1" t="s">
        <v>1213</v>
      </c>
      <c r="T887" s="1" t="s">
        <v>7121</v>
      </c>
      <c r="Y887" s="1" t="s">
        <v>84</v>
      </c>
      <c r="Z887" s="1" t="s">
        <v>8488</v>
      </c>
      <c r="AC887" s="1">
        <v>28</v>
      </c>
      <c r="AD887" s="1" t="s">
        <v>134</v>
      </c>
      <c r="AE887" s="1" t="s">
        <v>9616</v>
      </c>
    </row>
    <row r="888" spans="1:73" ht="13.5" customHeight="1">
      <c r="A888" s="3" t="str">
        <f>HYPERLINK("http://kyu.snu.ac.kr/sdhj/index.jsp?type=hj/GK14658_00IH_0001_0188.jpg","1702_각북면_188")</f>
        <v>1702_각북면_188</v>
      </c>
      <c r="B888" s="2">
        <v>1702</v>
      </c>
      <c r="C888" s="2" t="s">
        <v>12340</v>
      </c>
      <c r="D888" s="2" t="s">
        <v>12341</v>
      </c>
      <c r="E888" s="2">
        <v>887</v>
      </c>
      <c r="F888" s="1">
        <v>7</v>
      </c>
      <c r="G888" s="1" t="s">
        <v>2075</v>
      </c>
      <c r="H888" s="1" t="s">
        <v>6967</v>
      </c>
      <c r="I888" s="1">
        <v>4</v>
      </c>
      <c r="L888" s="1">
        <v>1</v>
      </c>
      <c r="M888" s="2" t="s">
        <v>2234</v>
      </c>
      <c r="N888" s="2" t="s">
        <v>7052</v>
      </c>
      <c r="S888" s="1" t="s">
        <v>2190</v>
      </c>
      <c r="T888" s="1" t="s">
        <v>7163</v>
      </c>
      <c r="U888" s="1" t="s">
        <v>128</v>
      </c>
      <c r="V888" s="1" t="s">
        <v>7258</v>
      </c>
      <c r="Y888" s="1" t="s">
        <v>2241</v>
      </c>
      <c r="Z888" s="1" t="s">
        <v>8852</v>
      </c>
      <c r="AC888" s="1">
        <v>24</v>
      </c>
      <c r="AD888" s="1" t="s">
        <v>219</v>
      </c>
      <c r="AE888" s="1" t="s">
        <v>9587</v>
      </c>
    </row>
    <row r="889" spans="1:73" ht="13.5" customHeight="1">
      <c r="A889" s="3" t="str">
        <f>HYPERLINK("http://kyu.snu.ac.kr/sdhj/index.jsp?type=hj/GK14658_00IH_0001_0188.jpg","1702_각북면_188")</f>
        <v>1702_각북면_188</v>
      </c>
      <c r="B889" s="2">
        <v>1702</v>
      </c>
      <c r="C889" s="2" t="s">
        <v>12340</v>
      </c>
      <c r="D889" s="2" t="s">
        <v>12341</v>
      </c>
      <c r="E889" s="2">
        <v>888</v>
      </c>
      <c r="F889" s="1">
        <v>7</v>
      </c>
      <c r="G889" s="1" t="s">
        <v>2075</v>
      </c>
      <c r="H889" s="1" t="s">
        <v>6967</v>
      </c>
      <c r="I889" s="1">
        <v>4</v>
      </c>
      <c r="L889" s="1">
        <v>1</v>
      </c>
      <c r="M889" s="2" t="s">
        <v>2234</v>
      </c>
      <c r="N889" s="2" t="s">
        <v>7052</v>
      </c>
      <c r="S889" s="1" t="s">
        <v>63</v>
      </c>
      <c r="T889" s="1" t="s">
        <v>1196</v>
      </c>
      <c r="Y889" s="1" t="s">
        <v>50</v>
      </c>
      <c r="Z889" s="1" t="s">
        <v>7639</v>
      </c>
      <c r="AC889" s="1">
        <v>6</v>
      </c>
      <c r="AD889" s="1" t="s">
        <v>246</v>
      </c>
      <c r="AE889" s="1" t="s">
        <v>9600</v>
      </c>
    </row>
    <row r="890" spans="1:73" ht="13.5" customHeight="1">
      <c r="A890" s="3" t="str">
        <f>HYPERLINK("http://kyu.snu.ac.kr/sdhj/index.jsp?type=hj/GK14658_00IH_0001_0188.jpg","1702_각북면_188")</f>
        <v>1702_각북면_188</v>
      </c>
      <c r="B890" s="2">
        <v>1702</v>
      </c>
      <c r="C890" s="2" t="s">
        <v>12340</v>
      </c>
      <c r="D890" s="2" t="s">
        <v>12341</v>
      </c>
      <c r="E890" s="2">
        <v>889</v>
      </c>
      <c r="F890" s="1">
        <v>7</v>
      </c>
      <c r="G890" s="1" t="s">
        <v>2075</v>
      </c>
      <c r="H890" s="1" t="s">
        <v>6967</v>
      </c>
      <c r="I890" s="1">
        <v>4</v>
      </c>
      <c r="L890" s="1">
        <v>1</v>
      </c>
      <c r="M890" s="2" t="s">
        <v>2234</v>
      </c>
      <c r="N890" s="2" t="s">
        <v>7052</v>
      </c>
      <c r="S890" s="1" t="s">
        <v>59</v>
      </c>
      <c r="T890" s="1" t="s">
        <v>7105</v>
      </c>
      <c r="Y890" s="1" t="s">
        <v>2242</v>
      </c>
      <c r="Z890" s="1" t="s">
        <v>8176</v>
      </c>
      <c r="AC890" s="1">
        <v>1</v>
      </c>
      <c r="AD890" s="1" t="s">
        <v>280</v>
      </c>
      <c r="AE890" s="1" t="s">
        <v>9599</v>
      </c>
      <c r="AF890" s="1" t="s">
        <v>89</v>
      </c>
      <c r="AG890" s="1" t="s">
        <v>9633</v>
      </c>
    </row>
    <row r="891" spans="1:73" ht="13.5" customHeight="1">
      <c r="A891" s="3" t="str">
        <f>HYPERLINK("http://kyu.snu.ac.kr/sdhj/index.jsp?type=hj/GK14658_00IH_0001_0188.jpg","1702_각북면_188")</f>
        <v>1702_각북면_188</v>
      </c>
      <c r="B891" s="2">
        <v>1702</v>
      </c>
      <c r="C891" s="2" t="s">
        <v>12340</v>
      </c>
      <c r="D891" s="2" t="s">
        <v>12341</v>
      </c>
      <c r="E891" s="2">
        <v>890</v>
      </c>
      <c r="F891" s="1">
        <v>7</v>
      </c>
      <c r="G891" s="1" t="s">
        <v>2075</v>
      </c>
      <c r="H891" s="1" t="s">
        <v>6967</v>
      </c>
      <c r="I891" s="1">
        <v>4</v>
      </c>
      <c r="L891" s="1">
        <v>1</v>
      </c>
      <c r="M891" s="2" t="s">
        <v>2234</v>
      </c>
      <c r="N891" s="2" t="s">
        <v>7052</v>
      </c>
      <c r="T891" s="1" t="s">
        <v>12432</v>
      </c>
      <c r="U891" s="1" t="s">
        <v>196</v>
      </c>
      <c r="V891" s="1" t="s">
        <v>7214</v>
      </c>
      <c r="Y891" s="1" t="s">
        <v>6746</v>
      </c>
      <c r="Z891" s="1" t="s">
        <v>8198</v>
      </c>
      <c r="AC891" s="1">
        <v>13</v>
      </c>
      <c r="AD891" s="1" t="s">
        <v>530</v>
      </c>
      <c r="AE891" s="1" t="s">
        <v>9606</v>
      </c>
      <c r="AT891" s="1" t="s">
        <v>250</v>
      </c>
      <c r="AU891" s="1" t="s">
        <v>10073</v>
      </c>
      <c r="AV891" s="1" t="s">
        <v>1542</v>
      </c>
      <c r="AW891" s="1" t="s">
        <v>8128</v>
      </c>
      <c r="BB891" s="1" t="s">
        <v>124</v>
      </c>
      <c r="BC891" s="1" t="s">
        <v>12451</v>
      </c>
      <c r="BD891" s="1" t="s">
        <v>2243</v>
      </c>
      <c r="BE891" s="1" t="s">
        <v>10789</v>
      </c>
    </row>
    <row r="892" spans="1:73" ht="13.5" customHeight="1">
      <c r="A892" s="3" t="str">
        <f>HYPERLINK("http://kyu.snu.ac.kr/sdhj/index.jsp?type=hj/GK14658_00IH_0001_0188.jpg","1702_각북면_188")</f>
        <v>1702_각북면_188</v>
      </c>
      <c r="B892" s="2">
        <v>1702</v>
      </c>
      <c r="C892" s="2" t="s">
        <v>12340</v>
      </c>
      <c r="D892" s="2" t="s">
        <v>12341</v>
      </c>
      <c r="E892" s="2">
        <v>891</v>
      </c>
      <c r="F892" s="1">
        <v>7</v>
      </c>
      <c r="G892" s="1" t="s">
        <v>2075</v>
      </c>
      <c r="H892" s="1" t="s">
        <v>6967</v>
      </c>
      <c r="I892" s="1">
        <v>4</v>
      </c>
      <c r="L892" s="1">
        <v>1</v>
      </c>
      <c r="M892" s="2" t="s">
        <v>2234</v>
      </c>
      <c r="N892" s="2" t="s">
        <v>7052</v>
      </c>
      <c r="T892" s="1" t="s">
        <v>12432</v>
      </c>
      <c r="U892" s="1" t="s">
        <v>2244</v>
      </c>
      <c r="V892" s="1" t="s">
        <v>7471</v>
      </c>
      <c r="Y892" s="1" t="s">
        <v>2245</v>
      </c>
      <c r="Z892" s="1" t="s">
        <v>9321</v>
      </c>
      <c r="AC892" s="1">
        <v>22</v>
      </c>
      <c r="AD892" s="1" t="s">
        <v>88</v>
      </c>
      <c r="AE892" s="1" t="s">
        <v>9613</v>
      </c>
      <c r="AT892" s="1" t="s">
        <v>250</v>
      </c>
      <c r="AU892" s="1" t="s">
        <v>10073</v>
      </c>
      <c r="AV892" s="1" t="s">
        <v>1542</v>
      </c>
      <c r="AW892" s="1" t="s">
        <v>8128</v>
      </c>
      <c r="BB892" s="1" t="s">
        <v>124</v>
      </c>
      <c r="BC892" s="1" t="s">
        <v>12451</v>
      </c>
      <c r="BD892" s="1" t="s">
        <v>2243</v>
      </c>
      <c r="BE892" s="1" t="s">
        <v>10789</v>
      </c>
      <c r="BU892" s="1" t="s">
        <v>276</v>
      </c>
    </row>
    <row r="893" spans="1:73" ht="13.5" customHeight="1">
      <c r="A893" s="3" t="str">
        <f>HYPERLINK("http://kyu.snu.ac.kr/sdhj/index.jsp?type=hj/GK14658_00IH_0001_0188.jpg","1702_각북면_188")</f>
        <v>1702_각북면_188</v>
      </c>
      <c r="B893" s="2">
        <v>1702</v>
      </c>
      <c r="C893" s="2" t="s">
        <v>12340</v>
      </c>
      <c r="D893" s="2" t="s">
        <v>12341</v>
      </c>
      <c r="E893" s="2">
        <v>892</v>
      </c>
      <c r="F893" s="1">
        <v>7</v>
      </c>
      <c r="G893" s="1" t="s">
        <v>2075</v>
      </c>
      <c r="H893" s="1" t="s">
        <v>6967</v>
      </c>
      <c r="I893" s="1">
        <v>4</v>
      </c>
      <c r="L893" s="1">
        <v>2</v>
      </c>
      <c r="M893" s="2" t="s">
        <v>5736</v>
      </c>
      <c r="N893" s="2" t="s">
        <v>10715</v>
      </c>
      <c r="T893" s="1" t="s">
        <v>12411</v>
      </c>
      <c r="U893" s="1" t="s">
        <v>74</v>
      </c>
      <c r="V893" s="1" t="s">
        <v>7237</v>
      </c>
      <c r="W893" s="1" t="s">
        <v>202</v>
      </c>
      <c r="X893" s="1" t="s">
        <v>7588</v>
      </c>
      <c r="Y893" s="1" t="s">
        <v>50</v>
      </c>
      <c r="Z893" s="1" t="s">
        <v>7639</v>
      </c>
      <c r="AC893" s="1">
        <v>57</v>
      </c>
      <c r="AD893" s="1" t="s">
        <v>720</v>
      </c>
      <c r="AE893" s="1" t="s">
        <v>9576</v>
      </c>
      <c r="AJ893" s="1" t="s">
        <v>16</v>
      </c>
      <c r="AK893" s="1" t="s">
        <v>9802</v>
      </c>
      <c r="AL893" s="1" t="s">
        <v>199</v>
      </c>
      <c r="AM893" s="1" t="s">
        <v>9730</v>
      </c>
      <c r="AT893" s="1" t="s">
        <v>53</v>
      </c>
      <c r="AU893" s="1" t="s">
        <v>7419</v>
      </c>
      <c r="AV893" s="1" t="s">
        <v>1080</v>
      </c>
      <c r="AW893" s="1" t="s">
        <v>8618</v>
      </c>
      <c r="BG893" s="1" t="s">
        <v>53</v>
      </c>
      <c r="BH893" s="1" t="s">
        <v>7419</v>
      </c>
      <c r="BI893" s="1" t="s">
        <v>2246</v>
      </c>
      <c r="BJ893" s="1" t="s">
        <v>9026</v>
      </c>
      <c r="BK893" s="1" t="s">
        <v>53</v>
      </c>
      <c r="BL893" s="1" t="s">
        <v>7419</v>
      </c>
      <c r="BM893" s="1" t="s">
        <v>2247</v>
      </c>
      <c r="BN893" s="1" t="s">
        <v>8329</v>
      </c>
      <c r="BO893" s="1" t="s">
        <v>53</v>
      </c>
      <c r="BP893" s="1" t="s">
        <v>7419</v>
      </c>
      <c r="BQ893" s="1" t="s">
        <v>2248</v>
      </c>
      <c r="BR893" s="1" t="s">
        <v>13422</v>
      </c>
      <c r="BS893" s="1" t="s">
        <v>199</v>
      </c>
      <c r="BT893" s="1" t="s">
        <v>9730</v>
      </c>
    </row>
    <row r="894" spans="1:73" ht="13.5" customHeight="1">
      <c r="A894" s="3" t="str">
        <f>HYPERLINK("http://kyu.snu.ac.kr/sdhj/index.jsp?type=hj/GK14658_00IH_0001_0188.jpg","1702_각북면_188")</f>
        <v>1702_각북면_188</v>
      </c>
      <c r="B894" s="2">
        <v>1702</v>
      </c>
      <c r="C894" s="2" t="s">
        <v>12340</v>
      </c>
      <c r="D894" s="2" t="s">
        <v>12341</v>
      </c>
      <c r="E894" s="2">
        <v>893</v>
      </c>
      <c r="F894" s="1">
        <v>7</v>
      </c>
      <c r="G894" s="1" t="s">
        <v>2075</v>
      </c>
      <c r="H894" s="1" t="s">
        <v>6967</v>
      </c>
      <c r="I894" s="1">
        <v>4</v>
      </c>
      <c r="L894" s="1">
        <v>2</v>
      </c>
      <c r="M894" s="2" t="s">
        <v>5736</v>
      </c>
      <c r="N894" s="2" t="s">
        <v>10715</v>
      </c>
      <c r="S894" s="1" t="s">
        <v>86</v>
      </c>
      <c r="T894" s="1" t="s">
        <v>7100</v>
      </c>
      <c r="U894" s="1" t="s">
        <v>281</v>
      </c>
      <c r="V894" s="1" t="s">
        <v>7209</v>
      </c>
      <c r="W894" s="1" t="s">
        <v>371</v>
      </c>
      <c r="X894" s="1" t="s">
        <v>7123</v>
      </c>
      <c r="Y894" s="1" t="s">
        <v>2249</v>
      </c>
      <c r="Z894" s="1" t="s">
        <v>9320</v>
      </c>
      <c r="AC894" s="1">
        <v>31</v>
      </c>
      <c r="AD894" s="1" t="s">
        <v>345</v>
      </c>
      <c r="AE894" s="1" t="s">
        <v>9595</v>
      </c>
    </row>
    <row r="895" spans="1:73" ht="13.5" customHeight="1">
      <c r="A895" s="3" t="str">
        <f>HYPERLINK("http://kyu.snu.ac.kr/sdhj/index.jsp?type=hj/GK14658_00IH_0001_0188.jpg","1702_각북면_188")</f>
        <v>1702_각북면_188</v>
      </c>
      <c r="B895" s="2">
        <v>1702</v>
      </c>
      <c r="C895" s="2" t="s">
        <v>12340</v>
      </c>
      <c r="D895" s="2" t="s">
        <v>12341</v>
      </c>
      <c r="E895" s="2">
        <v>894</v>
      </c>
      <c r="F895" s="1">
        <v>7</v>
      </c>
      <c r="G895" s="1" t="s">
        <v>2075</v>
      </c>
      <c r="H895" s="1" t="s">
        <v>6967</v>
      </c>
      <c r="I895" s="1">
        <v>4</v>
      </c>
      <c r="L895" s="1">
        <v>2</v>
      </c>
      <c r="M895" s="2" t="s">
        <v>5736</v>
      </c>
      <c r="N895" s="2" t="s">
        <v>10715</v>
      </c>
      <c r="S895" s="1" t="s">
        <v>63</v>
      </c>
      <c r="T895" s="1" t="s">
        <v>1196</v>
      </c>
      <c r="Y895" s="1" t="s">
        <v>2250</v>
      </c>
      <c r="Z895" s="1" t="s">
        <v>9319</v>
      </c>
      <c r="AC895" s="1">
        <v>18</v>
      </c>
      <c r="AD895" s="1" t="s">
        <v>83</v>
      </c>
      <c r="AE895" s="1" t="s">
        <v>9607</v>
      </c>
    </row>
    <row r="896" spans="1:73" ht="13.5" customHeight="1">
      <c r="A896" s="3" t="str">
        <f>HYPERLINK("http://kyu.snu.ac.kr/sdhj/index.jsp?type=hj/GK14658_00IH_0001_0188.jpg","1702_각북면_188")</f>
        <v>1702_각북면_188</v>
      </c>
      <c r="B896" s="2">
        <v>1702</v>
      </c>
      <c r="C896" s="2" t="s">
        <v>12340</v>
      </c>
      <c r="D896" s="2" t="s">
        <v>12341</v>
      </c>
      <c r="E896" s="2">
        <v>895</v>
      </c>
      <c r="F896" s="1">
        <v>7</v>
      </c>
      <c r="G896" s="1" t="s">
        <v>2075</v>
      </c>
      <c r="H896" s="1" t="s">
        <v>6967</v>
      </c>
      <c r="I896" s="1">
        <v>4</v>
      </c>
      <c r="L896" s="1">
        <v>2</v>
      </c>
      <c r="M896" s="2" t="s">
        <v>5736</v>
      </c>
      <c r="N896" s="2" t="s">
        <v>10715</v>
      </c>
      <c r="S896" s="1" t="s">
        <v>347</v>
      </c>
      <c r="T896" s="1" t="s">
        <v>7116</v>
      </c>
      <c r="U896" s="1" t="s">
        <v>124</v>
      </c>
      <c r="V896" s="1" t="s">
        <v>12451</v>
      </c>
      <c r="W896" s="1" t="s">
        <v>107</v>
      </c>
      <c r="X896" s="1" t="s">
        <v>12534</v>
      </c>
      <c r="Y896" s="1" t="s">
        <v>50</v>
      </c>
      <c r="Z896" s="1" t="s">
        <v>7639</v>
      </c>
      <c r="AC896" s="1">
        <v>27</v>
      </c>
      <c r="AD896" s="1" t="s">
        <v>309</v>
      </c>
      <c r="AE896" s="1" t="s">
        <v>9623</v>
      </c>
      <c r="AF896" s="1" t="s">
        <v>89</v>
      </c>
      <c r="AG896" s="1" t="s">
        <v>9633</v>
      </c>
    </row>
    <row r="897" spans="1:72" ht="13.5" customHeight="1">
      <c r="A897" s="3" t="str">
        <f>HYPERLINK("http://kyu.snu.ac.kr/sdhj/index.jsp?type=hj/GK14658_00IH_0001_0188.jpg","1702_각북면_188")</f>
        <v>1702_각북면_188</v>
      </c>
      <c r="B897" s="2">
        <v>1702</v>
      </c>
      <c r="C897" s="2" t="s">
        <v>12340</v>
      </c>
      <c r="D897" s="2" t="s">
        <v>12341</v>
      </c>
      <c r="E897" s="2">
        <v>896</v>
      </c>
      <c r="F897" s="1">
        <v>7</v>
      </c>
      <c r="G897" s="1" t="s">
        <v>2075</v>
      </c>
      <c r="H897" s="1" t="s">
        <v>6967</v>
      </c>
      <c r="I897" s="1">
        <v>4</v>
      </c>
      <c r="L897" s="1">
        <v>3</v>
      </c>
      <c r="M897" s="2" t="s">
        <v>13727</v>
      </c>
      <c r="N897" s="2" t="s">
        <v>13728</v>
      </c>
      <c r="Q897" s="1" t="s">
        <v>2251</v>
      </c>
      <c r="R897" s="1" t="s">
        <v>12419</v>
      </c>
      <c r="T897" s="1" t="s">
        <v>12411</v>
      </c>
      <c r="W897" s="1" t="s">
        <v>2252</v>
      </c>
      <c r="X897" s="1" t="s">
        <v>7627</v>
      </c>
      <c r="Y897" s="1" t="s">
        <v>2253</v>
      </c>
      <c r="Z897" s="1" t="s">
        <v>7794</v>
      </c>
      <c r="AC897" s="1">
        <v>52</v>
      </c>
      <c r="AD897" s="1" t="s">
        <v>503</v>
      </c>
      <c r="AE897" s="1" t="s">
        <v>9615</v>
      </c>
      <c r="AJ897" s="1" t="s">
        <v>16</v>
      </c>
      <c r="AK897" s="1" t="s">
        <v>9802</v>
      </c>
      <c r="AL897" s="1" t="s">
        <v>2254</v>
      </c>
      <c r="AM897" s="1" t="s">
        <v>12773</v>
      </c>
      <c r="AT897" s="1" t="s">
        <v>53</v>
      </c>
      <c r="AU897" s="1" t="s">
        <v>7419</v>
      </c>
      <c r="AV897" s="1" t="s">
        <v>2255</v>
      </c>
      <c r="AW897" s="1" t="s">
        <v>10564</v>
      </c>
      <c r="BG897" s="1" t="s">
        <v>53</v>
      </c>
      <c r="BH897" s="1" t="s">
        <v>7419</v>
      </c>
      <c r="BI897" s="1" t="s">
        <v>2256</v>
      </c>
      <c r="BJ897" s="1" t="s">
        <v>13070</v>
      </c>
      <c r="BK897" s="1" t="s">
        <v>53</v>
      </c>
      <c r="BL897" s="1" t="s">
        <v>7419</v>
      </c>
      <c r="BM897" s="1" t="s">
        <v>215</v>
      </c>
      <c r="BN897" s="1" t="s">
        <v>8060</v>
      </c>
      <c r="BO897" s="1" t="s">
        <v>53</v>
      </c>
      <c r="BP897" s="1" t="s">
        <v>7419</v>
      </c>
      <c r="BQ897" s="1" t="s">
        <v>2257</v>
      </c>
      <c r="BR897" s="1" t="s">
        <v>13347</v>
      </c>
      <c r="BS897" s="1" t="s">
        <v>2258</v>
      </c>
      <c r="BT897" s="1" t="s">
        <v>12249</v>
      </c>
    </row>
    <row r="898" spans="1:72" ht="13.5" customHeight="1">
      <c r="A898" s="3" t="str">
        <f>HYPERLINK("http://kyu.snu.ac.kr/sdhj/index.jsp?type=hj/GK14658_00IH_0001_0188.jpg","1702_각북면_188")</f>
        <v>1702_각북면_188</v>
      </c>
      <c r="B898" s="2">
        <v>1702</v>
      </c>
      <c r="C898" s="2" t="s">
        <v>12340</v>
      </c>
      <c r="D898" s="2" t="s">
        <v>12341</v>
      </c>
      <c r="E898" s="2">
        <v>897</v>
      </c>
      <c r="F898" s="1">
        <v>7</v>
      </c>
      <c r="G898" s="1" t="s">
        <v>2075</v>
      </c>
      <c r="H898" s="1" t="s">
        <v>6967</v>
      </c>
      <c r="I898" s="1">
        <v>4</v>
      </c>
      <c r="L898" s="1">
        <v>3</v>
      </c>
      <c r="M898" s="2" t="s">
        <v>13727</v>
      </c>
      <c r="N898" s="2" t="s">
        <v>13728</v>
      </c>
      <c r="S898" s="1" t="s">
        <v>59</v>
      </c>
      <c r="T898" s="1" t="s">
        <v>7105</v>
      </c>
      <c r="Y898" s="1" t="s">
        <v>2259</v>
      </c>
      <c r="Z898" s="1" t="s">
        <v>9318</v>
      </c>
      <c r="AC898" s="1">
        <v>14</v>
      </c>
      <c r="AD898" s="1" t="s">
        <v>85</v>
      </c>
      <c r="AE898" s="1" t="s">
        <v>9590</v>
      </c>
    </row>
    <row r="899" spans="1:72" ht="13.5" customHeight="1">
      <c r="A899" s="3" t="str">
        <f>HYPERLINK("http://kyu.snu.ac.kr/sdhj/index.jsp?type=hj/GK14658_00IH_0001_0188.jpg","1702_각북면_188")</f>
        <v>1702_각북면_188</v>
      </c>
      <c r="B899" s="2">
        <v>1702</v>
      </c>
      <c r="C899" s="2" t="s">
        <v>12340</v>
      </c>
      <c r="D899" s="2" t="s">
        <v>12341</v>
      </c>
      <c r="E899" s="2">
        <v>898</v>
      </c>
      <c r="F899" s="1">
        <v>7</v>
      </c>
      <c r="G899" s="1" t="s">
        <v>2075</v>
      </c>
      <c r="H899" s="1" t="s">
        <v>6967</v>
      </c>
      <c r="I899" s="1">
        <v>4</v>
      </c>
      <c r="L899" s="1">
        <v>3</v>
      </c>
      <c r="M899" s="2" t="s">
        <v>13727</v>
      </c>
      <c r="N899" s="2" t="s">
        <v>13728</v>
      </c>
      <c r="S899" s="1" t="s">
        <v>65</v>
      </c>
      <c r="T899" s="1" t="s">
        <v>7107</v>
      </c>
      <c r="U899" s="1" t="s">
        <v>281</v>
      </c>
      <c r="V899" s="1" t="s">
        <v>7209</v>
      </c>
      <c r="Y899" s="1" t="s">
        <v>2260</v>
      </c>
      <c r="Z899" s="1" t="s">
        <v>9317</v>
      </c>
      <c r="AC899" s="1">
        <v>27</v>
      </c>
      <c r="AD899" s="1" t="s">
        <v>309</v>
      </c>
      <c r="AE899" s="1" t="s">
        <v>9623</v>
      </c>
    </row>
    <row r="900" spans="1:72" ht="13.5" customHeight="1">
      <c r="A900" s="3" t="str">
        <f>HYPERLINK("http://kyu.snu.ac.kr/sdhj/index.jsp?type=hj/GK14658_00IH_0001_0188.jpg","1702_각북면_188")</f>
        <v>1702_각북면_188</v>
      </c>
      <c r="B900" s="2">
        <v>1702</v>
      </c>
      <c r="C900" s="2" t="s">
        <v>12340</v>
      </c>
      <c r="D900" s="2" t="s">
        <v>12341</v>
      </c>
      <c r="E900" s="2">
        <v>899</v>
      </c>
      <c r="F900" s="1">
        <v>7</v>
      </c>
      <c r="G900" s="1" t="s">
        <v>2075</v>
      </c>
      <c r="H900" s="1" t="s">
        <v>6967</v>
      </c>
      <c r="I900" s="1">
        <v>4</v>
      </c>
      <c r="L900" s="1">
        <v>3</v>
      </c>
      <c r="M900" s="2" t="s">
        <v>13727</v>
      </c>
      <c r="N900" s="2" t="s">
        <v>13728</v>
      </c>
      <c r="S900" s="1" t="s">
        <v>63</v>
      </c>
      <c r="T900" s="1" t="s">
        <v>1196</v>
      </c>
      <c r="Y900" s="1" t="s">
        <v>2261</v>
      </c>
      <c r="Z900" s="1" t="s">
        <v>9316</v>
      </c>
      <c r="AC900" s="1">
        <v>5</v>
      </c>
      <c r="AD900" s="1" t="s">
        <v>172</v>
      </c>
      <c r="AE900" s="1" t="s">
        <v>9579</v>
      </c>
    </row>
    <row r="901" spans="1:72" ht="13.5" customHeight="1">
      <c r="A901" s="3" t="str">
        <f>HYPERLINK("http://kyu.snu.ac.kr/sdhj/index.jsp?type=hj/GK14658_00IH_0001_0188.jpg","1702_각북면_188")</f>
        <v>1702_각북면_188</v>
      </c>
      <c r="B901" s="2">
        <v>1702</v>
      </c>
      <c r="C901" s="2" t="s">
        <v>12340</v>
      </c>
      <c r="D901" s="2" t="s">
        <v>12341</v>
      </c>
      <c r="E901" s="2">
        <v>900</v>
      </c>
      <c r="F901" s="1">
        <v>7</v>
      </c>
      <c r="G901" s="1" t="s">
        <v>2075</v>
      </c>
      <c r="H901" s="1" t="s">
        <v>6967</v>
      </c>
      <c r="I901" s="1">
        <v>4</v>
      </c>
      <c r="L901" s="1">
        <v>3</v>
      </c>
      <c r="M901" s="2" t="s">
        <v>13727</v>
      </c>
      <c r="N901" s="2" t="s">
        <v>13728</v>
      </c>
      <c r="S901" s="1" t="s">
        <v>63</v>
      </c>
      <c r="T901" s="1" t="s">
        <v>1196</v>
      </c>
      <c r="Y901" s="1" t="s">
        <v>2262</v>
      </c>
      <c r="Z901" s="1" t="s">
        <v>8832</v>
      </c>
      <c r="AC901" s="1">
        <v>2</v>
      </c>
      <c r="AD901" s="1" t="s">
        <v>169</v>
      </c>
      <c r="AE901" s="1" t="s">
        <v>9589</v>
      </c>
      <c r="AF901" s="1" t="s">
        <v>89</v>
      </c>
      <c r="AG901" s="1" t="s">
        <v>9633</v>
      </c>
    </row>
    <row r="902" spans="1:72" ht="13.5" customHeight="1">
      <c r="A902" s="3" t="str">
        <f>HYPERLINK("http://kyu.snu.ac.kr/sdhj/index.jsp?type=hj/GK14658_00IH_0001_0188.jpg","1702_각북면_188")</f>
        <v>1702_각북면_188</v>
      </c>
      <c r="B902" s="2">
        <v>1702</v>
      </c>
      <c r="C902" s="2" t="s">
        <v>12340</v>
      </c>
      <c r="D902" s="2" t="s">
        <v>12341</v>
      </c>
      <c r="E902" s="2">
        <v>901</v>
      </c>
      <c r="F902" s="1">
        <v>7</v>
      </c>
      <c r="G902" s="1" t="s">
        <v>2075</v>
      </c>
      <c r="H902" s="1" t="s">
        <v>6967</v>
      </c>
      <c r="I902" s="1">
        <v>4</v>
      </c>
      <c r="L902" s="1">
        <v>4</v>
      </c>
      <c r="M902" s="2" t="s">
        <v>13729</v>
      </c>
      <c r="N902" s="2" t="s">
        <v>13730</v>
      </c>
      <c r="T902" s="1" t="s">
        <v>12411</v>
      </c>
      <c r="U902" s="1" t="s">
        <v>2263</v>
      </c>
      <c r="V902" s="1" t="s">
        <v>7509</v>
      </c>
      <c r="W902" s="1" t="s">
        <v>146</v>
      </c>
      <c r="X902" s="1" t="s">
        <v>7595</v>
      </c>
      <c r="Y902" s="1" t="s">
        <v>1430</v>
      </c>
      <c r="Z902" s="1" t="s">
        <v>7835</v>
      </c>
      <c r="AC902" s="1">
        <v>55</v>
      </c>
      <c r="AD902" s="1" t="s">
        <v>266</v>
      </c>
      <c r="AE902" s="1" t="s">
        <v>9586</v>
      </c>
      <c r="AJ902" s="1" t="s">
        <v>16</v>
      </c>
      <c r="AK902" s="1" t="s">
        <v>9802</v>
      </c>
      <c r="AL902" s="1" t="s">
        <v>684</v>
      </c>
      <c r="AM902" s="1" t="s">
        <v>9702</v>
      </c>
      <c r="AT902" s="1" t="s">
        <v>53</v>
      </c>
      <c r="AU902" s="1" t="s">
        <v>7419</v>
      </c>
      <c r="AV902" s="1" t="s">
        <v>216</v>
      </c>
      <c r="AW902" s="1" t="s">
        <v>10138</v>
      </c>
      <c r="BG902" s="1" t="s">
        <v>53</v>
      </c>
      <c r="BH902" s="1" t="s">
        <v>7419</v>
      </c>
      <c r="BI902" s="1" t="s">
        <v>2264</v>
      </c>
      <c r="BJ902" s="1" t="s">
        <v>11137</v>
      </c>
      <c r="BK902" s="1" t="s">
        <v>53</v>
      </c>
      <c r="BL902" s="1" t="s">
        <v>7419</v>
      </c>
      <c r="BM902" s="1" t="s">
        <v>2265</v>
      </c>
      <c r="BN902" s="1" t="s">
        <v>11310</v>
      </c>
      <c r="BO902" s="1" t="s">
        <v>53</v>
      </c>
      <c r="BP902" s="1" t="s">
        <v>7419</v>
      </c>
      <c r="BQ902" s="1" t="s">
        <v>2266</v>
      </c>
      <c r="BR902" s="1" t="s">
        <v>11098</v>
      </c>
      <c r="BS902" s="1" t="s">
        <v>163</v>
      </c>
      <c r="BT902" s="1" t="s">
        <v>12731</v>
      </c>
    </row>
    <row r="903" spans="1:72" ht="13.5" customHeight="1">
      <c r="A903" s="3" t="str">
        <f>HYPERLINK("http://kyu.snu.ac.kr/sdhj/index.jsp?type=hj/GK14658_00IH_0001_0188.jpg","1702_각북면_188")</f>
        <v>1702_각북면_188</v>
      </c>
      <c r="B903" s="2">
        <v>1702</v>
      </c>
      <c r="C903" s="2" t="s">
        <v>12340</v>
      </c>
      <c r="D903" s="2" t="s">
        <v>12341</v>
      </c>
      <c r="E903" s="2">
        <v>902</v>
      </c>
      <c r="F903" s="1">
        <v>7</v>
      </c>
      <c r="G903" s="1" t="s">
        <v>2075</v>
      </c>
      <c r="H903" s="1" t="s">
        <v>6967</v>
      </c>
      <c r="I903" s="1">
        <v>4</v>
      </c>
      <c r="L903" s="1">
        <v>4</v>
      </c>
      <c r="M903" s="2" t="s">
        <v>13729</v>
      </c>
      <c r="N903" s="2" t="s">
        <v>13730</v>
      </c>
      <c r="S903" s="1" t="s">
        <v>48</v>
      </c>
      <c r="T903" s="1" t="s">
        <v>6371</v>
      </c>
      <c r="U903" s="1" t="s">
        <v>261</v>
      </c>
      <c r="V903" s="1" t="s">
        <v>7197</v>
      </c>
      <c r="Y903" s="1" t="s">
        <v>2267</v>
      </c>
      <c r="Z903" s="1" t="s">
        <v>8167</v>
      </c>
      <c r="AF903" s="1" t="s">
        <v>1823</v>
      </c>
      <c r="AG903" s="1" t="s">
        <v>9663</v>
      </c>
    </row>
    <row r="904" spans="1:72" ht="13.5" customHeight="1">
      <c r="A904" s="3" t="str">
        <f>HYPERLINK("http://kyu.snu.ac.kr/sdhj/index.jsp?type=hj/GK14658_00IH_0001_0188.jpg","1702_각북면_188")</f>
        <v>1702_각북면_188</v>
      </c>
      <c r="B904" s="2">
        <v>1702</v>
      </c>
      <c r="C904" s="2" t="s">
        <v>12340</v>
      </c>
      <c r="D904" s="2" t="s">
        <v>12341</v>
      </c>
      <c r="E904" s="2">
        <v>903</v>
      </c>
      <c r="F904" s="1">
        <v>7</v>
      </c>
      <c r="G904" s="1" t="s">
        <v>2075</v>
      </c>
      <c r="H904" s="1" t="s">
        <v>6967</v>
      </c>
      <c r="I904" s="1">
        <v>4</v>
      </c>
      <c r="L904" s="1">
        <v>4</v>
      </c>
      <c r="M904" s="2" t="s">
        <v>13729</v>
      </c>
      <c r="N904" s="2" t="s">
        <v>13730</v>
      </c>
      <c r="S904" s="1" t="s">
        <v>59</v>
      </c>
      <c r="T904" s="1" t="s">
        <v>7105</v>
      </c>
      <c r="Y904" s="1" t="s">
        <v>2268</v>
      </c>
      <c r="Z904" s="1" t="s">
        <v>9299</v>
      </c>
      <c r="AC904" s="1">
        <v>14</v>
      </c>
      <c r="AD904" s="1" t="s">
        <v>85</v>
      </c>
      <c r="AE904" s="1" t="s">
        <v>9590</v>
      </c>
    </row>
    <row r="905" spans="1:72" ht="13.5" customHeight="1">
      <c r="A905" s="3" t="str">
        <f>HYPERLINK("http://kyu.snu.ac.kr/sdhj/index.jsp?type=hj/GK14658_00IH_0001_0188.jpg","1702_각북면_188")</f>
        <v>1702_각북면_188</v>
      </c>
      <c r="B905" s="2">
        <v>1702</v>
      </c>
      <c r="C905" s="2" t="s">
        <v>12340</v>
      </c>
      <c r="D905" s="2" t="s">
        <v>12341</v>
      </c>
      <c r="E905" s="2">
        <v>904</v>
      </c>
      <c r="F905" s="1">
        <v>7</v>
      </c>
      <c r="G905" s="1" t="s">
        <v>2075</v>
      </c>
      <c r="H905" s="1" t="s">
        <v>6967</v>
      </c>
      <c r="I905" s="1">
        <v>4</v>
      </c>
      <c r="L905" s="1">
        <v>4</v>
      </c>
      <c r="M905" s="2" t="s">
        <v>13729</v>
      </c>
      <c r="N905" s="2" t="s">
        <v>13730</v>
      </c>
      <c r="S905" s="1" t="s">
        <v>63</v>
      </c>
      <c r="T905" s="1" t="s">
        <v>1196</v>
      </c>
      <c r="Y905" s="1" t="s">
        <v>6717</v>
      </c>
      <c r="Z905" s="1" t="s">
        <v>8126</v>
      </c>
      <c r="AC905" s="1">
        <v>11</v>
      </c>
      <c r="AD905" s="1" t="s">
        <v>106</v>
      </c>
      <c r="AE905" s="1" t="s">
        <v>9614</v>
      </c>
    </row>
    <row r="906" spans="1:72" ht="13.5" customHeight="1">
      <c r="A906" s="3" t="str">
        <f>HYPERLINK("http://kyu.snu.ac.kr/sdhj/index.jsp?type=hj/GK14658_00IH_0001_0188.jpg","1702_각북면_188")</f>
        <v>1702_각북면_188</v>
      </c>
      <c r="B906" s="2">
        <v>1702</v>
      </c>
      <c r="C906" s="2" t="s">
        <v>12340</v>
      </c>
      <c r="D906" s="2" t="s">
        <v>12341</v>
      </c>
      <c r="E906" s="2">
        <v>905</v>
      </c>
      <c r="F906" s="1">
        <v>7</v>
      </c>
      <c r="G906" s="1" t="s">
        <v>2075</v>
      </c>
      <c r="H906" s="1" t="s">
        <v>6967</v>
      </c>
      <c r="I906" s="1">
        <v>4</v>
      </c>
      <c r="L906" s="1">
        <v>4</v>
      </c>
      <c r="M906" s="2" t="s">
        <v>13729</v>
      </c>
      <c r="N906" s="2" t="s">
        <v>13730</v>
      </c>
      <c r="S906" s="1" t="s">
        <v>63</v>
      </c>
      <c r="T906" s="1" t="s">
        <v>1196</v>
      </c>
      <c r="Y906" s="1" t="s">
        <v>2269</v>
      </c>
      <c r="Z906" s="1" t="s">
        <v>8560</v>
      </c>
      <c r="AF906" s="1" t="s">
        <v>170</v>
      </c>
      <c r="AG906" s="1" t="s">
        <v>9630</v>
      </c>
    </row>
    <row r="907" spans="1:72" ht="13.5" customHeight="1">
      <c r="A907" s="3" t="str">
        <f>HYPERLINK("http://kyu.snu.ac.kr/sdhj/index.jsp?type=hj/GK14658_00IH_0001_0188.jpg","1702_각북면_188")</f>
        <v>1702_각북면_188</v>
      </c>
      <c r="B907" s="2">
        <v>1702</v>
      </c>
      <c r="C907" s="2" t="s">
        <v>12340</v>
      </c>
      <c r="D907" s="2" t="s">
        <v>12341</v>
      </c>
      <c r="E907" s="2">
        <v>906</v>
      </c>
      <c r="F907" s="1">
        <v>7</v>
      </c>
      <c r="G907" s="1" t="s">
        <v>2075</v>
      </c>
      <c r="H907" s="1" t="s">
        <v>6967</v>
      </c>
      <c r="I907" s="1">
        <v>4</v>
      </c>
      <c r="L907" s="1">
        <v>4</v>
      </c>
      <c r="M907" s="2" t="s">
        <v>13729</v>
      </c>
      <c r="N907" s="2" t="s">
        <v>13730</v>
      </c>
      <c r="S907" s="1" t="s">
        <v>65</v>
      </c>
      <c r="T907" s="1" t="s">
        <v>7107</v>
      </c>
      <c r="U907" s="1" t="s">
        <v>2270</v>
      </c>
      <c r="V907" s="1" t="s">
        <v>7508</v>
      </c>
      <c r="Y907" s="1" t="s">
        <v>2271</v>
      </c>
      <c r="Z907" s="1" t="s">
        <v>8758</v>
      </c>
      <c r="AC907" s="1">
        <v>10</v>
      </c>
      <c r="AD907" s="1" t="s">
        <v>206</v>
      </c>
      <c r="AE907" s="1" t="s">
        <v>9619</v>
      </c>
      <c r="AF907" s="1" t="s">
        <v>89</v>
      </c>
      <c r="AG907" s="1" t="s">
        <v>9633</v>
      </c>
    </row>
    <row r="908" spans="1:72" ht="13.5" customHeight="1">
      <c r="A908" s="3" t="str">
        <f>HYPERLINK("http://kyu.snu.ac.kr/sdhj/index.jsp?type=hj/GK14658_00IH_0001_0188.jpg","1702_각북면_188")</f>
        <v>1702_각북면_188</v>
      </c>
      <c r="B908" s="2">
        <v>1702</v>
      </c>
      <c r="C908" s="2" t="s">
        <v>12340</v>
      </c>
      <c r="D908" s="2" t="s">
        <v>12341</v>
      </c>
      <c r="E908" s="2">
        <v>907</v>
      </c>
      <c r="F908" s="1">
        <v>7</v>
      </c>
      <c r="G908" s="1" t="s">
        <v>2075</v>
      </c>
      <c r="H908" s="1" t="s">
        <v>6967</v>
      </c>
      <c r="I908" s="1">
        <v>4</v>
      </c>
      <c r="L908" s="1">
        <v>5</v>
      </c>
      <c r="M908" s="2" t="s">
        <v>2273</v>
      </c>
      <c r="N908" s="2" t="s">
        <v>8068</v>
      </c>
      <c r="T908" s="1" t="s">
        <v>12411</v>
      </c>
      <c r="U908" s="1" t="s">
        <v>2272</v>
      </c>
      <c r="V908" s="1" t="s">
        <v>12523</v>
      </c>
      <c r="Y908" s="1" t="s">
        <v>2273</v>
      </c>
      <c r="Z908" s="1" t="s">
        <v>8068</v>
      </c>
      <c r="AC908" s="1">
        <v>63</v>
      </c>
      <c r="AD908" s="1" t="s">
        <v>118</v>
      </c>
      <c r="AE908" s="1" t="s">
        <v>8076</v>
      </c>
      <c r="AJ908" s="1" t="s">
        <v>16</v>
      </c>
      <c r="AK908" s="1" t="s">
        <v>9802</v>
      </c>
      <c r="AL908" s="1" t="s">
        <v>545</v>
      </c>
      <c r="AM908" s="1" t="s">
        <v>9707</v>
      </c>
      <c r="AT908" s="1" t="s">
        <v>110</v>
      </c>
      <c r="AU908" s="1" t="s">
        <v>7218</v>
      </c>
      <c r="AV908" s="1" t="s">
        <v>2274</v>
      </c>
      <c r="AW908" s="1" t="s">
        <v>10563</v>
      </c>
      <c r="BB908" s="1" t="s">
        <v>607</v>
      </c>
      <c r="BC908" s="1" t="s">
        <v>12482</v>
      </c>
      <c r="BD908" s="1" t="s">
        <v>2275</v>
      </c>
      <c r="BE908" s="1" t="s">
        <v>10788</v>
      </c>
      <c r="BG908" s="1" t="s">
        <v>110</v>
      </c>
      <c r="BH908" s="1" t="s">
        <v>7218</v>
      </c>
      <c r="BI908" s="1" t="s">
        <v>2276</v>
      </c>
      <c r="BJ908" s="1" t="s">
        <v>11136</v>
      </c>
      <c r="BM908" s="1" t="s">
        <v>2277</v>
      </c>
      <c r="BN908" s="1" t="s">
        <v>10954</v>
      </c>
      <c r="BO908" s="1" t="s">
        <v>211</v>
      </c>
      <c r="BP908" s="1" t="s">
        <v>7199</v>
      </c>
      <c r="BQ908" s="1" t="s">
        <v>2278</v>
      </c>
      <c r="BR908" s="1" t="s">
        <v>10562</v>
      </c>
      <c r="BS908" s="1" t="s">
        <v>199</v>
      </c>
      <c r="BT908" s="1" t="s">
        <v>9730</v>
      </c>
    </row>
    <row r="909" spans="1:72" ht="13.5" customHeight="1">
      <c r="A909" s="3" t="str">
        <f>HYPERLINK("http://kyu.snu.ac.kr/sdhj/index.jsp?type=hj/GK14658_00IH_0001_0188.jpg","1702_각북면_188")</f>
        <v>1702_각북면_188</v>
      </c>
      <c r="B909" s="2">
        <v>1702</v>
      </c>
      <c r="C909" s="2" t="s">
        <v>12340</v>
      </c>
      <c r="D909" s="2" t="s">
        <v>12341</v>
      </c>
      <c r="E909" s="2">
        <v>908</v>
      </c>
      <c r="F909" s="1">
        <v>7</v>
      </c>
      <c r="G909" s="1" t="s">
        <v>2075</v>
      </c>
      <c r="H909" s="1" t="s">
        <v>6967</v>
      </c>
      <c r="I909" s="1">
        <v>5</v>
      </c>
      <c r="J909" s="1" t="s">
        <v>2279</v>
      </c>
      <c r="K909" s="1" t="s">
        <v>7051</v>
      </c>
      <c r="L909" s="1">
        <v>1</v>
      </c>
      <c r="M909" s="2" t="s">
        <v>2280</v>
      </c>
      <c r="N909" s="2" t="s">
        <v>9315</v>
      </c>
      <c r="T909" s="1" t="s">
        <v>12411</v>
      </c>
      <c r="U909" s="1" t="s">
        <v>204</v>
      </c>
      <c r="V909" s="1" t="s">
        <v>7252</v>
      </c>
      <c r="Y909" s="1" t="s">
        <v>2280</v>
      </c>
      <c r="Z909" s="1" t="s">
        <v>9315</v>
      </c>
      <c r="AC909" s="1">
        <v>55</v>
      </c>
      <c r="AD909" s="1" t="s">
        <v>266</v>
      </c>
      <c r="AE909" s="1" t="s">
        <v>9586</v>
      </c>
      <c r="AJ909" s="1" t="s">
        <v>16</v>
      </c>
      <c r="AK909" s="1" t="s">
        <v>9802</v>
      </c>
      <c r="AL909" s="1" t="s">
        <v>2281</v>
      </c>
      <c r="AM909" s="1" t="s">
        <v>9812</v>
      </c>
      <c r="AN909" s="1" t="s">
        <v>2282</v>
      </c>
      <c r="AO909" s="1" t="s">
        <v>9886</v>
      </c>
      <c r="AR909" s="1" t="s">
        <v>2283</v>
      </c>
      <c r="AS909" s="1" t="s">
        <v>12810</v>
      </c>
      <c r="AT909" s="1" t="s">
        <v>53</v>
      </c>
      <c r="AU909" s="1" t="s">
        <v>7419</v>
      </c>
      <c r="AV909" s="1" t="s">
        <v>2278</v>
      </c>
      <c r="AW909" s="1" t="s">
        <v>10562</v>
      </c>
      <c r="BB909" s="1" t="s">
        <v>213</v>
      </c>
      <c r="BC909" s="1" t="s">
        <v>7282</v>
      </c>
      <c r="BD909" s="1" t="s">
        <v>2284</v>
      </c>
      <c r="BE909" s="1" t="s">
        <v>10787</v>
      </c>
      <c r="BG909" s="1" t="s">
        <v>53</v>
      </c>
      <c r="BH909" s="1" t="s">
        <v>7419</v>
      </c>
      <c r="BI909" s="1" t="s">
        <v>2285</v>
      </c>
      <c r="BJ909" s="1" t="s">
        <v>7653</v>
      </c>
      <c r="BK909" s="1" t="s">
        <v>53</v>
      </c>
      <c r="BL909" s="1" t="s">
        <v>7419</v>
      </c>
      <c r="BM909" s="1" t="s">
        <v>2286</v>
      </c>
      <c r="BN909" s="1" t="s">
        <v>11557</v>
      </c>
      <c r="BO909" s="1" t="s">
        <v>211</v>
      </c>
      <c r="BP909" s="1" t="s">
        <v>7199</v>
      </c>
      <c r="BQ909" s="1" t="s">
        <v>2287</v>
      </c>
      <c r="BR909" s="1" t="s">
        <v>12104</v>
      </c>
      <c r="BS909" s="1" t="s">
        <v>396</v>
      </c>
      <c r="BT909" s="1" t="s">
        <v>9812</v>
      </c>
    </row>
    <row r="910" spans="1:72" ht="13.5" customHeight="1">
      <c r="A910" s="3" t="str">
        <f>HYPERLINK("http://kyu.snu.ac.kr/sdhj/index.jsp?type=hj/GK14658_00IH_0001_0188.jpg","1702_각북면_188")</f>
        <v>1702_각북면_188</v>
      </c>
      <c r="B910" s="2">
        <v>1702</v>
      </c>
      <c r="C910" s="2" t="s">
        <v>12340</v>
      </c>
      <c r="D910" s="2" t="s">
        <v>12341</v>
      </c>
      <c r="E910" s="2">
        <v>909</v>
      </c>
      <c r="F910" s="1">
        <v>7</v>
      </c>
      <c r="G910" s="1" t="s">
        <v>2075</v>
      </c>
      <c r="H910" s="1" t="s">
        <v>6967</v>
      </c>
      <c r="I910" s="1">
        <v>5</v>
      </c>
      <c r="L910" s="1">
        <v>1</v>
      </c>
      <c r="M910" s="2" t="s">
        <v>2280</v>
      </c>
      <c r="N910" s="2" t="s">
        <v>9315</v>
      </c>
      <c r="S910" s="1" t="s">
        <v>86</v>
      </c>
      <c r="T910" s="1" t="s">
        <v>7100</v>
      </c>
      <c r="U910" s="1" t="s">
        <v>2288</v>
      </c>
      <c r="V910" s="1" t="s">
        <v>7284</v>
      </c>
      <c r="Y910" s="1" t="s">
        <v>2289</v>
      </c>
      <c r="Z910" s="1" t="s">
        <v>9314</v>
      </c>
      <c r="AC910" s="1">
        <v>20</v>
      </c>
      <c r="AD910" s="1" t="s">
        <v>103</v>
      </c>
      <c r="AE910" s="1" t="s">
        <v>9580</v>
      </c>
    </row>
    <row r="911" spans="1:72" ht="13.5" customHeight="1">
      <c r="A911" s="3" t="str">
        <f>HYPERLINK("http://kyu.snu.ac.kr/sdhj/index.jsp?type=hj/GK14658_00IH_0001_0188.jpg","1702_각북면_188")</f>
        <v>1702_각북면_188</v>
      </c>
      <c r="B911" s="2">
        <v>1702</v>
      </c>
      <c r="C911" s="2" t="s">
        <v>12340</v>
      </c>
      <c r="D911" s="2" t="s">
        <v>12341</v>
      </c>
      <c r="E911" s="2">
        <v>910</v>
      </c>
      <c r="F911" s="1">
        <v>7</v>
      </c>
      <c r="G911" s="1" t="s">
        <v>2075</v>
      </c>
      <c r="H911" s="1" t="s">
        <v>6967</v>
      </c>
      <c r="I911" s="1">
        <v>5</v>
      </c>
      <c r="L911" s="1">
        <v>1</v>
      </c>
      <c r="M911" s="2" t="s">
        <v>2280</v>
      </c>
      <c r="N911" s="2" t="s">
        <v>9315</v>
      </c>
      <c r="S911" s="1" t="s">
        <v>86</v>
      </c>
      <c r="T911" s="1" t="s">
        <v>7100</v>
      </c>
      <c r="U911" s="1" t="s">
        <v>2290</v>
      </c>
      <c r="V911" s="1" t="s">
        <v>7416</v>
      </c>
      <c r="Y911" s="1" t="s">
        <v>2291</v>
      </c>
      <c r="Z911" s="1" t="s">
        <v>8768</v>
      </c>
      <c r="AC911" s="1">
        <v>17</v>
      </c>
      <c r="AD911" s="1" t="s">
        <v>289</v>
      </c>
      <c r="AE911" s="1" t="s">
        <v>7200</v>
      </c>
    </row>
    <row r="912" spans="1:72" ht="13.5" customHeight="1">
      <c r="A912" s="3" t="str">
        <f>HYPERLINK("http://kyu.snu.ac.kr/sdhj/index.jsp?type=hj/GK14658_00IH_0001_0188.jpg","1702_각북면_188")</f>
        <v>1702_각북면_188</v>
      </c>
      <c r="B912" s="2">
        <v>1702</v>
      </c>
      <c r="C912" s="2" t="s">
        <v>12340</v>
      </c>
      <c r="D912" s="2" t="s">
        <v>12341</v>
      </c>
      <c r="E912" s="2">
        <v>911</v>
      </c>
      <c r="F912" s="1">
        <v>7</v>
      </c>
      <c r="G912" s="1" t="s">
        <v>2075</v>
      </c>
      <c r="H912" s="1" t="s">
        <v>6967</v>
      </c>
      <c r="I912" s="1">
        <v>5</v>
      </c>
      <c r="L912" s="1">
        <v>1</v>
      </c>
      <c r="M912" s="2" t="s">
        <v>2280</v>
      </c>
      <c r="N912" s="2" t="s">
        <v>9315</v>
      </c>
      <c r="S912" s="1" t="s">
        <v>63</v>
      </c>
      <c r="T912" s="1" t="s">
        <v>1196</v>
      </c>
      <c r="Y912" s="1" t="s">
        <v>205</v>
      </c>
      <c r="Z912" s="1" t="s">
        <v>7886</v>
      </c>
      <c r="AC912" s="1">
        <v>13</v>
      </c>
      <c r="AD912" s="1" t="s">
        <v>530</v>
      </c>
      <c r="AE912" s="1" t="s">
        <v>9606</v>
      </c>
    </row>
    <row r="913" spans="1:72" ht="13.5" customHeight="1">
      <c r="A913" s="3" t="str">
        <f>HYPERLINK("http://kyu.snu.ac.kr/sdhj/index.jsp?type=hj/GK14658_00IH_0001_0188.jpg","1702_각북면_188")</f>
        <v>1702_각북면_188</v>
      </c>
      <c r="B913" s="2">
        <v>1702</v>
      </c>
      <c r="C913" s="2" t="s">
        <v>12340</v>
      </c>
      <c r="D913" s="2" t="s">
        <v>12341</v>
      </c>
      <c r="E913" s="2">
        <v>912</v>
      </c>
      <c r="F913" s="1">
        <v>7</v>
      </c>
      <c r="G913" s="1" t="s">
        <v>2075</v>
      </c>
      <c r="H913" s="1" t="s">
        <v>6967</v>
      </c>
      <c r="I913" s="1">
        <v>5</v>
      </c>
      <c r="L913" s="1">
        <v>1</v>
      </c>
      <c r="M913" s="2" t="s">
        <v>2280</v>
      </c>
      <c r="N913" s="2" t="s">
        <v>9315</v>
      </c>
      <c r="S913" s="1" t="s">
        <v>59</v>
      </c>
      <c r="T913" s="1" t="s">
        <v>7105</v>
      </c>
      <c r="Y913" s="1" t="s">
        <v>2292</v>
      </c>
      <c r="Z913" s="1" t="s">
        <v>8506</v>
      </c>
      <c r="AC913" s="1">
        <v>9</v>
      </c>
      <c r="AD913" s="1" t="s">
        <v>135</v>
      </c>
      <c r="AE913" s="1" t="s">
        <v>9604</v>
      </c>
    </row>
    <row r="914" spans="1:72" ht="13.5" customHeight="1">
      <c r="A914" s="3" t="str">
        <f>HYPERLINK("http://kyu.snu.ac.kr/sdhj/index.jsp?type=hj/GK14658_00IH_0001_0188.jpg","1702_각북면_188")</f>
        <v>1702_각북면_188</v>
      </c>
      <c r="B914" s="2">
        <v>1702</v>
      </c>
      <c r="C914" s="2" t="s">
        <v>12340</v>
      </c>
      <c r="D914" s="2" t="s">
        <v>12341</v>
      </c>
      <c r="E914" s="2">
        <v>913</v>
      </c>
      <c r="F914" s="1">
        <v>7</v>
      </c>
      <c r="G914" s="1" t="s">
        <v>2075</v>
      </c>
      <c r="H914" s="1" t="s">
        <v>6967</v>
      </c>
      <c r="I914" s="1">
        <v>5</v>
      </c>
      <c r="L914" s="1">
        <v>2</v>
      </c>
      <c r="M914" s="2" t="s">
        <v>13731</v>
      </c>
      <c r="N914" s="2" t="s">
        <v>13732</v>
      </c>
      <c r="T914" s="1" t="s">
        <v>12411</v>
      </c>
      <c r="U914" s="1" t="s">
        <v>731</v>
      </c>
      <c r="V914" s="1" t="s">
        <v>7429</v>
      </c>
      <c r="W914" s="1" t="s">
        <v>107</v>
      </c>
      <c r="X914" s="1" t="s">
        <v>12534</v>
      </c>
      <c r="Y914" s="1" t="s">
        <v>1081</v>
      </c>
      <c r="Z914" s="1" t="s">
        <v>9313</v>
      </c>
      <c r="AC914" s="1">
        <v>58</v>
      </c>
      <c r="AD914" s="1" t="s">
        <v>76</v>
      </c>
      <c r="AE914" s="1" t="s">
        <v>9574</v>
      </c>
      <c r="AJ914" s="1" t="s">
        <v>16</v>
      </c>
      <c r="AK914" s="1" t="s">
        <v>9802</v>
      </c>
      <c r="AL914" s="1" t="s">
        <v>163</v>
      </c>
      <c r="AM914" s="1" t="s">
        <v>12731</v>
      </c>
      <c r="AT914" s="1" t="s">
        <v>158</v>
      </c>
      <c r="AU914" s="1" t="s">
        <v>7299</v>
      </c>
      <c r="AV914" s="1" t="s">
        <v>2293</v>
      </c>
      <c r="AW914" s="1" t="s">
        <v>12981</v>
      </c>
      <c r="BG914" s="1" t="s">
        <v>53</v>
      </c>
      <c r="BH914" s="1" t="s">
        <v>7419</v>
      </c>
      <c r="BI914" s="1" t="s">
        <v>12282</v>
      </c>
      <c r="BJ914" s="1" t="s">
        <v>11126</v>
      </c>
      <c r="BK914" s="1" t="s">
        <v>53</v>
      </c>
      <c r="BL914" s="1" t="s">
        <v>7419</v>
      </c>
      <c r="BM914" s="1" t="s">
        <v>1175</v>
      </c>
      <c r="BN914" s="1" t="s">
        <v>11131</v>
      </c>
      <c r="BO914" s="1" t="s">
        <v>54</v>
      </c>
      <c r="BP914" s="1" t="s">
        <v>7267</v>
      </c>
      <c r="BQ914" s="1" t="s">
        <v>2294</v>
      </c>
      <c r="BR914" s="1" t="s">
        <v>12089</v>
      </c>
      <c r="BS914" s="1" t="s">
        <v>684</v>
      </c>
      <c r="BT914" s="1" t="s">
        <v>9702</v>
      </c>
    </row>
    <row r="915" spans="1:72" ht="13.5" customHeight="1">
      <c r="A915" s="3" t="str">
        <f>HYPERLINK("http://kyu.snu.ac.kr/sdhj/index.jsp?type=hj/GK14658_00IH_0001_0188.jpg","1702_각북면_188")</f>
        <v>1702_각북면_188</v>
      </c>
      <c r="B915" s="2">
        <v>1702</v>
      </c>
      <c r="C915" s="2" t="s">
        <v>12340</v>
      </c>
      <c r="D915" s="2" t="s">
        <v>12341</v>
      </c>
      <c r="E915" s="2">
        <v>914</v>
      </c>
      <c r="F915" s="1">
        <v>7</v>
      </c>
      <c r="G915" s="1" t="s">
        <v>2075</v>
      </c>
      <c r="H915" s="1" t="s">
        <v>6967</v>
      </c>
      <c r="I915" s="1">
        <v>5</v>
      </c>
      <c r="L915" s="1">
        <v>2</v>
      </c>
      <c r="M915" s="2" t="s">
        <v>13731</v>
      </c>
      <c r="N915" s="2" t="s">
        <v>13732</v>
      </c>
      <c r="S915" s="1" t="s">
        <v>48</v>
      </c>
      <c r="T915" s="1" t="s">
        <v>6371</v>
      </c>
      <c r="W915" s="1" t="s">
        <v>439</v>
      </c>
      <c r="X915" s="1" t="s">
        <v>7589</v>
      </c>
      <c r="Y915" s="1" t="s">
        <v>50</v>
      </c>
      <c r="Z915" s="1" t="s">
        <v>7639</v>
      </c>
      <c r="AC915" s="1">
        <v>44</v>
      </c>
      <c r="AD915" s="1" t="s">
        <v>934</v>
      </c>
      <c r="AE915" s="1" t="s">
        <v>9592</v>
      </c>
      <c r="AJ915" s="1" t="s">
        <v>16</v>
      </c>
      <c r="AK915" s="1" t="s">
        <v>9802</v>
      </c>
      <c r="AL915" s="1" t="s">
        <v>47</v>
      </c>
      <c r="AM915" s="1" t="s">
        <v>9810</v>
      </c>
      <c r="AT915" s="1" t="s">
        <v>159</v>
      </c>
      <c r="AU915" s="1" t="s">
        <v>7202</v>
      </c>
      <c r="AV915" s="1" t="s">
        <v>2295</v>
      </c>
      <c r="AW915" s="1" t="s">
        <v>10561</v>
      </c>
      <c r="BG915" s="1" t="s">
        <v>1462</v>
      </c>
      <c r="BH915" s="1" t="s">
        <v>10112</v>
      </c>
      <c r="BI915" s="1" t="s">
        <v>2296</v>
      </c>
      <c r="BJ915" s="1" t="s">
        <v>10229</v>
      </c>
      <c r="BK915" s="1" t="s">
        <v>54</v>
      </c>
      <c r="BL915" s="1" t="s">
        <v>7267</v>
      </c>
      <c r="BM915" s="1" t="s">
        <v>2297</v>
      </c>
      <c r="BN915" s="1" t="s">
        <v>10332</v>
      </c>
      <c r="BO915" s="1" t="s">
        <v>2298</v>
      </c>
      <c r="BP915" s="1" t="s">
        <v>10102</v>
      </c>
      <c r="BQ915" s="1" t="s">
        <v>2087</v>
      </c>
      <c r="BR915" s="1" t="s">
        <v>7077</v>
      </c>
      <c r="BS915" s="1" t="s">
        <v>2299</v>
      </c>
      <c r="BT915" s="1" t="s">
        <v>12255</v>
      </c>
    </row>
    <row r="916" spans="1:72" ht="13.5" customHeight="1">
      <c r="A916" s="3" t="str">
        <f>HYPERLINK("http://kyu.snu.ac.kr/sdhj/index.jsp?type=hj/GK14658_00IH_0001_0188.jpg","1702_각북면_188")</f>
        <v>1702_각북면_188</v>
      </c>
      <c r="B916" s="2">
        <v>1702</v>
      </c>
      <c r="C916" s="2" t="s">
        <v>12340</v>
      </c>
      <c r="D916" s="2" t="s">
        <v>12341</v>
      </c>
      <c r="E916" s="2">
        <v>915</v>
      </c>
      <c r="F916" s="1">
        <v>7</v>
      </c>
      <c r="G916" s="1" t="s">
        <v>2075</v>
      </c>
      <c r="H916" s="1" t="s">
        <v>6967</v>
      </c>
      <c r="I916" s="1">
        <v>5</v>
      </c>
      <c r="L916" s="1">
        <v>2</v>
      </c>
      <c r="M916" s="2" t="s">
        <v>13731</v>
      </c>
      <c r="N916" s="2" t="s">
        <v>13732</v>
      </c>
      <c r="S916" s="1" t="s">
        <v>402</v>
      </c>
      <c r="T916" s="1" t="s">
        <v>7104</v>
      </c>
      <c r="AC916" s="1">
        <v>68</v>
      </c>
      <c r="AD916" s="1" t="s">
        <v>300</v>
      </c>
      <c r="AE916" s="1" t="s">
        <v>9594</v>
      </c>
    </row>
    <row r="917" spans="1:72" ht="13.5" customHeight="1">
      <c r="A917" s="3" t="str">
        <f>HYPERLINK("http://kyu.snu.ac.kr/sdhj/index.jsp?type=hj/GK14658_00IH_0001_0188.jpg","1702_각북면_188")</f>
        <v>1702_각북면_188</v>
      </c>
      <c r="B917" s="2">
        <v>1702</v>
      </c>
      <c r="C917" s="2" t="s">
        <v>12340</v>
      </c>
      <c r="D917" s="2" t="s">
        <v>12341</v>
      </c>
      <c r="E917" s="2">
        <v>916</v>
      </c>
      <c r="F917" s="1">
        <v>7</v>
      </c>
      <c r="G917" s="1" t="s">
        <v>2075</v>
      </c>
      <c r="H917" s="1" t="s">
        <v>6967</v>
      </c>
      <c r="I917" s="1">
        <v>5</v>
      </c>
      <c r="L917" s="1">
        <v>2</v>
      </c>
      <c r="M917" s="2" t="s">
        <v>13731</v>
      </c>
      <c r="N917" s="2" t="s">
        <v>13732</v>
      </c>
      <c r="S917" s="1" t="s">
        <v>86</v>
      </c>
      <c r="T917" s="1" t="s">
        <v>7100</v>
      </c>
      <c r="U917" s="1" t="s">
        <v>2300</v>
      </c>
      <c r="V917" s="1" t="s">
        <v>7507</v>
      </c>
      <c r="Y917" s="1" t="s">
        <v>2301</v>
      </c>
      <c r="Z917" s="1" t="s">
        <v>9312</v>
      </c>
      <c r="AF917" s="1" t="s">
        <v>612</v>
      </c>
      <c r="AG917" s="1" t="s">
        <v>9668</v>
      </c>
      <c r="AH917" s="1" t="s">
        <v>2302</v>
      </c>
      <c r="AI917" s="1" t="s">
        <v>12739</v>
      </c>
    </row>
    <row r="918" spans="1:72" ht="13.5" customHeight="1">
      <c r="A918" s="3" t="str">
        <f>HYPERLINK("http://kyu.snu.ac.kr/sdhj/index.jsp?type=hj/GK14658_00IH_0001_0188.jpg","1702_각북면_188")</f>
        <v>1702_각북면_188</v>
      </c>
      <c r="B918" s="2">
        <v>1702</v>
      </c>
      <c r="C918" s="2" t="s">
        <v>12340</v>
      </c>
      <c r="D918" s="2" t="s">
        <v>12341</v>
      </c>
      <c r="E918" s="2">
        <v>917</v>
      </c>
      <c r="F918" s="1">
        <v>7</v>
      </c>
      <c r="G918" s="1" t="s">
        <v>2075</v>
      </c>
      <c r="H918" s="1" t="s">
        <v>6967</v>
      </c>
      <c r="I918" s="1">
        <v>5</v>
      </c>
      <c r="L918" s="1">
        <v>2</v>
      </c>
      <c r="M918" s="2" t="s">
        <v>13731</v>
      </c>
      <c r="N918" s="2" t="s">
        <v>13732</v>
      </c>
      <c r="S918" s="1" t="s">
        <v>86</v>
      </c>
      <c r="T918" s="1" t="s">
        <v>7100</v>
      </c>
      <c r="U918" s="1" t="s">
        <v>35</v>
      </c>
      <c r="V918" s="1" t="s">
        <v>7231</v>
      </c>
      <c r="Y918" s="1" t="s">
        <v>2303</v>
      </c>
      <c r="Z918" s="1" t="s">
        <v>9311</v>
      </c>
      <c r="AC918" s="1">
        <v>19</v>
      </c>
      <c r="AD918" s="1" t="s">
        <v>277</v>
      </c>
      <c r="AE918" s="1" t="s">
        <v>9583</v>
      </c>
    </row>
    <row r="919" spans="1:72" ht="13.5" customHeight="1">
      <c r="A919" s="3" t="str">
        <f>HYPERLINK("http://kyu.snu.ac.kr/sdhj/index.jsp?type=hj/GK14658_00IH_0001_0188.jpg","1702_각북면_188")</f>
        <v>1702_각북면_188</v>
      </c>
      <c r="B919" s="2">
        <v>1702</v>
      </c>
      <c r="C919" s="2" t="s">
        <v>12340</v>
      </c>
      <c r="D919" s="2" t="s">
        <v>12341</v>
      </c>
      <c r="E919" s="2">
        <v>918</v>
      </c>
      <c r="F919" s="1">
        <v>7</v>
      </c>
      <c r="G919" s="1" t="s">
        <v>2075</v>
      </c>
      <c r="H919" s="1" t="s">
        <v>6967</v>
      </c>
      <c r="I919" s="1">
        <v>5</v>
      </c>
      <c r="L919" s="1">
        <v>2</v>
      </c>
      <c r="M919" s="2" t="s">
        <v>13731</v>
      </c>
      <c r="N919" s="2" t="s">
        <v>13732</v>
      </c>
      <c r="S919" s="1" t="s">
        <v>63</v>
      </c>
      <c r="T919" s="1" t="s">
        <v>1196</v>
      </c>
      <c r="Y919" s="1" t="s">
        <v>2304</v>
      </c>
      <c r="Z919" s="1" t="s">
        <v>7642</v>
      </c>
      <c r="AC919" s="1">
        <v>2</v>
      </c>
      <c r="AD919" s="1" t="s">
        <v>169</v>
      </c>
      <c r="AE919" s="1" t="s">
        <v>9589</v>
      </c>
    </row>
    <row r="920" spans="1:72" ht="13.5" customHeight="1">
      <c r="A920" s="3" t="str">
        <f>HYPERLINK("http://kyu.snu.ac.kr/sdhj/index.jsp?type=hj/GK14658_00IH_0001_0188.jpg","1702_각북면_188")</f>
        <v>1702_각북면_188</v>
      </c>
      <c r="B920" s="2">
        <v>1702</v>
      </c>
      <c r="C920" s="2" t="s">
        <v>12340</v>
      </c>
      <c r="D920" s="2" t="s">
        <v>12341</v>
      </c>
      <c r="E920" s="2">
        <v>919</v>
      </c>
      <c r="F920" s="1">
        <v>7</v>
      </c>
      <c r="G920" s="1" t="s">
        <v>2075</v>
      </c>
      <c r="H920" s="1" t="s">
        <v>6967</v>
      </c>
      <c r="I920" s="1">
        <v>5</v>
      </c>
      <c r="L920" s="1">
        <v>2</v>
      </c>
      <c r="M920" s="2" t="s">
        <v>13731</v>
      </c>
      <c r="N920" s="2" t="s">
        <v>13732</v>
      </c>
      <c r="S920" s="1" t="s">
        <v>63</v>
      </c>
      <c r="T920" s="1" t="s">
        <v>1196</v>
      </c>
      <c r="Y920" s="1" t="s">
        <v>2305</v>
      </c>
      <c r="Z920" s="1" t="s">
        <v>9310</v>
      </c>
      <c r="AC920" s="1">
        <v>1</v>
      </c>
      <c r="AD920" s="1" t="s">
        <v>280</v>
      </c>
      <c r="AE920" s="1" t="s">
        <v>9599</v>
      </c>
      <c r="AF920" s="1" t="s">
        <v>89</v>
      </c>
      <c r="AG920" s="1" t="s">
        <v>9633</v>
      </c>
    </row>
    <row r="921" spans="1:72" ht="13.5" customHeight="1">
      <c r="A921" s="3" t="str">
        <f>HYPERLINK("http://kyu.snu.ac.kr/sdhj/index.jsp?type=hj/GK14658_00IH_0001_0188.jpg","1702_각북면_188")</f>
        <v>1702_각북면_188</v>
      </c>
      <c r="B921" s="2">
        <v>1702</v>
      </c>
      <c r="C921" s="2" t="s">
        <v>12340</v>
      </c>
      <c r="D921" s="2" t="s">
        <v>12341</v>
      </c>
      <c r="E921" s="2">
        <v>920</v>
      </c>
      <c r="F921" s="1">
        <v>7</v>
      </c>
      <c r="G921" s="1" t="s">
        <v>2075</v>
      </c>
      <c r="H921" s="1" t="s">
        <v>6967</v>
      </c>
      <c r="I921" s="1">
        <v>5</v>
      </c>
      <c r="L921" s="1">
        <v>2</v>
      </c>
      <c r="M921" s="2" t="s">
        <v>13731</v>
      </c>
      <c r="N921" s="2" t="s">
        <v>13732</v>
      </c>
      <c r="S921" s="1" t="s">
        <v>141</v>
      </c>
      <c r="T921" s="1" t="s">
        <v>7114</v>
      </c>
      <c r="U921" s="1" t="s">
        <v>136</v>
      </c>
      <c r="V921" s="1" t="s">
        <v>7247</v>
      </c>
      <c r="Y921" s="1" t="s">
        <v>2306</v>
      </c>
      <c r="Z921" s="1" t="s">
        <v>9309</v>
      </c>
      <c r="AF921" s="1" t="s">
        <v>848</v>
      </c>
      <c r="AG921" s="1" t="s">
        <v>9655</v>
      </c>
    </row>
    <row r="922" spans="1:72" ht="13.5" customHeight="1">
      <c r="A922" s="3" t="str">
        <f>HYPERLINK("http://kyu.snu.ac.kr/sdhj/index.jsp?type=hj/GK14658_00IH_0001_0188.jpg","1702_각북면_188")</f>
        <v>1702_각북면_188</v>
      </c>
      <c r="B922" s="2">
        <v>1702</v>
      </c>
      <c r="C922" s="2" t="s">
        <v>12340</v>
      </c>
      <c r="D922" s="2" t="s">
        <v>12341</v>
      </c>
      <c r="E922" s="2">
        <v>921</v>
      </c>
      <c r="F922" s="1">
        <v>7</v>
      </c>
      <c r="G922" s="1" t="s">
        <v>2075</v>
      </c>
      <c r="H922" s="1" t="s">
        <v>6967</v>
      </c>
      <c r="I922" s="1">
        <v>5</v>
      </c>
      <c r="L922" s="1">
        <v>3</v>
      </c>
      <c r="M922" s="2" t="s">
        <v>2308</v>
      </c>
      <c r="N922" s="2" t="s">
        <v>8770</v>
      </c>
      <c r="T922" s="1" t="s">
        <v>12411</v>
      </c>
      <c r="U922" s="1" t="s">
        <v>2307</v>
      </c>
      <c r="V922" s="1" t="s">
        <v>13514</v>
      </c>
      <c r="Y922" s="1" t="s">
        <v>2308</v>
      </c>
      <c r="Z922" s="1" t="s">
        <v>8770</v>
      </c>
      <c r="AC922" s="1">
        <v>35</v>
      </c>
      <c r="AD922" s="1" t="s">
        <v>1123</v>
      </c>
      <c r="AE922" s="1" t="s">
        <v>9624</v>
      </c>
      <c r="AJ922" s="1" t="s">
        <v>16</v>
      </c>
      <c r="AK922" s="1" t="s">
        <v>9802</v>
      </c>
      <c r="AL922" s="1" t="s">
        <v>684</v>
      </c>
      <c r="AM922" s="1" t="s">
        <v>9702</v>
      </c>
      <c r="AT922" s="1" t="s">
        <v>53</v>
      </c>
      <c r="AU922" s="1" t="s">
        <v>7419</v>
      </c>
      <c r="AV922" s="1" t="s">
        <v>606</v>
      </c>
      <c r="AW922" s="1" t="s">
        <v>9173</v>
      </c>
      <c r="BB922" s="1" t="s">
        <v>607</v>
      </c>
      <c r="BC922" s="1" t="s">
        <v>12482</v>
      </c>
      <c r="BD922" s="1" t="s">
        <v>2309</v>
      </c>
      <c r="BE922" s="1" t="s">
        <v>8619</v>
      </c>
      <c r="BG922" s="1" t="s">
        <v>53</v>
      </c>
      <c r="BH922" s="1" t="s">
        <v>7419</v>
      </c>
      <c r="BI922" s="1" t="s">
        <v>216</v>
      </c>
      <c r="BJ922" s="1" t="s">
        <v>10138</v>
      </c>
      <c r="BK922" s="1" t="s">
        <v>53</v>
      </c>
      <c r="BL922" s="1" t="s">
        <v>7419</v>
      </c>
      <c r="BM922" s="1" t="s">
        <v>2264</v>
      </c>
      <c r="BN922" s="1" t="s">
        <v>11137</v>
      </c>
      <c r="BO922" s="1" t="s">
        <v>416</v>
      </c>
      <c r="BP922" s="1" t="s">
        <v>12470</v>
      </c>
      <c r="BQ922" s="1" t="s">
        <v>2310</v>
      </c>
      <c r="BR922" s="1" t="s">
        <v>10162</v>
      </c>
      <c r="BS922" s="1" t="s">
        <v>199</v>
      </c>
      <c r="BT922" s="1" t="s">
        <v>9730</v>
      </c>
    </row>
    <row r="923" spans="1:72" ht="13.5" customHeight="1">
      <c r="A923" s="3" t="str">
        <f>HYPERLINK("http://kyu.snu.ac.kr/sdhj/index.jsp?type=hj/GK14658_00IH_0001_0188.jpg","1702_각북면_188")</f>
        <v>1702_각북면_188</v>
      </c>
      <c r="B923" s="2">
        <v>1702</v>
      </c>
      <c r="C923" s="2" t="s">
        <v>12340</v>
      </c>
      <c r="D923" s="2" t="s">
        <v>12341</v>
      </c>
      <c r="E923" s="2">
        <v>922</v>
      </c>
      <c r="F923" s="1">
        <v>7</v>
      </c>
      <c r="G923" s="1" t="s">
        <v>2075</v>
      </c>
      <c r="H923" s="1" t="s">
        <v>6967</v>
      </c>
      <c r="I923" s="1">
        <v>5</v>
      </c>
      <c r="L923" s="1">
        <v>3</v>
      </c>
      <c r="M923" s="2" t="s">
        <v>2308</v>
      </c>
      <c r="N923" s="2" t="s">
        <v>8770</v>
      </c>
      <c r="S923" s="1" t="s">
        <v>48</v>
      </c>
      <c r="T923" s="1" t="s">
        <v>6371</v>
      </c>
      <c r="U923" s="1" t="s">
        <v>936</v>
      </c>
      <c r="V923" s="1" t="s">
        <v>7295</v>
      </c>
      <c r="W923" s="1" t="s">
        <v>107</v>
      </c>
      <c r="X923" s="1" t="s">
        <v>12534</v>
      </c>
      <c r="Y923" s="1" t="s">
        <v>2311</v>
      </c>
      <c r="Z923" s="1" t="s">
        <v>9308</v>
      </c>
      <c r="AC923" s="1">
        <v>42</v>
      </c>
      <c r="AD923" s="1" t="s">
        <v>156</v>
      </c>
      <c r="AE923" s="1" t="s">
        <v>9618</v>
      </c>
      <c r="AJ923" s="1" t="s">
        <v>16</v>
      </c>
      <c r="AK923" s="1" t="s">
        <v>9802</v>
      </c>
      <c r="AL923" s="1" t="s">
        <v>163</v>
      </c>
      <c r="AM923" s="1" t="s">
        <v>12731</v>
      </c>
      <c r="AT923" s="1" t="s">
        <v>54</v>
      </c>
      <c r="AU923" s="1" t="s">
        <v>7267</v>
      </c>
      <c r="AV923" s="1" t="s">
        <v>2312</v>
      </c>
      <c r="AW923" s="1" t="s">
        <v>10560</v>
      </c>
      <c r="BG923" s="1" t="s">
        <v>53</v>
      </c>
      <c r="BH923" s="1" t="s">
        <v>7419</v>
      </c>
      <c r="BI923" s="1" t="s">
        <v>2313</v>
      </c>
      <c r="BJ923" s="1" t="s">
        <v>10991</v>
      </c>
      <c r="BK923" s="1" t="s">
        <v>53</v>
      </c>
      <c r="BL923" s="1" t="s">
        <v>7419</v>
      </c>
      <c r="BM923" s="1" t="s">
        <v>1026</v>
      </c>
      <c r="BN923" s="1" t="s">
        <v>10121</v>
      </c>
      <c r="BO923" s="1" t="s">
        <v>53</v>
      </c>
      <c r="BP923" s="1" t="s">
        <v>7419</v>
      </c>
      <c r="BQ923" s="1" t="s">
        <v>2314</v>
      </c>
      <c r="BR923" s="1" t="s">
        <v>10342</v>
      </c>
      <c r="BS923" s="1" t="s">
        <v>123</v>
      </c>
      <c r="BT923" s="1" t="s">
        <v>9821</v>
      </c>
    </row>
    <row r="924" spans="1:72" ht="13.5" customHeight="1">
      <c r="A924" s="3" t="str">
        <f>HYPERLINK("http://kyu.snu.ac.kr/sdhj/index.jsp?type=hj/GK14658_00IH_0001_0188.jpg","1702_각북면_188")</f>
        <v>1702_각북면_188</v>
      </c>
      <c r="B924" s="2">
        <v>1702</v>
      </c>
      <c r="C924" s="2" t="s">
        <v>12340</v>
      </c>
      <c r="D924" s="2" t="s">
        <v>12341</v>
      </c>
      <c r="E924" s="2">
        <v>923</v>
      </c>
      <c r="F924" s="1">
        <v>7</v>
      </c>
      <c r="G924" s="1" t="s">
        <v>2075</v>
      </c>
      <c r="H924" s="1" t="s">
        <v>6967</v>
      </c>
      <c r="I924" s="1">
        <v>5</v>
      </c>
      <c r="L924" s="1">
        <v>3</v>
      </c>
      <c r="M924" s="2" t="s">
        <v>2308</v>
      </c>
      <c r="N924" s="2" t="s">
        <v>8770</v>
      </c>
      <c r="S924" s="1" t="s">
        <v>402</v>
      </c>
      <c r="T924" s="1" t="s">
        <v>7104</v>
      </c>
      <c r="U924" s="1" t="s">
        <v>213</v>
      </c>
      <c r="V924" s="1" t="s">
        <v>7282</v>
      </c>
      <c r="Y924" s="1" t="s">
        <v>2309</v>
      </c>
      <c r="Z924" s="1" t="s">
        <v>8619</v>
      </c>
      <c r="AC924" s="1">
        <v>65</v>
      </c>
      <c r="AD924" s="1" t="s">
        <v>172</v>
      </c>
      <c r="AE924" s="1" t="s">
        <v>9579</v>
      </c>
    </row>
    <row r="925" spans="1:72" ht="13.5" customHeight="1">
      <c r="A925" s="3" t="str">
        <f>HYPERLINK("http://kyu.snu.ac.kr/sdhj/index.jsp?type=hj/GK14658_00IH_0001_0188.jpg","1702_각북면_188")</f>
        <v>1702_각북면_188</v>
      </c>
      <c r="B925" s="2">
        <v>1702</v>
      </c>
      <c r="C925" s="2" t="s">
        <v>12340</v>
      </c>
      <c r="D925" s="2" t="s">
        <v>12341</v>
      </c>
      <c r="E925" s="2">
        <v>924</v>
      </c>
      <c r="F925" s="1">
        <v>7</v>
      </c>
      <c r="G925" s="1" t="s">
        <v>2075</v>
      </c>
      <c r="H925" s="1" t="s">
        <v>6967</v>
      </c>
      <c r="I925" s="1">
        <v>5</v>
      </c>
      <c r="L925" s="1">
        <v>3</v>
      </c>
      <c r="M925" s="2" t="s">
        <v>2308</v>
      </c>
      <c r="N925" s="2" t="s">
        <v>8770</v>
      </c>
      <c r="S925" s="1" t="s">
        <v>1213</v>
      </c>
      <c r="T925" s="1" t="s">
        <v>7121</v>
      </c>
      <c r="Y925" s="1" t="s">
        <v>2315</v>
      </c>
      <c r="Z925" s="1" t="s">
        <v>9307</v>
      </c>
      <c r="AF925" s="1" t="s">
        <v>2316</v>
      </c>
      <c r="AG925" s="1" t="s">
        <v>9638</v>
      </c>
      <c r="AH925" s="1" t="s">
        <v>545</v>
      </c>
      <c r="AI925" s="1" t="s">
        <v>9707</v>
      </c>
    </row>
    <row r="926" spans="1:72" ht="13.5" customHeight="1">
      <c r="A926" s="3" t="str">
        <f>HYPERLINK("http://kyu.snu.ac.kr/sdhj/index.jsp?type=hj/GK14658_00IH_0001_0188.jpg","1702_각북면_188")</f>
        <v>1702_각북면_188</v>
      </c>
      <c r="B926" s="2">
        <v>1702</v>
      </c>
      <c r="C926" s="2" t="s">
        <v>12340</v>
      </c>
      <c r="D926" s="2" t="s">
        <v>12341</v>
      </c>
      <c r="E926" s="2">
        <v>925</v>
      </c>
      <c r="F926" s="1">
        <v>7</v>
      </c>
      <c r="G926" s="1" t="s">
        <v>2075</v>
      </c>
      <c r="H926" s="1" t="s">
        <v>6967</v>
      </c>
      <c r="I926" s="1">
        <v>5</v>
      </c>
      <c r="L926" s="1">
        <v>3</v>
      </c>
      <c r="M926" s="2" t="s">
        <v>2308</v>
      </c>
      <c r="N926" s="2" t="s">
        <v>8770</v>
      </c>
      <c r="S926" s="1" t="s">
        <v>59</v>
      </c>
      <c r="T926" s="1" t="s">
        <v>7105</v>
      </c>
      <c r="Y926" s="1" t="s">
        <v>2317</v>
      </c>
      <c r="Z926" s="1" t="s">
        <v>8229</v>
      </c>
      <c r="AC926" s="1">
        <v>8</v>
      </c>
      <c r="AD926" s="1" t="s">
        <v>300</v>
      </c>
      <c r="AE926" s="1" t="s">
        <v>9594</v>
      </c>
    </row>
    <row r="927" spans="1:72" ht="13.5" customHeight="1">
      <c r="A927" s="3" t="str">
        <f>HYPERLINK("http://kyu.snu.ac.kr/sdhj/index.jsp?type=hj/GK14658_00IH_0001_0188.jpg","1702_각북면_188")</f>
        <v>1702_각북면_188</v>
      </c>
      <c r="B927" s="2">
        <v>1702</v>
      </c>
      <c r="C927" s="2" t="s">
        <v>12340</v>
      </c>
      <c r="D927" s="2" t="s">
        <v>12341</v>
      </c>
      <c r="E927" s="2">
        <v>926</v>
      </c>
      <c r="F927" s="1">
        <v>7</v>
      </c>
      <c r="G927" s="1" t="s">
        <v>2075</v>
      </c>
      <c r="H927" s="1" t="s">
        <v>6967</v>
      </c>
      <c r="I927" s="1">
        <v>5</v>
      </c>
      <c r="L927" s="1">
        <v>4</v>
      </c>
      <c r="M927" s="2" t="s">
        <v>5675</v>
      </c>
      <c r="N927" s="2" t="s">
        <v>13219</v>
      </c>
      <c r="T927" s="1" t="s">
        <v>12411</v>
      </c>
      <c r="U927" s="1" t="s">
        <v>35</v>
      </c>
      <c r="V927" s="1" t="s">
        <v>7231</v>
      </c>
      <c r="W927" s="1" t="s">
        <v>107</v>
      </c>
      <c r="X927" s="1" t="s">
        <v>12534</v>
      </c>
      <c r="Y927" s="1" t="s">
        <v>2318</v>
      </c>
      <c r="Z927" s="1" t="s">
        <v>9306</v>
      </c>
      <c r="AC927" s="1">
        <v>53</v>
      </c>
      <c r="AD927" s="1" t="s">
        <v>92</v>
      </c>
      <c r="AE927" s="1" t="s">
        <v>9608</v>
      </c>
      <c r="AJ927" s="1" t="s">
        <v>16</v>
      </c>
      <c r="AK927" s="1" t="s">
        <v>9802</v>
      </c>
      <c r="AL927" s="1" t="s">
        <v>684</v>
      </c>
      <c r="AM927" s="1" t="s">
        <v>9702</v>
      </c>
      <c r="AT927" s="1" t="s">
        <v>53</v>
      </c>
      <c r="AU927" s="1" t="s">
        <v>7419</v>
      </c>
      <c r="AV927" s="1" t="s">
        <v>2052</v>
      </c>
      <c r="AW927" s="1" t="s">
        <v>8165</v>
      </c>
      <c r="BG927" s="1" t="s">
        <v>53</v>
      </c>
      <c r="BH927" s="1" t="s">
        <v>7419</v>
      </c>
      <c r="BI927" s="1" t="s">
        <v>2125</v>
      </c>
      <c r="BJ927" s="1" t="s">
        <v>11041</v>
      </c>
      <c r="BK927" s="1" t="s">
        <v>53</v>
      </c>
      <c r="BL927" s="1" t="s">
        <v>7419</v>
      </c>
      <c r="BM927" s="1" t="s">
        <v>2319</v>
      </c>
      <c r="BN927" s="1" t="s">
        <v>8772</v>
      </c>
      <c r="BO927" s="1" t="s">
        <v>53</v>
      </c>
      <c r="BP927" s="1" t="s">
        <v>7419</v>
      </c>
      <c r="BQ927" s="1" t="s">
        <v>2320</v>
      </c>
      <c r="BR927" s="1" t="s">
        <v>10606</v>
      </c>
      <c r="BS927" s="1" t="s">
        <v>82</v>
      </c>
      <c r="BT927" s="1" t="s">
        <v>9699</v>
      </c>
    </row>
    <row r="928" spans="1:72" ht="13.5" customHeight="1">
      <c r="A928" s="3" t="str">
        <f>HYPERLINK("http://kyu.snu.ac.kr/sdhj/index.jsp?type=hj/GK14658_00IH_0001_0188.jpg","1702_각북면_188")</f>
        <v>1702_각북면_188</v>
      </c>
      <c r="B928" s="2">
        <v>1702</v>
      </c>
      <c r="C928" s="2" t="s">
        <v>12340</v>
      </c>
      <c r="D928" s="2" t="s">
        <v>12341</v>
      </c>
      <c r="E928" s="2">
        <v>927</v>
      </c>
      <c r="F928" s="1">
        <v>7</v>
      </c>
      <c r="G928" s="1" t="s">
        <v>2075</v>
      </c>
      <c r="H928" s="1" t="s">
        <v>6967</v>
      </c>
      <c r="I928" s="1">
        <v>5</v>
      </c>
      <c r="L928" s="1">
        <v>4</v>
      </c>
      <c r="M928" s="2" t="s">
        <v>5675</v>
      </c>
      <c r="N928" s="2" t="s">
        <v>13219</v>
      </c>
      <c r="S928" s="1" t="s">
        <v>48</v>
      </c>
      <c r="T928" s="1" t="s">
        <v>6371</v>
      </c>
      <c r="W928" s="1" t="s">
        <v>107</v>
      </c>
      <c r="X928" s="1" t="s">
        <v>12534</v>
      </c>
      <c r="Y928" s="1" t="s">
        <v>2321</v>
      </c>
      <c r="Z928" s="1" t="s">
        <v>7838</v>
      </c>
      <c r="AC928" s="1">
        <v>52</v>
      </c>
      <c r="AD928" s="1" t="s">
        <v>503</v>
      </c>
      <c r="AE928" s="1" t="s">
        <v>9615</v>
      </c>
      <c r="AJ928" s="1" t="s">
        <v>16</v>
      </c>
      <c r="AK928" s="1" t="s">
        <v>9802</v>
      </c>
      <c r="AL928" s="1" t="s">
        <v>163</v>
      </c>
      <c r="AM928" s="1" t="s">
        <v>12731</v>
      </c>
      <c r="AT928" s="1" t="s">
        <v>53</v>
      </c>
      <c r="AU928" s="1" t="s">
        <v>7419</v>
      </c>
      <c r="AV928" s="1" t="s">
        <v>480</v>
      </c>
      <c r="AW928" s="1" t="s">
        <v>8125</v>
      </c>
      <c r="BG928" s="1" t="s">
        <v>53</v>
      </c>
      <c r="BH928" s="1" t="s">
        <v>7419</v>
      </c>
      <c r="BI928" s="1" t="s">
        <v>1132</v>
      </c>
      <c r="BJ928" s="1" t="s">
        <v>7937</v>
      </c>
      <c r="BK928" s="1" t="s">
        <v>159</v>
      </c>
      <c r="BL928" s="1" t="s">
        <v>7202</v>
      </c>
      <c r="BM928" s="1" t="s">
        <v>284</v>
      </c>
      <c r="BN928" s="1" t="s">
        <v>7652</v>
      </c>
      <c r="BO928" s="1" t="s">
        <v>259</v>
      </c>
      <c r="BP928" s="1" t="s">
        <v>12452</v>
      </c>
      <c r="BQ928" s="1" t="s">
        <v>2322</v>
      </c>
      <c r="BR928" s="1" t="s">
        <v>12103</v>
      </c>
      <c r="BS928" s="1" t="s">
        <v>2078</v>
      </c>
      <c r="BT928" s="1" t="s">
        <v>9807</v>
      </c>
    </row>
    <row r="929" spans="1:72" ht="13.5" customHeight="1">
      <c r="A929" s="3" t="str">
        <f>HYPERLINK("http://kyu.snu.ac.kr/sdhj/index.jsp?type=hj/GK14658_00IH_0001_0188.jpg","1702_각북면_188")</f>
        <v>1702_각북면_188</v>
      </c>
      <c r="B929" s="2">
        <v>1702</v>
      </c>
      <c r="C929" s="2" t="s">
        <v>12340</v>
      </c>
      <c r="D929" s="2" t="s">
        <v>12341</v>
      </c>
      <c r="E929" s="2">
        <v>928</v>
      </c>
      <c r="F929" s="1">
        <v>7</v>
      </c>
      <c r="G929" s="1" t="s">
        <v>2075</v>
      </c>
      <c r="H929" s="1" t="s">
        <v>6967</v>
      </c>
      <c r="I929" s="1">
        <v>5</v>
      </c>
      <c r="L929" s="1">
        <v>4</v>
      </c>
      <c r="M929" s="2" t="s">
        <v>5675</v>
      </c>
      <c r="N929" s="2" t="s">
        <v>13219</v>
      </c>
      <c r="S929" s="1" t="s">
        <v>86</v>
      </c>
      <c r="T929" s="1" t="s">
        <v>7100</v>
      </c>
      <c r="U929" s="1" t="s">
        <v>2323</v>
      </c>
      <c r="V929" s="1" t="s">
        <v>12467</v>
      </c>
      <c r="Y929" s="1" t="s">
        <v>2324</v>
      </c>
      <c r="Z929" s="1" t="s">
        <v>9305</v>
      </c>
      <c r="AC929" s="1">
        <v>25</v>
      </c>
      <c r="AD929" s="1" t="s">
        <v>264</v>
      </c>
      <c r="AE929" s="1" t="s">
        <v>9588</v>
      </c>
      <c r="AF929" s="1" t="s">
        <v>89</v>
      </c>
      <c r="AG929" s="1" t="s">
        <v>9633</v>
      </c>
    </row>
    <row r="930" spans="1:72" ht="13.5" customHeight="1">
      <c r="A930" s="3" t="str">
        <f>HYPERLINK("http://kyu.snu.ac.kr/sdhj/index.jsp?type=hj/GK14658_00IH_0001_0188.jpg","1702_각북면_188")</f>
        <v>1702_각북면_188</v>
      </c>
      <c r="B930" s="2">
        <v>1702</v>
      </c>
      <c r="C930" s="2" t="s">
        <v>12340</v>
      </c>
      <c r="D930" s="2" t="s">
        <v>12341</v>
      </c>
      <c r="E930" s="2">
        <v>929</v>
      </c>
      <c r="F930" s="1">
        <v>7</v>
      </c>
      <c r="G930" s="1" t="s">
        <v>2075</v>
      </c>
      <c r="H930" s="1" t="s">
        <v>6967</v>
      </c>
      <c r="I930" s="1">
        <v>5</v>
      </c>
      <c r="L930" s="1">
        <v>4</v>
      </c>
      <c r="M930" s="2" t="s">
        <v>5675</v>
      </c>
      <c r="N930" s="2" t="s">
        <v>13219</v>
      </c>
      <c r="S930" s="1" t="s">
        <v>59</v>
      </c>
      <c r="T930" s="1" t="s">
        <v>7105</v>
      </c>
      <c r="Y930" s="1" t="s">
        <v>2325</v>
      </c>
      <c r="Z930" s="1" t="s">
        <v>7676</v>
      </c>
      <c r="AC930" s="1">
        <v>11</v>
      </c>
      <c r="AD930" s="1" t="s">
        <v>106</v>
      </c>
      <c r="AE930" s="1" t="s">
        <v>9614</v>
      </c>
    </row>
    <row r="931" spans="1:72" ht="13.5" customHeight="1">
      <c r="A931" s="3" t="str">
        <f>HYPERLINK("http://kyu.snu.ac.kr/sdhj/index.jsp?type=hj/GK14658_00IH_0001_0188.jpg","1702_각북면_188")</f>
        <v>1702_각북면_188</v>
      </c>
      <c r="B931" s="2">
        <v>1702</v>
      </c>
      <c r="C931" s="2" t="s">
        <v>12340</v>
      </c>
      <c r="D931" s="2" t="s">
        <v>12341</v>
      </c>
      <c r="E931" s="2">
        <v>930</v>
      </c>
      <c r="F931" s="1">
        <v>7</v>
      </c>
      <c r="G931" s="1" t="s">
        <v>2075</v>
      </c>
      <c r="H931" s="1" t="s">
        <v>6967</v>
      </c>
      <c r="I931" s="1">
        <v>5</v>
      </c>
      <c r="L931" s="1">
        <v>4</v>
      </c>
      <c r="M931" s="2" t="s">
        <v>5675</v>
      </c>
      <c r="N931" s="2" t="s">
        <v>13219</v>
      </c>
      <c r="S931" s="1" t="s">
        <v>63</v>
      </c>
      <c r="T931" s="1" t="s">
        <v>1196</v>
      </c>
      <c r="Y931" s="1" t="s">
        <v>2326</v>
      </c>
      <c r="Z931" s="1" t="s">
        <v>7890</v>
      </c>
      <c r="AC931" s="1">
        <v>9</v>
      </c>
      <c r="AD931" s="1" t="s">
        <v>135</v>
      </c>
      <c r="AE931" s="1" t="s">
        <v>9604</v>
      </c>
    </row>
    <row r="932" spans="1:72" ht="13.5" customHeight="1">
      <c r="A932" s="3" t="str">
        <f>HYPERLINK("http://kyu.snu.ac.kr/sdhj/index.jsp?type=hj/GK14658_00IH_0001_0188.jpg","1702_각북면_188")</f>
        <v>1702_각북면_188</v>
      </c>
      <c r="B932" s="2">
        <v>1702</v>
      </c>
      <c r="C932" s="2" t="s">
        <v>12340</v>
      </c>
      <c r="D932" s="2" t="s">
        <v>12341</v>
      </c>
      <c r="E932" s="2">
        <v>931</v>
      </c>
      <c r="F932" s="1">
        <v>7</v>
      </c>
      <c r="G932" s="1" t="s">
        <v>2075</v>
      </c>
      <c r="H932" s="1" t="s">
        <v>6967</v>
      </c>
      <c r="I932" s="1">
        <v>5</v>
      </c>
      <c r="L932" s="1">
        <v>4</v>
      </c>
      <c r="M932" s="2" t="s">
        <v>5675</v>
      </c>
      <c r="N932" s="2" t="s">
        <v>13219</v>
      </c>
      <c r="S932" s="1" t="s">
        <v>63</v>
      </c>
      <c r="T932" s="1" t="s">
        <v>1196</v>
      </c>
      <c r="Y932" s="1" t="s">
        <v>6715</v>
      </c>
      <c r="Z932" s="1" t="s">
        <v>8237</v>
      </c>
      <c r="AC932" s="1">
        <v>6</v>
      </c>
      <c r="AD932" s="1" t="s">
        <v>246</v>
      </c>
      <c r="AE932" s="1" t="s">
        <v>9600</v>
      </c>
    </row>
    <row r="933" spans="1:72" ht="13.5" customHeight="1">
      <c r="A933" s="3" t="str">
        <f>HYPERLINK("http://kyu.snu.ac.kr/sdhj/index.jsp?type=hj/GK14658_00IH_0001_0188.jpg","1702_각북면_188")</f>
        <v>1702_각북면_188</v>
      </c>
      <c r="B933" s="2">
        <v>1702</v>
      </c>
      <c r="C933" s="2" t="s">
        <v>12340</v>
      </c>
      <c r="D933" s="2" t="s">
        <v>12341</v>
      </c>
      <c r="E933" s="2">
        <v>932</v>
      </c>
      <c r="F933" s="1">
        <v>7</v>
      </c>
      <c r="G933" s="1" t="s">
        <v>2075</v>
      </c>
      <c r="H933" s="1" t="s">
        <v>6967</v>
      </c>
      <c r="I933" s="1">
        <v>5</v>
      </c>
      <c r="L933" s="1">
        <v>4</v>
      </c>
      <c r="M933" s="2" t="s">
        <v>5675</v>
      </c>
      <c r="N933" s="2" t="s">
        <v>13219</v>
      </c>
      <c r="S933" s="1" t="s">
        <v>63</v>
      </c>
      <c r="T933" s="1" t="s">
        <v>1196</v>
      </c>
      <c r="Y933" s="1" t="s">
        <v>1163</v>
      </c>
      <c r="Z933" s="1" t="s">
        <v>7716</v>
      </c>
      <c r="AF933" s="1" t="s">
        <v>946</v>
      </c>
      <c r="AG933" s="1" t="s">
        <v>9632</v>
      </c>
    </row>
    <row r="934" spans="1:72" ht="13.5" customHeight="1">
      <c r="A934" s="3" t="str">
        <f>HYPERLINK("http://kyu.snu.ac.kr/sdhj/index.jsp?type=hj/GK14658_00IH_0001_0189.jpg","1702_각북면_189")</f>
        <v>1702_각북면_189</v>
      </c>
      <c r="B934" s="2">
        <v>1702</v>
      </c>
      <c r="C934" s="2" t="s">
        <v>12340</v>
      </c>
      <c r="D934" s="2" t="s">
        <v>12341</v>
      </c>
      <c r="E934" s="2">
        <v>933</v>
      </c>
      <c r="F934" s="1">
        <v>7</v>
      </c>
      <c r="G934" s="1" t="s">
        <v>2075</v>
      </c>
      <c r="H934" s="1" t="s">
        <v>6967</v>
      </c>
      <c r="I934" s="1">
        <v>5</v>
      </c>
      <c r="L934" s="1">
        <v>5</v>
      </c>
      <c r="M934" s="2" t="s">
        <v>13733</v>
      </c>
      <c r="N934" s="2" t="s">
        <v>13734</v>
      </c>
      <c r="T934" s="1" t="s">
        <v>12411</v>
      </c>
      <c r="U934" s="1" t="s">
        <v>614</v>
      </c>
      <c r="V934" s="1" t="s">
        <v>12457</v>
      </c>
      <c r="W934" s="1" t="s">
        <v>1628</v>
      </c>
      <c r="X934" s="1" t="s">
        <v>7586</v>
      </c>
      <c r="Y934" s="1" t="s">
        <v>2044</v>
      </c>
      <c r="Z934" s="1" t="s">
        <v>9304</v>
      </c>
      <c r="AC934" s="1">
        <v>70</v>
      </c>
      <c r="AD934" s="1" t="s">
        <v>206</v>
      </c>
      <c r="AE934" s="1" t="s">
        <v>9619</v>
      </c>
      <c r="AJ934" s="1" t="s">
        <v>16</v>
      </c>
      <c r="AK934" s="1" t="s">
        <v>9802</v>
      </c>
      <c r="AL934" s="1" t="s">
        <v>396</v>
      </c>
      <c r="AM934" s="1" t="s">
        <v>9812</v>
      </c>
      <c r="AT934" s="1" t="s">
        <v>45</v>
      </c>
      <c r="AU934" s="1" t="s">
        <v>10082</v>
      </c>
      <c r="AV934" s="1" t="s">
        <v>958</v>
      </c>
      <c r="AW934" s="1" t="s">
        <v>7959</v>
      </c>
      <c r="BG934" s="1" t="s">
        <v>53</v>
      </c>
      <c r="BH934" s="1" t="s">
        <v>7419</v>
      </c>
      <c r="BI934" s="1" t="s">
        <v>2327</v>
      </c>
      <c r="BJ934" s="1" t="s">
        <v>9195</v>
      </c>
      <c r="BK934" s="1" t="s">
        <v>45</v>
      </c>
      <c r="BL934" s="1" t="s">
        <v>10082</v>
      </c>
      <c r="BM934" s="1" t="s">
        <v>1031</v>
      </c>
      <c r="BN934" s="1" t="s">
        <v>8078</v>
      </c>
      <c r="BO934" s="1" t="s">
        <v>1462</v>
      </c>
      <c r="BP934" s="1" t="s">
        <v>10112</v>
      </c>
      <c r="BQ934" s="1" t="s">
        <v>14552</v>
      </c>
      <c r="BR934" s="1" t="s">
        <v>13456</v>
      </c>
      <c r="BS934" s="1" t="s">
        <v>2328</v>
      </c>
      <c r="BT934" s="1" t="s">
        <v>13128</v>
      </c>
    </row>
    <row r="935" spans="1:72" ht="13.5" customHeight="1">
      <c r="A935" s="3" t="str">
        <f>HYPERLINK("http://kyu.snu.ac.kr/sdhj/index.jsp?type=hj/GK14658_00IH_0001_0189.jpg","1702_각북면_189")</f>
        <v>1702_각북면_189</v>
      </c>
      <c r="B935" s="2">
        <v>1702</v>
      </c>
      <c r="C935" s="2" t="s">
        <v>12340</v>
      </c>
      <c r="D935" s="2" t="s">
        <v>12341</v>
      </c>
      <c r="E935" s="2">
        <v>934</v>
      </c>
      <c r="F935" s="1">
        <v>7</v>
      </c>
      <c r="G935" s="1" t="s">
        <v>2075</v>
      </c>
      <c r="H935" s="1" t="s">
        <v>6967</v>
      </c>
      <c r="I935" s="1">
        <v>5</v>
      </c>
      <c r="L935" s="1">
        <v>5</v>
      </c>
      <c r="M935" s="2" t="s">
        <v>13733</v>
      </c>
      <c r="N935" s="2" t="s">
        <v>13734</v>
      </c>
      <c r="S935" s="1" t="s">
        <v>48</v>
      </c>
      <c r="T935" s="1" t="s">
        <v>6371</v>
      </c>
      <c r="U935" s="1" t="s">
        <v>261</v>
      </c>
      <c r="V935" s="1" t="s">
        <v>7197</v>
      </c>
      <c r="Y935" s="1" t="s">
        <v>12283</v>
      </c>
      <c r="Z935" s="1" t="s">
        <v>12633</v>
      </c>
      <c r="AC935" s="1">
        <v>55</v>
      </c>
      <c r="AD935" s="1" t="s">
        <v>266</v>
      </c>
      <c r="AE935" s="1" t="s">
        <v>9586</v>
      </c>
      <c r="AJ935" s="1" t="s">
        <v>16</v>
      </c>
      <c r="AK935" s="1" t="s">
        <v>9802</v>
      </c>
      <c r="AL935" s="1" t="s">
        <v>199</v>
      </c>
      <c r="AM935" s="1" t="s">
        <v>9730</v>
      </c>
      <c r="AN935" s="1" t="s">
        <v>462</v>
      </c>
      <c r="AO935" s="1" t="s">
        <v>9870</v>
      </c>
      <c r="AP935" s="1" t="s">
        <v>2329</v>
      </c>
      <c r="AQ935" s="1" t="s">
        <v>9904</v>
      </c>
      <c r="AR935" s="1" t="s">
        <v>2330</v>
      </c>
      <c r="AS935" s="1" t="s">
        <v>10031</v>
      </c>
      <c r="AT935" s="1" t="s">
        <v>53</v>
      </c>
      <c r="AU935" s="1" t="s">
        <v>7419</v>
      </c>
      <c r="AV935" s="1" t="s">
        <v>2331</v>
      </c>
      <c r="AW935" s="1" t="s">
        <v>10559</v>
      </c>
      <c r="BB935" s="1" t="s">
        <v>213</v>
      </c>
      <c r="BC935" s="1" t="s">
        <v>7282</v>
      </c>
      <c r="BD935" s="1" t="s">
        <v>262</v>
      </c>
      <c r="BE935" s="1" t="s">
        <v>8068</v>
      </c>
      <c r="BG935" s="1" t="s">
        <v>53</v>
      </c>
      <c r="BH935" s="1" t="s">
        <v>7419</v>
      </c>
      <c r="BI935" s="1" t="s">
        <v>2332</v>
      </c>
      <c r="BJ935" s="1" t="s">
        <v>11135</v>
      </c>
      <c r="BK935" s="1" t="s">
        <v>53</v>
      </c>
      <c r="BL935" s="1" t="s">
        <v>7419</v>
      </c>
      <c r="BM935" s="1" t="s">
        <v>1272</v>
      </c>
      <c r="BN935" s="1" t="s">
        <v>8877</v>
      </c>
      <c r="BO935" s="1" t="s">
        <v>53</v>
      </c>
      <c r="BP935" s="1" t="s">
        <v>7419</v>
      </c>
      <c r="BQ935" s="1" t="s">
        <v>2333</v>
      </c>
      <c r="BR935" s="1" t="s">
        <v>12102</v>
      </c>
      <c r="BS935" s="1" t="s">
        <v>2334</v>
      </c>
      <c r="BT935" s="1" t="s">
        <v>12250</v>
      </c>
    </row>
    <row r="936" spans="1:72" ht="13.5" customHeight="1">
      <c r="A936" s="3" t="str">
        <f>HYPERLINK("http://kyu.snu.ac.kr/sdhj/index.jsp?type=hj/GK14658_00IH_0001_0189.jpg","1702_각북면_189")</f>
        <v>1702_각북면_189</v>
      </c>
      <c r="B936" s="2">
        <v>1702</v>
      </c>
      <c r="C936" s="2" t="s">
        <v>12340</v>
      </c>
      <c r="D936" s="2" t="s">
        <v>12341</v>
      </c>
      <c r="E936" s="2">
        <v>935</v>
      </c>
      <c r="F936" s="1">
        <v>7</v>
      </c>
      <c r="G936" s="1" t="s">
        <v>2075</v>
      </c>
      <c r="H936" s="1" t="s">
        <v>6967</v>
      </c>
      <c r="I936" s="1">
        <v>5</v>
      </c>
      <c r="L936" s="1">
        <v>5</v>
      </c>
      <c r="M936" s="2" t="s">
        <v>13733</v>
      </c>
      <c r="N936" s="2" t="s">
        <v>13734</v>
      </c>
      <c r="S936" s="1" t="s">
        <v>59</v>
      </c>
      <c r="T936" s="1" t="s">
        <v>7105</v>
      </c>
      <c r="Y936" s="1" t="s">
        <v>2335</v>
      </c>
      <c r="Z936" s="1" t="s">
        <v>7874</v>
      </c>
      <c r="AF936" s="1" t="s">
        <v>973</v>
      </c>
      <c r="AG936" s="1" t="s">
        <v>7585</v>
      </c>
    </row>
    <row r="937" spans="1:72" ht="13.5" customHeight="1">
      <c r="A937" s="3" t="str">
        <f>HYPERLINK("http://kyu.snu.ac.kr/sdhj/index.jsp?type=hj/GK14658_00IH_0001_0189.jpg","1702_각북면_189")</f>
        <v>1702_각북면_189</v>
      </c>
      <c r="B937" s="2">
        <v>1702</v>
      </c>
      <c r="C937" s="2" t="s">
        <v>12340</v>
      </c>
      <c r="D937" s="2" t="s">
        <v>12341</v>
      </c>
      <c r="E937" s="2">
        <v>936</v>
      </c>
      <c r="F937" s="1">
        <v>7</v>
      </c>
      <c r="G937" s="1" t="s">
        <v>2075</v>
      </c>
      <c r="H937" s="1" t="s">
        <v>6967</v>
      </c>
      <c r="I937" s="1">
        <v>5</v>
      </c>
      <c r="L937" s="1">
        <v>5</v>
      </c>
      <c r="M937" s="2" t="s">
        <v>13733</v>
      </c>
      <c r="N937" s="2" t="s">
        <v>13734</v>
      </c>
      <c r="S937" s="1" t="s">
        <v>65</v>
      </c>
      <c r="T937" s="1" t="s">
        <v>7107</v>
      </c>
      <c r="U937" s="1" t="s">
        <v>2336</v>
      </c>
      <c r="V937" s="1" t="s">
        <v>7506</v>
      </c>
      <c r="Y937" s="1" t="s">
        <v>2337</v>
      </c>
      <c r="Z937" s="1" t="s">
        <v>9170</v>
      </c>
      <c r="AC937" s="1">
        <v>13</v>
      </c>
      <c r="AD937" s="1" t="s">
        <v>530</v>
      </c>
      <c r="AE937" s="1" t="s">
        <v>9606</v>
      </c>
      <c r="AF937" s="1" t="s">
        <v>89</v>
      </c>
      <c r="AG937" s="1" t="s">
        <v>9633</v>
      </c>
    </row>
    <row r="938" spans="1:72" ht="13.5" customHeight="1">
      <c r="A938" s="3" t="str">
        <f>HYPERLINK("http://kyu.snu.ac.kr/sdhj/index.jsp?type=hj/GK14658_00IH_0001_0189.jpg","1702_각북면_189")</f>
        <v>1702_각북면_189</v>
      </c>
      <c r="B938" s="2">
        <v>1702</v>
      </c>
      <c r="C938" s="2" t="s">
        <v>12340</v>
      </c>
      <c r="D938" s="2" t="s">
        <v>12341</v>
      </c>
      <c r="E938" s="2">
        <v>937</v>
      </c>
      <c r="F938" s="1">
        <v>7</v>
      </c>
      <c r="G938" s="1" t="s">
        <v>2075</v>
      </c>
      <c r="H938" s="1" t="s">
        <v>6967</v>
      </c>
      <c r="I938" s="1">
        <v>5</v>
      </c>
      <c r="L938" s="1">
        <v>5</v>
      </c>
      <c r="M938" s="2" t="s">
        <v>13733</v>
      </c>
      <c r="N938" s="2" t="s">
        <v>13734</v>
      </c>
      <c r="S938" s="1" t="s">
        <v>86</v>
      </c>
      <c r="T938" s="1" t="s">
        <v>7100</v>
      </c>
      <c r="U938" s="1" t="s">
        <v>2338</v>
      </c>
      <c r="V938" s="1" t="s">
        <v>7451</v>
      </c>
      <c r="Y938" s="1" t="s">
        <v>93</v>
      </c>
      <c r="Z938" s="1" t="s">
        <v>7772</v>
      </c>
      <c r="AC938" s="1">
        <v>11</v>
      </c>
      <c r="AD938" s="1" t="s">
        <v>106</v>
      </c>
      <c r="AE938" s="1" t="s">
        <v>9614</v>
      </c>
    </row>
    <row r="939" spans="1:72" ht="13.5" customHeight="1">
      <c r="A939" s="3" t="str">
        <f>HYPERLINK("http://kyu.snu.ac.kr/sdhj/index.jsp?type=hj/GK14658_00IH_0001_0189.jpg","1702_각북면_189")</f>
        <v>1702_각북면_189</v>
      </c>
      <c r="B939" s="2">
        <v>1702</v>
      </c>
      <c r="C939" s="2" t="s">
        <v>12340</v>
      </c>
      <c r="D939" s="2" t="s">
        <v>12341</v>
      </c>
      <c r="E939" s="2">
        <v>938</v>
      </c>
      <c r="F939" s="1">
        <v>7</v>
      </c>
      <c r="G939" s="1" t="s">
        <v>2075</v>
      </c>
      <c r="H939" s="1" t="s">
        <v>6967</v>
      </c>
      <c r="I939" s="1">
        <v>5</v>
      </c>
      <c r="L939" s="1">
        <v>5</v>
      </c>
      <c r="M939" s="2" t="s">
        <v>13733</v>
      </c>
      <c r="N939" s="2" t="s">
        <v>13734</v>
      </c>
      <c r="S939" s="1" t="s">
        <v>63</v>
      </c>
      <c r="T939" s="1" t="s">
        <v>1196</v>
      </c>
      <c r="Y939" s="1" t="s">
        <v>2339</v>
      </c>
      <c r="Z939" s="1" t="s">
        <v>7644</v>
      </c>
      <c r="AF939" s="1" t="s">
        <v>170</v>
      </c>
      <c r="AG939" s="1" t="s">
        <v>9630</v>
      </c>
    </row>
    <row r="940" spans="1:72" ht="13.5" customHeight="1">
      <c r="A940" s="3" t="str">
        <f>HYPERLINK("http://kyu.snu.ac.kr/sdhj/index.jsp?type=hj/GK14658_00IH_0001_0189.jpg","1702_각북면_189")</f>
        <v>1702_각북면_189</v>
      </c>
      <c r="B940" s="2">
        <v>1702</v>
      </c>
      <c r="C940" s="2" t="s">
        <v>12340</v>
      </c>
      <c r="D940" s="2" t="s">
        <v>12341</v>
      </c>
      <c r="E940" s="2">
        <v>939</v>
      </c>
      <c r="F940" s="1">
        <v>7</v>
      </c>
      <c r="G940" s="1" t="s">
        <v>2075</v>
      </c>
      <c r="H940" s="1" t="s">
        <v>6967</v>
      </c>
      <c r="I940" s="1">
        <v>5</v>
      </c>
      <c r="L940" s="1">
        <v>5</v>
      </c>
      <c r="M940" s="2" t="s">
        <v>13733</v>
      </c>
      <c r="N940" s="2" t="s">
        <v>13734</v>
      </c>
      <c r="T940" s="1" t="s">
        <v>12432</v>
      </c>
      <c r="U940" s="1" t="s">
        <v>196</v>
      </c>
      <c r="V940" s="1" t="s">
        <v>7214</v>
      </c>
      <c r="Y940" s="1" t="s">
        <v>2340</v>
      </c>
      <c r="Z940" s="1" t="s">
        <v>9303</v>
      </c>
      <c r="AG940" s="1" t="s">
        <v>9631</v>
      </c>
      <c r="AI940" s="1" t="s">
        <v>9748</v>
      </c>
      <c r="BB940" s="1" t="s">
        <v>532</v>
      </c>
      <c r="BC940" s="1" t="s">
        <v>7195</v>
      </c>
      <c r="BD940" s="1" t="s">
        <v>2341</v>
      </c>
      <c r="BE940" s="1" t="s">
        <v>9278</v>
      </c>
      <c r="BF940" s="1" t="s">
        <v>13024</v>
      </c>
    </row>
    <row r="941" spans="1:72" ht="13.5" customHeight="1">
      <c r="A941" s="3" t="str">
        <f>HYPERLINK("http://kyu.snu.ac.kr/sdhj/index.jsp?type=hj/GK14658_00IH_0001_0189.jpg","1702_각북면_189")</f>
        <v>1702_각북면_189</v>
      </c>
      <c r="B941" s="2">
        <v>1702</v>
      </c>
      <c r="C941" s="2" t="s">
        <v>12340</v>
      </c>
      <c r="D941" s="2" t="s">
        <v>12341</v>
      </c>
      <c r="E941" s="2">
        <v>940</v>
      </c>
      <c r="F941" s="1">
        <v>7</v>
      </c>
      <c r="G941" s="1" t="s">
        <v>2075</v>
      </c>
      <c r="H941" s="1" t="s">
        <v>6967</v>
      </c>
      <c r="I941" s="1">
        <v>5</v>
      </c>
      <c r="L941" s="1">
        <v>5</v>
      </c>
      <c r="M941" s="2" t="s">
        <v>13733</v>
      </c>
      <c r="N941" s="2" t="s">
        <v>13734</v>
      </c>
      <c r="T941" s="1" t="s">
        <v>12432</v>
      </c>
      <c r="U941" s="1" t="s">
        <v>136</v>
      </c>
      <c r="V941" s="1" t="s">
        <v>7247</v>
      </c>
      <c r="Y941" s="1" t="s">
        <v>2342</v>
      </c>
      <c r="Z941" s="1" t="s">
        <v>9302</v>
      </c>
      <c r="AF941" s="1" t="s">
        <v>2343</v>
      </c>
      <c r="AG941" s="1" t="s">
        <v>9631</v>
      </c>
      <c r="AH941" s="1" t="s">
        <v>1042</v>
      </c>
      <c r="AI941" s="1" t="s">
        <v>9748</v>
      </c>
      <c r="BC941" s="1" t="s">
        <v>7195</v>
      </c>
      <c r="BE941" s="1" t="s">
        <v>9278</v>
      </c>
      <c r="BF941" s="1" t="s">
        <v>13023</v>
      </c>
    </row>
    <row r="942" spans="1:72" ht="13.5" customHeight="1">
      <c r="A942" s="3" t="str">
        <f>HYPERLINK("http://kyu.snu.ac.kr/sdhj/index.jsp?type=hj/GK14658_00IH_0001_0189.jpg","1702_각북면_189")</f>
        <v>1702_각북면_189</v>
      </c>
      <c r="B942" s="2">
        <v>1702</v>
      </c>
      <c r="C942" s="2" t="s">
        <v>12340</v>
      </c>
      <c r="D942" s="2" t="s">
        <v>12341</v>
      </c>
      <c r="E942" s="2">
        <v>941</v>
      </c>
      <c r="F942" s="1">
        <v>7</v>
      </c>
      <c r="G942" s="1" t="s">
        <v>2075</v>
      </c>
      <c r="H942" s="1" t="s">
        <v>6967</v>
      </c>
      <c r="I942" s="1">
        <v>6</v>
      </c>
      <c r="J942" s="1" t="s">
        <v>2344</v>
      </c>
      <c r="K942" s="1" t="s">
        <v>12375</v>
      </c>
      <c r="L942" s="1">
        <v>1</v>
      </c>
      <c r="M942" s="2" t="s">
        <v>2344</v>
      </c>
      <c r="N942" s="2" t="s">
        <v>13735</v>
      </c>
      <c r="T942" s="1" t="s">
        <v>12411</v>
      </c>
      <c r="U942" s="1" t="s">
        <v>2345</v>
      </c>
      <c r="V942" s="1" t="s">
        <v>7505</v>
      </c>
      <c r="W942" s="1" t="s">
        <v>335</v>
      </c>
      <c r="X942" s="1" t="s">
        <v>12540</v>
      </c>
      <c r="Y942" s="1" t="s">
        <v>2346</v>
      </c>
      <c r="Z942" s="1" t="s">
        <v>9301</v>
      </c>
      <c r="AC942" s="1">
        <v>49</v>
      </c>
      <c r="AD942" s="1" t="s">
        <v>1182</v>
      </c>
      <c r="AE942" s="1" t="s">
        <v>9584</v>
      </c>
      <c r="AJ942" s="1" t="s">
        <v>16</v>
      </c>
      <c r="AK942" s="1" t="s">
        <v>9802</v>
      </c>
      <c r="AL942" s="1" t="s">
        <v>109</v>
      </c>
      <c r="AM942" s="1" t="s">
        <v>9809</v>
      </c>
      <c r="AT942" s="1" t="s">
        <v>53</v>
      </c>
      <c r="AU942" s="1" t="s">
        <v>7419</v>
      </c>
      <c r="AV942" s="1" t="s">
        <v>1895</v>
      </c>
      <c r="AW942" s="1" t="s">
        <v>10558</v>
      </c>
      <c r="BG942" s="1" t="s">
        <v>53</v>
      </c>
      <c r="BH942" s="1" t="s">
        <v>7419</v>
      </c>
      <c r="BI942" s="1" t="s">
        <v>877</v>
      </c>
      <c r="BJ942" s="1" t="s">
        <v>8483</v>
      </c>
      <c r="BK942" s="1" t="s">
        <v>53</v>
      </c>
      <c r="BL942" s="1" t="s">
        <v>7419</v>
      </c>
      <c r="BM942" s="1" t="s">
        <v>2347</v>
      </c>
      <c r="BN942" s="1" t="s">
        <v>11142</v>
      </c>
      <c r="BO942" s="1" t="s">
        <v>211</v>
      </c>
      <c r="BP942" s="1" t="s">
        <v>7199</v>
      </c>
      <c r="BQ942" s="1" t="s">
        <v>1080</v>
      </c>
      <c r="BR942" s="1" t="s">
        <v>8618</v>
      </c>
      <c r="BS942" s="1" t="s">
        <v>39</v>
      </c>
      <c r="BT942" s="1" t="s">
        <v>9850</v>
      </c>
    </row>
    <row r="943" spans="1:72" ht="13.5" customHeight="1">
      <c r="A943" s="3" t="str">
        <f>HYPERLINK("http://kyu.snu.ac.kr/sdhj/index.jsp?type=hj/GK14658_00IH_0001_0189.jpg","1702_각북면_189")</f>
        <v>1702_각북면_189</v>
      </c>
      <c r="B943" s="2">
        <v>1702</v>
      </c>
      <c r="C943" s="2" t="s">
        <v>12340</v>
      </c>
      <c r="D943" s="2" t="s">
        <v>12341</v>
      </c>
      <c r="E943" s="2">
        <v>942</v>
      </c>
      <c r="F943" s="1">
        <v>7</v>
      </c>
      <c r="G943" s="1" t="s">
        <v>2075</v>
      </c>
      <c r="H943" s="1" t="s">
        <v>6967</v>
      </c>
      <c r="I943" s="1">
        <v>6</v>
      </c>
      <c r="L943" s="1">
        <v>1</v>
      </c>
      <c r="M943" s="2" t="s">
        <v>2344</v>
      </c>
      <c r="N943" s="2" t="s">
        <v>13735</v>
      </c>
      <c r="S943" s="1" t="s">
        <v>48</v>
      </c>
      <c r="T943" s="1" t="s">
        <v>6371</v>
      </c>
      <c r="W943" s="1" t="s">
        <v>107</v>
      </c>
      <c r="X943" s="1" t="s">
        <v>12534</v>
      </c>
      <c r="Y943" s="1" t="s">
        <v>924</v>
      </c>
      <c r="Z943" s="1" t="s">
        <v>9255</v>
      </c>
      <c r="AC943" s="1">
        <v>50</v>
      </c>
      <c r="AD943" s="1" t="s">
        <v>515</v>
      </c>
      <c r="AE943" s="1" t="s">
        <v>9605</v>
      </c>
      <c r="AJ943" s="1" t="s">
        <v>16</v>
      </c>
      <c r="AK943" s="1" t="s">
        <v>9802</v>
      </c>
      <c r="AL943" s="1" t="s">
        <v>163</v>
      </c>
      <c r="AM943" s="1" t="s">
        <v>12731</v>
      </c>
      <c r="AT943" s="1" t="s">
        <v>53</v>
      </c>
      <c r="AU943" s="1" t="s">
        <v>7419</v>
      </c>
      <c r="AV943" s="1" t="s">
        <v>1774</v>
      </c>
      <c r="AW943" s="1" t="s">
        <v>10557</v>
      </c>
      <c r="BG943" s="1" t="s">
        <v>53</v>
      </c>
      <c r="BH943" s="1" t="s">
        <v>7419</v>
      </c>
      <c r="BI943" s="1" t="s">
        <v>6753</v>
      </c>
      <c r="BJ943" s="1" t="s">
        <v>10230</v>
      </c>
      <c r="BK943" s="1" t="s">
        <v>54</v>
      </c>
      <c r="BL943" s="1" t="s">
        <v>7267</v>
      </c>
      <c r="BM943" s="1" t="s">
        <v>2348</v>
      </c>
      <c r="BN943" s="1" t="s">
        <v>11556</v>
      </c>
      <c r="BO943" s="1" t="s">
        <v>259</v>
      </c>
      <c r="BP943" s="1" t="s">
        <v>12452</v>
      </c>
      <c r="BQ943" s="1" t="s">
        <v>2349</v>
      </c>
      <c r="BR943" s="1" t="s">
        <v>12101</v>
      </c>
      <c r="BS943" s="1" t="s">
        <v>47</v>
      </c>
      <c r="BT943" s="1" t="s">
        <v>9810</v>
      </c>
    </row>
    <row r="944" spans="1:72" ht="13.5" customHeight="1">
      <c r="A944" s="3" t="str">
        <f>HYPERLINK("http://kyu.snu.ac.kr/sdhj/index.jsp?type=hj/GK14658_00IH_0001_0189.jpg","1702_각북면_189")</f>
        <v>1702_각북면_189</v>
      </c>
      <c r="B944" s="2">
        <v>1702</v>
      </c>
      <c r="C944" s="2" t="s">
        <v>12340</v>
      </c>
      <c r="D944" s="2" t="s">
        <v>12341</v>
      </c>
      <c r="E944" s="2">
        <v>943</v>
      </c>
      <c r="F944" s="1">
        <v>7</v>
      </c>
      <c r="G944" s="1" t="s">
        <v>2075</v>
      </c>
      <c r="H944" s="1" t="s">
        <v>6967</v>
      </c>
      <c r="I944" s="1">
        <v>6</v>
      </c>
      <c r="L944" s="1">
        <v>1</v>
      </c>
      <c r="M944" s="2" t="s">
        <v>2344</v>
      </c>
      <c r="N944" s="2" t="s">
        <v>13735</v>
      </c>
      <c r="S944" s="1" t="s">
        <v>59</v>
      </c>
      <c r="T944" s="1" t="s">
        <v>7105</v>
      </c>
      <c r="Y944" s="1" t="s">
        <v>2350</v>
      </c>
      <c r="Z944" s="1" t="s">
        <v>8138</v>
      </c>
      <c r="AC944" s="1">
        <v>14</v>
      </c>
      <c r="AD944" s="1" t="s">
        <v>85</v>
      </c>
      <c r="AE944" s="1" t="s">
        <v>9590</v>
      </c>
    </row>
    <row r="945" spans="1:72" ht="13.5" customHeight="1">
      <c r="A945" s="3" t="str">
        <f>HYPERLINK("http://kyu.snu.ac.kr/sdhj/index.jsp?type=hj/GK14658_00IH_0001_0189.jpg","1702_각북면_189")</f>
        <v>1702_각북면_189</v>
      </c>
      <c r="B945" s="2">
        <v>1702</v>
      </c>
      <c r="C945" s="2" t="s">
        <v>12340</v>
      </c>
      <c r="D945" s="2" t="s">
        <v>12341</v>
      </c>
      <c r="E945" s="2">
        <v>944</v>
      </c>
      <c r="F945" s="1">
        <v>7</v>
      </c>
      <c r="G945" s="1" t="s">
        <v>2075</v>
      </c>
      <c r="H945" s="1" t="s">
        <v>6967</v>
      </c>
      <c r="I945" s="1">
        <v>6</v>
      </c>
      <c r="L945" s="1">
        <v>1</v>
      </c>
      <c r="M945" s="2" t="s">
        <v>2344</v>
      </c>
      <c r="N945" s="2" t="s">
        <v>13735</v>
      </c>
      <c r="S945" s="1" t="s">
        <v>86</v>
      </c>
      <c r="T945" s="1" t="s">
        <v>7100</v>
      </c>
      <c r="U945" s="1" t="s">
        <v>1256</v>
      </c>
      <c r="V945" s="1" t="s">
        <v>7504</v>
      </c>
      <c r="Y945" s="1" t="s">
        <v>2351</v>
      </c>
      <c r="Z945" s="1" t="s">
        <v>9300</v>
      </c>
      <c r="AC945" s="1">
        <v>15</v>
      </c>
      <c r="AD945" s="1" t="s">
        <v>192</v>
      </c>
      <c r="AE945" s="1" t="s">
        <v>7704</v>
      </c>
    </row>
    <row r="946" spans="1:72" ht="13.5" customHeight="1">
      <c r="A946" s="3" t="str">
        <f>HYPERLINK("http://kyu.snu.ac.kr/sdhj/index.jsp?type=hj/GK14658_00IH_0001_0189.jpg","1702_각북면_189")</f>
        <v>1702_각북면_189</v>
      </c>
      <c r="B946" s="2">
        <v>1702</v>
      </c>
      <c r="C946" s="2" t="s">
        <v>12340</v>
      </c>
      <c r="D946" s="2" t="s">
        <v>12341</v>
      </c>
      <c r="E946" s="2">
        <v>945</v>
      </c>
      <c r="F946" s="1">
        <v>7</v>
      </c>
      <c r="G946" s="1" t="s">
        <v>2075</v>
      </c>
      <c r="H946" s="1" t="s">
        <v>6967</v>
      </c>
      <c r="I946" s="1">
        <v>6</v>
      </c>
      <c r="L946" s="1">
        <v>1</v>
      </c>
      <c r="M946" s="2" t="s">
        <v>2344</v>
      </c>
      <c r="N946" s="2" t="s">
        <v>13735</v>
      </c>
      <c r="S946" s="1" t="s">
        <v>59</v>
      </c>
      <c r="T946" s="1" t="s">
        <v>7105</v>
      </c>
      <c r="Y946" s="1" t="s">
        <v>2352</v>
      </c>
      <c r="Z946" s="1" t="s">
        <v>9299</v>
      </c>
      <c r="AC946" s="1">
        <v>7</v>
      </c>
      <c r="AD946" s="1" t="s">
        <v>38</v>
      </c>
      <c r="AE946" s="1" t="s">
        <v>9620</v>
      </c>
    </row>
    <row r="947" spans="1:72" ht="13.5" customHeight="1">
      <c r="A947" s="3" t="str">
        <f>HYPERLINK("http://kyu.snu.ac.kr/sdhj/index.jsp?type=hj/GK14658_00IH_0001_0189.jpg","1702_각북면_189")</f>
        <v>1702_각북면_189</v>
      </c>
      <c r="B947" s="2">
        <v>1702</v>
      </c>
      <c r="C947" s="2" t="s">
        <v>12340</v>
      </c>
      <c r="D947" s="2" t="s">
        <v>12341</v>
      </c>
      <c r="E947" s="2">
        <v>946</v>
      </c>
      <c r="F947" s="1">
        <v>7</v>
      </c>
      <c r="G947" s="1" t="s">
        <v>2075</v>
      </c>
      <c r="H947" s="1" t="s">
        <v>6967</v>
      </c>
      <c r="I947" s="1">
        <v>6</v>
      </c>
      <c r="L947" s="1">
        <v>1</v>
      </c>
      <c r="M947" s="2" t="s">
        <v>2344</v>
      </c>
      <c r="N947" s="2" t="s">
        <v>13735</v>
      </c>
      <c r="S947" s="1" t="s">
        <v>141</v>
      </c>
      <c r="T947" s="1" t="s">
        <v>7114</v>
      </c>
      <c r="U947" s="1" t="s">
        <v>406</v>
      </c>
      <c r="V947" s="1" t="s">
        <v>7222</v>
      </c>
      <c r="Y947" s="1" t="s">
        <v>2353</v>
      </c>
      <c r="Z947" s="1" t="s">
        <v>8925</v>
      </c>
      <c r="AC947" s="1">
        <v>22</v>
      </c>
      <c r="AD947" s="1" t="s">
        <v>88</v>
      </c>
      <c r="AE947" s="1" t="s">
        <v>9613</v>
      </c>
    </row>
    <row r="948" spans="1:72" ht="13.5" customHeight="1">
      <c r="A948" s="3" t="str">
        <f>HYPERLINK("http://kyu.snu.ac.kr/sdhj/index.jsp?type=hj/GK14658_00IH_0001_0189.jpg","1702_각북면_189")</f>
        <v>1702_각북면_189</v>
      </c>
      <c r="B948" s="2">
        <v>1702</v>
      </c>
      <c r="C948" s="2" t="s">
        <v>12340</v>
      </c>
      <c r="D948" s="2" t="s">
        <v>12341</v>
      </c>
      <c r="E948" s="2">
        <v>947</v>
      </c>
      <c r="F948" s="1">
        <v>7</v>
      </c>
      <c r="G948" s="1" t="s">
        <v>2075</v>
      </c>
      <c r="H948" s="1" t="s">
        <v>6967</v>
      </c>
      <c r="I948" s="1">
        <v>6</v>
      </c>
      <c r="L948" s="1">
        <v>2</v>
      </c>
      <c r="M948" s="2" t="s">
        <v>13736</v>
      </c>
      <c r="N948" s="2" t="s">
        <v>13737</v>
      </c>
      <c r="T948" s="1" t="s">
        <v>12411</v>
      </c>
      <c r="U948" s="1" t="s">
        <v>173</v>
      </c>
      <c r="V948" s="1" t="s">
        <v>7249</v>
      </c>
      <c r="W948" s="1" t="s">
        <v>107</v>
      </c>
      <c r="X948" s="1" t="s">
        <v>12534</v>
      </c>
      <c r="Y948" s="1" t="s">
        <v>2354</v>
      </c>
      <c r="Z948" s="1" t="s">
        <v>12450</v>
      </c>
      <c r="AC948" s="1">
        <v>58</v>
      </c>
      <c r="AD948" s="1" t="s">
        <v>76</v>
      </c>
      <c r="AE948" s="1" t="s">
        <v>9574</v>
      </c>
      <c r="AJ948" s="1" t="s">
        <v>16</v>
      </c>
      <c r="AK948" s="1" t="s">
        <v>9802</v>
      </c>
      <c r="AL948" s="1" t="s">
        <v>109</v>
      </c>
      <c r="AM948" s="1" t="s">
        <v>9809</v>
      </c>
      <c r="AT948" s="1" t="s">
        <v>784</v>
      </c>
      <c r="AU948" s="1" t="s">
        <v>10102</v>
      </c>
      <c r="AV948" s="1" t="s">
        <v>2355</v>
      </c>
      <c r="AW948" s="1" t="s">
        <v>8524</v>
      </c>
      <c r="BG948" s="1" t="s">
        <v>42</v>
      </c>
      <c r="BH948" s="1" t="s">
        <v>10068</v>
      </c>
      <c r="BI948" s="1" t="s">
        <v>2356</v>
      </c>
      <c r="BJ948" s="1" t="s">
        <v>11134</v>
      </c>
      <c r="BK948" s="1" t="s">
        <v>949</v>
      </c>
      <c r="BL948" s="1" t="s">
        <v>11282</v>
      </c>
      <c r="BM948" s="1" t="s">
        <v>950</v>
      </c>
      <c r="BN948" s="1" t="s">
        <v>11545</v>
      </c>
      <c r="BO948" s="1" t="s">
        <v>241</v>
      </c>
      <c r="BP948" s="1" t="s">
        <v>7531</v>
      </c>
      <c r="BQ948" s="1" t="s">
        <v>6784</v>
      </c>
      <c r="BR948" s="1" t="s">
        <v>12100</v>
      </c>
      <c r="BS948" s="1" t="s">
        <v>109</v>
      </c>
      <c r="BT948" s="1" t="s">
        <v>9809</v>
      </c>
    </row>
    <row r="949" spans="1:72" ht="13.5" customHeight="1">
      <c r="A949" s="3" t="str">
        <f>HYPERLINK("http://kyu.snu.ac.kr/sdhj/index.jsp?type=hj/GK14658_00IH_0001_0189.jpg","1702_각북면_189")</f>
        <v>1702_각북면_189</v>
      </c>
      <c r="B949" s="2">
        <v>1702</v>
      </c>
      <c r="C949" s="2" t="s">
        <v>12340</v>
      </c>
      <c r="D949" s="2" t="s">
        <v>12341</v>
      </c>
      <c r="E949" s="2">
        <v>948</v>
      </c>
      <c r="F949" s="1">
        <v>7</v>
      </c>
      <c r="G949" s="1" t="s">
        <v>2075</v>
      </c>
      <c r="H949" s="1" t="s">
        <v>6967</v>
      </c>
      <c r="I949" s="1">
        <v>6</v>
      </c>
      <c r="L949" s="1">
        <v>2</v>
      </c>
      <c r="M949" s="2" t="s">
        <v>13736</v>
      </c>
      <c r="N949" s="2" t="s">
        <v>13737</v>
      </c>
      <c r="S949" s="1" t="s">
        <v>48</v>
      </c>
      <c r="T949" s="1" t="s">
        <v>6371</v>
      </c>
      <c r="W949" s="1" t="s">
        <v>2357</v>
      </c>
      <c r="X949" s="1" t="s">
        <v>12536</v>
      </c>
      <c r="Y949" s="1" t="s">
        <v>183</v>
      </c>
      <c r="Z949" s="1" t="s">
        <v>7691</v>
      </c>
      <c r="AC949" s="1">
        <v>52</v>
      </c>
      <c r="AD949" s="1" t="s">
        <v>503</v>
      </c>
      <c r="AE949" s="1" t="s">
        <v>9615</v>
      </c>
      <c r="AJ949" s="1" t="s">
        <v>185</v>
      </c>
      <c r="AK949" s="1" t="s">
        <v>9803</v>
      </c>
      <c r="AL949" s="1" t="s">
        <v>157</v>
      </c>
      <c r="AM949" s="1" t="s">
        <v>9714</v>
      </c>
      <c r="AT949" s="1" t="s">
        <v>42</v>
      </c>
      <c r="AU949" s="1" t="s">
        <v>10068</v>
      </c>
      <c r="AV949" s="1" t="s">
        <v>2358</v>
      </c>
      <c r="AW949" s="1" t="s">
        <v>10543</v>
      </c>
      <c r="BG949" s="1" t="s">
        <v>2359</v>
      </c>
      <c r="BH949" s="1" t="s">
        <v>10671</v>
      </c>
      <c r="BI949" s="1" t="s">
        <v>2360</v>
      </c>
      <c r="BJ949" s="1" t="s">
        <v>10346</v>
      </c>
      <c r="BK949" s="1" t="s">
        <v>42</v>
      </c>
      <c r="BL949" s="1" t="s">
        <v>10068</v>
      </c>
      <c r="BM949" s="1" t="s">
        <v>1697</v>
      </c>
      <c r="BN949" s="1" t="s">
        <v>8757</v>
      </c>
      <c r="BO949" s="1" t="s">
        <v>241</v>
      </c>
      <c r="BP949" s="1" t="s">
        <v>7531</v>
      </c>
      <c r="BQ949" s="1" t="s">
        <v>2361</v>
      </c>
      <c r="BR949" s="1" t="s">
        <v>12081</v>
      </c>
      <c r="BS949" s="1" t="s">
        <v>580</v>
      </c>
      <c r="BT949" s="1" t="s">
        <v>9824</v>
      </c>
    </row>
    <row r="950" spans="1:72" ht="13.5" customHeight="1">
      <c r="A950" s="3" t="str">
        <f>HYPERLINK("http://kyu.snu.ac.kr/sdhj/index.jsp?type=hj/GK14658_00IH_0001_0189.jpg","1702_각북면_189")</f>
        <v>1702_각북면_189</v>
      </c>
      <c r="B950" s="2">
        <v>1702</v>
      </c>
      <c r="C950" s="2" t="s">
        <v>12340</v>
      </c>
      <c r="D950" s="2" t="s">
        <v>12341</v>
      </c>
      <c r="E950" s="2">
        <v>949</v>
      </c>
      <c r="F950" s="1">
        <v>7</v>
      </c>
      <c r="G950" s="1" t="s">
        <v>2075</v>
      </c>
      <c r="H950" s="1" t="s">
        <v>6967</v>
      </c>
      <c r="I950" s="1">
        <v>6</v>
      </c>
      <c r="L950" s="1">
        <v>2</v>
      </c>
      <c r="M950" s="2" t="s">
        <v>13736</v>
      </c>
      <c r="N950" s="2" t="s">
        <v>13737</v>
      </c>
      <c r="S950" s="1" t="s">
        <v>86</v>
      </c>
      <c r="T950" s="1" t="s">
        <v>7100</v>
      </c>
      <c r="U950" s="1" t="s">
        <v>173</v>
      </c>
      <c r="V950" s="1" t="s">
        <v>7249</v>
      </c>
      <c r="Y950" s="1" t="s">
        <v>2362</v>
      </c>
      <c r="Z950" s="1" t="s">
        <v>9298</v>
      </c>
      <c r="AC950" s="1">
        <v>28</v>
      </c>
      <c r="AD950" s="1" t="s">
        <v>134</v>
      </c>
      <c r="AE950" s="1" t="s">
        <v>9616</v>
      </c>
    </row>
    <row r="951" spans="1:72" ht="13.5" customHeight="1">
      <c r="A951" s="3" t="str">
        <f>HYPERLINK("http://kyu.snu.ac.kr/sdhj/index.jsp?type=hj/GK14658_00IH_0001_0189.jpg","1702_각북면_189")</f>
        <v>1702_각북면_189</v>
      </c>
      <c r="B951" s="2">
        <v>1702</v>
      </c>
      <c r="C951" s="2" t="s">
        <v>12340</v>
      </c>
      <c r="D951" s="2" t="s">
        <v>12341</v>
      </c>
      <c r="E951" s="2">
        <v>950</v>
      </c>
      <c r="F951" s="1">
        <v>7</v>
      </c>
      <c r="G951" s="1" t="s">
        <v>2075</v>
      </c>
      <c r="H951" s="1" t="s">
        <v>6967</v>
      </c>
      <c r="I951" s="1">
        <v>6</v>
      </c>
      <c r="L951" s="1">
        <v>2</v>
      </c>
      <c r="M951" s="2" t="s">
        <v>13736</v>
      </c>
      <c r="N951" s="2" t="s">
        <v>13737</v>
      </c>
      <c r="S951" s="1" t="s">
        <v>347</v>
      </c>
      <c r="T951" s="1" t="s">
        <v>7116</v>
      </c>
      <c r="W951" s="1" t="s">
        <v>202</v>
      </c>
      <c r="X951" s="1" t="s">
        <v>7588</v>
      </c>
      <c r="Y951" s="1" t="s">
        <v>183</v>
      </c>
      <c r="Z951" s="1" t="s">
        <v>7691</v>
      </c>
      <c r="AC951" s="1">
        <v>29</v>
      </c>
      <c r="AD951" s="1" t="s">
        <v>244</v>
      </c>
      <c r="AE951" s="1" t="s">
        <v>9577</v>
      </c>
    </row>
    <row r="952" spans="1:72" ht="13.5" customHeight="1">
      <c r="A952" s="3" t="str">
        <f>HYPERLINK("http://kyu.snu.ac.kr/sdhj/index.jsp?type=hj/GK14658_00IH_0001_0189.jpg","1702_각북면_189")</f>
        <v>1702_각북면_189</v>
      </c>
      <c r="B952" s="2">
        <v>1702</v>
      </c>
      <c r="C952" s="2" t="s">
        <v>12340</v>
      </c>
      <c r="D952" s="2" t="s">
        <v>12341</v>
      </c>
      <c r="E952" s="2">
        <v>951</v>
      </c>
      <c r="F952" s="1">
        <v>7</v>
      </c>
      <c r="G952" s="1" t="s">
        <v>2075</v>
      </c>
      <c r="H952" s="1" t="s">
        <v>6967</v>
      </c>
      <c r="I952" s="1">
        <v>6</v>
      </c>
      <c r="L952" s="1">
        <v>2</v>
      </c>
      <c r="M952" s="2" t="s">
        <v>13736</v>
      </c>
      <c r="N952" s="2" t="s">
        <v>13737</v>
      </c>
      <c r="T952" s="1" t="s">
        <v>12432</v>
      </c>
      <c r="U952" s="1" t="s">
        <v>196</v>
      </c>
      <c r="V952" s="1" t="s">
        <v>7214</v>
      </c>
      <c r="Y952" s="1" t="s">
        <v>2363</v>
      </c>
      <c r="Z952" s="1" t="s">
        <v>9053</v>
      </c>
      <c r="AC952" s="1">
        <v>56</v>
      </c>
      <c r="AD952" s="1" t="s">
        <v>707</v>
      </c>
      <c r="AE952" s="1" t="s">
        <v>9575</v>
      </c>
      <c r="AT952" s="1" t="s">
        <v>259</v>
      </c>
      <c r="AU952" s="1" t="s">
        <v>12452</v>
      </c>
      <c r="AV952" s="1" t="s">
        <v>2364</v>
      </c>
      <c r="AW952" s="1" t="s">
        <v>12909</v>
      </c>
      <c r="BB952" s="1" t="s">
        <v>213</v>
      </c>
      <c r="BC952" s="1" t="s">
        <v>7282</v>
      </c>
      <c r="BD952" s="1" t="s">
        <v>2365</v>
      </c>
      <c r="BE952" s="1" t="s">
        <v>10786</v>
      </c>
    </row>
    <row r="953" spans="1:72" ht="13.5" customHeight="1">
      <c r="A953" s="3" t="str">
        <f>HYPERLINK("http://kyu.snu.ac.kr/sdhj/index.jsp?type=hj/GK14658_00IH_0001_0189.jpg","1702_각북면_189")</f>
        <v>1702_각북면_189</v>
      </c>
      <c r="B953" s="2">
        <v>1702</v>
      </c>
      <c r="C953" s="2" t="s">
        <v>12340</v>
      </c>
      <c r="D953" s="2" t="s">
        <v>12341</v>
      </c>
      <c r="E953" s="2">
        <v>952</v>
      </c>
      <c r="F953" s="1">
        <v>7</v>
      </c>
      <c r="G953" s="1" t="s">
        <v>2075</v>
      </c>
      <c r="H953" s="1" t="s">
        <v>6967</v>
      </c>
      <c r="I953" s="1">
        <v>6</v>
      </c>
      <c r="L953" s="1">
        <v>2</v>
      </c>
      <c r="M953" s="2" t="s">
        <v>13736</v>
      </c>
      <c r="N953" s="2" t="s">
        <v>13737</v>
      </c>
      <c r="T953" s="1" t="s">
        <v>12432</v>
      </c>
      <c r="U953" s="1" t="s">
        <v>136</v>
      </c>
      <c r="V953" s="1" t="s">
        <v>7247</v>
      </c>
      <c r="Y953" s="1" t="s">
        <v>2366</v>
      </c>
      <c r="Z953" s="1" t="s">
        <v>7665</v>
      </c>
      <c r="AF953" s="1" t="s">
        <v>2367</v>
      </c>
      <c r="AG953" s="1" t="s">
        <v>9671</v>
      </c>
    </row>
    <row r="954" spans="1:72" ht="13.5" customHeight="1">
      <c r="A954" s="3" t="str">
        <f>HYPERLINK("http://kyu.snu.ac.kr/sdhj/index.jsp?type=hj/GK14658_00IH_0001_0189.jpg","1702_각북면_189")</f>
        <v>1702_각북면_189</v>
      </c>
      <c r="B954" s="2">
        <v>1702</v>
      </c>
      <c r="C954" s="2" t="s">
        <v>12340</v>
      </c>
      <c r="D954" s="2" t="s">
        <v>12341</v>
      </c>
      <c r="E954" s="2">
        <v>953</v>
      </c>
      <c r="F954" s="1">
        <v>7</v>
      </c>
      <c r="G954" s="1" t="s">
        <v>2075</v>
      </c>
      <c r="H954" s="1" t="s">
        <v>6967</v>
      </c>
      <c r="I954" s="1">
        <v>6</v>
      </c>
      <c r="L954" s="1">
        <v>2</v>
      </c>
      <c r="M954" s="2" t="s">
        <v>13736</v>
      </c>
      <c r="N954" s="2" t="s">
        <v>13737</v>
      </c>
      <c r="T954" s="1" t="s">
        <v>12432</v>
      </c>
      <c r="U954" s="1" t="s">
        <v>196</v>
      </c>
      <c r="V954" s="1" t="s">
        <v>7214</v>
      </c>
      <c r="Y954" s="1" t="s">
        <v>1836</v>
      </c>
      <c r="Z954" s="1" t="s">
        <v>8502</v>
      </c>
      <c r="AC954" s="1">
        <v>22</v>
      </c>
      <c r="AD954" s="1" t="s">
        <v>88</v>
      </c>
      <c r="AE954" s="1" t="s">
        <v>9613</v>
      </c>
      <c r="AT954" s="1" t="s">
        <v>211</v>
      </c>
      <c r="AU954" s="1" t="s">
        <v>7199</v>
      </c>
      <c r="AV954" s="1" t="s">
        <v>2368</v>
      </c>
      <c r="AW954" s="1" t="s">
        <v>10556</v>
      </c>
      <c r="BB954" s="1" t="s">
        <v>213</v>
      </c>
      <c r="BC954" s="1" t="s">
        <v>7282</v>
      </c>
      <c r="BD954" s="1" t="s">
        <v>2363</v>
      </c>
      <c r="BE954" s="1" t="s">
        <v>9053</v>
      </c>
    </row>
    <row r="955" spans="1:72" ht="13.5" customHeight="1">
      <c r="A955" s="3" t="str">
        <f>HYPERLINK("http://kyu.snu.ac.kr/sdhj/index.jsp?type=hj/GK14658_00IH_0001_0189.jpg","1702_각북면_189")</f>
        <v>1702_각북면_189</v>
      </c>
      <c r="B955" s="2">
        <v>1702</v>
      </c>
      <c r="C955" s="2" t="s">
        <v>12340</v>
      </c>
      <c r="D955" s="2" t="s">
        <v>12341</v>
      </c>
      <c r="E955" s="2">
        <v>954</v>
      </c>
      <c r="F955" s="1">
        <v>7</v>
      </c>
      <c r="G955" s="1" t="s">
        <v>2075</v>
      </c>
      <c r="H955" s="1" t="s">
        <v>6967</v>
      </c>
      <c r="I955" s="1">
        <v>6</v>
      </c>
      <c r="L955" s="1">
        <v>2</v>
      </c>
      <c r="M955" s="2" t="s">
        <v>13736</v>
      </c>
      <c r="N955" s="2" t="s">
        <v>13737</v>
      </c>
      <c r="T955" s="1" t="s">
        <v>12432</v>
      </c>
      <c r="U955" s="1" t="s">
        <v>196</v>
      </c>
      <c r="V955" s="1" t="s">
        <v>7214</v>
      </c>
      <c r="Y955" s="1" t="s">
        <v>12283</v>
      </c>
      <c r="Z955" s="1" t="s">
        <v>12633</v>
      </c>
      <c r="AC955" s="1">
        <v>21</v>
      </c>
      <c r="AD955" s="1" t="s">
        <v>68</v>
      </c>
      <c r="AE955" s="1" t="s">
        <v>7705</v>
      </c>
      <c r="AT955" s="1" t="s">
        <v>211</v>
      </c>
      <c r="AU955" s="1" t="s">
        <v>7199</v>
      </c>
      <c r="AV955" s="1" t="s">
        <v>12284</v>
      </c>
      <c r="AW955" s="1" t="s">
        <v>12653</v>
      </c>
      <c r="BB955" s="1" t="s">
        <v>261</v>
      </c>
      <c r="BC955" s="1" t="s">
        <v>7197</v>
      </c>
      <c r="BD955" s="1" t="s">
        <v>2369</v>
      </c>
      <c r="BE955" s="1" t="s">
        <v>8383</v>
      </c>
    </row>
    <row r="956" spans="1:72" ht="13.5" customHeight="1">
      <c r="A956" s="3" t="str">
        <f>HYPERLINK("http://kyu.snu.ac.kr/sdhj/index.jsp?type=hj/GK14658_00IH_0001_0189.jpg","1702_각북면_189")</f>
        <v>1702_각북면_189</v>
      </c>
      <c r="B956" s="2">
        <v>1702</v>
      </c>
      <c r="C956" s="2" t="s">
        <v>12340</v>
      </c>
      <c r="D956" s="2" t="s">
        <v>12341</v>
      </c>
      <c r="E956" s="2">
        <v>955</v>
      </c>
      <c r="F956" s="1">
        <v>7</v>
      </c>
      <c r="G956" s="1" t="s">
        <v>2075</v>
      </c>
      <c r="H956" s="1" t="s">
        <v>6967</v>
      </c>
      <c r="I956" s="1">
        <v>6</v>
      </c>
      <c r="L956" s="1">
        <v>2</v>
      </c>
      <c r="M956" s="2" t="s">
        <v>13736</v>
      </c>
      <c r="N956" s="2" t="s">
        <v>13737</v>
      </c>
      <c r="T956" s="1" t="s">
        <v>12432</v>
      </c>
      <c r="U956" s="1" t="s">
        <v>196</v>
      </c>
      <c r="V956" s="1" t="s">
        <v>7214</v>
      </c>
      <c r="Y956" s="1" t="s">
        <v>2370</v>
      </c>
      <c r="Z956" s="1" t="s">
        <v>9297</v>
      </c>
      <c r="AC956" s="1">
        <v>22</v>
      </c>
      <c r="AD956" s="1" t="s">
        <v>88</v>
      </c>
      <c r="AE956" s="1" t="s">
        <v>9613</v>
      </c>
      <c r="AT956" s="1" t="s">
        <v>211</v>
      </c>
      <c r="AU956" s="1" t="s">
        <v>7199</v>
      </c>
      <c r="AV956" s="1" t="s">
        <v>997</v>
      </c>
      <c r="AW956" s="1" t="s">
        <v>9475</v>
      </c>
      <c r="BB956" s="1" t="s">
        <v>261</v>
      </c>
      <c r="BC956" s="1" t="s">
        <v>7197</v>
      </c>
      <c r="BD956" s="1" t="s">
        <v>1916</v>
      </c>
      <c r="BE956" s="1" t="s">
        <v>8448</v>
      </c>
    </row>
    <row r="957" spans="1:72" ht="13.5" customHeight="1">
      <c r="A957" s="3" t="str">
        <f>HYPERLINK("http://kyu.snu.ac.kr/sdhj/index.jsp?type=hj/GK14658_00IH_0001_0189.jpg","1702_각북면_189")</f>
        <v>1702_각북면_189</v>
      </c>
      <c r="B957" s="2">
        <v>1702</v>
      </c>
      <c r="C957" s="2" t="s">
        <v>12340</v>
      </c>
      <c r="D957" s="2" t="s">
        <v>12341</v>
      </c>
      <c r="E957" s="2">
        <v>956</v>
      </c>
      <c r="F957" s="1">
        <v>7</v>
      </c>
      <c r="G957" s="1" t="s">
        <v>2075</v>
      </c>
      <c r="H957" s="1" t="s">
        <v>6967</v>
      </c>
      <c r="I957" s="1">
        <v>6</v>
      </c>
      <c r="L957" s="1">
        <v>2</v>
      </c>
      <c r="M957" s="2" t="s">
        <v>13736</v>
      </c>
      <c r="N957" s="2" t="s">
        <v>13737</v>
      </c>
      <c r="T957" s="1" t="s">
        <v>12432</v>
      </c>
      <c r="U957" s="1" t="s">
        <v>196</v>
      </c>
      <c r="V957" s="1" t="s">
        <v>7214</v>
      </c>
      <c r="Y957" s="1" t="s">
        <v>6785</v>
      </c>
      <c r="Z957" s="1" t="s">
        <v>9296</v>
      </c>
      <c r="AC957" s="1">
        <v>14</v>
      </c>
      <c r="AD957" s="1" t="s">
        <v>85</v>
      </c>
      <c r="AE957" s="1" t="s">
        <v>9590</v>
      </c>
      <c r="AT957" s="1" t="s">
        <v>211</v>
      </c>
      <c r="AU957" s="1" t="s">
        <v>7199</v>
      </c>
      <c r="AV957" s="1" t="s">
        <v>752</v>
      </c>
      <c r="AW957" s="1" t="s">
        <v>9429</v>
      </c>
      <c r="BB957" s="1" t="s">
        <v>261</v>
      </c>
      <c r="BC957" s="1" t="s">
        <v>7197</v>
      </c>
      <c r="BD957" s="1" t="s">
        <v>2371</v>
      </c>
      <c r="BE957" s="1" t="s">
        <v>10785</v>
      </c>
    </row>
    <row r="958" spans="1:72" ht="13.5" customHeight="1">
      <c r="A958" s="3" t="str">
        <f>HYPERLINK("http://kyu.snu.ac.kr/sdhj/index.jsp?type=hj/GK14658_00IH_0001_0189.jpg","1702_각북면_189")</f>
        <v>1702_각북면_189</v>
      </c>
      <c r="B958" s="2">
        <v>1702</v>
      </c>
      <c r="C958" s="2" t="s">
        <v>12340</v>
      </c>
      <c r="D958" s="2" t="s">
        <v>12341</v>
      </c>
      <c r="E958" s="2">
        <v>957</v>
      </c>
      <c r="F958" s="1">
        <v>7</v>
      </c>
      <c r="G958" s="1" t="s">
        <v>2075</v>
      </c>
      <c r="H958" s="1" t="s">
        <v>6967</v>
      </c>
      <c r="I958" s="1">
        <v>6</v>
      </c>
      <c r="L958" s="1">
        <v>3</v>
      </c>
      <c r="M958" s="2" t="s">
        <v>3104</v>
      </c>
      <c r="N958" s="2" t="s">
        <v>12993</v>
      </c>
      <c r="T958" s="1" t="s">
        <v>12411</v>
      </c>
      <c r="U958" s="1" t="s">
        <v>74</v>
      </c>
      <c r="V958" s="1" t="s">
        <v>7237</v>
      </c>
      <c r="W958" s="1" t="s">
        <v>107</v>
      </c>
      <c r="X958" s="1" t="s">
        <v>12534</v>
      </c>
      <c r="Y958" s="1" t="s">
        <v>50</v>
      </c>
      <c r="Z958" s="1" t="s">
        <v>7639</v>
      </c>
      <c r="AC958" s="1">
        <v>58</v>
      </c>
      <c r="AD958" s="1" t="s">
        <v>76</v>
      </c>
      <c r="AE958" s="1" t="s">
        <v>9574</v>
      </c>
      <c r="AJ958" s="1" t="s">
        <v>16</v>
      </c>
      <c r="AK958" s="1" t="s">
        <v>9802</v>
      </c>
      <c r="AL958" s="1" t="s">
        <v>163</v>
      </c>
      <c r="AM958" s="1" t="s">
        <v>12731</v>
      </c>
      <c r="AT958" s="1" t="s">
        <v>152</v>
      </c>
      <c r="AU958" s="1" t="s">
        <v>10072</v>
      </c>
      <c r="AV958" s="1" t="s">
        <v>379</v>
      </c>
      <c r="AW958" s="1" t="s">
        <v>8574</v>
      </c>
      <c r="BG958" s="1" t="s">
        <v>53</v>
      </c>
      <c r="BH958" s="1" t="s">
        <v>7419</v>
      </c>
      <c r="BI958" s="1" t="s">
        <v>2113</v>
      </c>
      <c r="BJ958" s="1" t="s">
        <v>10572</v>
      </c>
      <c r="BK958" s="1" t="s">
        <v>53</v>
      </c>
      <c r="BL958" s="1" t="s">
        <v>7419</v>
      </c>
      <c r="BM958" s="1" t="s">
        <v>312</v>
      </c>
      <c r="BN958" s="1" t="s">
        <v>11555</v>
      </c>
      <c r="BO958" s="1" t="s">
        <v>53</v>
      </c>
      <c r="BP958" s="1" t="s">
        <v>7419</v>
      </c>
      <c r="BQ958" s="1" t="s">
        <v>2372</v>
      </c>
      <c r="BR958" s="1" t="s">
        <v>12099</v>
      </c>
      <c r="BS958" s="1" t="s">
        <v>396</v>
      </c>
      <c r="BT958" s="1" t="s">
        <v>9812</v>
      </c>
    </row>
    <row r="959" spans="1:72" ht="13.5" customHeight="1">
      <c r="A959" s="3" t="str">
        <f>HYPERLINK("http://kyu.snu.ac.kr/sdhj/index.jsp?type=hj/GK14658_00IH_0001_0189.jpg","1702_각북면_189")</f>
        <v>1702_각북면_189</v>
      </c>
      <c r="B959" s="2">
        <v>1702</v>
      </c>
      <c r="C959" s="2" t="s">
        <v>12340</v>
      </c>
      <c r="D959" s="2" t="s">
        <v>12341</v>
      </c>
      <c r="E959" s="2">
        <v>958</v>
      </c>
      <c r="F959" s="1">
        <v>7</v>
      </c>
      <c r="G959" s="1" t="s">
        <v>2075</v>
      </c>
      <c r="H959" s="1" t="s">
        <v>6967</v>
      </c>
      <c r="I959" s="1">
        <v>6</v>
      </c>
      <c r="L959" s="1">
        <v>4</v>
      </c>
      <c r="M959" s="2" t="s">
        <v>13738</v>
      </c>
      <c r="N959" s="2" t="s">
        <v>13739</v>
      </c>
      <c r="O959" s="1" t="s">
        <v>6</v>
      </c>
      <c r="P959" s="1" t="s">
        <v>7077</v>
      </c>
      <c r="T959" s="1" t="s">
        <v>12411</v>
      </c>
      <c r="U959" s="1" t="s">
        <v>173</v>
      </c>
      <c r="V959" s="1" t="s">
        <v>7249</v>
      </c>
      <c r="W959" s="1" t="s">
        <v>107</v>
      </c>
      <c r="X959" s="1" t="s">
        <v>12534</v>
      </c>
      <c r="Y959" s="1" t="s">
        <v>2373</v>
      </c>
      <c r="Z959" s="1" t="s">
        <v>9037</v>
      </c>
      <c r="AC959" s="1">
        <v>29</v>
      </c>
      <c r="AD959" s="1" t="s">
        <v>244</v>
      </c>
      <c r="AE959" s="1" t="s">
        <v>9577</v>
      </c>
      <c r="AJ959" s="1" t="s">
        <v>16</v>
      </c>
      <c r="AK959" s="1" t="s">
        <v>9802</v>
      </c>
      <c r="AL959" s="1" t="s">
        <v>109</v>
      </c>
      <c r="AM959" s="1" t="s">
        <v>9809</v>
      </c>
      <c r="AT959" s="1" t="s">
        <v>42</v>
      </c>
      <c r="AU959" s="1" t="s">
        <v>10068</v>
      </c>
      <c r="AV959" s="1" t="s">
        <v>2374</v>
      </c>
      <c r="AW959" s="1" t="s">
        <v>10555</v>
      </c>
      <c r="BG959" s="1" t="s">
        <v>784</v>
      </c>
      <c r="BH959" s="1" t="s">
        <v>10102</v>
      </c>
      <c r="BI959" s="1" t="s">
        <v>2355</v>
      </c>
      <c r="BJ959" s="1" t="s">
        <v>8524</v>
      </c>
      <c r="BK959" s="1" t="s">
        <v>42</v>
      </c>
      <c r="BL959" s="1" t="s">
        <v>10068</v>
      </c>
      <c r="BM959" s="1" t="s">
        <v>2356</v>
      </c>
      <c r="BN959" s="1" t="s">
        <v>11134</v>
      </c>
      <c r="BO959" s="1" t="s">
        <v>54</v>
      </c>
      <c r="BP959" s="1" t="s">
        <v>7267</v>
      </c>
      <c r="BQ959" s="1" t="s">
        <v>2375</v>
      </c>
      <c r="BR959" s="1" t="s">
        <v>12098</v>
      </c>
      <c r="BS959" s="1" t="s">
        <v>109</v>
      </c>
      <c r="BT959" s="1" t="s">
        <v>9809</v>
      </c>
    </row>
    <row r="960" spans="1:72" ht="13.5" customHeight="1">
      <c r="A960" s="3" t="str">
        <f>HYPERLINK("http://kyu.snu.ac.kr/sdhj/index.jsp?type=hj/GK14658_00IH_0001_0189.jpg","1702_각북면_189")</f>
        <v>1702_각북면_189</v>
      </c>
      <c r="B960" s="2">
        <v>1702</v>
      </c>
      <c r="C960" s="2" t="s">
        <v>12340</v>
      </c>
      <c r="D960" s="2" t="s">
        <v>12341</v>
      </c>
      <c r="E960" s="2">
        <v>959</v>
      </c>
      <c r="F960" s="1">
        <v>7</v>
      </c>
      <c r="G960" s="1" t="s">
        <v>2075</v>
      </c>
      <c r="H960" s="1" t="s">
        <v>6967</v>
      </c>
      <c r="I960" s="1">
        <v>6</v>
      </c>
      <c r="L960" s="1">
        <v>4</v>
      </c>
      <c r="M960" s="2" t="s">
        <v>13738</v>
      </c>
      <c r="N960" s="2" t="s">
        <v>13739</v>
      </c>
      <c r="S960" s="1" t="s">
        <v>48</v>
      </c>
      <c r="T960" s="1" t="s">
        <v>6371</v>
      </c>
      <c r="W960" s="1" t="s">
        <v>388</v>
      </c>
      <c r="X960" s="1" t="s">
        <v>7625</v>
      </c>
      <c r="Y960" s="1" t="s">
        <v>183</v>
      </c>
      <c r="Z960" s="1" t="s">
        <v>7691</v>
      </c>
      <c r="AC960" s="1">
        <v>28</v>
      </c>
      <c r="AD960" s="1" t="s">
        <v>134</v>
      </c>
      <c r="AE960" s="1" t="s">
        <v>9616</v>
      </c>
      <c r="AJ960" s="1" t="s">
        <v>185</v>
      </c>
      <c r="AK960" s="1" t="s">
        <v>9803</v>
      </c>
      <c r="AL960" s="1" t="s">
        <v>47</v>
      </c>
      <c r="AM960" s="1" t="s">
        <v>9810</v>
      </c>
      <c r="AT960" s="1" t="s">
        <v>42</v>
      </c>
      <c r="AU960" s="1" t="s">
        <v>10068</v>
      </c>
      <c r="AV960" s="1" t="s">
        <v>2376</v>
      </c>
      <c r="AW960" s="1" t="s">
        <v>10125</v>
      </c>
      <c r="BG960" s="1" t="s">
        <v>42</v>
      </c>
      <c r="BH960" s="1" t="s">
        <v>10068</v>
      </c>
      <c r="BI960" s="1" t="s">
        <v>2377</v>
      </c>
      <c r="BJ960" s="1" t="s">
        <v>11133</v>
      </c>
      <c r="BK960" s="1" t="s">
        <v>241</v>
      </c>
      <c r="BL960" s="1" t="s">
        <v>7531</v>
      </c>
      <c r="BM960" s="1" t="s">
        <v>2378</v>
      </c>
      <c r="BN960" s="1" t="s">
        <v>12559</v>
      </c>
      <c r="BO960" s="1" t="s">
        <v>42</v>
      </c>
      <c r="BP960" s="1" t="s">
        <v>10068</v>
      </c>
      <c r="BQ960" s="1" t="s">
        <v>2379</v>
      </c>
      <c r="BR960" s="1" t="s">
        <v>13224</v>
      </c>
      <c r="BS960" s="1" t="s">
        <v>163</v>
      </c>
      <c r="BT960" s="1" t="s">
        <v>12731</v>
      </c>
    </row>
    <row r="961" spans="1:73" ht="13.5" customHeight="1">
      <c r="A961" s="3" t="str">
        <f>HYPERLINK("http://kyu.snu.ac.kr/sdhj/index.jsp?type=hj/GK14658_00IH_0001_0189.jpg","1702_각북면_189")</f>
        <v>1702_각북면_189</v>
      </c>
      <c r="B961" s="2">
        <v>1702</v>
      </c>
      <c r="C961" s="2" t="s">
        <v>12340</v>
      </c>
      <c r="D961" s="2" t="s">
        <v>12341</v>
      </c>
      <c r="E961" s="2">
        <v>960</v>
      </c>
      <c r="F961" s="1">
        <v>7</v>
      </c>
      <c r="G961" s="1" t="s">
        <v>2075</v>
      </c>
      <c r="H961" s="1" t="s">
        <v>6967</v>
      </c>
      <c r="I961" s="1">
        <v>6</v>
      </c>
      <c r="L961" s="1">
        <v>4</v>
      </c>
      <c r="M961" s="2" t="s">
        <v>13738</v>
      </c>
      <c r="N961" s="2" t="s">
        <v>13739</v>
      </c>
      <c r="S961" s="1" t="s">
        <v>793</v>
      </c>
      <c r="T961" s="1" t="s">
        <v>7131</v>
      </c>
      <c r="W961" s="1" t="s">
        <v>439</v>
      </c>
      <c r="X961" s="1" t="s">
        <v>7589</v>
      </c>
      <c r="Y961" s="1" t="s">
        <v>183</v>
      </c>
      <c r="Z961" s="1" t="s">
        <v>7691</v>
      </c>
      <c r="AC961" s="1">
        <v>63</v>
      </c>
      <c r="AD961" s="1" t="s">
        <v>118</v>
      </c>
      <c r="AE961" s="1" t="s">
        <v>8076</v>
      </c>
    </row>
    <row r="962" spans="1:73" ht="13.5" customHeight="1">
      <c r="A962" s="3" t="str">
        <f>HYPERLINK("http://kyu.snu.ac.kr/sdhj/index.jsp?type=hj/GK14658_00IH_0001_0189.jpg","1702_각북면_189")</f>
        <v>1702_각북면_189</v>
      </c>
      <c r="B962" s="2">
        <v>1702</v>
      </c>
      <c r="C962" s="2" t="s">
        <v>12340</v>
      </c>
      <c r="D962" s="2" t="s">
        <v>12341</v>
      </c>
      <c r="E962" s="2">
        <v>961</v>
      </c>
      <c r="F962" s="1">
        <v>7</v>
      </c>
      <c r="G962" s="1" t="s">
        <v>2075</v>
      </c>
      <c r="H962" s="1" t="s">
        <v>6967</v>
      </c>
      <c r="I962" s="1">
        <v>6</v>
      </c>
      <c r="L962" s="1">
        <v>4</v>
      </c>
      <c r="M962" s="2" t="s">
        <v>13738</v>
      </c>
      <c r="N962" s="2" t="s">
        <v>13739</v>
      </c>
      <c r="S962" s="1" t="s">
        <v>200</v>
      </c>
      <c r="T962" s="1" t="s">
        <v>7115</v>
      </c>
      <c r="U962" s="1" t="s">
        <v>173</v>
      </c>
      <c r="V962" s="1" t="s">
        <v>7249</v>
      </c>
      <c r="Y962" s="1" t="s">
        <v>2380</v>
      </c>
      <c r="Z962" s="1" t="s">
        <v>9295</v>
      </c>
      <c r="AC962" s="1">
        <v>21</v>
      </c>
      <c r="AD962" s="1" t="s">
        <v>68</v>
      </c>
      <c r="AE962" s="1" t="s">
        <v>7705</v>
      </c>
    </row>
    <row r="963" spans="1:73" ht="13.5" customHeight="1">
      <c r="A963" s="3" t="str">
        <f>HYPERLINK("http://kyu.snu.ac.kr/sdhj/index.jsp?type=hj/GK14658_00IH_0001_0189.jpg","1702_각북면_189")</f>
        <v>1702_각북면_189</v>
      </c>
      <c r="B963" s="2">
        <v>1702</v>
      </c>
      <c r="C963" s="2" t="s">
        <v>12340</v>
      </c>
      <c r="D963" s="2" t="s">
        <v>12341</v>
      </c>
      <c r="E963" s="2">
        <v>962</v>
      </c>
      <c r="F963" s="1">
        <v>7</v>
      </c>
      <c r="G963" s="1" t="s">
        <v>2075</v>
      </c>
      <c r="H963" s="1" t="s">
        <v>6967</v>
      </c>
      <c r="I963" s="1">
        <v>6</v>
      </c>
      <c r="L963" s="1">
        <v>4</v>
      </c>
      <c r="M963" s="2" t="s">
        <v>13738</v>
      </c>
      <c r="N963" s="2" t="s">
        <v>13739</v>
      </c>
      <c r="T963" s="1" t="s">
        <v>12432</v>
      </c>
      <c r="U963" s="1" t="s">
        <v>136</v>
      </c>
      <c r="V963" s="1" t="s">
        <v>7247</v>
      </c>
      <c r="Y963" s="1" t="s">
        <v>883</v>
      </c>
      <c r="Z963" s="1" t="s">
        <v>7784</v>
      </c>
      <c r="AF963" s="1" t="s">
        <v>1258</v>
      </c>
      <c r="AG963" s="1" t="s">
        <v>9667</v>
      </c>
    </row>
    <row r="964" spans="1:73" ht="13.5" customHeight="1">
      <c r="A964" s="3" t="str">
        <f>HYPERLINK("http://kyu.snu.ac.kr/sdhj/index.jsp?type=hj/GK14658_00IH_0001_0189.jpg","1702_각북면_189")</f>
        <v>1702_각북면_189</v>
      </c>
      <c r="B964" s="2">
        <v>1702</v>
      </c>
      <c r="C964" s="2" t="s">
        <v>12340</v>
      </c>
      <c r="D964" s="2" t="s">
        <v>12341</v>
      </c>
      <c r="E964" s="2">
        <v>963</v>
      </c>
      <c r="F964" s="1">
        <v>7</v>
      </c>
      <c r="G964" s="1" t="s">
        <v>2075</v>
      </c>
      <c r="H964" s="1" t="s">
        <v>6967</v>
      </c>
      <c r="I964" s="1">
        <v>6</v>
      </c>
      <c r="L964" s="1">
        <v>4</v>
      </c>
      <c r="M964" s="2" t="s">
        <v>13738</v>
      </c>
      <c r="N964" s="2" t="s">
        <v>13739</v>
      </c>
      <c r="T964" s="1" t="s">
        <v>12432</v>
      </c>
      <c r="U964" s="1" t="s">
        <v>2381</v>
      </c>
      <c r="V964" s="1" t="s">
        <v>7503</v>
      </c>
      <c r="Y964" s="1" t="s">
        <v>2382</v>
      </c>
      <c r="Z964" s="1" t="s">
        <v>9294</v>
      </c>
      <c r="AC964" s="1">
        <v>35</v>
      </c>
      <c r="AD964" s="1" t="s">
        <v>1123</v>
      </c>
      <c r="AE964" s="1" t="s">
        <v>9624</v>
      </c>
      <c r="AF964" s="1" t="s">
        <v>2383</v>
      </c>
      <c r="AG964" s="1" t="s">
        <v>9690</v>
      </c>
      <c r="AT964" s="1" t="s">
        <v>259</v>
      </c>
      <c r="AU964" s="1" t="s">
        <v>12452</v>
      </c>
      <c r="AV964" s="1" t="s">
        <v>2384</v>
      </c>
      <c r="AW964" s="1" t="s">
        <v>12960</v>
      </c>
      <c r="BB964" s="1" t="s">
        <v>261</v>
      </c>
      <c r="BC964" s="1" t="s">
        <v>7197</v>
      </c>
      <c r="BD964" s="1" t="s">
        <v>2385</v>
      </c>
      <c r="BE964" s="1" t="s">
        <v>8187</v>
      </c>
    </row>
    <row r="965" spans="1:73" ht="13.5" customHeight="1">
      <c r="A965" s="3" t="str">
        <f>HYPERLINK("http://kyu.snu.ac.kr/sdhj/index.jsp?type=hj/GK14658_00IH_0001_0189.jpg","1702_각북면_189")</f>
        <v>1702_각북면_189</v>
      </c>
      <c r="B965" s="2">
        <v>1702</v>
      </c>
      <c r="C965" s="2" t="s">
        <v>12340</v>
      </c>
      <c r="D965" s="2" t="s">
        <v>12341</v>
      </c>
      <c r="E965" s="2">
        <v>964</v>
      </c>
      <c r="F965" s="1">
        <v>7</v>
      </c>
      <c r="G965" s="1" t="s">
        <v>2075</v>
      </c>
      <c r="H965" s="1" t="s">
        <v>6967</v>
      </c>
      <c r="I965" s="1">
        <v>6</v>
      </c>
      <c r="L965" s="1">
        <v>4</v>
      </c>
      <c r="M965" s="2" t="s">
        <v>13738</v>
      </c>
      <c r="N965" s="2" t="s">
        <v>13739</v>
      </c>
      <c r="T965" s="1" t="s">
        <v>12432</v>
      </c>
      <c r="U965" s="1" t="s">
        <v>196</v>
      </c>
      <c r="V965" s="1" t="s">
        <v>7214</v>
      </c>
      <c r="Y965" s="1" t="s">
        <v>2386</v>
      </c>
      <c r="Z965" s="1" t="s">
        <v>9293</v>
      </c>
      <c r="AC965" s="1">
        <v>29</v>
      </c>
      <c r="AD965" s="1" t="s">
        <v>244</v>
      </c>
      <c r="AE965" s="1" t="s">
        <v>9577</v>
      </c>
      <c r="AT965" s="1" t="s">
        <v>259</v>
      </c>
      <c r="AU965" s="1" t="s">
        <v>12452</v>
      </c>
      <c r="AV965" s="1" t="s">
        <v>2384</v>
      </c>
      <c r="AW965" s="1" t="s">
        <v>12960</v>
      </c>
      <c r="BB965" s="1" t="s">
        <v>261</v>
      </c>
      <c r="BC965" s="1" t="s">
        <v>7197</v>
      </c>
      <c r="BD965" s="1" t="s">
        <v>2385</v>
      </c>
      <c r="BE965" s="1" t="s">
        <v>8187</v>
      </c>
      <c r="BU965" s="1" t="s">
        <v>276</v>
      </c>
    </row>
    <row r="966" spans="1:73" ht="13.5" customHeight="1">
      <c r="A966" s="3" t="str">
        <f>HYPERLINK("http://kyu.snu.ac.kr/sdhj/index.jsp?type=hj/GK14658_00IH_0001_0189.jpg","1702_각북면_189")</f>
        <v>1702_각북면_189</v>
      </c>
      <c r="B966" s="2">
        <v>1702</v>
      </c>
      <c r="C966" s="2" t="s">
        <v>12340</v>
      </c>
      <c r="D966" s="2" t="s">
        <v>12341</v>
      </c>
      <c r="E966" s="2">
        <v>965</v>
      </c>
      <c r="F966" s="1">
        <v>7</v>
      </c>
      <c r="G966" s="1" t="s">
        <v>2075</v>
      </c>
      <c r="H966" s="1" t="s">
        <v>6967</v>
      </c>
      <c r="I966" s="1">
        <v>6</v>
      </c>
      <c r="L966" s="1">
        <v>4</v>
      </c>
      <c r="M966" s="2" t="s">
        <v>13738</v>
      </c>
      <c r="N966" s="2" t="s">
        <v>13739</v>
      </c>
      <c r="T966" s="1" t="s">
        <v>12432</v>
      </c>
      <c r="U966" s="1" t="s">
        <v>136</v>
      </c>
      <c r="V966" s="1" t="s">
        <v>7247</v>
      </c>
      <c r="Y966" s="1" t="s">
        <v>2039</v>
      </c>
      <c r="Z966" s="1" t="s">
        <v>9292</v>
      </c>
      <c r="AC966" s="1">
        <v>31</v>
      </c>
      <c r="AD966" s="1" t="s">
        <v>345</v>
      </c>
      <c r="AE966" s="1" t="s">
        <v>9595</v>
      </c>
      <c r="AF966" s="1" t="s">
        <v>2387</v>
      </c>
      <c r="AG966" s="1" t="s">
        <v>9685</v>
      </c>
      <c r="AT966" s="1" t="s">
        <v>259</v>
      </c>
      <c r="AU966" s="1" t="s">
        <v>12452</v>
      </c>
      <c r="AV966" s="1" t="s">
        <v>2384</v>
      </c>
      <c r="AW966" s="1" t="s">
        <v>12960</v>
      </c>
      <c r="BB966" s="1" t="s">
        <v>261</v>
      </c>
      <c r="BC966" s="1" t="s">
        <v>7197</v>
      </c>
      <c r="BD966" s="1" t="s">
        <v>2385</v>
      </c>
      <c r="BE966" s="1" t="s">
        <v>8187</v>
      </c>
      <c r="BU966" s="1" t="s">
        <v>276</v>
      </c>
    </row>
    <row r="967" spans="1:73" ht="13.5" customHeight="1">
      <c r="A967" s="3" t="str">
        <f>HYPERLINK("http://kyu.snu.ac.kr/sdhj/index.jsp?type=hj/GK14658_00IH_0001_0189.jpg","1702_각북면_189")</f>
        <v>1702_각북면_189</v>
      </c>
      <c r="B967" s="2">
        <v>1702</v>
      </c>
      <c r="C967" s="2" t="s">
        <v>12340</v>
      </c>
      <c r="D967" s="2" t="s">
        <v>12341</v>
      </c>
      <c r="E967" s="2">
        <v>966</v>
      </c>
      <c r="F967" s="1">
        <v>7</v>
      </c>
      <c r="G967" s="1" t="s">
        <v>2075</v>
      </c>
      <c r="H967" s="1" t="s">
        <v>6967</v>
      </c>
      <c r="I967" s="1">
        <v>6</v>
      </c>
      <c r="L967" s="1">
        <v>4</v>
      </c>
      <c r="M967" s="2" t="s">
        <v>13738</v>
      </c>
      <c r="N967" s="2" t="s">
        <v>13739</v>
      </c>
      <c r="T967" s="1" t="s">
        <v>12432</v>
      </c>
      <c r="U967" s="1" t="s">
        <v>196</v>
      </c>
      <c r="V967" s="1" t="s">
        <v>7214</v>
      </c>
      <c r="Y967" s="1" t="s">
        <v>14553</v>
      </c>
      <c r="Z967" s="1" t="s">
        <v>12592</v>
      </c>
      <c r="AC967" s="1">
        <v>36</v>
      </c>
      <c r="AD967" s="1" t="s">
        <v>258</v>
      </c>
      <c r="AE967" s="1" t="s">
        <v>9601</v>
      </c>
      <c r="AT967" s="1" t="s">
        <v>250</v>
      </c>
      <c r="AU967" s="1" t="s">
        <v>10073</v>
      </c>
      <c r="AV967" s="1" t="s">
        <v>2388</v>
      </c>
      <c r="AW967" s="1" t="s">
        <v>10554</v>
      </c>
      <c r="BB967" s="1" t="s">
        <v>213</v>
      </c>
      <c r="BC967" s="1" t="s">
        <v>7282</v>
      </c>
      <c r="BD967" s="1" t="s">
        <v>2389</v>
      </c>
      <c r="BE967" s="1" t="s">
        <v>8255</v>
      </c>
    </row>
    <row r="968" spans="1:73" ht="13.5" customHeight="1">
      <c r="A968" s="3" t="str">
        <f>HYPERLINK("http://kyu.snu.ac.kr/sdhj/index.jsp?type=hj/GK14658_00IH_0001_0189.jpg","1702_각북면_189")</f>
        <v>1702_각북면_189</v>
      </c>
      <c r="B968" s="2">
        <v>1702</v>
      </c>
      <c r="C968" s="2" t="s">
        <v>12340</v>
      </c>
      <c r="D968" s="2" t="s">
        <v>12341</v>
      </c>
      <c r="E968" s="2">
        <v>967</v>
      </c>
      <c r="F968" s="1">
        <v>7</v>
      </c>
      <c r="G968" s="1" t="s">
        <v>2075</v>
      </c>
      <c r="H968" s="1" t="s">
        <v>6967</v>
      </c>
      <c r="I968" s="1">
        <v>6</v>
      </c>
      <c r="L968" s="1">
        <v>4</v>
      </c>
      <c r="M968" s="2" t="s">
        <v>13738</v>
      </c>
      <c r="N968" s="2" t="s">
        <v>13739</v>
      </c>
      <c r="T968" s="1" t="s">
        <v>12432</v>
      </c>
      <c r="U968" s="1" t="s">
        <v>196</v>
      </c>
      <c r="V968" s="1" t="s">
        <v>7214</v>
      </c>
      <c r="Y968" s="1" t="s">
        <v>2390</v>
      </c>
      <c r="Z968" s="1" t="s">
        <v>8318</v>
      </c>
      <c r="AC968" s="1">
        <v>4</v>
      </c>
      <c r="AD968" s="1" t="s">
        <v>108</v>
      </c>
      <c r="AE968" s="1" t="s">
        <v>9597</v>
      </c>
      <c r="BB968" s="1" t="s">
        <v>213</v>
      </c>
      <c r="BC968" s="1" t="s">
        <v>7282</v>
      </c>
      <c r="BD968" s="1" t="s">
        <v>14553</v>
      </c>
      <c r="BE968" s="1" t="s">
        <v>13006</v>
      </c>
    </row>
    <row r="969" spans="1:73" ht="13.5" customHeight="1">
      <c r="A969" s="3" t="str">
        <f>HYPERLINK("http://kyu.snu.ac.kr/sdhj/index.jsp?type=hj/GK14658_00IH_0001_0189.jpg","1702_각북면_189")</f>
        <v>1702_각북면_189</v>
      </c>
      <c r="B969" s="2">
        <v>1702</v>
      </c>
      <c r="C969" s="2" t="s">
        <v>12340</v>
      </c>
      <c r="D969" s="2" t="s">
        <v>12341</v>
      </c>
      <c r="E969" s="2">
        <v>968</v>
      </c>
      <c r="F969" s="1">
        <v>7</v>
      </c>
      <c r="G969" s="1" t="s">
        <v>2075</v>
      </c>
      <c r="H969" s="1" t="s">
        <v>6967</v>
      </c>
      <c r="I969" s="1">
        <v>6</v>
      </c>
      <c r="L969" s="1">
        <v>5</v>
      </c>
      <c r="M969" s="2" t="s">
        <v>2391</v>
      </c>
      <c r="N969" s="2" t="s">
        <v>9291</v>
      </c>
      <c r="T969" s="1" t="s">
        <v>12411</v>
      </c>
      <c r="U969" s="1" t="s">
        <v>204</v>
      </c>
      <c r="V969" s="1" t="s">
        <v>7252</v>
      </c>
      <c r="Y969" s="1" t="s">
        <v>2391</v>
      </c>
      <c r="Z969" s="1" t="s">
        <v>9291</v>
      </c>
      <c r="AC969" s="1">
        <v>46</v>
      </c>
      <c r="AD969" s="1" t="s">
        <v>593</v>
      </c>
      <c r="AE969" s="1" t="s">
        <v>9585</v>
      </c>
      <c r="AJ969" s="1" t="s">
        <v>16</v>
      </c>
      <c r="AK969" s="1" t="s">
        <v>9802</v>
      </c>
      <c r="AL969" s="1" t="s">
        <v>47</v>
      </c>
      <c r="AM969" s="1" t="s">
        <v>9810</v>
      </c>
      <c r="AN969" s="1" t="s">
        <v>157</v>
      </c>
      <c r="AO969" s="1" t="s">
        <v>9714</v>
      </c>
      <c r="AR969" s="1" t="s">
        <v>2392</v>
      </c>
      <c r="AS969" s="1" t="s">
        <v>12824</v>
      </c>
      <c r="AT969" s="1" t="s">
        <v>35</v>
      </c>
      <c r="AU969" s="1" t="s">
        <v>7231</v>
      </c>
      <c r="AV969" s="1" t="s">
        <v>6786</v>
      </c>
      <c r="AW969" s="1" t="s">
        <v>12976</v>
      </c>
      <c r="BB969" s="1" t="s">
        <v>213</v>
      </c>
      <c r="BC969" s="1" t="s">
        <v>7282</v>
      </c>
      <c r="BD969" s="1" t="s">
        <v>6735</v>
      </c>
      <c r="BE969" s="1" t="s">
        <v>7673</v>
      </c>
      <c r="BG969" s="1" t="s">
        <v>45</v>
      </c>
      <c r="BH969" s="1" t="s">
        <v>10082</v>
      </c>
      <c r="BI969" s="1" t="s">
        <v>2393</v>
      </c>
      <c r="BJ969" s="1" t="s">
        <v>11132</v>
      </c>
      <c r="BK969" s="1" t="s">
        <v>209</v>
      </c>
      <c r="BL969" s="1" t="s">
        <v>7250</v>
      </c>
      <c r="BM969" s="1" t="s">
        <v>6787</v>
      </c>
      <c r="BN969" s="1" t="s">
        <v>10409</v>
      </c>
      <c r="BO969" s="1" t="s">
        <v>416</v>
      </c>
      <c r="BP969" s="1" t="s">
        <v>12470</v>
      </c>
      <c r="BQ969" s="1" t="s">
        <v>2394</v>
      </c>
      <c r="BR969" s="1" t="s">
        <v>12097</v>
      </c>
      <c r="BS969" s="1" t="s">
        <v>47</v>
      </c>
      <c r="BT969" s="1" t="s">
        <v>9810</v>
      </c>
    </row>
    <row r="970" spans="1:73" ht="13.5" customHeight="1">
      <c r="A970" s="3" t="str">
        <f>HYPERLINK("http://kyu.snu.ac.kr/sdhj/index.jsp?type=hj/GK14658_00IH_0001_0189.jpg","1702_각북면_189")</f>
        <v>1702_각북면_189</v>
      </c>
      <c r="B970" s="2">
        <v>1702</v>
      </c>
      <c r="C970" s="2" t="s">
        <v>12340</v>
      </c>
      <c r="D970" s="2" t="s">
        <v>12341</v>
      </c>
      <c r="E970" s="2">
        <v>969</v>
      </c>
      <c r="F970" s="1">
        <v>7</v>
      </c>
      <c r="G970" s="1" t="s">
        <v>2075</v>
      </c>
      <c r="H970" s="1" t="s">
        <v>6967</v>
      </c>
      <c r="I970" s="1">
        <v>6</v>
      </c>
      <c r="L970" s="1">
        <v>5</v>
      </c>
      <c r="M970" s="2" t="s">
        <v>2391</v>
      </c>
      <c r="N970" s="2" t="s">
        <v>9291</v>
      </c>
      <c r="S970" s="1" t="s">
        <v>86</v>
      </c>
      <c r="T970" s="1" t="s">
        <v>7100</v>
      </c>
      <c r="Y970" s="1" t="s">
        <v>2395</v>
      </c>
      <c r="Z970" s="1" t="s">
        <v>9290</v>
      </c>
      <c r="AC970" s="1">
        <v>16</v>
      </c>
      <c r="AD970" s="1" t="s">
        <v>273</v>
      </c>
      <c r="AE970" s="1" t="s">
        <v>9602</v>
      </c>
    </row>
    <row r="971" spans="1:73" ht="13.5" customHeight="1">
      <c r="A971" s="3" t="str">
        <f>HYPERLINK("http://kyu.snu.ac.kr/sdhj/index.jsp?type=hj/GK14658_00IH_0001_0189.jpg","1702_각북면_189")</f>
        <v>1702_각북면_189</v>
      </c>
      <c r="B971" s="2">
        <v>1702</v>
      </c>
      <c r="C971" s="2" t="s">
        <v>12340</v>
      </c>
      <c r="D971" s="2" t="s">
        <v>12341</v>
      </c>
      <c r="E971" s="2">
        <v>970</v>
      </c>
      <c r="F971" s="1">
        <v>7</v>
      </c>
      <c r="G971" s="1" t="s">
        <v>2075</v>
      </c>
      <c r="H971" s="1" t="s">
        <v>6967</v>
      </c>
      <c r="I971" s="1">
        <v>6</v>
      </c>
      <c r="L971" s="1">
        <v>5</v>
      </c>
      <c r="M971" s="2" t="s">
        <v>2391</v>
      </c>
      <c r="N971" s="2" t="s">
        <v>9291</v>
      </c>
      <c r="S971" s="1" t="s">
        <v>141</v>
      </c>
      <c r="T971" s="1" t="s">
        <v>7114</v>
      </c>
      <c r="Y971" s="1" t="s">
        <v>2396</v>
      </c>
      <c r="Z971" s="1" t="s">
        <v>9289</v>
      </c>
      <c r="AF971" s="1" t="s">
        <v>318</v>
      </c>
      <c r="AG971" s="1" t="s">
        <v>9631</v>
      </c>
      <c r="AH971" s="1" t="s">
        <v>2397</v>
      </c>
      <c r="AI971" s="1" t="s">
        <v>12735</v>
      </c>
    </row>
    <row r="972" spans="1:73" ht="13.5" customHeight="1">
      <c r="A972" s="3" t="str">
        <f>HYPERLINK("http://kyu.snu.ac.kr/sdhj/index.jsp?type=hj/GK14658_00IH_0001_0189.jpg","1702_각북면_189")</f>
        <v>1702_각북면_189</v>
      </c>
      <c r="B972" s="2">
        <v>1702</v>
      </c>
      <c r="C972" s="2" t="s">
        <v>12340</v>
      </c>
      <c r="D972" s="2" t="s">
        <v>12341</v>
      </c>
      <c r="E972" s="2">
        <v>971</v>
      </c>
      <c r="F972" s="1">
        <v>7</v>
      </c>
      <c r="G972" s="1" t="s">
        <v>2075</v>
      </c>
      <c r="H972" s="1" t="s">
        <v>6967</v>
      </c>
      <c r="I972" s="1">
        <v>7</v>
      </c>
      <c r="J972" s="1" t="s">
        <v>2398</v>
      </c>
      <c r="K972" s="1" t="s">
        <v>12380</v>
      </c>
      <c r="L972" s="1">
        <v>1</v>
      </c>
      <c r="M972" s="2" t="s">
        <v>2140</v>
      </c>
      <c r="N972" s="2" t="s">
        <v>7703</v>
      </c>
      <c r="T972" s="1" t="s">
        <v>12411</v>
      </c>
      <c r="U972" s="1" t="s">
        <v>2399</v>
      </c>
      <c r="V972" s="1" t="s">
        <v>12521</v>
      </c>
      <c r="Y972" s="1" t="s">
        <v>2140</v>
      </c>
      <c r="Z972" s="1" t="s">
        <v>7703</v>
      </c>
      <c r="AC972" s="1">
        <v>67</v>
      </c>
      <c r="AD972" s="1" t="s">
        <v>172</v>
      </c>
      <c r="AE972" s="1" t="s">
        <v>9579</v>
      </c>
      <c r="AJ972" s="1" t="s">
        <v>16</v>
      </c>
      <c r="AK972" s="1" t="s">
        <v>9802</v>
      </c>
      <c r="AL972" s="1" t="s">
        <v>163</v>
      </c>
      <c r="AM972" s="1" t="s">
        <v>12731</v>
      </c>
      <c r="AT972" s="1" t="s">
        <v>259</v>
      </c>
      <c r="AU972" s="1" t="s">
        <v>12452</v>
      </c>
      <c r="AV972" s="1" t="s">
        <v>1173</v>
      </c>
      <c r="AW972" s="1" t="s">
        <v>10553</v>
      </c>
      <c r="BB972" s="1" t="s">
        <v>607</v>
      </c>
      <c r="BC972" s="1" t="s">
        <v>12482</v>
      </c>
      <c r="BD972" s="1" t="s">
        <v>1302</v>
      </c>
      <c r="BE972" s="1" t="s">
        <v>12624</v>
      </c>
      <c r="BG972" s="1" t="s">
        <v>211</v>
      </c>
      <c r="BH972" s="1" t="s">
        <v>7199</v>
      </c>
      <c r="BI972" s="1" t="s">
        <v>1175</v>
      </c>
      <c r="BJ972" s="1" t="s">
        <v>11131</v>
      </c>
      <c r="BK972" s="1" t="s">
        <v>211</v>
      </c>
      <c r="BL972" s="1" t="s">
        <v>7199</v>
      </c>
      <c r="BM972" s="1" t="s">
        <v>919</v>
      </c>
      <c r="BN972" s="1" t="s">
        <v>7730</v>
      </c>
      <c r="BO972" s="1" t="s">
        <v>53</v>
      </c>
      <c r="BP972" s="1" t="s">
        <v>7419</v>
      </c>
      <c r="BQ972" s="1" t="s">
        <v>1176</v>
      </c>
      <c r="BR972" s="1" t="s">
        <v>12096</v>
      </c>
      <c r="BS972" s="1" t="s">
        <v>545</v>
      </c>
      <c r="BT972" s="1" t="s">
        <v>9707</v>
      </c>
    </row>
    <row r="973" spans="1:73" ht="13.5" customHeight="1">
      <c r="A973" s="3" t="str">
        <f>HYPERLINK("http://kyu.snu.ac.kr/sdhj/index.jsp?type=hj/GK14658_00IH_0001_0189.jpg","1702_각북면_189")</f>
        <v>1702_각북면_189</v>
      </c>
      <c r="B973" s="2">
        <v>1702</v>
      </c>
      <c r="C973" s="2" t="s">
        <v>12340</v>
      </c>
      <c r="D973" s="2" t="s">
        <v>12341</v>
      </c>
      <c r="E973" s="2">
        <v>972</v>
      </c>
      <c r="F973" s="1">
        <v>7</v>
      </c>
      <c r="G973" s="1" t="s">
        <v>2075</v>
      </c>
      <c r="H973" s="1" t="s">
        <v>6967</v>
      </c>
      <c r="I973" s="1">
        <v>7</v>
      </c>
      <c r="L973" s="1">
        <v>1</v>
      </c>
      <c r="M973" s="2" t="s">
        <v>2140</v>
      </c>
      <c r="N973" s="2" t="s">
        <v>7703</v>
      </c>
      <c r="S973" s="1" t="s">
        <v>48</v>
      </c>
      <c r="T973" s="1" t="s">
        <v>6371</v>
      </c>
      <c r="U973" s="1" t="s">
        <v>261</v>
      </c>
      <c r="V973" s="1" t="s">
        <v>7197</v>
      </c>
      <c r="Y973" s="1" t="s">
        <v>764</v>
      </c>
      <c r="Z973" s="1" t="s">
        <v>8779</v>
      </c>
      <c r="AC973" s="1">
        <v>56</v>
      </c>
      <c r="AD973" s="1" t="s">
        <v>707</v>
      </c>
      <c r="AE973" s="1" t="s">
        <v>9575</v>
      </c>
      <c r="AJ973" s="1" t="s">
        <v>16</v>
      </c>
      <c r="AK973" s="1" t="s">
        <v>9802</v>
      </c>
      <c r="AL973" s="1" t="s">
        <v>199</v>
      </c>
      <c r="AM973" s="1" t="s">
        <v>9730</v>
      </c>
      <c r="AN973" s="1" t="s">
        <v>163</v>
      </c>
      <c r="AO973" s="1" t="s">
        <v>12731</v>
      </c>
      <c r="AR973" s="1" t="s">
        <v>2400</v>
      </c>
      <c r="AS973" s="1" t="s">
        <v>10030</v>
      </c>
      <c r="AT973" s="1" t="s">
        <v>53</v>
      </c>
      <c r="AU973" s="1" t="s">
        <v>7419</v>
      </c>
      <c r="AV973" s="1" t="s">
        <v>6788</v>
      </c>
      <c r="AW973" s="1" t="s">
        <v>10552</v>
      </c>
      <c r="BB973" s="1" t="s">
        <v>213</v>
      </c>
      <c r="BC973" s="1" t="s">
        <v>7282</v>
      </c>
      <c r="BD973" s="1" t="s">
        <v>2325</v>
      </c>
      <c r="BE973" s="1" t="s">
        <v>7676</v>
      </c>
      <c r="BG973" s="1" t="s">
        <v>53</v>
      </c>
      <c r="BH973" s="1" t="s">
        <v>7419</v>
      </c>
      <c r="BI973" s="1" t="s">
        <v>2401</v>
      </c>
      <c r="BJ973" s="1" t="s">
        <v>7621</v>
      </c>
      <c r="BK973" s="1" t="s">
        <v>53</v>
      </c>
      <c r="BL973" s="1" t="s">
        <v>7419</v>
      </c>
      <c r="BM973" s="1" t="s">
        <v>6732</v>
      </c>
      <c r="BN973" s="1" t="s">
        <v>9510</v>
      </c>
      <c r="BQ973" s="1" t="s">
        <v>2402</v>
      </c>
      <c r="BR973" s="1" t="s">
        <v>13222</v>
      </c>
      <c r="BS973" s="1" t="s">
        <v>199</v>
      </c>
      <c r="BT973" s="1" t="s">
        <v>9730</v>
      </c>
    </row>
    <row r="974" spans="1:73" ht="13.5" customHeight="1">
      <c r="A974" s="3" t="str">
        <f>HYPERLINK("http://kyu.snu.ac.kr/sdhj/index.jsp?type=hj/GK14658_00IH_0001_0189.jpg","1702_각북면_189")</f>
        <v>1702_각북면_189</v>
      </c>
      <c r="B974" s="2">
        <v>1702</v>
      </c>
      <c r="C974" s="2" t="s">
        <v>12340</v>
      </c>
      <c r="D974" s="2" t="s">
        <v>12341</v>
      </c>
      <c r="E974" s="2">
        <v>973</v>
      </c>
      <c r="F974" s="1">
        <v>7</v>
      </c>
      <c r="G974" s="1" t="s">
        <v>2075</v>
      </c>
      <c r="H974" s="1" t="s">
        <v>6967</v>
      </c>
      <c r="I974" s="1">
        <v>7</v>
      </c>
      <c r="L974" s="1">
        <v>1</v>
      </c>
      <c r="M974" s="2" t="s">
        <v>2140</v>
      </c>
      <c r="N974" s="2" t="s">
        <v>7703</v>
      </c>
      <c r="S974" s="1" t="s">
        <v>86</v>
      </c>
      <c r="T974" s="1" t="s">
        <v>7100</v>
      </c>
      <c r="U974" s="1" t="s">
        <v>2403</v>
      </c>
      <c r="V974" s="1" t="s">
        <v>7428</v>
      </c>
      <c r="Y974" s="1" t="s">
        <v>2404</v>
      </c>
      <c r="Z974" s="1" t="s">
        <v>9288</v>
      </c>
      <c r="AC974" s="1">
        <v>15</v>
      </c>
      <c r="AD974" s="1" t="s">
        <v>192</v>
      </c>
      <c r="AE974" s="1" t="s">
        <v>7704</v>
      </c>
    </row>
    <row r="975" spans="1:73" ht="13.5" customHeight="1">
      <c r="A975" s="3" t="str">
        <f>HYPERLINK("http://kyu.snu.ac.kr/sdhj/index.jsp?type=hj/GK14658_00IH_0001_0189.jpg","1702_각북면_189")</f>
        <v>1702_각북면_189</v>
      </c>
      <c r="B975" s="2">
        <v>1702</v>
      </c>
      <c r="C975" s="2" t="s">
        <v>12340</v>
      </c>
      <c r="D975" s="2" t="s">
        <v>12341</v>
      </c>
      <c r="E975" s="2">
        <v>974</v>
      </c>
      <c r="F975" s="1">
        <v>7</v>
      </c>
      <c r="G975" s="1" t="s">
        <v>2075</v>
      </c>
      <c r="H975" s="1" t="s">
        <v>6967</v>
      </c>
      <c r="I975" s="1">
        <v>7</v>
      </c>
      <c r="L975" s="1">
        <v>1</v>
      </c>
      <c r="M975" s="2" t="s">
        <v>2140</v>
      </c>
      <c r="N975" s="2" t="s">
        <v>7703</v>
      </c>
      <c r="S975" s="1" t="s">
        <v>63</v>
      </c>
      <c r="T975" s="1" t="s">
        <v>1196</v>
      </c>
      <c r="Y975" s="1" t="s">
        <v>2317</v>
      </c>
      <c r="Z975" s="1" t="s">
        <v>8229</v>
      </c>
      <c r="AC975" s="1">
        <v>8</v>
      </c>
      <c r="AD975" s="1" t="s">
        <v>300</v>
      </c>
      <c r="AE975" s="1" t="s">
        <v>9594</v>
      </c>
    </row>
    <row r="976" spans="1:73" ht="13.5" customHeight="1">
      <c r="A976" s="3" t="str">
        <f>HYPERLINK("http://kyu.snu.ac.kr/sdhj/index.jsp?type=hj/GK14658_00IH_0001_0189.jpg","1702_각북면_189")</f>
        <v>1702_각북면_189</v>
      </c>
      <c r="B976" s="2">
        <v>1702</v>
      </c>
      <c r="C976" s="2" t="s">
        <v>12340</v>
      </c>
      <c r="D976" s="2" t="s">
        <v>12341</v>
      </c>
      <c r="E976" s="2">
        <v>975</v>
      </c>
      <c r="F976" s="1">
        <v>7</v>
      </c>
      <c r="G976" s="1" t="s">
        <v>2075</v>
      </c>
      <c r="H976" s="1" t="s">
        <v>6967</v>
      </c>
      <c r="I976" s="1">
        <v>7</v>
      </c>
      <c r="L976" s="1">
        <v>1</v>
      </c>
      <c r="M976" s="2" t="s">
        <v>2140</v>
      </c>
      <c r="N976" s="2" t="s">
        <v>7703</v>
      </c>
      <c r="S976" s="1" t="s">
        <v>63</v>
      </c>
      <c r="T976" s="1" t="s">
        <v>1196</v>
      </c>
      <c r="Y976" s="1" t="s">
        <v>2109</v>
      </c>
      <c r="Z976" s="1" t="s">
        <v>9287</v>
      </c>
      <c r="AC976" s="1">
        <v>6</v>
      </c>
      <c r="AD976" s="1" t="s">
        <v>246</v>
      </c>
      <c r="AE976" s="1" t="s">
        <v>9600</v>
      </c>
    </row>
    <row r="977" spans="1:72" ht="13.5" customHeight="1">
      <c r="A977" s="3" t="str">
        <f>HYPERLINK("http://kyu.snu.ac.kr/sdhj/index.jsp?type=hj/GK14658_00IH_0001_0189.jpg","1702_각북면_189")</f>
        <v>1702_각북면_189</v>
      </c>
      <c r="B977" s="2">
        <v>1702</v>
      </c>
      <c r="C977" s="2" t="s">
        <v>12340</v>
      </c>
      <c r="D977" s="2" t="s">
        <v>12341</v>
      </c>
      <c r="E977" s="2">
        <v>976</v>
      </c>
      <c r="F977" s="1">
        <v>7</v>
      </c>
      <c r="G977" s="1" t="s">
        <v>2075</v>
      </c>
      <c r="H977" s="1" t="s">
        <v>6967</v>
      </c>
      <c r="I977" s="1">
        <v>7</v>
      </c>
      <c r="L977" s="1">
        <v>1</v>
      </c>
      <c r="M977" s="2" t="s">
        <v>2140</v>
      </c>
      <c r="N977" s="2" t="s">
        <v>7703</v>
      </c>
      <c r="S977" s="1" t="s">
        <v>63</v>
      </c>
      <c r="T977" s="1" t="s">
        <v>1196</v>
      </c>
      <c r="Y977" s="1" t="s">
        <v>2405</v>
      </c>
      <c r="Z977" s="1" t="s">
        <v>7989</v>
      </c>
      <c r="AC977" s="1">
        <v>2</v>
      </c>
      <c r="AD977" s="1" t="s">
        <v>169</v>
      </c>
      <c r="AE977" s="1" t="s">
        <v>9589</v>
      </c>
      <c r="AF977" s="1" t="s">
        <v>89</v>
      </c>
      <c r="AG977" s="1" t="s">
        <v>9633</v>
      </c>
    </row>
    <row r="978" spans="1:72" ht="13.5" customHeight="1">
      <c r="A978" s="3" t="str">
        <f>HYPERLINK("http://kyu.snu.ac.kr/sdhj/index.jsp?type=hj/GK14658_00IH_0001_0189.jpg","1702_각북면_189")</f>
        <v>1702_각북면_189</v>
      </c>
      <c r="B978" s="2">
        <v>1702</v>
      </c>
      <c r="C978" s="2" t="s">
        <v>12340</v>
      </c>
      <c r="D978" s="2" t="s">
        <v>12341</v>
      </c>
      <c r="E978" s="2">
        <v>977</v>
      </c>
      <c r="F978" s="1">
        <v>7</v>
      </c>
      <c r="G978" s="1" t="s">
        <v>2075</v>
      </c>
      <c r="H978" s="1" t="s">
        <v>6967</v>
      </c>
      <c r="I978" s="1">
        <v>7</v>
      </c>
      <c r="L978" s="1">
        <v>2</v>
      </c>
      <c r="M978" s="2" t="s">
        <v>13740</v>
      </c>
      <c r="N978" s="2" t="s">
        <v>13741</v>
      </c>
      <c r="T978" s="1" t="s">
        <v>12411</v>
      </c>
      <c r="U978" s="1" t="s">
        <v>487</v>
      </c>
      <c r="V978" s="1" t="s">
        <v>7485</v>
      </c>
      <c r="W978" s="1" t="s">
        <v>146</v>
      </c>
      <c r="X978" s="1" t="s">
        <v>7595</v>
      </c>
      <c r="Y978" s="1" t="s">
        <v>2406</v>
      </c>
      <c r="Z978" s="1" t="s">
        <v>9111</v>
      </c>
      <c r="AC978" s="1">
        <v>79</v>
      </c>
      <c r="AD978" s="1" t="s">
        <v>277</v>
      </c>
      <c r="AE978" s="1" t="s">
        <v>9583</v>
      </c>
      <c r="AJ978" s="1" t="s">
        <v>16</v>
      </c>
      <c r="AK978" s="1" t="s">
        <v>9802</v>
      </c>
      <c r="AL978" s="1" t="s">
        <v>684</v>
      </c>
      <c r="AM978" s="1" t="s">
        <v>9702</v>
      </c>
      <c r="AT978" s="1" t="s">
        <v>54</v>
      </c>
      <c r="AU978" s="1" t="s">
        <v>7267</v>
      </c>
      <c r="AV978" s="1" t="s">
        <v>2407</v>
      </c>
      <c r="AW978" s="1" t="s">
        <v>10551</v>
      </c>
      <c r="BG978" s="1" t="s">
        <v>159</v>
      </c>
      <c r="BH978" s="1" t="s">
        <v>7202</v>
      </c>
      <c r="BI978" s="1" t="s">
        <v>1212</v>
      </c>
      <c r="BJ978" s="1" t="s">
        <v>7965</v>
      </c>
      <c r="BK978" s="1" t="s">
        <v>159</v>
      </c>
      <c r="BL978" s="1" t="s">
        <v>7202</v>
      </c>
      <c r="BM978" s="1" t="s">
        <v>2265</v>
      </c>
      <c r="BN978" s="1" t="s">
        <v>11310</v>
      </c>
      <c r="BO978" s="1" t="s">
        <v>159</v>
      </c>
      <c r="BP978" s="1" t="s">
        <v>7202</v>
      </c>
      <c r="BQ978" s="1" t="s">
        <v>2408</v>
      </c>
      <c r="BR978" s="1" t="s">
        <v>13160</v>
      </c>
      <c r="BS978" s="1" t="s">
        <v>401</v>
      </c>
      <c r="BT978" s="1" t="s">
        <v>9816</v>
      </c>
    </row>
    <row r="979" spans="1:72" ht="13.5" customHeight="1">
      <c r="A979" s="3" t="str">
        <f>HYPERLINK("http://kyu.snu.ac.kr/sdhj/index.jsp?type=hj/GK14658_00IH_0001_0189.jpg","1702_각북면_189")</f>
        <v>1702_각북면_189</v>
      </c>
      <c r="B979" s="2">
        <v>1702</v>
      </c>
      <c r="C979" s="2" t="s">
        <v>12340</v>
      </c>
      <c r="D979" s="2" t="s">
        <v>12341</v>
      </c>
      <c r="E979" s="2">
        <v>978</v>
      </c>
      <c r="F979" s="1">
        <v>7</v>
      </c>
      <c r="G979" s="1" t="s">
        <v>2075</v>
      </c>
      <c r="H979" s="1" t="s">
        <v>6967</v>
      </c>
      <c r="I979" s="1">
        <v>7</v>
      </c>
      <c r="L979" s="1">
        <v>3</v>
      </c>
      <c r="M979" s="2" t="s">
        <v>13742</v>
      </c>
      <c r="N979" s="2" t="s">
        <v>13743</v>
      </c>
      <c r="T979" s="1" t="s">
        <v>12411</v>
      </c>
      <c r="U979" s="1" t="s">
        <v>1474</v>
      </c>
      <c r="V979" s="1" t="s">
        <v>7376</v>
      </c>
      <c r="W979" s="1" t="s">
        <v>590</v>
      </c>
      <c r="X979" s="1" t="s">
        <v>7123</v>
      </c>
      <c r="Y979" s="1" t="s">
        <v>2409</v>
      </c>
      <c r="Z979" s="1" t="s">
        <v>9248</v>
      </c>
      <c r="AC979" s="1">
        <v>45</v>
      </c>
      <c r="AD979" s="1" t="s">
        <v>373</v>
      </c>
      <c r="AE979" s="1" t="s">
        <v>9598</v>
      </c>
      <c r="AJ979" s="1" t="s">
        <v>16</v>
      </c>
      <c r="AK979" s="1" t="s">
        <v>9802</v>
      </c>
      <c r="AL979" s="1" t="s">
        <v>82</v>
      </c>
      <c r="AM979" s="1" t="s">
        <v>9699</v>
      </c>
      <c r="AT979" s="1" t="s">
        <v>323</v>
      </c>
      <c r="AU979" s="1" t="s">
        <v>7502</v>
      </c>
      <c r="AV979" s="1" t="s">
        <v>2410</v>
      </c>
      <c r="AW979" s="1" t="s">
        <v>7716</v>
      </c>
      <c r="BG979" s="1" t="s">
        <v>54</v>
      </c>
      <c r="BH979" s="1" t="s">
        <v>7267</v>
      </c>
      <c r="BI979" s="1" t="s">
        <v>1494</v>
      </c>
      <c r="BJ979" s="1" t="s">
        <v>8675</v>
      </c>
      <c r="BK979" s="1" t="s">
        <v>323</v>
      </c>
      <c r="BL979" s="1" t="s">
        <v>7502</v>
      </c>
      <c r="BM979" s="1" t="s">
        <v>2411</v>
      </c>
      <c r="BN979" s="1" t="s">
        <v>13110</v>
      </c>
      <c r="BO979" s="1" t="s">
        <v>53</v>
      </c>
      <c r="BP979" s="1" t="s">
        <v>7419</v>
      </c>
      <c r="BQ979" s="1" t="s">
        <v>2412</v>
      </c>
      <c r="BR979" s="1" t="s">
        <v>12092</v>
      </c>
      <c r="BS979" s="1" t="s">
        <v>227</v>
      </c>
      <c r="BT979" s="1" t="s">
        <v>9813</v>
      </c>
    </row>
    <row r="980" spans="1:72" ht="13.5" customHeight="1">
      <c r="A980" s="3" t="str">
        <f>HYPERLINK("http://kyu.snu.ac.kr/sdhj/index.jsp?type=hj/GK14658_00IH_0001_0189.jpg","1702_각북면_189")</f>
        <v>1702_각북면_189</v>
      </c>
      <c r="B980" s="2">
        <v>1702</v>
      </c>
      <c r="C980" s="2" t="s">
        <v>12340</v>
      </c>
      <c r="D980" s="2" t="s">
        <v>12341</v>
      </c>
      <c r="E980" s="2">
        <v>979</v>
      </c>
      <c r="F980" s="1">
        <v>7</v>
      </c>
      <c r="G980" s="1" t="s">
        <v>2075</v>
      </c>
      <c r="H980" s="1" t="s">
        <v>6967</v>
      </c>
      <c r="I980" s="1">
        <v>7</v>
      </c>
      <c r="L980" s="1">
        <v>3</v>
      </c>
      <c r="M980" s="2" t="s">
        <v>13742</v>
      </c>
      <c r="N980" s="2" t="s">
        <v>13743</v>
      </c>
      <c r="S980" s="1" t="s">
        <v>288</v>
      </c>
      <c r="T980" s="1" t="s">
        <v>12424</v>
      </c>
      <c r="U980" s="1" t="s">
        <v>323</v>
      </c>
      <c r="V980" s="1" t="s">
        <v>7502</v>
      </c>
      <c r="Y980" s="1" t="s">
        <v>2410</v>
      </c>
      <c r="Z980" s="1" t="s">
        <v>7716</v>
      </c>
      <c r="AC980" s="1">
        <v>73</v>
      </c>
      <c r="AD980" s="1" t="s">
        <v>530</v>
      </c>
      <c r="AE980" s="1" t="s">
        <v>9606</v>
      </c>
    </row>
    <row r="981" spans="1:72" ht="13.5" customHeight="1">
      <c r="A981" s="3" t="str">
        <f>HYPERLINK("http://kyu.snu.ac.kr/sdhj/index.jsp?type=hj/GK14658_00IH_0001_0189.jpg","1702_각북면_189")</f>
        <v>1702_각북면_189</v>
      </c>
      <c r="B981" s="2">
        <v>1702</v>
      </c>
      <c r="C981" s="2" t="s">
        <v>12340</v>
      </c>
      <c r="D981" s="2" t="s">
        <v>12341</v>
      </c>
      <c r="E981" s="2">
        <v>980</v>
      </c>
      <c r="F981" s="1">
        <v>7</v>
      </c>
      <c r="G981" s="1" t="s">
        <v>2075</v>
      </c>
      <c r="H981" s="1" t="s">
        <v>6967</v>
      </c>
      <c r="I981" s="1">
        <v>7</v>
      </c>
      <c r="L981" s="1">
        <v>3</v>
      </c>
      <c r="M981" s="2" t="s">
        <v>13742</v>
      </c>
      <c r="N981" s="2" t="s">
        <v>13743</v>
      </c>
      <c r="S981" s="1" t="s">
        <v>48</v>
      </c>
      <c r="T981" s="1" t="s">
        <v>6371</v>
      </c>
      <c r="W981" s="1" t="s">
        <v>75</v>
      </c>
      <c r="X981" s="1" t="s">
        <v>7603</v>
      </c>
      <c r="Y981" s="1" t="s">
        <v>50</v>
      </c>
      <c r="Z981" s="1" t="s">
        <v>7639</v>
      </c>
      <c r="AC981" s="1">
        <v>38</v>
      </c>
      <c r="AD981" s="1" t="s">
        <v>353</v>
      </c>
      <c r="AE981" s="1" t="s">
        <v>9622</v>
      </c>
      <c r="AJ981" s="1" t="s">
        <v>16</v>
      </c>
      <c r="AK981" s="1" t="s">
        <v>9802</v>
      </c>
      <c r="AL981" s="1" t="s">
        <v>77</v>
      </c>
      <c r="AM981" s="1" t="s">
        <v>9805</v>
      </c>
      <c r="AT981" s="1" t="s">
        <v>53</v>
      </c>
      <c r="AU981" s="1" t="s">
        <v>7419</v>
      </c>
      <c r="AV981" s="1" t="s">
        <v>143</v>
      </c>
      <c r="AW981" s="1" t="s">
        <v>8299</v>
      </c>
      <c r="BG981" s="1" t="s">
        <v>53</v>
      </c>
      <c r="BH981" s="1" t="s">
        <v>7419</v>
      </c>
      <c r="BI981" s="1" t="s">
        <v>2413</v>
      </c>
      <c r="BJ981" s="1" t="s">
        <v>10252</v>
      </c>
      <c r="BK981" s="1" t="s">
        <v>53</v>
      </c>
      <c r="BL981" s="1" t="s">
        <v>7419</v>
      </c>
      <c r="BM981" s="1" t="s">
        <v>14504</v>
      </c>
      <c r="BN981" s="1" t="s">
        <v>10616</v>
      </c>
      <c r="BO981" s="1" t="s">
        <v>53</v>
      </c>
      <c r="BP981" s="1" t="s">
        <v>7419</v>
      </c>
      <c r="BQ981" s="1" t="s">
        <v>2414</v>
      </c>
      <c r="BR981" s="1" t="s">
        <v>13225</v>
      </c>
      <c r="BS981" s="1" t="s">
        <v>163</v>
      </c>
      <c r="BT981" s="1" t="s">
        <v>12731</v>
      </c>
    </row>
    <row r="982" spans="1:72" ht="13.5" customHeight="1">
      <c r="A982" s="3" t="str">
        <f>HYPERLINK("http://kyu.snu.ac.kr/sdhj/index.jsp?type=hj/GK14658_00IH_0001_0190.jpg","1702_각북면_190")</f>
        <v>1702_각북면_190</v>
      </c>
      <c r="B982" s="2">
        <v>1702</v>
      </c>
      <c r="C982" s="2" t="s">
        <v>12340</v>
      </c>
      <c r="D982" s="2" t="s">
        <v>12341</v>
      </c>
      <c r="E982" s="2">
        <v>981</v>
      </c>
      <c r="F982" s="1">
        <v>7</v>
      </c>
      <c r="G982" s="1" t="s">
        <v>2075</v>
      </c>
      <c r="H982" s="1" t="s">
        <v>6967</v>
      </c>
      <c r="I982" s="1">
        <v>7</v>
      </c>
      <c r="L982" s="1">
        <v>3</v>
      </c>
      <c r="M982" s="2" t="s">
        <v>13742</v>
      </c>
      <c r="N982" s="2" t="s">
        <v>13743</v>
      </c>
      <c r="S982" s="1" t="s">
        <v>362</v>
      </c>
      <c r="T982" s="1" t="s">
        <v>7117</v>
      </c>
      <c r="Y982" s="1" t="s">
        <v>2415</v>
      </c>
      <c r="Z982" s="1" t="s">
        <v>8014</v>
      </c>
      <c r="AF982" s="1" t="s">
        <v>61</v>
      </c>
      <c r="AG982" s="1" t="s">
        <v>9638</v>
      </c>
      <c r="AH982" s="1" t="s">
        <v>2233</v>
      </c>
      <c r="AI982" s="1" t="s">
        <v>9776</v>
      </c>
    </row>
    <row r="983" spans="1:72" ht="13.5" customHeight="1">
      <c r="A983" s="3" t="str">
        <f>HYPERLINK("http://kyu.snu.ac.kr/sdhj/index.jsp?type=hj/GK14658_00IH_0001_0190.jpg","1702_각북면_190")</f>
        <v>1702_각북면_190</v>
      </c>
      <c r="B983" s="2">
        <v>1702</v>
      </c>
      <c r="C983" s="2" t="s">
        <v>12340</v>
      </c>
      <c r="D983" s="2" t="s">
        <v>12341</v>
      </c>
      <c r="E983" s="2">
        <v>982</v>
      </c>
      <c r="F983" s="1">
        <v>7</v>
      </c>
      <c r="G983" s="1" t="s">
        <v>2075</v>
      </c>
      <c r="H983" s="1" t="s">
        <v>6967</v>
      </c>
      <c r="I983" s="1">
        <v>7</v>
      </c>
      <c r="L983" s="1">
        <v>3</v>
      </c>
      <c r="M983" s="2" t="s">
        <v>13742</v>
      </c>
      <c r="N983" s="2" t="s">
        <v>13743</v>
      </c>
      <c r="S983" s="1" t="s">
        <v>63</v>
      </c>
      <c r="T983" s="1" t="s">
        <v>1196</v>
      </c>
      <c r="Y983" s="1" t="s">
        <v>1016</v>
      </c>
      <c r="Z983" s="1" t="s">
        <v>8016</v>
      </c>
      <c r="AC983" s="1">
        <v>6</v>
      </c>
      <c r="AD983" s="1" t="s">
        <v>246</v>
      </c>
      <c r="AE983" s="1" t="s">
        <v>9600</v>
      </c>
    </row>
    <row r="984" spans="1:72" ht="13.5" customHeight="1">
      <c r="A984" s="3" t="str">
        <f>HYPERLINK("http://kyu.snu.ac.kr/sdhj/index.jsp?type=hj/GK14658_00IH_0001_0190.jpg","1702_각북면_190")</f>
        <v>1702_각북면_190</v>
      </c>
      <c r="B984" s="2">
        <v>1702</v>
      </c>
      <c r="C984" s="2" t="s">
        <v>12340</v>
      </c>
      <c r="D984" s="2" t="s">
        <v>12341</v>
      </c>
      <c r="E984" s="2">
        <v>983</v>
      </c>
      <c r="F984" s="1">
        <v>7</v>
      </c>
      <c r="G984" s="1" t="s">
        <v>2075</v>
      </c>
      <c r="H984" s="1" t="s">
        <v>6967</v>
      </c>
      <c r="I984" s="1">
        <v>7</v>
      </c>
      <c r="L984" s="1">
        <v>4</v>
      </c>
      <c r="M984" s="2" t="s">
        <v>13744</v>
      </c>
      <c r="N984" s="2" t="s">
        <v>13745</v>
      </c>
      <c r="T984" s="1" t="s">
        <v>12411</v>
      </c>
      <c r="U984" s="1" t="s">
        <v>2416</v>
      </c>
      <c r="V984" s="1" t="s">
        <v>13515</v>
      </c>
      <c r="W984" s="1" t="s">
        <v>2081</v>
      </c>
      <c r="X984" s="1" t="s">
        <v>7585</v>
      </c>
      <c r="Y984" s="1" t="s">
        <v>2417</v>
      </c>
      <c r="Z984" s="1" t="s">
        <v>9286</v>
      </c>
      <c r="AC984" s="1">
        <v>37</v>
      </c>
      <c r="AD984" s="1" t="s">
        <v>148</v>
      </c>
      <c r="AE984" s="1" t="s">
        <v>9581</v>
      </c>
      <c r="AJ984" s="1" t="s">
        <v>16</v>
      </c>
      <c r="AK984" s="1" t="s">
        <v>9802</v>
      </c>
      <c r="AL984" s="1" t="s">
        <v>2078</v>
      </c>
      <c r="AM984" s="1" t="s">
        <v>9807</v>
      </c>
      <c r="AT984" s="1" t="s">
        <v>166</v>
      </c>
      <c r="AU984" s="1" t="s">
        <v>7276</v>
      </c>
      <c r="AV984" s="1" t="s">
        <v>2418</v>
      </c>
      <c r="AW984" s="1" t="s">
        <v>9285</v>
      </c>
      <c r="BB984" s="1" t="s">
        <v>213</v>
      </c>
      <c r="BC984" s="1" t="s">
        <v>7282</v>
      </c>
      <c r="BD984" s="1" t="s">
        <v>603</v>
      </c>
      <c r="BE984" s="1" t="s">
        <v>7857</v>
      </c>
      <c r="BG984" s="1" t="s">
        <v>35</v>
      </c>
      <c r="BH984" s="1" t="s">
        <v>7231</v>
      </c>
      <c r="BI984" s="1" t="s">
        <v>1080</v>
      </c>
      <c r="BJ984" s="1" t="s">
        <v>8618</v>
      </c>
      <c r="BK984" s="1" t="s">
        <v>35</v>
      </c>
      <c r="BL984" s="1" t="s">
        <v>7231</v>
      </c>
      <c r="BM984" s="1" t="s">
        <v>1422</v>
      </c>
      <c r="BN984" s="1" t="s">
        <v>10617</v>
      </c>
      <c r="BO984" s="1" t="s">
        <v>53</v>
      </c>
      <c r="BP984" s="1" t="s">
        <v>7419</v>
      </c>
      <c r="BQ984" s="1" t="s">
        <v>6789</v>
      </c>
      <c r="BR984" s="1" t="s">
        <v>12095</v>
      </c>
      <c r="BS984" s="1" t="s">
        <v>199</v>
      </c>
      <c r="BT984" s="1" t="s">
        <v>9730</v>
      </c>
    </row>
    <row r="985" spans="1:72" ht="13.5" customHeight="1">
      <c r="A985" s="3" t="str">
        <f>HYPERLINK("http://kyu.snu.ac.kr/sdhj/index.jsp?type=hj/GK14658_00IH_0001_0190.jpg","1702_각북면_190")</f>
        <v>1702_각북면_190</v>
      </c>
      <c r="B985" s="2">
        <v>1702</v>
      </c>
      <c r="C985" s="2" t="s">
        <v>12340</v>
      </c>
      <c r="D985" s="2" t="s">
        <v>12341</v>
      </c>
      <c r="E985" s="2">
        <v>984</v>
      </c>
      <c r="F985" s="1">
        <v>7</v>
      </c>
      <c r="G985" s="1" t="s">
        <v>2075</v>
      </c>
      <c r="H985" s="1" t="s">
        <v>6967</v>
      </c>
      <c r="I985" s="1">
        <v>7</v>
      </c>
      <c r="L985" s="1">
        <v>4</v>
      </c>
      <c r="M985" s="2" t="s">
        <v>13744</v>
      </c>
      <c r="N985" s="2" t="s">
        <v>13745</v>
      </c>
      <c r="S985" s="1" t="s">
        <v>288</v>
      </c>
      <c r="T985" s="1" t="s">
        <v>12424</v>
      </c>
      <c r="U985" s="1" t="s">
        <v>166</v>
      </c>
      <c r="V985" s="1" t="s">
        <v>7276</v>
      </c>
      <c r="Y985" s="1" t="s">
        <v>2418</v>
      </c>
      <c r="Z985" s="1" t="s">
        <v>9285</v>
      </c>
      <c r="AC985" s="1">
        <v>69</v>
      </c>
      <c r="AD985" s="1" t="s">
        <v>135</v>
      </c>
      <c r="AE985" s="1" t="s">
        <v>9604</v>
      </c>
    </row>
    <row r="986" spans="1:72" ht="13.5" customHeight="1">
      <c r="A986" s="3" t="str">
        <f>HYPERLINK("http://kyu.snu.ac.kr/sdhj/index.jsp?type=hj/GK14658_00IH_0001_0190.jpg","1702_각북면_190")</f>
        <v>1702_각북면_190</v>
      </c>
      <c r="B986" s="2">
        <v>1702</v>
      </c>
      <c r="C986" s="2" t="s">
        <v>12340</v>
      </c>
      <c r="D986" s="2" t="s">
        <v>12341</v>
      </c>
      <c r="E986" s="2">
        <v>985</v>
      </c>
      <c r="F986" s="1">
        <v>7</v>
      </c>
      <c r="G986" s="1" t="s">
        <v>2075</v>
      </c>
      <c r="H986" s="1" t="s">
        <v>6967</v>
      </c>
      <c r="I986" s="1">
        <v>7</v>
      </c>
      <c r="L986" s="1">
        <v>4</v>
      </c>
      <c r="M986" s="2" t="s">
        <v>13744</v>
      </c>
      <c r="N986" s="2" t="s">
        <v>13745</v>
      </c>
      <c r="S986" s="1" t="s">
        <v>48</v>
      </c>
      <c r="T986" s="1" t="s">
        <v>6371</v>
      </c>
      <c r="U986" s="1" t="s">
        <v>261</v>
      </c>
      <c r="V986" s="1" t="s">
        <v>7197</v>
      </c>
      <c r="Y986" s="1" t="s">
        <v>2419</v>
      </c>
      <c r="Z986" s="1" t="s">
        <v>9284</v>
      </c>
      <c r="AG986" s="1" t="s">
        <v>9632</v>
      </c>
    </row>
    <row r="987" spans="1:72" ht="13.5" customHeight="1">
      <c r="A987" s="3" t="str">
        <f>HYPERLINK("http://kyu.snu.ac.kr/sdhj/index.jsp?type=hj/GK14658_00IH_0001_0190.jpg","1702_각북면_190")</f>
        <v>1702_각북면_190</v>
      </c>
      <c r="B987" s="2">
        <v>1702</v>
      </c>
      <c r="C987" s="2" t="s">
        <v>12340</v>
      </c>
      <c r="D987" s="2" t="s">
        <v>12341</v>
      </c>
      <c r="E987" s="2">
        <v>986</v>
      </c>
      <c r="F987" s="1">
        <v>7</v>
      </c>
      <c r="G987" s="1" t="s">
        <v>2075</v>
      </c>
      <c r="H987" s="1" t="s">
        <v>6967</v>
      </c>
      <c r="I987" s="1">
        <v>7</v>
      </c>
      <c r="L987" s="1">
        <v>4</v>
      </c>
      <c r="M987" s="2" t="s">
        <v>13744</v>
      </c>
      <c r="N987" s="2" t="s">
        <v>13745</v>
      </c>
      <c r="S987" s="1" t="s">
        <v>63</v>
      </c>
      <c r="T987" s="1" t="s">
        <v>1196</v>
      </c>
      <c r="Y987" s="1" t="s">
        <v>2157</v>
      </c>
      <c r="Z987" s="1" t="s">
        <v>8684</v>
      </c>
      <c r="AF987" s="1" t="s">
        <v>946</v>
      </c>
      <c r="AG987" s="1" t="s">
        <v>9632</v>
      </c>
    </row>
    <row r="988" spans="1:72" ht="13.5" customHeight="1">
      <c r="A988" s="3" t="str">
        <f>HYPERLINK("http://kyu.snu.ac.kr/sdhj/index.jsp?type=hj/GK14658_00IH_0001_0190.jpg","1702_각북면_190")</f>
        <v>1702_각북면_190</v>
      </c>
      <c r="B988" s="2">
        <v>1702</v>
      </c>
      <c r="C988" s="2" t="s">
        <v>12340</v>
      </c>
      <c r="D988" s="2" t="s">
        <v>12341</v>
      </c>
      <c r="E988" s="2">
        <v>987</v>
      </c>
      <c r="F988" s="1">
        <v>7</v>
      </c>
      <c r="G988" s="1" t="s">
        <v>2075</v>
      </c>
      <c r="H988" s="1" t="s">
        <v>6967</v>
      </c>
      <c r="I988" s="1">
        <v>7</v>
      </c>
      <c r="L988" s="1">
        <v>4</v>
      </c>
      <c r="M988" s="2" t="s">
        <v>13744</v>
      </c>
      <c r="N988" s="2" t="s">
        <v>13745</v>
      </c>
      <c r="S988" s="1" t="s">
        <v>308</v>
      </c>
      <c r="T988" s="1" t="s">
        <v>7102</v>
      </c>
      <c r="U988" s="1" t="s">
        <v>261</v>
      </c>
      <c r="V988" s="1" t="s">
        <v>7197</v>
      </c>
      <c r="Y988" s="1" t="s">
        <v>2420</v>
      </c>
      <c r="Z988" s="1" t="s">
        <v>9283</v>
      </c>
      <c r="AC988" s="1">
        <v>31</v>
      </c>
      <c r="AD988" s="1" t="s">
        <v>345</v>
      </c>
      <c r="AE988" s="1" t="s">
        <v>9595</v>
      </c>
      <c r="AF988" s="1" t="s">
        <v>89</v>
      </c>
      <c r="AG988" s="1" t="s">
        <v>9633</v>
      </c>
      <c r="AJ988" s="1" t="s">
        <v>16</v>
      </c>
      <c r="AK988" s="1" t="s">
        <v>9802</v>
      </c>
      <c r="AL988" s="1" t="s">
        <v>163</v>
      </c>
      <c r="AM988" s="1" t="s">
        <v>12731</v>
      </c>
      <c r="AN988" s="1" t="s">
        <v>545</v>
      </c>
      <c r="AO988" s="1" t="s">
        <v>9707</v>
      </c>
      <c r="AP988" s="1" t="s">
        <v>173</v>
      </c>
      <c r="AQ988" s="1" t="s">
        <v>7249</v>
      </c>
      <c r="AR988" s="1" t="s">
        <v>2421</v>
      </c>
      <c r="AS988" s="1" t="s">
        <v>12806</v>
      </c>
      <c r="AT988" s="1" t="s">
        <v>259</v>
      </c>
      <c r="AU988" s="1" t="s">
        <v>12452</v>
      </c>
      <c r="AV988" s="1" t="s">
        <v>2422</v>
      </c>
      <c r="AW988" s="1" t="s">
        <v>12798</v>
      </c>
      <c r="BB988" s="1" t="s">
        <v>213</v>
      </c>
      <c r="BC988" s="1" t="s">
        <v>7282</v>
      </c>
      <c r="BD988" s="1" t="s">
        <v>2423</v>
      </c>
      <c r="BE988" s="1" t="s">
        <v>10784</v>
      </c>
      <c r="BG988" s="1" t="s">
        <v>53</v>
      </c>
      <c r="BH988" s="1" t="s">
        <v>7419</v>
      </c>
      <c r="BI988" s="1" t="s">
        <v>2424</v>
      </c>
      <c r="BJ988" s="1" t="s">
        <v>7655</v>
      </c>
      <c r="BK988" s="1" t="s">
        <v>53</v>
      </c>
      <c r="BL988" s="1" t="s">
        <v>7419</v>
      </c>
      <c r="BM988" s="1" t="s">
        <v>2425</v>
      </c>
      <c r="BN988" s="1" t="s">
        <v>11554</v>
      </c>
      <c r="BO988" s="1" t="s">
        <v>53</v>
      </c>
      <c r="BP988" s="1" t="s">
        <v>7419</v>
      </c>
      <c r="BQ988" s="1" t="s">
        <v>2426</v>
      </c>
      <c r="BR988" s="1" t="s">
        <v>13152</v>
      </c>
      <c r="BS988" s="1" t="s">
        <v>163</v>
      </c>
      <c r="BT988" s="1" t="s">
        <v>12731</v>
      </c>
    </row>
    <row r="989" spans="1:72" ht="13.5" customHeight="1">
      <c r="A989" s="3" t="str">
        <f>HYPERLINK("http://kyu.snu.ac.kr/sdhj/index.jsp?type=hj/GK14658_00IH_0001_0190.jpg","1702_각북면_190")</f>
        <v>1702_각북면_190</v>
      </c>
      <c r="B989" s="2">
        <v>1702</v>
      </c>
      <c r="C989" s="2" t="s">
        <v>12340</v>
      </c>
      <c r="D989" s="2" t="s">
        <v>12341</v>
      </c>
      <c r="E989" s="2">
        <v>988</v>
      </c>
      <c r="F989" s="1">
        <v>7</v>
      </c>
      <c r="G989" s="1" t="s">
        <v>2075</v>
      </c>
      <c r="H989" s="1" t="s">
        <v>6967</v>
      </c>
      <c r="I989" s="1">
        <v>7</v>
      </c>
      <c r="L989" s="1">
        <v>5</v>
      </c>
      <c r="M989" s="2" t="s">
        <v>13746</v>
      </c>
      <c r="N989" s="2" t="s">
        <v>13747</v>
      </c>
      <c r="T989" s="1" t="s">
        <v>12411</v>
      </c>
      <c r="U989" s="1" t="s">
        <v>159</v>
      </c>
      <c r="V989" s="1" t="s">
        <v>7202</v>
      </c>
      <c r="W989" s="1" t="s">
        <v>335</v>
      </c>
      <c r="X989" s="1" t="s">
        <v>12540</v>
      </c>
      <c r="Y989" s="1" t="s">
        <v>2427</v>
      </c>
      <c r="Z989" s="1" t="s">
        <v>7804</v>
      </c>
      <c r="AC989" s="1">
        <v>40</v>
      </c>
      <c r="AD989" s="1" t="s">
        <v>226</v>
      </c>
      <c r="AE989" s="1" t="s">
        <v>9573</v>
      </c>
      <c r="AJ989" s="1" t="s">
        <v>16</v>
      </c>
      <c r="AK989" s="1" t="s">
        <v>9802</v>
      </c>
      <c r="AL989" s="1" t="s">
        <v>97</v>
      </c>
      <c r="AM989" s="1" t="s">
        <v>9820</v>
      </c>
      <c r="AT989" s="1" t="s">
        <v>53</v>
      </c>
      <c r="AU989" s="1" t="s">
        <v>7419</v>
      </c>
      <c r="AV989" s="1" t="s">
        <v>117</v>
      </c>
      <c r="AW989" s="1" t="s">
        <v>7743</v>
      </c>
      <c r="BG989" s="1" t="s">
        <v>53</v>
      </c>
      <c r="BH989" s="1" t="s">
        <v>7419</v>
      </c>
      <c r="BI989" s="1" t="s">
        <v>710</v>
      </c>
      <c r="BJ989" s="1" t="s">
        <v>10296</v>
      </c>
      <c r="BK989" s="1" t="s">
        <v>53</v>
      </c>
      <c r="BL989" s="1" t="s">
        <v>7419</v>
      </c>
      <c r="BM989" s="1" t="s">
        <v>2428</v>
      </c>
      <c r="BN989" s="1" t="s">
        <v>11329</v>
      </c>
      <c r="BO989" s="1" t="s">
        <v>209</v>
      </c>
      <c r="BP989" s="1" t="s">
        <v>7250</v>
      </c>
      <c r="BQ989" s="1" t="s">
        <v>14554</v>
      </c>
      <c r="BR989" s="1" t="s">
        <v>13354</v>
      </c>
      <c r="BS989" s="1" t="s">
        <v>109</v>
      </c>
      <c r="BT989" s="1" t="s">
        <v>9809</v>
      </c>
    </row>
    <row r="990" spans="1:72" ht="13.5" customHeight="1">
      <c r="A990" s="3" t="str">
        <f>HYPERLINK("http://kyu.snu.ac.kr/sdhj/index.jsp?type=hj/GK14658_00IH_0001_0190.jpg","1702_각북면_190")</f>
        <v>1702_각북면_190</v>
      </c>
      <c r="B990" s="2">
        <v>1702</v>
      </c>
      <c r="C990" s="2" t="s">
        <v>12340</v>
      </c>
      <c r="D990" s="2" t="s">
        <v>12341</v>
      </c>
      <c r="E990" s="2">
        <v>989</v>
      </c>
      <c r="F990" s="1">
        <v>7</v>
      </c>
      <c r="G990" s="1" t="s">
        <v>2075</v>
      </c>
      <c r="H990" s="1" t="s">
        <v>6967</v>
      </c>
      <c r="I990" s="1">
        <v>7</v>
      </c>
      <c r="L990" s="1">
        <v>5</v>
      </c>
      <c r="M990" s="2" t="s">
        <v>13746</v>
      </c>
      <c r="N990" s="2" t="s">
        <v>13747</v>
      </c>
      <c r="S990" s="1" t="s">
        <v>48</v>
      </c>
      <c r="T990" s="1" t="s">
        <v>6371</v>
      </c>
      <c r="W990" s="1" t="s">
        <v>202</v>
      </c>
      <c r="X990" s="1" t="s">
        <v>7588</v>
      </c>
      <c r="Y990" s="1" t="s">
        <v>50</v>
      </c>
      <c r="Z990" s="1" t="s">
        <v>7639</v>
      </c>
      <c r="AC990" s="1">
        <v>30</v>
      </c>
      <c r="AD990" s="1" t="s">
        <v>253</v>
      </c>
      <c r="AE990" s="1" t="s">
        <v>8091</v>
      </c>
      <c r="AJ990" s="1" t="s">
        <v>16</v>
      </c>
      <c r="AK990" s="1" t="s">
        <v>9802</v>
      </c>
      <c r="AL990" s="1" t="s">
        <v>199</v>
      </c>
      <c r="AM990" s="1" t="s">
        <v>9730</v>
      </c>
      <c r="AT990" s="1" t="s">
        <v>323</v>
      </c>
      <c r="AU990" s="1" t="s">
        <v>7502</v>
      </c>
      <c r="AV990" s="1" t="s">
        <v>575</v>
      </c>
      <c r="AW990" s="1" t="s">
        <v>7721</v>
      </c>
      <c r="BG990" s="1" t="s">
        <v>323</v>
      </c>
      <c r="BH990" s="1" t="s">
        <v>7502</v>
      </c>
      <c r="BI990" s="1" t="s">
        <v>538</v>
      </c>
      <c r="BJ990" s="1" t="s">
        <v>8619</v>
      </c>
      <c r="BK990" s="1" t="s">
        <v>323</v>
      </c>
      <c r="BL990" s="1" t="s">
        <v>7502</v>
      </c>
      <c r="BM990" s="1" t="s">
        <v>2429</v>
      </c>
      <c r="BN990" s="1" t="s">
        <v>11370</v>
      </c>
      <c r="BO990" s="1" t="s">
        <v>323</v>
      </c>
      <c r="BP990" s="1" t="s">
        <v>7502</v>
      </c>
      <c r="BQ990" s="1" t="s">
        <v>2430</v>
      </c>
      <c r="BR990" s="1" t="s">
        <v>12094</v>
      </c>
      <c r="BS990" s="1" t="s">
        <v>77</v>
      </c>
      <c r="BT990" s="1" t="s">
        <v>9805</v>
      </c>
    </row>
    <row r="991" spans="1:72" ht="13.5" customHeight="1">
      <c r="A991" s="3" t="str">
        <f>HYPERLINK("http://kyu.snu.ac.kr/sdhj/index.jsp?type=hj/GK14658_00IH_0001_0190.jpg","1702_각북면_190")</f>
        <v>1702_각북면_190</v>
      </c>
      <c r="B991" s="2">
        <v>1702</v>
      </c>
      <c r="C991" s="2" t="s">
        <v>12340</v>
      </c>
      <c r="D991" s="2" t="s">
        <v>12341</v>
      </c>
      <c r="E991" s="2">
        <v>990</v>
      </c>
      <c r="F991" s="1">
        <v>7</v>
      </c>
      <c r="G991" s="1" t="s">
        <v>2075</v>
      </c>
      <c r="H991" s="1" t="s">
        <v>6967</v>
      </c>
      <c r="I991" s="1">
        <v>7</v>
      </c>
      <c r="L991" s="1">
        <v>5</v>
      </c>
      <c r="M991" s="2" t="s">
        <v>13746</v>
      </c>
      <c r="N991" s="2" t="s">
        <v>13747</v>
      </c>
      <c r="S991" s="1" t="s">
        <v>63</v>
      </c>
      <c r="T991" s="1" t="s">
        <v>1196</v>
      </c>
      <c r="Y991" s="1" t="s">
        <v>247</v>
      </c>
      <c r="Z991" s="1" t="s">
        <v>8180</v>
      </c>
      <c r="AG991" s="1" t="s">
        <v>9632</v>
      </c>
    </row>
    <row r="992" spans="1:72" ht="13.5" customHeight="1">
      <c r="A992" s="3" t="str">
        <f>HYPERLINK("http://kyu.snu.ac.kr/sdhj/index.jsp?type=hj/GK14658_00IH_0001_0190.jpg","1702_각북면_190")</f>
        <v>1702_각북면_190</v>
      </c>
      <c r="B992" s="2">
        <v>1702</v>
      </c>
      <c r="C992" s="2" t="s">
        <v>12340</v>
      </c>
      <c r="D992" s="2" t="s">
        <v>12341</v>
      </c>
      <c r="E992" s="2">
        <v>991</v>
      </c>
      <c r="F992" s="1">
        <v>7</v>
      </c>
      <c r="G992" s="1" t="s">
        <v>2075</v>
      </c>
      <c r="H992" s="1" t="s">
        <v>6967</v>
      </c>
      <c r="I992" s="1">
        <v>7</v>
      </c>
      <c r="L992" s="1">
        <v>5</v>
      </c>
      <c r="M992" s="2" t="s">
        <v>13746</v>
      </c>
      <c r="N992" s="2" t="s">
        <v>13747</v>
      </c>
      <c r="S992" s="1" t="s">
        <v>63</v>
      </c>
      <c r="T992" s="1" t="s">
        <v>1196</v>
      </c>
      <c r="Y992" s="1" t="s">
        <v>67</v>
      </c>
      <c r="Z992" s="1" t="s">
        <v>9282</v>
      </c>
      <c r="AF992" s="1" t="s">
        <v>946</v>
      </c>
      <c r="AG992" s="1" t="s">
        <v>9632</v>
      </c>
    </row>
    <row r="993" spans="1:72" ht="13.5" customHeight="1">
      <c r="A993" s="3" t="str">
        <f>HYPERLINK("http://kyu.snu.ac.kr/sdhj/index.jsp?type=hj/GK14658_00IH_0001_0190.jpg","1702_각북면_190")</f>
        <v>1702_각북면_190</v>
      </c>
      <c r="B993" s="2">
        <v>1702</v>
      </c>
      <c r="C993" s="2" t="s">
        <v>12340</v>
      </c>
      <c r="D993" s="2" t="s">
        <v>12341</v>
      </c>
      <c r="E993" s="2">
        <v>992</v>
      </c>
      <c r="F993" s="1">
        <v>7</v>
      </c>
      <c r="G993" s="1" t="s">
        <v>2075</v>
      </c>
      <c r="H993" s="1" t="s">
        <v>6967</v>
      </c>
      <c r="I993" s="1">
        <v>7</v>
      </c>
      <c r="L993" s="1">
        <v>5</v>
      </c>
      <c r="M993" s="2" t="s">
        <v>13746</v>
      </c>
      <c r="N993" s="2" t="s">
        <v>13747</v>
      </c>
      <c r="S993" s="1" t="s">
        <v>59</v>
      </c>
      <c r="T993" s="1" t="s">
        <v>7105</v>
      </c>
      <c r="Y993" s="1" t="s">
        <v>6755</v>
      </c>
      <c r="Z993" s="1" t="s">
        <v>8087</v>
      </c>
      <c r="AC993" s="1">
        <v>5</v>
      </c>
      <c r="AD993" s="1" t="s">
        <v>172</v>
      </c>
      <c r="AE993" s="1" t="s">
        <v>9579</v>
      </c>
      <c r="AF993" s="1" t="s">
        <v>89</v>
      </c>
      <c r="AG993" s="1" t="s">
        <v>9633</v>
      </c>
    </row>
    <row r="994" spans="1:72" ht="13.5" customHeight="1">
      <c r="A994" s="3" t="str">
        <f>HYPERLINK("http://kyu.snu.ac.kr/sdhj/index.jsp?type=hj/GK14658_00IH_0001_0190.jpg","1702_각북면_190")</f>
        <v>1702_각북면_190</v>
      </c>
      <c r="B994" s="2">
        <v>1702</v>
      </c>
      <c r="C994" s="2" t="s">
        <v>12340</v>
      </c>
      <c r="D994" s="2" t="s">
        <v>12341</v>
      </c>
      <c r="E994" s="2">
        <v>993</v>
      </c>
      <c r="F994" s="1">
        <v>7</v>
      </c>
      <c r="G994" s="1" t="s">
        <v>2075</v>
      </c>
      <c r="H994" s="1" t="s">
        <v>6967</v>
      </c>
      <c r="I994" s="1">
        <v>8</v>
      </c>
      <c r="J994" s="1" t="s">
        <v>2431</v>
      </c>
      <c r="K994" s="1" t="s">
        <v>7050</v>
      </c>
      <c r="L994" s="1">
        <v>1</v>
      </c>
      <c r="M994" s="2" t="s">
        <v>2431</v>
      </c>
      <c r="N994" s="2" t="s">
        <v>7050</v>
      </c>
      <c r="T994" s="1" t="s">
        <v>12411</v>
      </c>
      <c r="U994" s="1" t="s">
        <v>2432</v>
      </c>
      <c r="V994" s="1" t="s">
        <v>7501</v>
      </c>
      <c r="W994" s="1" t="s">
        <v>371</v>
      </c>
      <c r="X994" s="1" t="s">
        <v>7123</v>
      </c>
      <c r="Y994" s="1" t="s">
        <v>2433</v>
      </c>
      <c r="Z994" s="1" t="s">
        <v>9281</v>
      </c>
      <c r="AC994" s="1">
        <v>30</v>
      </c>
      <c r="AD994" s="1" t="s">
        <v>253</v>
      </c>
      <c r="AE994" s="1" t="s">
        <v>8091</v>
      </c>
      <c r="AJ994" s="1" t="s">
        <v>16</v>
      </c>
      <c r="AK994" s="1" t="s">
        <v>9802</v>
      </c>
      <c r="AL994" s="1" t="s">
        <v>2434</v>
      </c>
      <c r="AM994" s="1" t="s">
        <v>9729</v>
      </c>
      <c r="AT994" s="1" t="s">
        <v>259</v>
      </c>
      <c r="AU994" s="1" t="s">
        <v>12452</v>
      </c>
      <c r="AV994" s="1" t="s">
        <v>6790</v>
      </c>
      <c r="AW994" s="1" t="s">
        <v>8926</v>
      </c>
      <c r="BG994" s="1" t="s">
        <v>110</v>
      </c>
      <c r="BH994" s="1" t="s">
        <v>7218</v>
      </c>
      <c r="BI994" s="1" t="s">
        <v>2435</v>
      </c>
      <c r="BJ994" s="1" t="s">
        <v>11116</v>
      </c>
      <c r="BK994" s="1" t="s">
        <v>110</v>
      </c>
      <c r="BL994" s="1" t="s">
        <v>7218</v>
      </c>
      <c r="BM994" s="1" t="s">
        <v>754</v>
      </c>
      <c r="BN994" s="1" t="s">
        <v>11185</v>
      </c>
      <c r="BO994" s="1" t="s">
        <v>209</v>
      </c>
      <c r="BP994" s="1" t="s">
        <v>7250</v>
      </c>
      <c r="BQ994" s="1" t="s">
        <v>14554</v>
      </c>
      <c r="BR994" s="1" t="s">
        <v>13354</v>
      </c>
      <c r="BS994" s="1" t="s">
        <v>109</v>
      </c>
      <c r="BT994" s="1" t="s">
        <v>9809</v>
      </c>
    </row>
    <row r="995" spans="1:72" ht="13.5" customHeight="1">
      <c r="A995" s="3" t="str">
        <f>HYPERLINK("http://kyu.snu.ac.kr/sdhj/index.jsp?type=hj/GK14658_00IH_0001_0190.jpg","1702_각북면_190")</f>
        <v>1702_각북면_190</v>
      </c>
      <c r="B995" s="2">
        <v>1702</v>
      </c>
      <c r="C995" s="2" t="s">
        <v>12340</v>
      </c>
      <c r="D995" s="2" t="s">
        <v>12341</v>
      </c>
      <c r="E995" s="2">
        <v>994</v>
      </c>
      <c r="F995" s="1">
        <v>7</v>
      </c>
      <c r="G995" s="1" t="s">
        <v>2075</v>
      </c>
      <c r="H995" s="1" t="s">
        <v>6967</v>
      </c>
      <c r="I995" s="1">
        <v>8</v>
      </c>
      <c r="L995" s="1">
        <v>1</v>
      </c>
      <c r="M995" s="2" t="s">
        <v>2431</v>
      </c>
      <c r="N995" s="2" t="s">
        <v>7050</v>
      </c>
      <c r="S995" s="1" t="s">
        <v>402</v>
      </c>
      <c r="T995" s="1" t="s">
        <v>7104</v>
      </c>
      <c r="W995" s="1" t="s">
        <v>335</v>
      </c>
      <c r="X995" s="1" t="s">
        <v>12540</v>
      </c>
      <c r="Y995" s="1" t="s">
        <v>50</v>
      </c>
      <c r="Z995" s="1" t="s">
        <v>7639</v>
      </c>
      <c r="AC995" s="1">
        <v>64</v>
      </c>
      <c r="AD995" s="1" t="s">
        <v>108</v>
      </c>
      <c r="AE995" s="1" t="s">
        <v>9597</v>
      </c>
    </row>
    <row r="996" spans="1:72" ht="13.5" customHeight="1">
      <c r="A996" s="3" t="str">
        <f>HYPERLINK("http://kyu.snu.ac.kr/sdhj/index.jsp?type=hj/GK14658_00IH_0001_0190.jpg","1702_각북면_190")</f>
        <v>1702_각북면_190</v>
      </c>
      <c r="B996" s="2">
        <v>1702</v>
      </c>
      <c r="C996" s="2" t="s">
        <v>12340</v>
      </c>
      <c r="D996" s="2" t="s">
        <v>12341</v>
      </c>
      <c r="E996" s="2">
        <v>995</v>
      </c>
      <c r="F996" s="1">
        <v>7</v>
      </c>
      <c r="G996" s="1" t="s">
        <v>2075</v>
      </c>
      <c r="H996" s="1" t="s">
        <v>6967</v>
      </c>
      <c r="I996" s="1">
        <v>8</v>
      </c>
      <c r="L996" s="1">
        <v>2</v>
      </c>
      <c r="M996" s="2" t="s">
        <v>13748</v>
      </c>
      <c r="N996" s="2" t="s">
        <v>13749</v>
      </c>
      <c r="T996" s="1" t="s">
        <v>12411</v>
      </c>
      <c r="U996" s="1" t="s">
        <v>35</v>
      </c>
      <c r="V996" s="1" t="s">
        <v>7231</v>
      </c>
      <c r="W996" s="1" t="s">
        <v>2081</v>
      </c>
      <c r="X996" s="1" t="s">
        <v>7585</v>
      </c>
      <c r="Y996" s="1" t="s">
        <v>2436</v>
      </c>
      <c r="Z996" s="1" t="s">
        <v>8273</v>
      </c>
      <c r="AC996" s="1">
        <v>46</v>
      </c>
      <c r="AD996" s="1" t="s">
        <v>593</v>
      </c>
      <c r="AE996" s="1" t="s">
        <v>9585</v>
      </c>
      <c r="AJ996" s="1" t="s">
        <v>16</v>
      </c>
      <c r="AK996" s="1" t="s">
        <v>9802</v>
      </c>
      <c r="AL996" s="1" t="s">
        <v>2078</v>
      </c>
      <c r="AM996" s="1" t="s">
        <v>9807</v>
      </c>
      <c r="AT996" s="1" t="s">
        <v>2090</v>
      </c>
      <c r="AU996" s="1" t="s">
        <v>7255</v>
      </c>
      <c r="AV996" s="1" t="s">
        <v>2091</v>
      </c>
      <c r="AW996" s="1" t="s">
        <v>8867</v>
      </c>
      <c r="BG996" s="1" t="s">
        <v>35</v>
      </c>
      <c r="BH996" s="1" t="s">
        <v>7231</v>
      </c>
      <c r="BI996" s="1" t="s">
        <v>1080</v>
      </c>
      <c r="BJ996" s="1" t="s">
        <v>8618</v>
      </c>
      <c r="BK996" s="1" t="s">
        <v>53</v>
      </c>
      <c r="BL996" s="1" t="s">
        <v>7419</v>
      </c>
      <c r="BM996" s="1" t="s">
        <v>1422</v>
      </c>
      <c r="BN996" s="1" t="s">
        <v>10617</v>
      </c>
      <c r="BO996" s="1" t="s">
        <v>53</v>
      </c>
      <c r="BP996" s="1" t="s">
        <v>7419</v>
      </c>
      <c r="BQ996" s="1" t="s">
        <v>2092</v>
      </c>
      <c r="BR996" s="1" t="s">
        <v>13138</v>
      </c>
      <c r="BS996" s="1" t="s">
        <v>163</v>
      </c>
      <c r="BT996" s="1" t="s">
        <v>12731</v>
      </c>
    </row>
    <row r="997" spans="1:72" ht="13.5" customHeight="1">
      <c r="A997" s="3" t="str">
        <f>HYPERLINK("http://kyu.snu.ac.kr/sdhj/index.jsp?type=hj/GK14658_00IH_0001_0190.jpg","1702_각북면_190")</f>
        <v>1702_각북면_190</v>
      </c>
      <c r="B997" s="2">
        <v>1702</v>
      </c>
      <c r="C997" s="2" t="s">
        <v>12340</v>
      </c>
      <c r="D997" s="2" t="s">
        <v>12341</v>
      </c>
      <c r="E997" s="2">
        <v>996</v>
      </c>
      <c r="F997" s="1">
        <v>7</v>
      </c>
      <c r="G997" s="1" t="s">
        <v>2075</v>
      </c>
      <c r="H997" s="1" t="s">
        <v>6967</v>
      </c>
      <c r="I997" s="1">
        <v>8</v>
      </c>
      <c r="L997" s="1">
        <v>2</v>
      </c>
      <c r="M997" s="2" t="s">
        <v>13748</v>
      </c>
      <c r="N997" s="2" t="s">
        <v>13749</v>
      </c>
      <c r="S997" s="1" t="s">
        <v>48</v>
      </c>
      <c r="T997" s="1" t="s">
        <v>6371</v>
      </c>
      <c r="W997" s="1" t="s">
        <v>1429</v>
      </c>
      <c r="X997" s="1" t="s">
        <v>7594</v>
      </c>
      <c r="Y997" s="1" t="s">
        <v>50</v>
      </c>
      <c r="Z997" s="1" t="s">
        <v>7639</v>
      </c>
      <c r="AC997" s="1">
        <v>41</v>
      </c>
      <c r="AD997" s="1" t="s">
        <v>175</v>
      </c>
      <c r="AE997" s="1" t="s">
        <v>9621</v>
      </c>
      <c r="AJ997" s="1" t="s">
        <v>16</v>
      </c>
      <c r="AK997" s="1" t="s">
        <v>9802</v>
      </c>
      <c r="AL997" s="1" t="s">
        <v>401</v>
      </c>
      <c r="AM997" s="1" t="s">
        <v>9816</v>
      </c>
      <c r="AT997" s="1" t="s">
        <v>1681</v>
      </c>
      <c r="AU997" s="1" t="s">
        <v>10090</v>
      </c>
      <c r="AV997" s="1" t="s">
        <v>2189</v>
      </c>
      <c r="AW997" s="1" t="s">
        <v>9328</v>
      </c>
      <c r="BG997" s="1" t="s">
        <v>54</v>
      </c>
      <c r="BH997" s="1" t="s">
        <v>7267</v>
      </c>
      <c r="BI997" s="1" t="s">
        <v>2437</v>
      </c>
      <c r="BJ997" s="1" t="s">
        <v>11130</v>
      </c>
      <c r="BK997" s="1" t="s">
        <v>1239</v>
      </c>
      <c r="BL997" s="1" t="s">
        <v>10079</v>
      </c>
      <c r="BM997" s="1" t="s">
        <v>2438</v>
      </c>
      <c r="BN997" s="1" t="s">
        <v>11553</v>
      </c>
      <c r="BO997" s="1" t="s">
        <v>54</v>
      </c>
      <c r="BP997" s="1" t="s">
        <v>7267</v>
      </c>
      <c r="BQ997" s="1" t="s">
        <v>14555</v>
      </c>
      <c r="BR997" s="1" t="s">
        <v>12093</v>
      </c>
      <c r="BS997" s="1" t="s">
        <v>1030</v>
      </c>
      <c r="BT997" s="1" t="s">
        <v>9860</v>
      </c>
    </row>
    <row r="998" spans="1:72" ht="13.5" customHeight="1">
      <c r="A998" s="3" t="str">
        <f>HYPERLINK("http://kyu.snu.ac.kr/sdhj/index.jsp?type=hj/GK14658_00IH_0001_0190.jpg","1702_각북면_190")</f>
        <v>1702_각북면_190</v>
      </c>
      <c r="B998" s="2">
        <v>1702</v>
      </c>
      <c r="C998" s="2" t="s">
        <v>12340</v>
      </c>
      <c r="D998" s="2" t="s">
        <v>12341</v>
      </c>
      <c r="E998" s="2">
        <v>997</v>
      </c>
      <c r="F998" s="1">
        <v>7</v>
      </c>
      <c r="G998" s="1" t="s">
        <v>2075</v>
      </c>
      <c r="H998" s="1" t="s">
        <v>6967</v>
      </c>
      <c r="I998" s="1">
        <v>8</v>
      </c>
      <c r="L998" s="1">
        <v>2</v>
      </c>
      <c r="M998" s="2" t="s">
        <v>13748</v>
      </c>
      <c r="N998" s="2" t="s">
        <v>13749</v>
      </c>
      <c r="S998" s="1" t="s">
        <v>59</v>
      </c>
      <c r="T998" s="1" t="s">
        <v>7105</v>
      </c>
      <c r="Y998" s="1" t="s">
        <v>2439</v>
      </c>
      <c r="Z998" s="1" t="s">
        <v>9113</v>
      </c>
      <c r="AC998" s="1">
        <v>5</v>
      </c>
      <c r="AD998" s="1" t="s">
        <v>172</v>
      </c>
      <c r="AE998" s="1" t="s">
        <v>9579</v>
      </c>
    </row>
    <row r="999" spans="1:72" ht="13.5" customHeight="1">
      <c r="A999" s="3" t="str">
        <f>HYPERLINK("http://kyu.snu.ac.kr/sdhj/index.jsp?type=hj/GK14658_00IH_0001_0190.jpg","1702_각북면_190")</f>
        <v>1702_각북면_190</v>
      </c>
      <c r="B999" s="2">
        <v>1702</v>
      </c>
      <c r="C999" s="2" t="s">
        <v>12340</v>
      </c>
      <c r="D999" s="2" t="s">
        <v>12341</v>
      </c>
      <c r="E999" s="2">
        <v>998</v>
      </c>
      <c r="F999" s="1">
        <v>7</v>
      </c>
      <c r="G999" s="1" t="s">
        <v>2075</v>
      </c>
      <c r="H999" s="1" t="s">
        <v>6967</v>
      </c>
      <c r="I999" s="1">
        <v>8</v>
      </c>
      <c r="L999" s="1">
        <v>2</v>
      </c>
      <c r="M999" s="2" t="s">
        <v>13748</v>
      </c>
      <c r="N999" s="2" t="s">
        <v>13749</v>
      </c>
      <c r="S999" s="1" t="s">
        <v>63</v>
      </c>
      <c r="T999" s="1" t="s">
        <v>1196</v>
      </c>
      <c r="Y999" s="1" t="s">
        <v>2440</v>
      </c>
      <c r="Z999" s="1" t="s">
        <v>7951</v>
      </c>
      <c r="AC999" s="1">
        <v>4</v>
      </c>
      <c r="AD999" s="1" t="s">
        <v>108</v>
      </c>
      <c r="AE999" s="1" t="s">
        <v>9597</v>
      </c>
    </row>
    <row r="1000" spans="1:72" ht="13.5" customHeight="1">
      <c r="A1000" s="3" t="str">
        <f>HYPERLINK("http://kyu.snu.ac.kr/sdhj/index.jsp?type=hj/GK14658_00IH_0001_0190.jpg","1702_각북면_190")</f>
        <v>1702_각북면_190</v>
      </c>
      <c r="B1000" s="2">
        <v>1702</v>
      </c>
      <c r="C1000" s="2" t="s">
        <v>12340</v>
      </c>
      <c r="D1000" s="2" t="s">
        <v>12341</v>
      </c>
      <c r="E1000" s="2">
        <v>999</v>
      </c>
      <c r="F1000" s="1">
        <v>7</v>
      </c>
      <c r="G1000" s="1" t="s">
        <v>2075</v>
      </c>
      <c r="H1000" s="1" t="s">
        <v>6967</v>
      </c>
      <c r="I1000" s="1">
        <v>8</v>
      </c>
      <c r="L1000" s="1">
        <v>3</v>
      </c>
      <c r="M1000" s="2" t="s">
        <v>13750</v>
      </c>
      <c r="N1000" s="2" t="s">
        <v>13751</v>
      </c>
      <c r="T1000" s="1" t="s">
        <v>12411</v>
      </c>
      <c r="U1000" s="1" t="s">
        <v>731</v>
      </c>
      <c r="V1000" s="1" t="s">
        <v>7429</v>
      </c>
      <c r="W1000" s="1" t="s">
        <v>590</v>
      </c>
      <c r="X1000" s="1" t="s">
        <v>7123</v>
      </c>
      <c r="Y1000" s="1" t="s">
        <v>2441</v>
      </c>
      <c r="Z1000" s="1" t="s">
        <v>8862</v>
      </c>
      <c r="AC1000" s="1">
        <v>42</v>
      </c>
      <c r="AD1000" s="1" t="s">
        <v>156</v>
      </c>
      <c r="AE1000" s="1" t="s">
        <v>9618</v>
      </c>
      <c r="AJ1000" s="1" t="s">
        <v>16</v>
      </c>
      <c r="AK1000" s="1" t="s">
        <v>9802</v>
      </c>
      <c r="AL1000" s="1" t="s">
        <v>82</v>
      </c>
      <c r="AM1000" s="1" t="s">
        <v>9699</v>
      </c>
      <c r="AT1000" s="1" t="s">
        <v>323</v>
      </c>
      <c r="AU1000" s="1" t="s">
        <v>7502</v>
      </c>
      <c r="AV1000" s="1" t="s">
        <v>2410</v>
      </c>
      <c r="AW1000" s="1" t="s">
        <v>7716</v>
      </c>
      <c r="BG1000" s="1" t="s">
        <v>54</v>
      </c>
      <c r="BH1000" s="1" t="s">
        <v>7267</v>
      </c>
      <c r="BI1000" s="1" t="s">
        <v>2442</v>
      </c>
      <c r="BJ1000" s="1" t="s">
        <v>11129</v>
      </c>
      <c r="BK1000" s="1" t="s">
        <v>53</v>
      </c>
      <c r="BL1000" s="1" t="s">
        <v>7419</v>
      </c>
      <c r="BM1000" s="1" t="s">
        <v>2411</v>
      </c>
      <c r="BN1000" s="1" t="s">
        <v>13110</v>
      </c>
      <c r="BO1000" s="1" t="s">
        <v>53</v>
      </c>
      <c r="BP1000" s="1" t="s">
        <v>7419</v>
      </c>
      <c r="BQ1000" s="1" t="s">
        <v>2412</v>
      </c>
      <c r="BR1000" s="1" t="s">
        <v>12092</v>
      </c>
      <c r="BS1000" s="1" t="s">
        <v>227</v>
      </c>
      <c r="BT1000" s="1" t="s">
        <v>9813</v>
      </c>
    </row>
    <row r="1001" spans="1:72" ht="13.5" customHeight="1">
      <c r="A1001" s="3" t="str">
        <f>HYPERLINK("http://kyu.snu.ac.kr/sdhj/index.jsp?type=hj/GK14658_00IH_0001_0190.jpg","1702_각북면_190")</f>
        <v>1702_각북면_190</v>
      </c>
      <c r="B1001" s="2">
        <v>1702</v>
      </c>
      <c r="C1001" s="2" t="s">
        <v>12340</v>
      </c>
      <c r="D1001" s="2" t="s">
        <v>12341</v>
      </c>
      <c r="E1001" s="2">
        <v>1000</v>
      </c>
      <c r="F1001" s="1">
        <v>7</v>
      </c>
      <c r="G1001" s="1" t="s">
        <v>2075</v>
      </c>
      <c r="H1001" s="1" t="s">
        <v>6967</v>
      </c>
      <c r="I1001" s="1">
        <v>8</v>
      </c>
      <c r="L1001" s="1">
        <v>3</v>
      </c>
      <c r="M1001" s="2" t="s">
        <v>13750</v>
      </c>
      <c r="N1001" s="2" t="s">
        <v>13751</v>
      </c>
      <c r="S1001" s="1" t="s">
        <v>48</v>
      </c>
      <c r="T1001" s="1" t="s">
        <v>6371</v>
      </c>
      <c r="W1001" s="1" t="s">
        <v>568</v>
      </c>
      <c r="X1001" s="1" t="s">
        <v>7587</v>
      </c>
      <c r="Y1001" s="1" t="s">
        <v>50</v>
      </c>
      <c r="Z1001" s="1" t="s">
        <v>7639</v>
      </c>
      <c r="AC1001" s="1">
        <v>30</v>
      </c>
      <c r="AD1001" s="1" t="s">
        <v>253</v>
      </c>
      <c r="AE1001" s="1" t="s">
        <v>8091</v>
      </c>
      <c r="AJ1001" s="1" t="s">
        <v>16</v>
      </c>
      <c r="AK1001" s="1" t="s">
        <v>9802</v>
      </c>
      <c r="AL1001" s="1" t="s">
        <v>47</v>
      </c>
      <c r="AM1001" s="1" t="s">
        <v>9810</v>
      </c>
      <c r="AT1001" s="1" t="s">
        <v>128</v>
      </c>
      <c r="AU1001" s="1" t="s">
        <v>7258</v>
      </c>
      <c r="AV1001" s="1" t="s">
        <v>423</v>
      </c>
      <c r="AW1001" s="1" t="s">
        <v>9157</v>
      </c>
      <c r="BG1001" s="1" t="s">
        <v>53</v>
      </c>
      <c r="BH1001" s="1" t="s">
        <v>7419</v>
      </c>
      <c r="BI1001" s="1" t="s">
        <v>2189</v>
      </c>
      <c r="BJ1001" s="1" t="s">
        <v>9328</v>
      </c>
      <c r="BK1001" s="1" t="s">
        <v>54</v>
      </c>
      <c r="BL1001" s="1" t="s">
        <v>7267</v>
      </c>
      <c r="BM1001" s="1" t="s">
        <v>2224</v>
      </c>
      <c r="BN1001" s="1" t="s">
        <v>11138</v>
      </c>
      <c r="BO1001" s="1" t="s">
        <v>54</v>
      </c>
      <c r="BP1001" s="1" t="s">
        <v>7267</v>
      </c>
      <c r="BQ1001" s="1" t="s">
        <v>2443</v>
      </c>
      <c r="BR1001" s="1" t="s">
        <v>12091</v>
      </c>
      <c r="BS1001" s="1" t="s">
        <v>157</v>
      </c>
      <c r="BT1001" s="1" t="s">
        <v>9714</v>
      </c>
    </row>
    <row r="1002" spans="1:72" ht="13.5" customHeight="1">
      <c r="A1002" s="3" t="str">
        <f>HYPERLINK("http://kyu.snu.ac.kr/sdhj/index.jsp?type=hj/GK14658_00IH_0001_0190.jpg","1702_각북면_190")</f>
        <v>1702_각북면_190</v>
      </c>
      <c r="B1002" s="2">
        <v>1702</v>
      </c>
      <c r="C1002" s="2" t="s">
        <v>12340</v>
      </c>
      <c r="D1002" s="2" t="s">
        <v>12341</v>
      </c>
      <c r="E1002" s="2">
        <v>1001</v>
      </c>
      <c r="F1002" s="1">
        <v>7</v>
      </c>
      <c r="G1002" s="1" t="s">
        <v>2075</v>
      </c>
      <c r="H1002" s="1" t="s">
        <v>6967</v>
      </c>
      <c r="I1002" s="1">
        <v>8</v>
      </c>
      <c r="L1002" s="1">
        <v>3</v>
      </c>
      <c r="M1002" s="2" t="s">
        <v>13750</v>
      </c>
      <c r="N1002" s="2" t="s">
        <v>13751</v>
      </c>
      <c r="S1002" s="1" t="s">
        <v>59</v>
      </c>
      <c r="T1002" s="1" t="s">
        <v>7105</v>
      </c>
      <c r="Y1002" s="1" t="s">
        <v>2444</v>
      </c>
      <c r="Z1002" s="1" t="s">
        <v>9280</v>
      </c>
      <c r="AC1002" s="1">
        <v>7</v>
      </c>
      <c r="AD1002" s="1" t="s">
        <v>38</v>
      </c>
      <c r="AE1002" s="1" t="s">
        <v>9620</v>
      </c>
    </row>
    <row r="1003" spans="1:72" ht="13.5" customHeight="1">
      <c r="A1003" s="3" t="str">
        <f>HYPERLINK("http://kyu.snu.ac.kr/sdhj/index.jsp?type=hj/GK14658_00IH_0001_0190.jpg","1702_각북면_190")</f>
        <v>1702_각북면_190</v>
      </c>
      <c r="B1003" s="2">
        <v>1702</v>
      </c>
      <c r="C1003" s="2" t="s">
        <v>12340</v>
      </c>
      <c r="D1003" s="2" t="s">
        <v>12341</v>
      </c>
      <c r="E1003" s="2">
        <v>1002</v>
      </c>
      <c r="F1003" s="1">
        <v>7</v>
      </c>
      <c r="G1003" s="1" t="s">
        <v>2075</v>
      </c>
      <c r="H1003" s="1" t="s">
        <v>6967</v>
      </c>
      <c r="I1003" s="1">
        <v>8</v>
      </c>
      <c r="L1003" s="1">
        <v>3</v>
      </c>
      <c r="M1003" s="2" t="s">
        <v>13750</v>
      </c>
      <c r="N1003" s="2" t="s">
        <v>13751</v>
      </c>
      <c r="S1003" s="1" t="s">
        <v>63</v>
      </c>
      <c r="T1003" s="1" t="s">
        <v>1196</v>
      </c>
      <c r="Y1003" s="1" t="s">
        <v>2445</v>
      </c>
      <c r="Z1003" s="1" t="s">
        <v>9279</v>
      </c>
      <c r="AF1003" s="1" t="s">
        <v>170</v>
      </c>
      <c r="AG1003" s="1" t="s">
        <v>9630</v>
      </c>
    </row>
    <row r="1004" spans="1:72" ht="13.5" customHeight="1">
      <c r="A1004" s="3" t="str">
        <f>HYPERLINK("http://kyu.snu.ac.kr/sdhj/index.jsp?type=hj/GK14658_00IH_0001_0190.jpg","1702_각북면_190")</f>
        <v>1702_각북면_190</v>
      </c>
      <c r="B1004" s="2">
        <v>1702</v>
      </c>
      <c r="C1004" s="2" t="s">
        <v>12340</v>
      </c>
      <c r="D1004" s="2" t="s">
        <v>12341</v>
      </c>
      <c r="E1004" s="2">
        <v>1003</v>
      </c>
      <c r="F1004" s="1">
        <v>7</v>
      </c>
      <c r="G1004" s="1" t="s">
        <v>2075</v>
      </c>
      <c r="H1004" s="1" t="s">
        <v>6967</v>
      </c>
      <c r="I1004" s="1">
        <v>8</v>
      </c>
      <c r="L1004" s="1">
        <v>3</v>
      </c>
      <c r="M1004" s="2" t="s">
        <v>13750</v>
      </c>
      <c r="N1004" s="2" t="s">
        <v>13751</v>
      </c>
      <c r="S1004" s="1" t="s">
        <v>59</v>
      </c>
      <c r="T1004" s="1" t="s">
        <v>7105</v>
      </c>
      <c r="Y1004" s="1" t="s">
        <v>2341</v>
      </c>
      <c r="Z1004" s="1" t="s">
        <v>9278</v>
      </c>
      <c r="AC1004" s="1">
        <v>10</v>
      </c>
      <c r="AD1004" s="1" t="s">
        <v>206</v>
      </c>
      <c r="AE1004" s="1" t="s">
        <v>9619</v>
      </c>
    </row>
    <row r="1005" spans="1:72" ht="13.5" customHeight="1">
      <c r="A1005" s="3" t="str">
        <f>HYPERLINK("http://kyu.snu.ac.kr/sdhj/index.jsp?type=hj/GK14658_00IH_0001_0190.jpg","1702_각북면_190")</f>
        <v>1702_각북면_190</v>
      </c>
      <c r="B1005" s="2">
        <v>1702</v>
      </c>
      <c r="C1005" s="2" t="s">
        <v>12340</v>
      </c>
      <c r="D1005" s="2" t="s">
        <v>12341</v>
      </c>
      <c r="E1005" s="2">
        <v>1004</v>
      </c>
      <c r="F1005" s="1">
        <v>7</v>
      </c>
      <c r="G1005" s="1" t="s">
        <v>2075</v>
      </c>
      <c r="H1005" s="1" t="s">
        <v>6967</v>
      </c>
      <c r="I1005" s="1">
        <v>8</v>
      </c>
      <c r="L1005" s="1">
        <v>4</v>
      </c>
      <c r="M1005" s="2" t="s">
        <v>2446</v>
      </c>
      <c r="N1005" s="2" t="s">
        <v>9277</v>
      </c>
      <c r="T1005" s="1" t="s">
        <v>12411</v>
      </c>
      <c r="U1005" s="1" t="s">
        <v>734</v>
      </c>
      <c r="V1005" s="1" t="s">
        <v>7223</v>
      </c>
      <c r="Y1005" s="1" t="s">
        <v>2446</v>
      </c>
      <c r="Z1005" s="1" t="s">
        <v>9277</v>
      </c>
      <c r="AC1005" s="1">
        <v>55</v>
      </c>
      <c r="AD1005" s="1" t="s">
        <v>266</v>
      </c>
      <c r="AE1005" s="1" t="s">
        <v>9586</v>
      </c>
      <c r="AJ1005" s="1" t="s">
        <v>16</v>
      </c>
      <c r="AK1005" s="1" t="s">
        <v>9802</v>
      </c>
      <c r="AL1005" s="1" t="s">
        <v>1112</v>
      </c>
      <c r="AM1005" s="1" t="s">
        <v>9829</v>
      </c>
      <c r="AN1005" s="1" t="s">
        <v>208</v>
      </c>
      <c r="AO1005" s="1" t="s">
        <v>7116</v>
      </c>
      <c r="AP1005" s="1" t="s">
        <v>173</v>
      </c>
      <c r="AQ1005" s="1" t="s">
        <v>7249</v>
      </c>
      <c r="AR1005" s="1" t="s">
        <v>6791</v>
      </c>
      <c r="AS1005" s="1" t="s">
        <v>10004</v>
      </c>
      <c r="AT1005" s="1" t="s">
        <v>211</v>
      </c>
      <c r="AU1005" s="1" t="s">
        <v>7199</v>
      </c>
      <c r="AV1005" s="1" t="s">
        <v>2447</v>
      </c>
      <c r="AW1005" s="1" t="s">
        <v>10550</v>
      </c>
      <c r="BB1005" s="1" t="s">
        <v>124</v>
      </c>
      <c r="BC1005" s="1" t="s">
        <v>12451</v>
      </c>
      <c r="BD1005" s="1" t="s">
        <v>2448</v>
      </c>
      <c r="BE1005" s="1" t="s">
        <v>10783</v>
      </c>
      <c r="BG1005" s="1" t="s">
        <v>211</v>
      </c>
      <c r="BH1005" s="1" t="s">
        <v>7199</v>
      </c>
      <c r="BI1005" s="1" t="s">
        <v>2449</v>
      </c>
      <c r="BJ1005" s="1" t="s">
        <v>11128</v>
      </c>
      <c r="BK1005" s="1" t="s">
        <v>211</v>
      </c>
      <c r="BL1005" s="1" t="s">
        <v>7199</v>
      </c>
      <c r="BM1005" s="1" t="s">
        <v>692</v>
      </c>
      <c r="BN1005" s="1" t="s">
        <v>9227</v>
      </c>
      <c r="BO1005" s="1" t="s">
        <v>53</v>
      </c>
      <c r="BP1005" s="1" t="s">
        <v>7419</v>
      </c>
      <c r="BQ1005" s="1" t="s">
        <v>1173</v>
      </c>
      <c r="BR1005" s="1" t="s">
        <v>13137</v>
      </c>
      <c r="BS1005" s="1" t="s">
        <v>1112</v>
      </c>
      <c r="BT1005" s="1" t="s">
        <v>9829</v>
      </c>
    </row>
    <row r="1006" spans="1:72" ht="13.5" customHeight="1">
      <c r="A1006" s="3" t="str">
        <f>HYPERLINK("http://kyu.snu.ac.kr/sdhj/index.jsp?type=hj/GK14658_00IH_0001_0190.jpg","1702_각북면_190")</f>
        <v>1702_각북면_190</v>
      </c>
      <c r="B1006" s="2">
        <v>1702</v>
      </c>
      <c r="C1006" s="2" t="s">
        <v>12340</v>
      </c>
      <c r="D1006" s="2" t="s">
        <v>12341</v>
      </c>
      <c r="E1006" s="2">
        <v>1005</v>
      </c>
      <c r="F1006" s="1">
        <v>7</v>
      </c>
      <c r="G1006" s="1" t="s">
        <v>2075</v>
      </c>
      <c r="H1006" s="1" t="s">
        <v>6967</v>
      </c>
      <c r="I1006" s="1">
        <v>8</v>
      </c>
      <c r="L1006" s="1">
        <v>4</v>
      </c>
      <c r="M1006" s="2" t="s">
        <v>2446</v>
      </c>
      <c r="N1006" s="2" t="s">
        <v>9277</v>
      </c>
      <c r="S1006" s="1" t="s">
        <v>48</v>
      </c>
      <c r="T1006" s="1" t="s">
        <v>6371</v>
      </c>
      <c r="U1006" s="1" t="s">
        <v>261</v>
      </c>
      <c r="V1006" s="1" t="s">
        <v>7197</v>
      </c>
      <c r="Y1006" s="1" t="s">
        <v>6792</v>
      </c>
      <c r="Z1006" s="1" t="s">
        <v>9276</v>
      </c>
      <c r="AC1006" s="1">
        <v>56</v>
      </c>
      <c r="AD1006" s="1" t="s">
        <v>707</v>
      </c>
      <c r="AE1006" s="1" t="s">
        <v>9575</v>
      </c>
      <c r="AJ1006" s="1" t="s">
        <v>16</v>
      </c>
      <c r="AK1006" s="1" t="s">
        <v>9802</v>
      </c>
      <c r="AL1006" s="1" t="s">
        <v>396</v>
      </c>
      <c r="AM1006" s="1" t="s">
        <v>9812</v>
      </c>
      <c r="AN1006" s="1" t="s">
        <v>208</v>
      </c>
      <c r="AO1006" s="1" t="s">
        <v>7116</v>
      </c>
      <c r="AR1006" s="1" t="s">
        <v>2450</v>
      </c>
      <c r="AS1006" s="1" t="s">
        <v>10028</v>
      </c>
      <c r="AT1006" s="1" t="s">
        <v>211</v>
      </c>
      <c r="AU1006" s="1" t="s">
        <v>7199</v>
      </c>
      <c r="AV1006" s="1" t="s">
        <v>2451</v>
      </c>
      <c r="AW1006" s="1" t="s">
        <v>9233</v>
      </c>
      <c r="BB1006" s="1" t="s">
        <v>261</v>
      </c>
      <c r="BC1006" s="1" t="s">
        <v>7197</v>
      </c>
      <c r="BD1006" s="1" t="s">
        <v>14528</v>
      </c>
      <c r="BE1006" s="1" t="s">
        <v>7699</v>
      </c>
      <c r="BG1006" s="1" t="s">
        <v>211</v>
      </c>
      <c r="BH1006" s="1" t="s">
        <v>7199</v>
      </c>
      <c r="BI1006" s="1" t="s">
        <v>498</v>
      </c>
      <c r="BJ1006" s="1" t="s">
        <v>9533</v>
      </c>
      <c r="BO1006" s="1" t="s">
        <v>211</v>
      </c>
      <c r="BP1006" s="1" t="s">
        <v>7199</v>
      </c>
      <c r="BQ1006" s="1" t="s">
        <v>856</v>
      </c>
      <c r="BR1006" s="1" t="s">
        <v>9490</v>
      </c>
      <c r="BS1006" s="1" t="s">
        <v>2328</v>
      </c>
      <c r="BT1006" s="1" t="s">
        <v>13128</v>
      </c>
    </row>
    <row r="1007" spans="1:72" ht="13.5" customHeight="1">
      <c r="A1007" s="3" t="str">
        <f>HYPERLINK("http://kyu.snu.ac.kr/sdhj/index.jsp?type=hj/GK14658_00IH_0001_0190.jpg","1702_각북면_190")</f>
        <v>1702_각북면_190</v>
      </c>
      <c r="B1007" s="2">
        <v>1702</v>
      </c>
      <c r="C1007" s="2" t="s">
        <v>12340</v>
      </c>
      <c r="D1007" s="2" t="s">
        <v>12341</v>
      </c>
      <c r="E1007" s="2">
        <v>1006</v>
      </c>
      <c r="F1007" s="1">
        <v>7</v>
      </c>
      <c r="G1007" s="1" t="s">
        <v>2075</v>
      </c>
      <c r="H1007" s="1" t="s">
        <v>6967</v>
      </c>
      <c r="I1007" s="1">
        <v>8</v>
      </c>
      <c r="L1007" s="1">
        <v>4</v>
      </c>
      <c r="M1007" s="2" t="s">
        <v>2446</v>
      </c>
      <c r="N1007" s="2" t="s">
        <v>9277</v>
      </c>
      <c r="S1007" s="1" t="s">
        <v>86</v>
      </c>
      <c r="T1007" s="1" t="s">
        <v>7100</v>
      </c>
      <c r="U1007" s="1" t="s">
        <v>2452</v>
      </c>
      <c r="V1007" s="1" t="s">
        <v>7500</v>
      </c>
      <c r="Y1007" s="1" t="s">
        <v>2453</v>
      </c>
      <c r="Z1007" s="1" t="s">
        <v>9275</v>
      </c>
      <c r="AC1007" s="1">
        <v>31</v>
      </c>
      <c r="AD1007" s="1" t="s">
        <v>345</v>
      </c>
      <c r="AE1007" s="1" t="s">
        <v>9595</v>
      </c>
    </row>
    <row r="1008" spans="1:72" ht="13.5" customHeight="1">
      <c r="A1008" s="3" t="str">
        <f>HYPERLINK("http://kyu.snu.ac.kr/sdhj/index.jsp?type=hj/GK14658_00IH_0001_0190.jpg","1702_각북면_190")</f>
        <v>1702_각북면_190</v>
      </c>
      <c r="B1008" s="2">
        <v>1702</v>
      </c>
      <c r="C1008" s="2" t="s">
        <v>12340</v>
      </c>
      <c r="D1008" s="2" t="s">
        <v>12341</v>
      </c>
      <c r="E1008" s="2">
        <v>1007</v>
      </c>
      <c r="F1008" s="1">
        <v>7</v>
      </c>
      <c r="G1008" s="1" t="s">
        <v>2075</v>
      </c>
      <c r="H1008" s="1" t="s">
        <v>6967</v>
      </c>
      <c r="I1008" s="1">
        <v>8</v>
      </c>
      <c r="L1008" s="1">
        <v>4</v>
      </c>
      <c r="M1008" s="2" t="s">
        <v>2446</v>
      </c>
      <c r="N1008" s="2" t="s">
        <v>9277</v>
      </c>
      <c r="S1008" s="1" t="s">
        <v>86</v>
      </c>
      <c r="T1008" s="1" t="s">
        <v>7100</v>
      </c>
      <c r="U1008" s="1" t="s">
        <v>2127</v>
      </c>
      <c r="V1008" s="1" t="s">
        <v>7460</v>
      </c>
      <c r="Y1008" s="1" t="s">
        <v>2454</v>
      </c>
      <c r="Z1008" s="1" t="s">
        <v>9274</v>
      </c>
      <c r="AC1008" s="1">
        <v>23</v>
      </c>
      <c r="AD1008" s="1" t="s">
        <v>348</v>
      </c>
      <c r="AE1008" s="1" t="s">
        <v>8964</v>
      </c>
    </row>
    <row r="1009" spans="1:73" ht="13.5" customHeight="1">
      <c r="A1009" s="3" t="str">
        <f>HYPERLINK("http://kyu.snu.ac.kr/sdhj/index.jsp?type=hj/GK14658_00IH_0001_0190.jpg","1702_각북면_190")</f>
        <v>1702_각북면_190</v>
      </c>
      <c r="B1009" s="2">
        <v>1702</v>
      </c>
      <c r="C1009" s="2" t="s">
        <v>12340</v>
      </c>
      <c r="D1009" s="2" t="s">
        <v>12341</v>
      </c>
      <c r="E1009" s="2">
        <v>1008</v>
      </c>
      <c r="F1009" s="1">
        <v>7</v>
      </c>
      <c r="G1009" s="1" t="s">
        <v>2075</v>
      </c>
      <c r="H1009" s="1" t="s">
        <v>6967</v>
      </c>
      <c r="I1009" s="1">
        <v>8</v>
      </c>
      <c r="L1009" s="1">
        <v>4</v>
      </c>
      <c r="M1009" s="2" t="s">
        <v>2446</v>
      </c>
      <c r="N1009" s="2" t="s">
        <v>9277</v>
      </c>
      <c r="S1009" s="1" t="s">
        <v>141</v>
      </c>
      <c r="T1009" s="1" t="s">
        <v>7114</v>
      </c>
      <c r="Y1009" s="1" t="s">
        <v>547</v>
      </c>
      <c r="Z1009" s="1" t="s">
        <v>7925</v>
      </c>
      <c r="AF1009" s="1" t="s">
        <v>848</v>
      </c>
      <c r="AG1009" s="1" t="s">
        <v>9655</v>
      </c>
    </row>
    <row r="1010" spans="1:73" ht="13.5" customHeight="1">
      <c r="A1010" s="3" t="str">
        <f>HYPERLINK("http://kyu.snu.ac.kr/sdhj/index.jsp?type=hj/GK14658_00IH_0001_0190.jpg","1702_각북면_190")</f>
        <v>1702_각북면_190</v>
      </c>
      <c r="B1010" s="2">
        <v>1702</v>
      </c>
      <c r="C1010" s="2" t="s">
        <v>12340</v>
      </c>
      <c r="D1010" s="2" t="s">
        <v>12341</v>
      </c>
      <c r="E1010" s="2">
        <v>1009</v>
      </c>
      <c r="F1010" s="1">
        <v>7</v>
      </c>
      <c r="G1010" s="1" t="s">
        <v>2075</v>
      </c>
      <c r="H1010" s="1" t="s">
        <v>6967</v>
      </c>
      <c r="I1010" s="1">
        <v>8</v>
      </c>
      <c r="L1010" s="1">
        <v>5</v>
      </c>
      <c r="M1010" s="2" t="s">
        <v>13752</v>
      </c>
      <c r="N1010" s="2" t="s">
        <v>13753</v>
      </c>
      <c r="T1010" s="1" t="s">
        <v>12411</v>
      </c>
      <c r="U1010" s="1" t="s">
        <v>1146</v>
      </c>
      <c r="V1010" s="1" t="s">
        <v>7242</v>
      </c>
      <c r="W1010" s="1" t="s">
        <v>371</v>
      </c>
      <c r="X1010" s="1" t="s">
        <v>7123</v>
      </c>
      <c r="Y1010" s="1" t="s">
        <v>2455</v>
      </c>
      <c r="Z1010" s="1" t="s">
        <v>8409</v>
      </c>
      <c r="AC1010" s="1">
        <v>35</v>
      </c>
      <c r="AD1010" s="1" t="s">
        <v>1123</v>
      </c>
      <c r="AE1010" s="1" t="s">
        <v>9624</v>
      </c>
      <c r="AJ1010" s="1" t="s">
        <v>16</v>
      </c>
      <c r="AK1010" s="1" t="s">
        <v>9802</v>
      </c>
      <c r="AL1010" s="1" t="s">
        <v>1644</v>
      </c>
      <c r="AM1010" s="1" t="s">
        <v>9760</v>
      </c>
      <c r="AT1010" s="1" t="s">
        <v>166</v>
      </c>
      <c r="AU1010" s="1" t="s">
        <v>7276</v>
      </c>
      <c r="AV1010" s="1" t="s">
        <v>2456</v>
      </c>
      <c r="AW1010" s="1" t="s">
        <v>7643</v>
      </c>
      <c r="BG1010" s="1" t="s">
        <v>152</v>
      </c>
      <c r="BH1010" s="1" t="s">
        <v>10072</v>
      </c>
      <c r="BI1010" s="1" t="s">
        <v>2457</v>
      </c>
      <c r="BJ1010" s="1" t="s">
        <v>10126</v>
      </c>
      <c r="BK1010" s="1" t="s">
        <v>45</v>
      </c>
      <c r="BL1010" s="1" t="s">
        <v>10082</v>
      </c>
      <c r="BM1010" s="1" t="s">
        <v>1212</v>
      </c>
      <c r="BN1010" s="1" t="s">
        <v>7965</v>
      </c>
      <c r="BO1010" s="1" t="s">
        <v>53</v>
      </c>
      <c r="BP1010" s="1" t="s">
        <v>7419</v>
      </c>
      <c r="BQ1010" s="1" t="s">
        <v>1578</v>
      </c>
      <c r="BR1010" s="1" t="s">
        <v>12090</v>
      </c>
      <c r="BS1010" s="1" t="s">
        <v>199</v>
      </c>
      <c r="BT1010" s="1" t="s">
        <v>9730</v>
      </c>
    </row>
    <row r="1011" spans="1:73" ht="13.5" customHeight="1">
      <c r="A1011" s="3" t="str">
        <f>HYPERLINK("http://kyu.snu.ac.kr/sdhj/index.jsp?type=hj/GK14658_00IH_0001_0190.jpg","1702_각북면_190")</f>
        <v>1702_각북면_190</v>
      </c>
      <c r="B1011" s="2">
        <v>1702</v>
      </c>
      <c r="C1011" s="2" t="s">
        <v>12340</v>
      </c>
      <c r="D1011" s="2" t="s">
        <v>12341</v>
      </c>
      <c r="E1011" s="2">
        <v>1010</v>
      </c>
      <c r="F1011" s="1">
        <v>7</v>
      </c>
      <c r="G1011" s="1" t="s">
        <v>2075</v>
      </c>
      <c r="H1011" s="1" t="s">
        <v>6967</v>
      </c>
      <c r="I1011" s="1">
        <v>8</v>
      </c>
      <c r="L1011" s="1">
        <v>5</v>
      </c>
      <c r="M1011" s="2" t="s">
        <v>13752</v>
      </c>
      <c r="N1011" s="2" t="s">
        <v>13753</v>
      </c>
      <c r="S1011" s="1" t="s">
        <v>48</v>
      </c>
      <c r="T1011" s="1" t="s">
        <v>6371</v>
      </c>
      <c r="W1011" s="1" t="s">
        <v>2458</v>
      </c>
      <c r="X1011" s="1" t="s">
        <v>7618</v>
      </c>
      <c r="Y1011" s="1" t="s">
        <v>50</v>
      </c>
      <c r="Z1011" s="1" t="s">
        <v>7639</v>
      </c>
      <c r="AC1011" s="1">
        <v>36</v>
      </c>
      <c r="AD1011" s="1" t="s">
        <v>258</v>
      </c>
      <c r="AE1011" s="1" t="s">
        <v>9601</v>
      </c>
      <c r="AJ1011" s="1" t="s">
        <v>16</v>
      </c>
      <c r="AK1011" s="1" t="s">
        <v>9802</v>
      </c>
      <c r="AL1011" s="1" t="s">
        <v>157</v>
      </c>
      <c r="AM1011" s="1" t="s">
        <v>9714</v>
      </c>
      <c r="AT1011" s="1" t="s">
        <v>53</v>
      </c>
      <c r="AU1011" s="1" t="s">
        <v>7419</v>
      </c>
      <c r="AV1011" s="1" t="s">
        <v>1136</v>
      </c>
      <c r="AW1011" s="1" t="s">
        <v>9208</v>
      </c>
      <c r="BG1011" s="1" t="s">
        <v>54</v>
      </c>
      <c r="BH1011" s="1" t="s">
        <v>7267</v>
      </c>
      <c r="BI1011" s="1" t="s">
        <v>2459</v>
      </c>
      <c r="BJ1011" s="1" t="s">
        <v>11127</v>
      </c>
      <c r="BK1011" s="1" t="s">
        <v>53</v>
      </c>
      <c r="BL1011" s="1" t="s">
        <v>7419</v>
      </c>
      <c r="BM1011" s="1" t="s">
        <v>2460</v>
      </c>
      <c r="BN1011" s="1" t="s">
        <v>11396</v>
      </c>
      <c r="BO1011" s="1" t="s">
        <v>53</v>
      </c>
      <c r="BP1011" s="1" t="s">
        <v>7419</v>
      </c>
      <c r="BQ1011" s="1" t="s">
        <v>2461</v>
      </c>
      <c r="BR1011" s="1" t="s">
        <v>13479</v>
      </c>
      <c r="BS1011" s="1" t="s">
        <v>199</v>
      </c>
      <c r="BT1011" s="1" t="s">
        <v>9730</v>
      </c>
    </row>
    <row r="1012" spans="1:73" ht="13.5" customHeight="1">
      <c r="A1012" s="3" t="str">
        <f>HYPERLINK("http://kyu.snu.ac.kr/sdhj/index.jsp?type=hj/GK14658_00IH_0001_0190.jpg","1702_각북면_190")</f>
        <v>1702_각북면_190</v>
      </c>
      <c r="B1012" s="2">
        <v>1702</v>
      </c>
      <c r="C1012" s="2" t="s">
        <v>12340</v>
      </c>
      <c r="D1012" s="2" t="s">
        <v>12341</v>
      </c>
      <c r="E1012" s="2">
        <v>1011</v>
      </c>
      <c r="F1012" s="1">
        <v>7</v>
      </c>
      <c r="G1012" s="1" t="s">
        <v>2075</v>
      </c>
      <c r="H1012" s="1" t="s">
        <v>6967</v>
      </c>
      <c r="I1012" s="1">
        <v>8</v>
      </c>
      <c r="L1012" s="1">
        <v>5</v>
      </c>
      <c r="M1012" s="2" t="s">
        <v>13752</v>
      </c>
      <c r="N1012" s="2" t="s">
        <v>13753</v>
      </c>
      <c r="S1012" s="1" t="s">
        <v>402</v>
      </c>
      <c r="T1012" s="1" t="s">
        <v>7104</v>
      </c>
      <c r="Y1012" s="1" t="s">
        <v>50</v>
      </c>
      <c r="Z1012" s="1" t="s">
        <v>7639</v>
      </c>
      <c r="AC1012" s="1">
        <v>16</v>
      </c>
      <c r="AD1012" s="1" t="s">
        <v>106</v>
      </c>
      <c r="AE1012" s="1" t="s">
        <v>9614</v>
      </c>
    </row>
    <row r="1013" spans="1:73" ht="13.5" customHeight="1">
      <c r="A1013" s="3" t="str">
        <f>HYPERLINK("http://kyu.snu.ac.kr/sdhj/index.jsp?type=hj/GK14658_00IH_0001_0190.jpg","1702_각북면_190")</f>
        <v>1702_각북면_190</v>
      </c>
      <c r="B1013" s="2">
        <v>1702</v>
      </c>
      <c r="C1013" s="2" t="s">
        <v>12340</v>
      </c>
      <c r="D1013" s="2" t="s">
        <v>12341</v>
      </c>
      <c r="E1013" s="2">
        <v>1012</v>
      </c>
      <c r="F1013" s="1">
        <v>7</v>
      </c>
      <c r="G1013" s="1" t="s">
        <v>2075</v>
      </c>
      <c r="H1013" s="1" t="s">
        <v>6967</v>
      </c>
      <c r="I1013" s="1">
        <v>8</v>
      </c>
      <c r="L1013" s="1">
        <v>5</v>
      </c>
      <c r="M1013" s="2" t="s">
        <v>13752</v>
      </c>
      <c r="N1013" s="2" t="s">
        <v>13753</v>
      </c>
      <c r="S1013" s="1" t="s">
        <v>63</v>
      </c>
      <c r="T1013" s="1" t="s">
        <v>1196</v>
      </c>
      <c r="Y1013" s="1" t="s">
        <v>50</v>
      </c>
      <c r="Z1013" s="1" t="s">
        <v>7639</v>
      </c>
      <c r="AC1013" s="1">
        <v>7</v>
      </c>
      <c r="AD1013" s="1" t="s">
        <v>38</v>
      </c>
      <c r="AE1013" s="1" t="s">
        <v>9620</v>
      </c>
    </row>
    <row r="1014" spans="1:73" ht="13.5" customHeight="1">
      <c r="A1014" s="3" t="str">
        <f>HYPERLINK("http://kyu.snu.ac.kr/sdhj/index.jsp?type=hj/GK14658_00IH_0001_0190.jpg","1702_각북면_190")</f>
        <v>1702_각북면_190</v>
      </c>
      <c r="B1014" s="2">
        <v>1702</v>
      </c>
      <c r="C1014" s="2" t="s">
        <v>12340</v>
      </c>
      <c r="D1014" s="2" t="s">
        <v>12341</v>
      </c>
      <c r="E1014" s="2">
        <v>1013</v>
      </c>
      <c r="F1014" s="1">
        <v>7</v>
      </c>
      <c r="G1014" s="1" t="s">
        <v>2075</v>
      </c>
      <c r="H1014" s="1" t="s">
        <v>6967</v>
      </c>
      <c r="I1014" s="1">
        <v>9</v>
      </c>
      <c r="J1014" s="1" t="s">
        <v>2462</v>
      </c>
      <c r="K1014" s="1" t="s">
        <v>12363</v>
      </c>
      <c r="L1014" s="1">
        <v>1</v>
      </c>
      <c r="M1014" s="2" t="s">
        <v>13754</v>
      </c>
      <c r="N1014" s="2" t="s">
        <v>13755</v>
      </c>
      <c r="T1014" s="1" t="s">
        <v>12411</v>
      </c>
      <c r="U1014" s="1" t="s">
        <v>66</v>
      </c>
      <c r="V1014" s="1" t="s">
        <v>7208</v>
      </c>
      <c r="W1014" s="1" t="s">
        <v>107</v>
      </c>
      <c r="X1014" s="1" t="s">
        <v>12534</v>
      </c>
      <c r="Y1014" s="1" t="s">
        <v>2463</v>
      </c>
      <c r="Z1014" s="1" t="s">
        <v>8990</v>
      </c>
      <c r="AC1014" s="1">
        <v>55</v>
      </c>
      <c r="AD1014" s="1" t="s">
        <v>266</v>
      </c>
      <c r="AE1014" s="1" t="s">
        <v>9586</v>
      </c>
      <c r="AJ1014" s="1" t="s">
        <v>16</v>
      </c>
      <c r="AK1014" s="1" t="s">
        <v>9802</v>
      </c>
      <c r="AL1014" s="1" t="s">
        <v>163</v>
      </c>
      <c r="AM1014" s="1" t="s">
        <v>12731</v>
      </c>
      <c r="AT1014" s="1" t="s">
        <v>159</v>
      </c>
      <c r="AU1014" s="1" t="s">
        <v>7202</v>
      </c>
      <c r="AV1014" s="1" t="s">
        <v>2293</v>
      </c>
      <c r="AW1014" s="1" t="s">
        <v>12981</v>
      </c>
      <c r="BG1014" s="1" t="s">
        <v>53</v>
      </c>
      <c r="BH1014" s="1" t="s">
        <v>7419</v>
      </c>
      <c r="BI1014" s="1" t="s">
        <v>2464</v>
      </c>
      <c r="BJ1014" s="1" t="s">
        <v>11126</v>
      </c>
      <c r="BK1014" s="1" t="s">
        <v>53</v>
      </c>
      <c r="BL1014" s="1" t="s">
        <v>7419</v>
      </c>
      <c r="BM1014" s="1" t="s">
        <v>2465</v>
      </c>
      <c r="BN1014" s="1" t="s">
        <v>11131</v>
      </c>
      <c r="BO1014" s="1" t="s">
        <v>54</v>
      </c>
      <c r="BP1014" s="1" t="s">
        <v>7267</v>
      </c>
      <c r="BQ1014" s="1" t="s">
        <v>2294</v>
      </c>
      <c r="BR1014" s="1" t="s">
        <v>12089</v>
      </c>
      <c r="BS1014" s="1" t="s">
        <v>684</v>
      </c>
      <c r="BT1014" s="1" t="s">
        <v>9702</v>
      </c>
    </row>
    <row r="1015" spans="1:73" ht="13.5" customHeight="1">
      <c r="A1015" s="3" t="str">
        <f>HYPERLINK("http://kyu.snu.ac.kr/sdhj/index.jsp?type=hj/GK14658_00IH_0001_0190.jpg","1702_각북면_190")</f>
        <v>1702_각북면_190</v>
      </c>
      <c r="B1015" s="2">
        <v>1702</v>
      </c>
      <c r="C1015" s="2" t="s">
        <v>12340</v>
      </c>
      <c r="D1015" s="2" t="s">
        <v>12341</v>
      </c>
      <c r="E1015" s="2">
        <v>1014</v>
      </c>
      <c r="F1015" s="1">
        <v>7</v>
      </c>
      <c r="G1015" s="1" t="s">
        <v>2075</v>
      </c>
      <c r="H1015" s="1" t="s">
        <v>6967</v>
      </c>
      <c r="I1015" s="1">
        <v>9</v>
      </c>
      <c r="L1015" s="1">
        <v>1</v>
      </c>
      <c r="M1015" s="2" t="s">
        <v>13754</v>
      </c>
      <c r="N1015" s="2" t="s">
        <v>13755</v>
      </c>
      <c r="S1015" s="1" t="s">
        <v>48</v>
      </c>
      <c r="T1015" s="1" t="s">
        <v>6371</v>
      </c>
      <c r="U1015" s="1" t="s">
        <v>261</v>
      </c>
      <c r="V1015" s="1" t="s">
        <v>7197</v>
      </c>
      <c r="Y1015" s="1" t="s">
        <v>2292</v>
      </c>
      <c r="Z1015" s="1" t="s">
        <v>8506</v>
      </c>
      <c r="AF1015" s="1" t="s">
        <v>1823</v>
      </c>
      <c r="AG1015" s="1" t="s">
        <v>9663</v>
      </c>
    </row>
    <row r="1016" spans="1:73" ht="13.5" customHeight="1">
      <c r="A1016" s="3" t="str">
        <f>HYPERLINK("http://kyu.snu.ac.kr/sdhj/index.jsp?type=hj/GK14658_00IH_0001_0190.jpg","1702_각북면_190")</f>
        <v>1702_각북면_190</v>
      </c>
      <c r="B1016" s="2">
        <v>1702</v>
      </c>
      <c r="C1016" s="2" t="s">
        <v>12340</v>
      </c>
      <c r="D1016" s="2" t="s">
        <v>12341</v>
      </c>
      <c r="E1016" s="2">
        <v>1015</v>
      </c>
      <c r="F1016" s="1">
        <v>7</v>
      </c>
      <c r="G1016" s="1" t="s">
        <v>2075</v>
      </c>
      <c r="H1016" s="1" t="s">
        <v>6967</v>
      </c>
      <c r="I1016" s="1">
        <v>9</v>
      </c>
      <c r="L1016" s="1">
        <v>1</v>
      </c>
      <c r="M1016" s="2" t="s">
        <v>13754</v>
      </c>
      <c r="N1016" s="2" t="s">
        <v>13755</v>
      </c>
      <c r="S1016" s="1" t="s">
        <v>402</v>
      </c>
      <c r="T1016" s="1" t="s">
        <v>7104</v>
      </c>
      <c r="W1016" s="1" t="s">
        <v>146</v>
      </c>
      <c r="X1016" s="1" t="s">
        <v>7595</v>
      </c>
      <c r="Y1016" s="1" t="s">
        <v>50</v>
      </c>
      <c r="Z1016" s="1" t="s">
        <v>7639</v>
      </c>
      <c r="AC1016" s="1">
        <v>68</v>
      </c>
      <c r="AD1016" s="1" t="s">
        <v>300</v>
      </c>
      <c r="AE1016" s="1" t="s">
        <v>9594</v>
      </c>
    </row>
    <row r="1017" spans="1:73" ht="13.5" customHeight="1">
      <c r="A1017" s="3" t="str">
        <f>HYPERLINK("http://kyu.snu.ac.kr/sdhj/index.jsp?type=hj/GK14658_00IH_0001_0190.jpg","1702_각북면_190")</f>
        <v>1702_각북면_190</v>
      </c>
      <c r="B1017" s="2">
        <v>1702</v>
      </c>
      <c r="C1017" s="2" t="s">
        <v>12340</v>
      </c>
      <c r="D1017" s="2" t="s">
        <v>12341</v>
      </c>
      <c r="E1017" s="2">
        <v>1016</v>
      </c>
      <c r="F1017" s="1">
        <v>7</v>
      </c>
      <c r="G1017" s="1" t="s">
        <v>2075</v>
      </c>
      <c r="H1017" s="1" t="s">
        <v>6967</v>
      </c>
      <c r="I1017" s="1">
        <v>9</v>
      </c>
      <c r="L1017" s="1">
        <v>2</v>
      </c>
      <c r="M1017" s="2" t="s">
        <v>13756</v>
      </c>
      <c r="N1017" s="2" t="s">
        <v>13757</v>
      </c>
      <c r="T1017" s="1" t="s">
        <v>12411</v>
      </c>
      <c r="U1017" s="1" t="s">
        <v>281</v>
      </c>
      <c r="V1017" s="1" t="s">
        <v>7209</v>
      </c>
      <c r="W1017" s="1" t="s">
        <v>335</v>
      </c>
      <c r="X1017" s="1" t="s">
        <v>12540</v>
      </c>
      <c r="Y1017" s="1" t="s">
        <v>2466</v>
      </c>
      <c r="Z1017" s="1" t="s">
        <v>9273</v>
      </c>
      <c r="AC1017" s="1">
        <v>42</v>
      </c>
      <c r="AD1017" s="1" t="s">
        <v>156</v>
      </c>
      <c r="AE1017" s="1" t="s">
        <v>9618</v>
      </c>
      <c r="AJ1017" s="1" t="s">
        <v>16</v>
      </c>
      <c r="AK1017" s="1" t="s">
        <v>9802</v>
      </c>
      <c r="AL1017" s="1" t="s">
        <v>109</v>
      </c>
      <c r="AM1017" s="1" t="s">
        <v>9809</v>
      </c>
      <c r="AT1017" s="1" t="s">
        <v>416</v>
      </c>
      <c r="AU1017" s="1" t="s">
        <v>12470</v>
      </c>
      <c r="AV1017" s="1" t="s">
        <v>2156</v>
      </c>
      <c r="AW1017" s="1" t="s">
        <v>7823</v>
      </c>
      <c r="BG1017" s="1" t="s">
        <v>211</v>
      </c>
      <c r="BH1017" s="1" t="s">
        <v>7199</v>
      </c>
      <c r="BI1017" s="1" t="s">
        <v>877</v>
      </c>
      <c r="BJ1017" s="1" t="s">
        <v>8483</v>
      </c>
      <c r="BK1017" s="1" t="s">
        <v>211</v>
      </c>
      <c r="BL1017" s="1" t="s">
        <v>7199</v>
      </c>
      <c r="BM1017" s="1" t="s">
        <v>2149</v>
      </c>
      <c r="BN1017" s="1" t="s">
        <v>11142</v>
      </c>
      <c r="BO1017" s="1" t="s">
        <v>211</v>
      </c>
      <c r="BP1017" s="1" t="s">
        <v>7199</v>
      </c>
      <c r="BQ1017" s="1" t="s">
        <v>2467</v>
      </c>
      <c r="BR1017" s="1" t="s">
        <v>10995</v>
      </c>
      <c r="BS1017" s="1" t="s">
        <v>157</v>
      </c>
      <c r="BT1017" s="1" t="s">
        <v>9714</v>
      </c>
    </row>
    <row r="1018" spans="1:73" ht="13.5" customHeight="1">
      <c r="A1018" s="3" t="str">
        <f>HYPERLINK("http://kyu.snu.ac.kr/sdhj/index.jsp?type=hj/GK14658_00IH_0001_0190.jpg","1702_각북면_190")</f>
        <v>1702_각북면_190</v>
      </c>
      <c r="B1018" s="2">
        <v>1702</v>
      </c>
      <c r="C1018" s="2" t="s">
        <v>12340</v>
      </c>
      <c r="D1018" s="2" t="s">
        <v>12341</v>
      </c>
      <c r="E1018" s="2">
        <v>1017</v>
      </c>
      <c r="F1018" s="1">
        <v>7</v>
      </c>
      <c r="G1018" s="1" t="s">
        <v>2075</v>
      </c>
      <c r="H1018" s="1" t="s">
        <v>6967</v>
      </c>
      <c r="I1018" s="1">
        <v>9</v>
      </c>
      <c r="L1018" s="1">
        <v>2</v>
      </c>
      <c r="M1018" s="2" t="s">
        <v>13756</v>
      </c>
      <c r="N1018" s="2" t="s">
        <v>13757</v>
      </c>
      <c r="S1018" s="1" t="s">
        <v>48</v>
      </c>
      <c r="T1018" s="1" t="s">
        <v>6371</v>
      </c>
      <c r="W1018" s="1" t="s">
        <v>371</v>
      </c>
      <c r="X1018" s="1" t="s">
        <v>7123</v>
      </c>
      <c r="Y1018" s="1" t="s">
        <v>50</v>
      </c>
      <c r="Z1018" s="1" t="s">
        <v>7639</v>
      </c>
      <c r="AC1018" s="1">
        <v>30</v>
      </c>
      <c r="AD1018" s="1" t="s">
        <v>253</v>
      </c>
      <c r="AE1018" s="1" t="s">
        <v>8091</v>
      </c>
      <c r="AJ1018" s="1" t="s">
        <v>16</v>
      </c>
      <c r="AK1018" s="1" t="s">
        <v>9802</v>
      </c>
      <c r="AL1018" s="1" t="s">
        <v>1644</v>
      </c>
      <c r="AM1018" s="1" t="s">
        <v>9760</v>
      </c>
      <c r="AT1018" s="1" t="s">
        <v>53</v>
      </c>
      <c r="AU1018" s="1" t="s">
        <v>7419</v>
      </c>
      <c r="AV1018" s="1" t="s">
        <v>1347</v>
      </c>
      <c r="AW1018" s="1" t="s">
        <v>8969</v>
      </c>
      <c r="BG1018" s="1" t="s">
        <v>53</v>
      </c>
      <c r="BH1018" s="1" t="s">
        <v>7419</v>
      </c>
      <c r="BI1018" s="1" t="s">
        <v>2468</v>
      </c>
      <c r="BJ1018" s="1" t="s">
        <v>11125</v>
      </c>
      <c r="BK1018" s="1" t="s">
        <v>53</v>
      </c>
      <c r="BL1018" s="1" t="s">
        <v>7419</v>
      </c>
      <c r="BM1018" s="1" t="s">
        <v>338</v>
      </c>
      <c r="BN1018" s="1" t="s">
        <v>9485</v>
      </c>
      <c r="BO1018" s="1" t="s">
        <v>53</v>
      </c>
      <c r="BP1018" s="1" t="s">
        <v>7419</v>
      </c>
      <c r="BQ1018" s="1" t="s">
        <v>2469</v>
      </c>
      <c r="BR1018" s="1" t="s">
        <v>12088</v>
      </c>
      <c r="BS1018" s="1" t="s">
        <v>396</v>
      </c>
      <c r="BT1018" s="1" t="s">
        <v>9812</v>
      </c>
    </row>
    <row r="1019" spans="1:73" ht="13.5" customHeight="1">
      <c r="A1019" s="3" t="str">
        <f>HYPERLINK("http://kyu.snu.ac.kr/sdhj/index.jsp?type=hj/GK14658_00IH_0001_0190.jpg","1702_각북면_190")</f>
        <v>1702_각북면_190</v>
      </c>
      <c r="B1019" s="2">
        <v>1702</v>
      </c>
      <c r="C1019" s="2" t="s">
        <v>12340</v>
      </c>
      <c r="D1019" s="2" t="s">
        <v>12341</v>
      </c>
      <c r="E1019" s="2">
        <v>1018</v>
      </c>
      <c r="F1019" s="1">
        <v>7</v>
      </c>
      <c r="G1019" s="1" t="s">
        <v>2075</v>
      </c>
      <c r="H1019" s="1" t="s">
        <v>6967</v>
      </c>
      <c r="I1019" s="1">
        <v>9</v>
      </c>
      <c r="L1019" s="1">
        <v>2</v>
      </c>
      <c r="M1019" s="2" t="s">
        <v>13756</v>
      </c>
      <c r="N1019" s="2" t="s">
        <v>13757</v>
      </c>
      <c r="S1019" s="1" t="s">
        <v>59</v>
      </c>
      <c r="T1019" s="1" t="s">
        <v>7105</v>
      </c>
      <c r="Y1019" s="1" t="s">
        <v>2470</v>
      </c>
      <c r="Z1019" s="1" t="s">
        <v>9272</v>
      </c>
      <c r="AC1019" s="1">
        <v>5</v>
      </c>
      <c r="AD1019" s="1" t="s">
        <v>172</v>
      </c>
      <c r="AE1019" s="1" t="s">
        <v>9579</v>
      </c>
    </row>
    <row r="1020" spans="1:73" ht="13.5" customHeight="1">
      <c r="A1020" s="3" t="str">
        <f>HYPERLINK("http://kyu.snu.ac.kr/sdhj/index.jsp?type=hj/GK14658_00IH_0001_0190.jpg","1702_각북면_190")</f>
        <v>1702_각북면_190</v>
      </c>
      <c r="B1020" s="2">
        <v>1702</v>
      </c>
      <c r="C1020" s="2" t="s">
        <v>12340</v>
      </c>
      <c r="D1020" s="2" t="s">
        <v>12341</v>
      </c>
      <c r="E1020" s="2">
        <v>1019</v>
      </c>
      <c r="F1020" s="1">
        <v>7</v>
      </c>
      <c r="G1020" s="1" t="s">
        <v>2075</v>
      </c>
      <c r="H1020" s="1" t="s">
        <v>6967</v>
      </c>
      <c r="I1020" s="1">
        <v>9</v>
      </c>
      <c r="L1020" s="1">
        <v>2</v>
      </c>
      <c r="M1020" s="2" t="s">
        <v>13756</v>
      </c>
      <c r="N1020" s="2" t="s">
        <v>13757</v>
      </c>
      <c r="S1020" s="1" t="s">
        <v>63</v>
      </c>
      <c r="T1020" s="1" t="s">
        <v>1196</v>
      </c>
      <c r="Y1020" s="1" t="s">
        <v>2471</v>
      </c>
      <c r="Z1020" s="1" t="s">
        <v>9271</v>
      </c>
      <c r="AC1020" s="1">
        <v>8</v>
      </c>
      <c r="AD1020" s="1" t="s">
        <v>300</v>
      </c>
      <c r="AE1020" s="1" t="s">
        <v>9594</v>
      </c>
    </row>
    <row r="1021" spans="1:73" ht="13.5" customHeight="1">
      <c r="A1021" s="3" t="str">
        <f>HYPERLINK("http://kyu.snu.ac.kr/sdhj/index.jsp?type=hj/GK14658_00IH_0001_0190.jpg","1702_각북면_190")</f>
        <v>1702_각북면_190</v>
      </c>
      <c r="B1021" s="2">
        <v>1702</v>
      </c>
      <c r="C1021" s="2" t="s">
        <v>12340</v>
      </c>
      <c r="D1021" s="2" t="s">
        <v>12341</v>
      </c>
      <c r="E1021" s="2">
        <v>1020</v>
      </c>
      <c r="F1021" s="1">
        <v>7</v>
      </c>
      <c r="G1021" s="1" t="s">
        <v>2075</v>
      </c>
      <c r="H1021" s="1" t="s">
        <v>6967</v>
      </c>
      <c r="I1021" s="1">
        <v>9</v>
      </c>
      <c r="L1021" s="1">
        <v>3</v>
      </c>
      <c r="M1021" s="2" t="s">
        <v>13758</v>
      </c>
      <c r="N1021" s="2" t="s">
        <v>13759</v>
      </c>
      <c r="T1021" s="1" t="s">
        <v>12411</v>
      </c>
      <c r="U1021" s="1" t="s">
        <v>2403</v>
      </c>
      <c r="V1021" s="1" t="s">
        <v>7428</v>
      </c>
      <c r="W1021" s="1" t="s">
        <v>371</v>
      </c>
      <c r="X1021" s="1" t="s">
        <v>7123</v>
      </c>
      <c r="Y1021" s="1" t="s">
        <v>2472</v>
      </c>
      <c r="Z1021" s="1" t="s">
        <v>8127</v>
      </c>
      <c r="AC1021" s="1">
        <v>44</v>
      </c>
      <c r="AD1021" s="1" t="s">
        <v>934</v>
      </c>
      <c r="AE1021" s="1" t="s">
        <v>9592</v>
      </c>
      <c r="AJ1021" s="1" t="s">
        <v>16</v>
      </c>
      <c r="AK1021" s="1" t="s">
        <v>9802</v>
      </c>
      <c r="AL1021" s="1" t="s">
        <v>1644</v>
      </c>
      <c r="AM1021" s="1" t="s">
        <v>9760</v>
      </c>
      <c r="AN1021" s="1" t="s">
        <v>208</v>
      </c>
      <c r="AO1021" s="1" t="s">
        <v>7116</v>
      </c>
      <c r="AR1021" s="1" t="s">
        <v>2473</v>
      </c>
      <c r="AS1021" s="1" t="s">
        <v>12846</v>
      </c>
      <c r="AT1021" s="1" t="s">
        <v>211</v>
      </c>
      <c r="AU1021" s="1" t="s">
        <v>7199</v>
      </c>
      <c r="AV1021" s="1" t="s">
        <v>2474</v>
      </c>
      <c r="AW1021" s="1" t="s">
        <v>8946</v>
      </c>
      <c r="BB1021" s="1" t="s">
        <v>213</v>
      </c>
      <c r="BC1021" s="1" t="s">
        <v>7282</v>
      </c>
      <c r="BD1021" s="1" t="s">
        <v>14556</v>
      </c>
      <c r="BE1021" s="1" t="s">
        <v>13005</v>
      </c>
      <c r="BG1021" s="1" t="s">
        <v>211</v>
      </c>
      <c r="BH1021" s="1" t="s">
        <v>7199</v>
      </c>
      <c r="BI1021" s="1" t="s">
        <v>1469</v>
      </c>
      <c r="BJ1021" s="1" t="s">
        <v>8066</v>
      </c>
      <c r="BK1021" s="1" t="s">
        <v>211</v>
      </c>
      <c r="BL1021" s="1" t="s">
        <v>7199</v>
      </c>
      <c r="BM1021" s="1" t="s">
        <v>2475</v>
      </c>
      <c r="BN1021" s="1" t="s">
        <v>9721</v>
      </c>
      <c r="BO1021" s="1" t="s">
        <v>211</v>
      </c>
      <c r="BP1021" s="1" t="s">
        <v>7199</v>
      </c>
      <c r="BQ1021" s="1" t="s">
        <v>2476</v>
      </c>
      <c r="BR1021" s="1" t="s">
        <v>12087</v>
      </c>
      <c r="BS1021" s="1" t="s">
        <v>545</v>
      </c>
      <c r="BT1021" s="1" t="s">
        <v>9707</v>
      </c>
      <c r="BU1021" s="1" t="s">
        <v>2477</v>
      </c>
    </row>
    <row r="1022" spans="1:73" ht="13.5" customHeight="1">
      <c r="A1022" s="3" t="str">
        <f>HYPERLINK("http://kyu.snu.ac.kr/sdhj/index.jsp?type=hj/GK14658_00IH_0001_0190.jpg","1702_각북면_190")</f>
        <v>1702_각북면_190</v>
      </c>
      <c r="B1022" s="2">
        <v>1702</v>
      </c>
      <c r="C1022" s="2" t="s">
        <v>12340</v>
      </c>
      <c r="D1022" s="2" t="s">
        <v>12341</v>
      </c>
      <c r="E1022" s="2">
        <v>1021</v>
      </c>
      <c r="F1022" s="1">
        <v>7</v>
      </c>
      <c r="G1022" s="1" t="s">
        <v>2075</v>
      </c>
      <c r="H1022" s="1" t="s">
        <v>6967</v>
      </c>
      <c r="I1022" s="1">
        <v>9</v>
      </c>
      <c r="L1022" s="1">
        <v>3</v>
      </c>
      <c r="M1022" s="2" t="s">
        <v>13758</v>
      </c>
      <c r="N1022" s="2" t="s">
        <v>13759</v>
      </c>
      <c r="S1022" s="1" t="s">
        <v>48</v>
      </c>
      <c r="T1022" s="1" t="s">
        <v>6371</v>
      </c>
      <c r="U1022" s="1" t="s">
        <v>124</v>
      </c>
      <c r="V1022" s="1" t="s">
        <v>12451</v>
      </c>
      <c r="W1022" s="1" t="s">
        <v>2478</v>
      </c>
      <c r="X1022" s="1" t="s">
        <v>7611</v>
      </c>
      <c r="Y1022" s="1" t="s">
        <v>6717</v>
      </c>
      <c r="Z1022" s="1" t="s">
        <v>8126</v>
      </c>
      <c r="AC1022" s="1">
        <v>34</v>
      </c>
      <c r="AD1022" s="1" t="s">
        <v>321</v>
      </c>
      <c r="AE1022" s="1" t="s">
        <v>9578</v>
      </c>
      <c r="AJ1022" s="1" t="s">
        <v>16</v>
      </c>
      <c r="AK1022" s="1" t="s">
        <v>9802</v>
      </c>
      <c r="AL1022" s="1" t="s">
        <v>109</v>
      </c>
      <c r="AM1022" s="1" t="s">
        <v>9809</v>
      </c>
      <c r="AT1022" s="1" t="s">
        <v>53</v>
      </c>
      <c r="AU1022" s="1" t="s">
        <v>7419</v>
      </c>
      <c r="AV1022" s="1" t="s">
        <v>2479</v>
      </c>
      <c r="AW1022" s="1" t="s">
        <v>10549</v>
      </c>
      <c r="BG1022" s="1" t="s">
        <v>53</v>
      </c>
      <c r="BH1022" s="1" t="s">
        <v>7419</v>
      </c>
      <c r="BI1022" s="1" t="s">
        <v>2480</v>
      </c>
      <c r="BJ1022" s="1" t="s">
        <v>8468</v>
      </c>
      <c r="BK1022" s="1" t="s">
        <v>53</v>
      </c>
      <c r="BL1022" s="1" t="s">
        <v>7419</v>
      </c>
      <c r="BM1022" s="1" t="s">
        <v>2418</v>
      </c>
      <c r="BN1022" s="1" t="s">
        <v>9285</v>
      </c>
      <c r="BO1022" s="1" t="s">
        <v>53</v>
      </c>
      <c r="BP1022" s="1" t="s">
        <v>7419</v>
      </c>
      <c r="BQ1022" s="1" t="s">
        <v>2481</v>
      </c>
      <c r="BR1022" s="1" t="s">
        <v>13292</v>
      </c>
      <c r="BS1022" s="1" t="s">
        <v>109</v>
      </c>
      <c r="BT1022" s="1" t="s">
        <v>9809</v>
      </c>
    </row>
    <row r="1023" spans="1:73" ht="13.5" customHeight="1">
      <c r="A1023" s="3" t="str">
        <f>HYPERLINK("http://kyu.snu.ac.kr/sdhj/index.jsp?type=hj/GK14658_00IH_0001_0190.jpg","1702_각북면_190")</f>
        <v>1702_각북면_190</v>
      </c>
      <c r="B1023" s="2">
        <v>1702</v>
      </c>
      <c r="C1023" s="2" t="s">
        <v>12340</v>
      </c>
      <c r="D1023" s="2" t="s">
        <v>12341</v>
      </c>
      <c r="E1023" s="2">
        <v>1022</v>
      </c>
      <c r="F1023" s="1">
        <v>7</v>
      </c>
      <c r="G1023" s="1" t="s">
        <v>2075</v>
      </c>
      <c r="H1023" s="1" t="s">
        <v>6967</v>
      </c>
      <c r="I1023" s="1">
        <v>9</v>
      </c>
      <c r="L1023" s="1">
        <v>3</v>
      </c>
      <c r="M1023" s="2" t="s">
        <v>13758</v>
      </c>
      <c r="N1023" s="2" t="s">
        <v>13759</v>
      </c>
      <c r="S1023" s="1" t="s">
        <v>86</v>
      </c>
      <c r="T1023" s="1" t="s">
        <v>7100</v>
      </c>
      <c r="U1023" s="1" t="s">
        <v>211</v>
      </c>
      <c r="V1023" s="1" t="s">
        <v>7199</v>
      </c>
      <c r="Y1023" s="1" t="s">
        <v>2110</v>
      </c>
      <c r="Z1023" s="1" t="s">
        <v>9270</v>
      </c>
      <c r="AC1023" s="1">
        <v>6</v>
      </c>
      <c r="AD1023" s="1" t="s">
        <v>246</v>
      </c>
      <c r="AE1023" s="1" t="s">
        <v>9600</v>
      </c>
    </row>
    <row r="1024" spans="1:73" ht="13.5" customHeight="1">
      <c r="A1024" s="3" t="str">
        <f>HYPERLINK("http://kyu.snu.ac.kr/sdhj/index.jsp?type=hj/GK14658_00IH_0001_0190.jpg","1702_각북면_190")</f>
        <v>1702_각북면_190</v>
      </c>
      <c r="B1024" s="2">
        <v>1702</v>
      </c>
      <c r="C1024" s="2" t="s">
        <v>12340</v>
      </c>
      <c r="D1024" s="2" t="s">
        <v>12341</v>
      </c>
      <c r="E1024" s="2">
        <v>1023</v>
      </c>
      <c r="F1024" s="1">
        <v>7</v>
      </c>
      <c r="G1024" s="1" t="s">
        <v>2075</v>
      </c>
      <c r="H1024" s="1" t="s">
        <v>6967</v>
      </c>
      <c r="I1024" s="1">
        <v>9</v>
      </c>
      <c r="L1024" s="1">
        <v>3</v>
      </c>
      <c r="M1024" s="2" t="s">
        <v>13758</v>
      </c>
      <c r="N1024" s="2" t="s">
        <v>13759</v>
      </c>
      <c r="S1024" s="1" t="s">
        <v>63</v>
      </c>
      <c r="T1024" s="1" t="s">
        <v>1196</v>
      </c>
      <c r="Y1024" s="1" t="s">
        <v>2482</v>
      </c>
      <c r="Z1024" s="1" t="s">
        <v>8183</v>
      </c>
      <c r="AF1024" s="1" t="s">
        <v>170</v>
      </c>
      <c r="AG1024" s="1" t="s">
        <v>9630</v>
      </c>
    </row>
    <row r="1025" spans="1:73" ht="13.5" customHeight="1">
      <c r="A1025" s="3" t="str">
        <f>HYPERLINK("http://kyu.snu.ac.kr/sdhj/index.jsp?type=hj/GK14658_00IH_0001_0190.jpg","1702_각북면_190")</f>
        <v>1702_각북면_190</v>
      </c>
      <c r="B1025" s="2">
        <v>1702</v>
      </c>
      <c r="C1025" s="2" t="s">
        <v>12340</v>
      </c>
      <c r="D1025" s="2" t="s">
        <v>12341</v>
      </c>
      <c r="E1025" s="2">
        <v>1024</v>
      </c>
      <c r="F1025" s="1">
        <v>7</v>
      </c>
      <c r="G1025" s="1" t="s">
        <v>2075</v>
      </c>
      <c r="H1025" s="1" t="s">
        <v>6967</v>
      </c>
      <c r="I1025" s="1">
        <v>9</v>
      </c>
      <c r="L1025" s="1">
        <v>4</v>
      </c>
      <c r="M1025" s="2" t="s">
        <v>44</v>
      </c>
      <c r="N1025" s="2" t="s">
        <v>9269</v>
      </c>
      <c r="T1025" s="1" t="s">
        <v>12411</v>
      </c>
      <c r="U1025" s="1" t="s">
        <v>2164</v>
      </c>
      <c r="V1025" s="1" t="s">
        <v>7499</v>
      </c>
      <c r="Y1025" s="1" t="s">
        <v>44</v>
      </c>
      <c r="Z1025" s="1" t="s">
        <v>9269</v>
      </c>
      <c r="AC1025" s="1">
        <v>46</v>
      </c>
      <c r="AD1025" s="1" t="s">
        <v>593</v>
      </c>
      <c r="AE1025" s="1" t="s">
        <v>9585</v>
      </c>
      <c r="AJ1025" s="1" t="s">
        <v>16</v>
      </c>
      <c r="AK1025" s="1" t="s">
        <v>9802</v>
      </c>
      <c r="AL1025" s="1" t="s">
        <v>47</v>
      </c>
      <c r="AM1025" s="1" t="s">
        <v>9810</v>
      </c>
      <c r="AN1025" s="1" t="s">
        <v>462</v>
      </c>
      <c r="AO1025" s="1" t="s">
        <v>9870</v>
      </c>
      <c r="AP1025" s="1" t="s">
        <v>173</v>
      </c>
      <c r="AQ1025" s="1" t="s">
        <v>7249</v>
      </c>
      <c r="AR1025" s="1" t="s">
        <v>2483</v>
      </c>
      <c r="AS1025" s="1" t="s">
        <v>12879</v>
      </c>
      <c r="AT1025" s="1" t="s">
        <v>211</v>
      </c>
      <c r="AU1025" s="1" t="s">
        <v>7199</v>
      </c>
      <c r="AV1025" s="1" t="s">
        <v>538</v>
      </c>
      <c r="AW1025" s="1" t="s">
        <v>8619</v>
      </c>
      <c r="BB1025" s="1" t="s">
        <v>213</v>
      </c>
      <c r="BC1025" s="1" t="s">
        <v>7282</v>
      </c>
      <c r="BD1025" s="1" t="s">
        <v>14528</v>
      </c>
      <c r="BE1025" s="1" t="s">
        <v>7699</v>
      </c>
      <c r="BG1025" s="1" t="s">
        <v>211</v>
      </c>
      <c r="BH1025" s="1" t="s">
        <v>7199</v>
      </c>
      <c r="BI1025" s="1" t="s">
        <v>2484</v>
      </c>
      <c r="BJ1025" s="1" t="s">
        <v>7841</v>
      </c>
      <c r="BK1025" s="1" t="s">
        <v>211</v>
      </c>
      <c r="BL1025" s="1" t="s">
        <v>7199</v>
      </c>
      <c r="BM1025" s="1" t="s">
        <v>2485</v>
      </c>
      <c r="BN1025" s="1" t="s">
        <v>9495</v>
      </c>
      <c r="BO1025" s="1" t="s">
        <v>211</v>
      </c>
      <c r="BP1025" s="1" t="s">
        <v>7199</v>
      </c>
      <c r="BQ1025" s="1" t="s">
        <v>14557</v>
      </c>
      <c r="BR1025" s="1" t="s">
        <v>7697</v>
      </c>
      <c r="BS1025" s="1" t="s">
        <v>545</v>
      </c>
      <c r="BT1025" s="1" t="s">
        <v>9707</v>
      </c>
      <c r="BU1025" s="1" t="s">
        <v>2486</v>
      </c>
    </row>
    <row r="1026" spans="1:73" ht="13.5" customHeight="1">
      <c r="A1026" s="3" t="str">
        <f>HYPERLINK("http://kyu.snu.ac.kr/sdhj/index.jsp?type=hj/GK14658_00IH_0001_0191.jpg","1702_각북면_191")</f>
        <v>1702_각북면_191</v>
      </c>
      <c r="B1026" s="2">
        <v>1702</v>
      </c>
      <c r="C1026" s="2" t="s">
        <v>12340</v>
      </c>
      <c r="D1026" s="2" t="s">
        <v>12341</v>
      </c>
      <c r="E1026" s="2">
        <v>1025</v>
      </c>
      <c r="F1026" s="1">
        <v>7</v>
      </c>
      <c r="G1026" s="1" t="s">
        <v>2075</v>
      </c>
      <c r="H1026" s="1" t="s">
        <v>6967</v>
      </c>
      <c r="I1026" s="1">
        <v>9</v>
      </c>
      <c r="L1026" s="1">
        <v>4</v>
      </c>
      <c r="M1026" s="2" t="s">
        <v>44</v>
      </c>
      <c r="N1026" s="2" t="s">
        <v>9269</v>
      </c>
      <c r="S1026" s="1" t="s">
        <v>48</v>
      </c>
      <c r="T1026" s="1" t="s">
        <v>6371</v>
      </c>
      <c r="U1026" s="1" t="s">
        <v>261</v>
      </c>
      <c r="V1026" s="1" t="s">
        <v>7197</v>
      </c>
      <c r="Y1026" s="1" t="s">
        <v>6793</v>
      </c>
      <c r="Z1026" s="1" t="s">
        <v>9268</v>
      </c>
      <c r="AC1026" s="1">
        <v>44</v>
      </c>
      <c r="AD1026" s="1" t="s">
        <v>934</v>
      </c>
      <c r="AE1026" s="1" t="s">
        <v>9592</v>
      </c>
      <c r="AJ1026" s="1" t="s">
        <v>16</v>
      </c>
      <c r="AK1026" s="1" t="s">
        <v>9802</v>
      </c>
      <c r="AL1026" s="1" t="s">
        <v>163</v>
      </c>
      <c r="AM1026" s="1" t="s">
        <v>12731</v>
      </c>
      <c r="AN1026" s="1" t="s">
        <v>208</v>
      </c>
      <c r="AO1026" s="1" t="s">
        <v>7116</v>
      </c>
      <c r="AP1026" s="1" t="s">
        <v>187</v>
      </c>
      <c r="AQ1026" s="1" t="s">
        <v>7369</v>
      </c>
      <c r="AR1026" s="1" t="s">
        <v>2487</v>
      </c>
      <c r="AS1026" s="1" t="s">
        <v>10027</v>
      </c>
      <c r="AT1026" s="1" t="s">
        <v>53</v>
      </c>
      <c r="AU1026" s="1" t="s">
        <v>7419</v>
      </c>
      <c r="AV1026" s="1" t="s">
        <v>2488</v>
      </c>
      <c r="AW1026" s="1" t="s">
        <v>12897</v>
      </c>
      <c r="BB1026" s="1" t="s">
        <v>213</v>
      </c>
      <c r="BC1026" s="1" t="s">
        <v>7282</v>
      </c>
      <c r="BD1026" s="1" t="s">
        <v>14523</v>
      </c>
      <c r="BE1026" s="1" t="s">
        <v>12561</v>
      </c>
      <c r="BG1026" s="1" t="s">
        <v>53</v>
      </c>
      <c r="BH1026" s="1" t="s">
        <v>7419</v>
      </c>
      <c r="BI1026" s="1" t="s">
        <v>2489</v>
      </c>
      <c r="BJ1026" s="1" t="s">
        <v>11124</v>
      </c>
      <c r="BK1026" s="1" t="s">
        <v>53</v>
      </c>
      <c r="BL1026" s="1" t="s">
        <v>7419</v>
      </c>
      <c r="BM1026" s="1" t="s">
        <v>6778</v>
      </c>
      <c r="BN1026" s="1" t="s">
        <v>10494</v>
      </c>
      <c r="BO1026" s="1" t="s">
        <v>53</v>
      </c>
      <c r="BP1026" s="1" t="s">
        <v>7419</v>
      </c>
      <c r="BQ1026" s="1" t="s">
        <v>12285</v>
      </c>
      <c r="BR1026" s="1" t="s">
        <v>12086</v>
      </c>
      <c r="BS1026" s="1" t="s">
        <v>227</v>
      </c>
      <c r="BT1026" s="1" t="s">
        <v>9813</v>
      </c>
    </row>
    <row r="1027" spans="1:73" ht="13.5" customHeight="1">
      <c r="A1027" s="3" t="str">
        <f>HYPERLINK("http://kyu.snu.ac.kr/sdhj/index.jsp?type=hj/GK14658_00IH_0001_0191.jpg","1702_각북면_191")</f>
        <v>1702_각북면_191</v>
      </c>
      <c r="B1027" s="2">
        <v>1702</v>
      </c>
      <c r="C1027" s="2" t="s">
        <v>12340</v>
      </c>
      <c r="D1027" s="2" t="s">
        <v>12341</v>
      </c>
      <c r="E1027" s="2">
        <v>1026</v>
      </c>
      <c r="F1027" s="1">
        <v>7</v>
      </c>
      <c r="G1027" s="1" t="s">
        <v>2075</v>
      </c>
      <c r="H1027" s="1" t="s">
        <v>6967</v>
      </c>
      <c r="I1027" s="1">
        <v>9</v>
      </c>
      <c r="L1027" s="1">
        <v>4</v>
      </c>
      <c r="M1027" s="2" t="s">
        <v>44</v>
      </c>
      <c r="N1027" s="2" t="s">
        <v>9269</v>
      </c>
      <c r="S1027" s="1" t="s">
        <v>59</v>
      </c>
      <c r="T1027" s="1" t="s">
        <v>7105</v>
      </c>
      <c r="Y1027" s="1" t="s">
        <v>2490</v>
      </c>
      <c r="Z1027" s="1" t="s">
        <v>8250</v>
      </c>
      <c r="AC1027" s="1">
        <v>8</v>
      </c>
      <c r="AD1027" s="1" t="s">
        <v>300</v>
      </c>
      <c r="AE1027" s="1" t="s">
        <v>9594</v>
      </c>
      <c r="AG1027" s="1" t="s">
        <v>12750</v>
      </c>
    </row>
    <row r="1028" spans="1:73" ht="13.5" customHeight="1">
      <c r="A1028" s="3" t="str">
        <f>HYPERLINK("http://kyu.snu.ac.kr/sdhj/index.jsp?type=hj/GK14658_00IH_0001_0191.jpg","1702_각북면_191")</f>
        <v>1702_각북면_191</v>
      </c>
      <c r="B1028" s="2">
        <v>1702</v>
      </c>
      <c r="C1028" s="2" t="s">
        <v>12340</v>
      </c>
      <c r="D1028" s="2" t="s">
        <v>12341</v>
      </c>
      <c r="E1028" s="2">
        <v>1027</v>
      </c>
      <c r="F1028" s="1">
        <v>7</v>
      </c>
      <c r="G1028" s="1" t="s">
        <v>2075</v>
      </c>
      <c r="H1028" s="1" t="s">
        <v>6967</v>
      </c>
      <c r="I1028" s="1">
        <v>9</v>
      </c>
      <c r="L1028" s="1">
        <v>4</v>
      </c>
      <c r="M1028" s="2" t="s">
        <v>44</v>
      </c>
      <c r="N1028" s="2" t="s">
        <v>9269</v>
      </c>
      <c r="S1028" s="1" t="s">
        <v>63</v>
      </c>
      <c r="T1028" s="1" t="s">
        <v>1196</v>
      </c>
      <c r="Y1028" s="1" t="s">
        <v>6794</v>
      </c>
      <c r="Z1028" s="1" t="s">
        <v>8526</v>
      </c>
      <c r="AC1028" s="1">
        <v>5</v>
      </c>
      <c r="AD1028" s="1" t="s">
        <v>172</v>
      </c>
      <c r="AE1028" s="1" t="s">
        <v>9579</v>
      </c>
      <c r="AG1028" s="1" t="s">
        <v>12750</v>
      </c>
    </row>
    <row r="1029" spans="1:73" ht="13.5" customHeight="1">
      <c r="A1029" s="3" t="str">
        <f>HYPERLINK("http://kyu.snu.ac.kr/sdhj/index.jsp?type=hj/GK14658_00IH_0001_0191.jpg","1702_각북면_191")</f>
        <v>1702_각북면_191</v>
      </c>
      <c r="B1029" s="2">
        <v>1702</v>
      </c>
      <c r="C1029" s="2" t="s">
        <v>12340</v>
      </c>
      <c r="D1029" s="2" t="s">
        <v>12341</v>
      </c>
      <c r="E1029" s="2">
        <v>1028</v>
      </c>
      <c r="F1029" s="1">
        <v>7</v>
      </c>
      <c r="G1029" s="1" t="s">
        <v>2075</v>
      </c>
      <c r="H1029" s="1" t="s">
        <v>6967</v>
      </c>
      <c r="I1029" s="1">
        <v>9</v>
      </c>
      <c r="L1029" s="1">
        <v>4</v>
      </c>
      <c r="M1029" s="2" t="s">
        <v>44</v>
      </c>
      <c r="N1029" s="2" t="s">
        <v>9269</v>
      </c>
      <c r="S1029" s="1" t="s">
        <v>86</v>
      </c>
      <c r="T1029" s="1" t="s">
        <v>7100</v>
      </c>
      <c r="Y1029" s="1" t="s">
        <v>2491</v>
      </c>
      <c r="Z1029" s="1" t="s">
        <v>9267</v>
      </c>
      <c r="AC1029" s="1">
        <v>2</v>
      </c>
      <c r="AD1029" s="1" t="s">
        <v>169</v>
      </c>
      <c r="AE1029" s="1" t="s">
        <v>9589</v>
      </c>
      <c r="AG1029" s="1" t="s">
        <v>12750</v>
      </c>
    </row>
    <row r="1030" spans="1:73" ht="13.5" customHeight="1">
      <c r="A1030" s="3" t="str">
        <f>HYPERLINK("http://kyu.snu.ac.kr/sdhj/index.jsp?type=hj/GK14658_00IH_0001_0191.jpg","1702_각북면_191")</f>
        <v>1702_각북면_191</v>
      </c>
      <c r="B1030" s="2">
        <v>1702</v>
      </c>
      <c r="C1030" s="2" t="s">
        <v>12340</v>
      </c>
      <c r="D1030" s="2" t="s">
        <v>12341</v>
      </c>
      <c r="E1030" s="2">
        <v>1029</v>
      </c>
      <c r="F1030" s="1">
        <v>7</v>
      </c>
      <c r="G1030" s="1" t="s">
        <v>2075</v>
      </c>
      <c r="H1030" s="1" t="s">
        <v>6967</v>
      </c>
      <c r="I1030" s="1">
        <v>9</v>
      </c>
      <c r="L1030" s="1">
        <v>4</v>
      </c>
      <c r="M1030" s="2" t="s">
        <v>44</v>
      </c>
      <c r="N1030" s="2" t="s">
        <v>9269</v>
      </c>
      <c r="S1030" s="1" t="s">
        <v>63</v>
      </c>
      <c r="T1030" s="1" t="s">
        <v>1196</v>
      </c>
      <c r="Y1030" s="1" t="s">
        <v>2492</v>
      </c>
      <c r="Z1030" s="1" t="s">
        <v>7714</v>
      </c>
      <c r="AC1030" s="1">
        <v>1</v>
      </c>
      <c r="AD1030" s="1" t="s">
        <v>280</v>
      </c>
      <c r="AE1030" s="1" t="s">
        <v>9599</v>
      </c>
      <c r="AF1030" s="1" t="s">
        <v>12662</v>
      </c>
      <c r="AG1030" s="1" t="s">
        <v>12663</v>
      </c>
    </row>
    <row r="1031" spans="1:73" ht="13.5" customHeight="1">
      <c r="A1031" s="3" t="str">
        <f>HYPERLINK("http://kyu.snu.ac.kr/sdhj/index.jsp?type=hj/GK14658_00IH_0001_0191.jpg","1702_각북면_191")</f>
        <v>1702_각북면_191</v>
      </c>
      <c r="B1031" s="2">
        <v>1702</v>
      </c>
      <c r="C1031" s="2" t="s">
        <v>12340</v>
      </c>
      <c r="D1031" s="2" t="s">
        <v>12341</v>
      </c>
      <c r="E1031" s="2">
        <v>1030</v>
      </c>
      <c r="F1031" s="1">
        <v>7</v>
      </c>
      <c r="G1031" s="1" t="s">
        <v>2075</v>
      </c>
      <c r="H1031" s="1" t="s">
        <v>6967</v>
      </c>
      <c r="I1031" s="1">
        <v>9</v>
      </c>
      <c r="L1031" s="1">
        <v>5</v>
      </c>
      <c r="M1031" s="2" t="s">
        <v>14558</v>
      </c>
      <c r="N1031" s="2" t="s">
        <v>13760</v>
      </c>
      <c r="T1031" s="1" t="s">
        <v>12411</v>
      </c>
      <c r="U1031" s="1" t="s">
        <v>2493</v>
      </c>
      <c r="V1031" s="1" t="s">
        <v>7498</v>
      </c>
      <c r="W1031" s="1" t="s">
        <v>2061</v>
      </c>
      <c r="X1031" s="1" t="s">
        <v>12538</v>
      </c>
      <c r="Y1031" s="1" t="s">
        <v>6752</v>
      </c>
      <c r="Z1031" s="1" t="s">
        <v>9266</v>
      </c>
      <c r="AC1031" s="1">
        <v>48</v>
      </c>
      <c r="AD1031" s="1" t="s">
        <v>126</v>
      </c>
      <c r="AE1031" s="1" t="s">
        <v>9617</v>
      </c>
      <c r="AJ1031" s="1" t="s">
        <v>16</v>
      </c>
      <c r="AK1031" s="1" t="s">
        <v>9802</v>
      </c>
      <c r="AL1031" s="1" t="s">
        <v>186</v>
      </c>
      <c r="AM1031" s="1" t="s">
        <v>9712</v>
      </c>
      <c r="AT1031" s="1" t="s">
        <v>53</v>
      </c>
      <c r="AU1031" s="1" t="s">
        <v>7419</v>
      </c>
      <c r="AV1031" s="1" t="s">
        <v>938</v>
      </c>
      <c r="AW1031" s="1" t="s">
        <v>10294</v>
      </c>
      <c r="BG1031" s="1" t="s">
        <v>53</v>
      </c>
      <c r="BH1031" s="1" t="s">
        <v>7419</v>
      </c>
      <c r="BI1031" s="1" t="s">
        <v>939</v>
      </c>
      <c r="BJ1031" s="1" t="s">
        <v>11027</v>
      </c>
      <c r="BK1031" s="1" t="s">
        <v>53</v>
      </c>
      <c r="BL1031" s="1" t="s">
        <v>7419</v>
      </c>
      <c r="BM1031" s="1" t="s">
        <v>2494</v>
      </c>
      <c r="BN1031" s="1" t="s">
        <v>11028</v>
      </c>
      <c r="BO1031" s="1" t="s">
        <v>159</v>
      </c>
      <c r="BP1031" s="1" t="s">
        <v>7202</v>
      </c>
      <c r="BQ1031" s="1" t="s">
        <v>941</v>
      </c>
      <c r="BR1031" s="1" t="s">
        <v>11950</v>
      </c>
      <c r="BS1031" s="1" t="s">
        <v>199</v>
      </c>
      <c r="BT1031" s="1" t="s">
        <v>9730</v>
      </c>
    </row>
    <row r="1032" spans="1:73" ht="13.5" customHeight="1">
      <c r="A1032" s="3" t="str">
        <f>HYPERLINK("http://kyu.snu.ac.kr/sdhj/index.jsp?type=hj/GK14658_00IH_0001_0191.jpg","1702_각북면_191")</f>
        <v>1702_각북면_191</v>
      </c>
      <c r="B1032" s="2">
        <v>1702</v>
      </c>
      <c r="C1032" s="2" t="s">
        <v>12340</v>
      </c>
      <c r="D1032" s="2" t="s">
        <v>12341</v>
      </c>
      <c r="E1032" s="2">
        <v>1031</v>
      </c>
      <c r="F1032" s="1">
        <v>7</v>
      </c>
      <c r="G1032" s="1" t="s">
        <v>2075</v>
      </c>
      <c r="H1032" s="1" t="s">
        <v>6967</v>
      </c>
      <c r="I1032" s="1">
        <v>9</v>
      </c>
      <c r="L1032" s="1">
        <v>5</v>
      </c>
      <c r="M1032" s="2" t="s">
        <v>14558</v>
      </c>
      <c r="N1032" s="2" t="s">
        <v>13760</v>
      </c>
      <c r="S1032" s="1" t="s">
        <v>48</v>
      </c>
      <c r="T1032" s="1" t="s">
        <v>6371</v>
      </c>
      <c r="U1032" s="1" t="s">
        <v>124</v>
      </c>
      <c r="V1032" s="1" t="s">
        <v>12451</v>
      </c>
      <c r="W1032" s="1" t="s">
        <v>75</v>
      </c>
      <c r="X1032" s="1" t="s">
        <v>7603</v>
      </c>
      <c r="Y1032" s="1" t="s">
        <v>2168</v>
      </c>
      <c r="Z1032" s="1" t="s">
        <v>8556</v>
      </c>
      <c r="AC1032" s="1">
        <v>45</v>
      </c>
      <c r="AD1032" s="1" t="s">
        <v>373</v>
      </c>
      <c r="AE1032" s="1" t="s">
        <v>9598</v>
      </c>
      <c r="AJ1032" s="1" t="s">
        <v>16</v>
      </c>
      <c r="AK1032" s="1" t="s">
        <v>9802</v>
      </c>
      <c r="AL1032" s="1" t="s">
        <v>77</v>
      </c>
      <c r="AM1032" s="1" t="s">
        <v>9805</v>
      </c>
      <c r="AT1032" s="1" t="s">
        <v>259</v>
      </c>
      <c r="AU1032" s="1" t="s">
        <v>12452</v>
      </c>
      <c r="AV1032" s="1" t="s">
        <v>143</v>
      </c>
      <c r="AW1032" s="1" t="s">
        <v>8299</v>
      </c>
      <c r="BG1032" s="1" t="s">
        <v>53</v>
      </c>
      <c r="BH1032" s="1" t="s">
        <v>7419</v>
      </c>
      <c r="BI1032" s="1" t="s">
        <v>719</v>
      </c>
      <c r="BJ1032" s="1" t="s">
        <v>9504</v>
      </c>
      <c r="BK1032" s="1" t="s">
        <v>53</v>
      </c>
      <c r="BL1032" s="1" t="s">
        <v>7419</v>
      </c>
      <c r="BM1032" s="1" t="s">
        <v>14504</v>
      </c>
      <c r="BN1032" s="1" t="s">
        <v>10616</v>
      </c>
      <c r="BO1032" s="1" t="s">
        <v>53</v>
      </c>
      <c r="BP1032" s="1" t="s">
        <v>7419</v>
      </c>
      <c r="BQ1032" s="1" t="s">
        <v>2495</v>
      </c>
      <c r="BR1032" s="1" t="s">
        <v>13172</v>
      </c>
      <c r="BS1032" s="1" t="s">
        <v>545</v>
      </c>
      <c r="BT1032" s="1" t="s">
        <v>9707</v>
      </c>
    </row>
    <row r="1033" spans="1:73" ht="13.5" customHeight="1">
      <c r="A1033" s="3" t="str">
        <f>HYPERLINK("http://kyu.snu.ac.kr/sdhj/index.jsp?type=hj/GK14658_00IH_0001_0191.jpg","1702_각북면_191")</f>
        <v>1702_각북면_191</v>
      </c>
      <c r="B1033" s="2">
        <v>1702</v>
      </c>
      <c r="C1033" s="2" t="s">
        <v>12340</v>
      </c>
      <c r="D1033" s="2" t="s">
        <v>12341</v>
      </c>
      <c r="E1033" s="2">
        <v>1032</v>
      </c>
      <c r="F1033" s="1">
        <v>7</v>
      </c>
      <c r="G1033" s="1" t="s">
        <v>2075</v>
      </c>
      <c r="H1033" s="1" t="s">
        <v>6967</v>
      </c>
      <c r="I1033" s="1">
        <v>9</v>
      </c>
      <c r="L1033" s="1">
        <v>5</v>
      </c>
      <c r="M1033" s="2" t="s">
        <v>14558</v>
      </c>
      <c r="N1033" s="2" t="s">
        <v>13760</v>
      </c>
      <c r="S1033" s="1" t="s">
        <v>402</v>
      </c>
      <c r="T1033" s="1" t="s">
        <v>7104</v>
      </c>
      <c r="W1033" s="1" t="s">
        <v>2252</v>
      </c>
      <c r="X1033" s="1" t="s">
        <v>7627</v>
      </c>
      <c r="Y1033" s="1" t="s">
        <v>2496</v>
      </c>
      <c r="Z1033" s="1" t="s">
        <v>9019</v>
      </c>
      <c r="AC1033" s="1">
        <v>75</v>
      </c>
      <c r="AD1033" s="1" t="s">
        <v>192</v>
      </c>
      <c r="AE1033" s="1" t="s">
        <v>7704</v>
      </c>
    </row>
    <row r="1034" spans="1:73" ht="13.5" customHeight="1">
      <c r="A1034" s="3" t="str">
        <f>HYPERLINK("http://kyu.snu.ac.kr/sdhj/index.jsp?type=hj/GK14658_00IH_0001_0191.jpg","1702_각북면_191")</f>
        <v>1702_각북면_191</v>
      </c>
      <c r="B1034" s="2">
        <v>1702</v>
      </c>
      <c r="C1034" s="2" t="s">
        <v>12340</v>
      </c>
      <c r="D1034" s="2" t="s">
        <v>12341</v>
      </c>
      <c r="E1034" s="2">
        <v>1033</v>
      </c>
      <c r="F1034" s="1">
        <v>7</v>
      </c>
      <c r="G1034" s="1" t="s">
        <v>2075</v>
      </c>
      <c r="H1034" s="1" t="s">
        <v>6967</v>
      </c>
      <c r="I1034" s="1">
        <v>9</v>
      </c>
      <c r="L1034" s="1">
        <v>5</v>
      </c>
      <c r="M1034" s="2" t="s">
        <v>14558</v>
      </c>
      <c r="N1034" s="2" t="s">
        <v>13760</v>
      </c>
      <c r="S1034" s="1" t="s">
        <v>86</v>
      </c>
      <c r="T1034" s="1" t="s">
        <v>7100</v>
      </c>
      <c r="U1034" s="1" t="s">
        <v>365</v>
      </c>
      <c r="V1034" s="1" t="s">
        <v>7497</v>
      </c>
      <c r="Y1034" s="1" t="s">
        <v>2497</v>
      </c>
      <c r="Z1034" s="1" t="s">
        <v>7825</v>
      </c>
      <c r="AC1034" s="1">
        <v>17</v>
      </c>
      <c r="AD1034" s="1" t="s">
        <v>289</v>
      </c>
      <c r="AE1034" s="1" t="s">
        <v>7200</v>
      </c>
    </row>
    <row r="1035" spans="1:73" ht="13.5" customHeight="1">
      <c r="A1035" s="3" t="str">
        <f>HYPERLINK("http://kyu.snu.ac.kr/sdhj/index.jsp?type=hj/GK14658_00IH_0001_0191.jpg","1702_각북면_191")</f>
        <v>1702_각북면_191</v>
      </c>
      <c r="B1035" s="2">
        <v>1702</v>
      </c>
      <c r="C1035" s="2" t="s">
        <v>12340</v>
      </c>
      <c r="D1035" s="2" t="s">
        <v>12341</v>
      </c>
      <c r="E1035" s="2">
        <v>1034</v>
      </c>
      <c r="F1035" s="1">
        <v>7</v>
      </c>
      <c r="G1035" s="1" t="s">
        <v>2075</v>
      </c>
      <c r="H1035" s="1" t="s">
        <v>6967</v>
      </c>
      <c r="I1035" s="1">
        <v>9</v>
      </c>
      <c r="L1035" s="1">
        <v>5</v>
      </c>
      <c r="M1035" s="2" t="s">
        <v>14558</v>
      </c>
      <c r="N1035" s="2" t="s">
        <v>13760</v>
      </c>
      <c r="S1035" s="1" t="s">
        <v>63</v>
      </c>
      <c r="T1035" s="1" t="s">
        <v>1196</v>
      </c>
      <c r="Y1035" s="1" t="s">
        <v>2498</v>
      </c>
      <c r="Z1035" s="1" t="s">
        <v>7836</v>
      </c>
      <c r="AC1035" s="1">
        <v>12</v>
      </c>
      <c r="AD1035" s="1" t="s">
        <v>71</v>
      </c>
      <c r="AE1035" s="1" t="s">
        <v>9611</v>
      </c>
    </row>
    <row r="1036" spans="1:73" ht="13.5" customHeight="1">
      <c r="A1036" s="3" t="str">
        <f>HYPERLINK("http://kyu.snu.ac.kr/sdhj/index.jsp?type=hj/GK14658_00IH_0001_0191.jpg","1702_각북면_191")</f>
        <v>1702_각북면_191</v>
      </c>
      <c r="B1036" s="2">
        <v>1702</v>
      </c>
      <c r="C1036" s="2" t="s">
        <v>12340</v>
      </c>
      <c r="D1036" s="2" t="s">
        <v>12341</v>
      </c>
      <c r="E1036" s="2">
        <v>1035</v>
      </c>
      <c r="F1036" s="1">
        <v>7</v>
      </c>
      <c r="G1036" s="1" t="s">
        <v>2075</v>
      </c>
      <c r="H1036" s="1" t="s">
        <v>6967</v>
      </c>
      <c r="I1036" s="1">
        <v>9</v>
      </c>
      <c r="L1036" s="1">
        <v>5</v>
      </c>
      <c r="M1036" s="2" t="s">
        <v>14558</v>
      </c>
      <c r="N1036" s="2" t="s">
        <v>13760</v>
      </c>
      <c r="S1036" s="1" t="s">
        <v>63</v>
      </c>
      <c r="T1036" s="1" t="s">
        <v>1196</v>
      </c>
      <c r="Y1036" s="1" t="s">
        <v>14559</v>
      </c>
      <c r="Z1036" s="1" t="s">
        <v>12564</v>
      </c>
      <c r="AC1036" s="1">
        <v>9</v>
      </c>
      <c r="AD1036" s="1" t="s">
        <v>135</v>
      </c>
      <c r="AE1036" s="1" t="s">
        <v>9604</v>
      </c>
    </row>
    <row r="1037" spans="1:73" ht="13.5" customHeight="1">
      <c r="A1037" s="3" t="str">
        <f>HYPERLINK("http://kyu.snu.ac.kr/sdhj/index.jsp?type=hj/GK14658_00IH_0001_0191.jpg","1702_각북면_191")</f>
        <v>1702_각북면_191</v>
      </c>
      <c r="B1037" s="2">
        <v>1702</v>
      </c>
      <c r="C1037" s="2" t="s">
        <v>12340</v>
      </c>
      <c r="D1037" s="2" t="s">
        <v>12341</v>
      </c>
      <c r="E1037" s="2">
        <v>1036</v>
      </c>
      <c r="F1037" s="1">
        <v>7</v>
      </c>
      <c r="G1037" s="1" t="s">
        <v>2075</v>
      </c>
      <c r="H1037" s="1" t="s">
        <v>6967</v>
      </c>
      <c r="I1037" s="1">
        <v>9</v>
      </c>
      <c r="L1037" s="1">
        <v>5</v>
      </c>
      <c r="M1037" s="2" t="s">
        <v>14558</v>
      </c>
      <c r="N1037" s="2" t="s">
        <v>13760</v>
      </c>
      <c r="S1037" s="1" t="s">
        <v>63</v>
      </c>
      <c r="T1037" s="1" t="s">
        <v>1196</v>
      </c>
      <c r="Y1037" s="1" t="s">
        <v>14523</v>
      </c>
      <c r="Z1037" s="1" t="s">
        <v>12561</v>
      </c>
      <c r="AC1037" s="1">
        <v>6</v>
      </c>
      <c r="AD1037" s="1" t="s">
        <v>246</v>
      </c>
      <c r="AE1037" s="1" t="s">
        <v>9600</v>
      </c>
    </row>
    <row r="1038" spans="1:73" ht="13.5" customHeight="1">
      <c r="A1038" s="3" t="str">
        <f>HYPERLINK("http://kyu.snu.ac.kr/sdhj/index.jsp?type=hj/GK14658_00IH_0001_0191.jpg","1702_각북면_191")</f>
        <v>1702_각북면_191</v>
      </c>
      <c r="B1038" s="2">
        <v>1702</v>
      </c>
      <c r="C1038" s="2" t="s">
        <v>12340</v>
      </c>
      <c r="D1038" s="2" t="s">
        <v>12341</v>
      </c>
      <c r="E1038" s="2">
        <v>1037</v>
      </c>
      <c r="F1038" s="1">
        <v>7</v>
      </c>
      <c r="G1038" s="1" t="s">
        <v>2075</v>
      </c>
      <c r="H1038" s="1" t="s">
        <v>6967</v>
      </c>
      <c r="I1038" s="1">
        <v>9</v>
      </c>
      <c r="L1038" s="1">
        <v>5</v>
      </c>
      <c r="M1038" s="2" t="s">
        <v>14558</v>
      </c>
      <c r="N1038" s="2" t="s">
        <v>13760</v>
      </c>
      <c r="S1038" s="1" t="s">
        <v>65</v>
      </c>
      <c r="T1038" s="1" t="s">
        <v>7107</v>
      </c>
      <c r="U1038" s="1" t="s">
        <v>2338</v>
      </c>
      <c r="V1038" s="1" t="s">
        <v>7451</v>
      </c>
      <c r="Y1038" s="1" t="s">
        <v>2499</v>
      </c>
      <c r="Z1038" s="1" t="s">
        <v>8724</v>
      </c>
      <c r="AC1038" s="1">
        <v>15</v>
      </c>
      <c r="AD1038" s="1" t="s">
        <v>192</v>
      </c>
      <c r="AE1038" s="1" t="s">
        <v>7704</v>
      </c>
      <c r="AF1038" s="1" t="s">
        <v>89</v>
      </c>
      <c r="AG1038" s="1" t="s">
        <v>9633</v>
      </c>
    </row>
    <row r="1039" spans="1:73" ht="13.5" customHeight="1">
      <c r="A1039" s="3" t="str">
        <f>HYPERLINK("http://kyu.snu.ac.kr/sdhj/index.jsp?type=hj/GK14658_00IH_0001_0191.jpg","1702_각북면_191")</f>
        <v>1702_각북면_191</v>
      </c>
      <c r="B1039" s="2">
        <v>1702</v>
      </c>
      <c r="C1039" s="2" t="s">
        <v>12340</v>
      </c>
      <c r="D1039" s="2" t="s">
        <v>12341</v>
      </c>
      <c r="E1039" s="2">
        <v>1038</v>
      </c>
      <c r="F1039" s="1">
        <v>7</v>
      </c>
      <c r="G1039" s="1" t="s">
        <v>2075</v>
      </c>
      <c r="H1039" s="1" t="s">
        <v>6967</v>
      </c>
      <c r="I1039" s="1">
        <v>10</v>
      </c>
      <c r="J1039" s="1" t="s">
        <v>2500</v>
      </c>
      <c r="K1039" s="1" t="s">
        <v>12357</v>
      </c>
      <c r="L1039" s="1">
        <v>1</v>
      </c>
      <c r="M1039" s="2" t="s">
        <v>2500</v>
      </c>
      <c r="N1039" s="2" t="s">
        <v>13761</v>
      </c>
      <c r="T1039" s="1" t="s">
        <v>12411</v>
      </c>
      <c r="U1039" s="1" t="s">
        <v>281</v>
      </c>
      <c r="V1039" s="1" t="s">
        <v>7209</v>
      </c>
      <c r="W1039" s="1" t="s">
        <v>107</v>
      </c>
      <c r="X1039" s="1" t="s">
        <v>12534</v>
      </c>
      <c r="Y1039" s="1" t="s">
        <v>2501</v>
      </c>
      <c r="Z1039" s="1" t="s">
        <v>9265</v>
      </c>
      <c r="AC1039" s="1">
        <v>55</v>
      </c>
      <c r="AD1039" s="1" t="s">
        <v>266</v>
      </c>
      <c r="AE1039" s="1" t="s">
        <v>9586</v>
      </c>
      <c r="AJ1039" s="1" t="s">
        <v>16</v>
      </c>
      <c r="AK1039" s="1" t="s">
        <v>9802</v>
      </c>
      <c r="AL1039" s="1" t="s">
        <v>163</v>
      </c>
      <c r="AM1039" s="1" t="s">
        <v>12731</v>
      </c>
      <c r="AT1039" s="1" t="s">
        <v>724</v>
      </c>
      <c r="AU1039" s="1" t="s">
        <v>7294</v>
      </c>
      <c r="AV1039" s="1" t="s">
        <v>2502</v>
      </c>
      <c r="AW1039" s="1" t="s">
        <v>10548</v>
      </c>
      <c r="BG1039" s="1" t="s">
        <v>159</v>
      </c>
      <c r="BH1039" s="1" t="s">
        <v>7202</v>
      </c>
      <c r="BI1039" s="1" t="s">
        <v>2503</v>
      </c>
      <c r="BJ1039" s="1" t="s">
        <v>9087</v>
      </c>
      <c r="BK1039" s="1" t="s">
        <v>54</v>
      </c>
      <c r="BL1039" s="1" t="s">
        <v>7267</v>
      </c>
      <c r="BM1039" s="1" t="s">
        <v>2504</v>
      </c>
      <c r="BN1039" s="1" t="s">
        <v>10232</v>
      </c>
      <c r="BO1039" s="1" t="s">
        <v>54</v>
      </c>
      <c r="BP1039" s="1" t="s">
        <v>7267</v>
      </c>
      <c r="BQ1039" s="1" t="s">
        <v>2505</v>
      </c>
      <c r="BR1039" s="1" t="s">
        <v>12085</v>
      </c>
      <c r="BS1039" s="1" t="s">
        <v>396</v>
      </c>
      <c r="BT1039" s="1" t="s">
        <v>9812</v>
      </c>
      <c r="BU1039" s="1" t="s">
        <v>2506</v>
      </c>
    </row>
    <row r="1040" spans="1:73" ht="13.5" customHeight="1">
      <c r="A1040" s="3" t="str">
        <f>HYPERLINK("http://kyu.snu.ac.kr/sdhj/index.jsp?type=hj/GK14658_00IH_0001_0191.jpg","1702_각북면_191")</f>
        <v>1702_각북면_191</v>
      </c>
      <c r="B1040" s="2">
        <v>1702</v>
      </c>
      <c r="C1040" s="2" t="s">
        <v>12340</v>
      </c>
      <c r="D1040" s="2" t="s">
        <v>12341</v>
      </c>
      <c r="E1040" s="2">
        <v>1039</v>
      </c>
      <c r="F1040" s="1">
        <v>7</v>
      </c>
      <c r="G1040" s="1" t="s">
        <v>2075</v>
      </c>
      <c r="H1040" s="1" t="s">
        <v>6967</v>
      </c>
      <c r="I1040" s="1">
        <v>10</v>
      </c>
      <c r="L1040" s="1">
        <v>1</v>
      </c>
      <c r="M1040" s="2" t="s">
        <v>2500</v>
      </c>
      <c r="N1040" s="2" t="s">
        <v>13761</v>
      </c>
      <c r="S1040" s="1" t="s">
        <v>48</v>
      </c>
      <c r="T1040" s="1" t="s">
        <v>6371</v>
      </c>
      <c r="U1040" s="1" t="s">
        <v>261</v>
      </c>
      <c r="V1040" s="1" t="s">
        <v>7197</v>
      </c>
      <c r="Y1040" s="1" t="s">
        <v>2507</v>
      </c>
      <c r="Z1040" s="1" t="s">
        <v>8094</v>
      </c>
      <c r="AC1040" s="1">
        <v>46</v>
      </c>
      <c r="AD1040" s="1" t="s">
        <v>593</v>
      </c>
      <c r="AE1040" s="1" t="s">
        <v>9585</v>
      </c>
      <c r="AJ1040" s="1" t="s">
        <v>16</v>
      </c>
      <c r="AK1040" s="1" t="s">
        <v>9802</v>
      </c>
      <c r="AL1040" s="1" t="s">
        <v>2078</v>
      </c>
      <c r="AM1040" s="1" t="s">
        <v>9807</v>
      </c>
      <c r="AN1040" s="1" t="s">
        <v>572</v>
      </c>
      <c r="AO1040" s="1" t="s">
        <v>9858</v>
      </c>
      <c r="AR1040" s="1" t="s">
        <v>2099</v>
      </c>
      <c r="AS1040" s="1" t="s">
        <v>12794</v>
      </c>
      <c r="AT1040" s="1" t="s">
        <v>724</v>
      </c>
      <c r="AU1040" s="1" t="s">
        <v>7294</v>
      </c>
      <c r="AV1040" s="1" t="s">
        <v>2508</v>
      </c>
      <c r="AW1040" s="1" t="s">
        <v>10547</v>
      </c>
      <c r="BB1040" s="1" t="s">
        <v>213</v>
      </c>
      <c r="BC1040" s="1" t="s">
        <v>7282</v>
      </c>
      <c r="BD1040" s="1" t="s">
        <v>2509</v>
      </c>
      <c r="BE1040" s="1" t="s">
        <v>8729</v>
      </c>
      <c r="BG1040" s="1" t="s">
        <v>53</v>
      </c>
      <c r="BH1040" s="1" t="s">
        <v>7419</v>
      </c>
      <c r="BI1040" s="1" t="s">
        <v>1080</v>
      </c>
      <c r="BJ1040" s="1" t="s">
        <v>8618</v>
      </c>
      <c r="BK1040" s="1" t="s">
        <v>35</v>
      </c>
      <c r="BL1040" s="1" t="s">
        <v>7231</v>
      </c>
      <c r="BM1040" s="1" t="s">
        <v>1422</v>
      </c>
      <c r="BN1040" s="1" t="s">
        <v>10617</v>
      </c>
      <c r="BO1040" s="1" t="s">
        <v>53</v>
      </c>
      <c r="BP1040" s="1" t="s">
        <v>7419</v>
      </c>
      <c r="BQ1040" s="1" t="s">
        <v>2092</v>
      </c>
      <c r="BR1040" s="1" t="s">
        <v>13138</v>
      </c>
      <c r="BS1040" s="1" t="s">
        <v>163</v>
      </c>
      <c r="BT1040" s="1" t="s">
        <v>12731</v>
      </c>
    </row>
    <row r="1041" spans="1:72" ht="13.5" customHeight="1">
      <c r="A1041" s="3" t="str">
        <f>HYPERLINK("http://kyu.snu.ac.kr/sdhj/index.jsp?type=hj/GK14658_00IH_0001_0191.jpg","1702_각북면_191")</f>
        <v>1702_각북면_191</v>
      </c>
      <c r="B1041" s="2">
        <v>1702</v>
      </c>
      <c r="C1041" s="2" t="s">
        <v>12340</v>
      </c>
      <c r="D1041" s="2" t="s">
        <v>12341</v>
      </c>
      <c r="E1041" s="2">
        <v>1040</v>
      </c>
      <c r="F1041" s="1">
        <v>7</v>
      </c>
      <c r="G1041" s="1" t="s">
        <v>2075</v>
      </c>
      <c r="H1041" s="1" t="s">
        <v>6967</v>
      </c>
      <c r="I1041" s="1">
        <v>10</v>
      </c>
      <c r="L1041" s="1">
        <v>1</v>
      </c>
      <c r="M1041" s="2" t="s">
        <v>2500</v>
      </c>
      <c r="N1041" s="2" t="s">
        <v>13761</v>
      </c>
      <c r="S1041" s="1" t="s">
        <v>86</v>
      </c>
      <c r="T1041" s="1" t="s">
        <v>7100</v>
      </c>
      <c r="Y1041" s="1" t="s">
        <v>215</v>
      </c>
      <c r="Z1041" s="1" t="s">
        <v>8060</v>
      </c>
      <c r="AC1041" s="1">
        <v>6</v>
      </c>
      <c r="AD1041" s="1" t="s">
        <v>246</v>
      </c>
      <c r="AE1041" s="1" t="s">
        <v>9600</v>
      </c>
    </row>
    <row r="1042" spans="1:72" ht="13.5" customHeight="1">
      <c r="A1042" s="3" t="str">
        <f>HYPERLINK("http://kyu.snu.ac.kr/sdhj/index.jsp?type=hj/GK14658_00IH_0001_0191.jpg","1702_각북면_191")</f>
        <v>1702_각북면_191</v>
      </c>
      <c r="B1042" s="2">
        <v>1702</v>
      </c>
      <c r="C1042" s="2" t="s">
        <v>12340</v>
      </c>
      <c r="D1042" s="2" t="s">
        <v>12341</v>
      </c>
      <c r="E1042" s="2">
        <v>1041</v>
      </c>
      <c r="F1042" s="1">
        <v>7</v>
      </c>
      <c r="G1042" s="1" t="s">
        <v>2075</v>
      </c>
      <c r="H1042" s="1" t="s">
        <v>6967</v>
      </c>
      <c r="I1042" s="1">
        <v>10</v>
      </c>
      <c r="L1042" s="1">
        <v>1</v>
      </c>
      <c r="M1042" s="2" t="s">
        <v>2500</v>
      </c>
      <c r="N1042" s="2" t="s">
        <v>13761</v>
      </c>
      <c r="S1042" s="1" t="s">
        <v>63</v>
      </c>
      <c r="T1042" s="1" t="s">
        <v>1196</v>
      </c>
      <c r="Y1042" s="1" t="s">
        <v>1295</v>
      </c>
      <c r="Z1042" s="1" t="s">
        <v>7732</v>
      </c>
      <c r="AC1042" s="1">
        <v>4</v>
      </c>
      <c r="AD1042" s="1" t="s">
        <v>108</v>
      </c>
      <c r="AE1042" s="1" t="s">
        <v>9597</v>
      </c>
    </row>
    <row r="1043" spans="1:72" ht="13.5" customHeight="1">
      <c r="A1043" s="3" t="str">
        <f>HYPERLINK("http://kyu.snu.ac.kr/sdhj/index.jsp?type=hj/GK14658_00IH_0001_0191.jpg","1702_각북면_191")</f>
        <v>1702_각북면_191</v>
      </c>
      <c r="B1043" s="2">
        <v>1702</v>
      </c>
      <c r="C1043" s="2" t="s">
        <v>12340</v>
      </c>
      <c r="D1043" s="2" t="s">
        <v>12341</v>
      </c>
      <c r="E1043" s="2">
        <v>1042</v>
      </c>
      <c r="F1043" s="1">
        <v>7</v>
      </c>
      <c r="G1043" s="1" t="s">
        <v>2075</v>
      </c>
      <c r="H1043" s="1" t="s">
        <v>6967</v>
      </c>
      <c r="I1043" s="1">
        <v>10</v>
      </c>
      <c r="L1043" s="1">
        <v>2</v>
      </c>
      <c r="M1043" s="2" t="s">
        <v>1221</v>
      </c>
      <c r="N1043" s="2" t="s">
        <v>8012</v>
      </c>
      <c r="T1043" s="1" t="s">
        <v>12411</v>
      </c>
      <c r="U1043" s="1" t="s">
        <v>604</v>
      </c>
      <c r="V1043" s="1" t="s">
        <v>12489</v>
      </c>
      <c r="Y1043" s="1" t="s">
        <v>1221</v>
      </c>
      <c r="Z1043" s="1" t="s">
        <v>8012</v>
      </c>
      <c r="AC1043" s="1">
        <v>50</v>
      </c>
      <c r="AD1043" s="1" t="s">
        <v>515</v>
      </c>
      <c r="AE1043" s="1" t="s">
        <v>9605</v>
      </c>
      <c r="AJ1043" s="1" t="s">
        <v>16</v>
      </c>
      <c r="AK1043" s="1" t="s">
        <v>9802</v>
      </c>
      <c r="AL1043" s="1" t="s">
        <v>2078</v>
      </c>
      <c r="AM1043" s="1" t="s">
        <v>9807</v>
      </c>
      <c r="AT1043" s="1" t="s">
        <v>35</v>
      </c>
      <c r="AU1043" s="1" t="s">
        <v>7231</v>
      </c>
      <c r="AV1043" s="1" t="s">
        <v>2079</v>
      </c>
      <c r="AW1043" s="1" t="s">
        <v>10546</v>
      </c>
      <c r="BB1043" s="1" t="s">
        <v>213</v>
      </c>
      <c r="BC1043" s="1" t="s">
        <v>7282</v>
      </c>
      <c r="BD1043" s="1" t="s">
        <v>350</v>
      </c>
      <c r="BE1043" s="1" t="s">
        <v>7889</v>
      </c>
      <c r="BG1043" s="1" t="s">
        <v>35</v>
      </c>
      <c r="BH1043" s="1" t="s">
        <v>7231</v>
      </c>
      <c r="BI1043" s="1" t="s">
        <v>1080</v>
      </c>
      <c r="BJ1043" s="1" t="s">
        <v>8618</v>
      </c>
      <c r="BK1043" s="1" t="s">
        <v>53</v>
      </c>
      <c r="BL1043" s="1" t="s">
        <v>7419</v>
      </c>
      <c r="BM1043" s="1" t="s">
        <v>1422</v>
      </c>
      <c r="BN1043" s="1" t="s">
        <v>10617</v>
      </c>
      <c r="BO1043" s="1" t="s">
        <v>53</v>
      </c>
      <c r="BP1043" s="1" t="s">
        <v>7419</v>
      </c>
      <c r="BQ1043" s="1" t="s">
        <v>2510</v>
      </c>
      <c r="BR1043" s="1" t="s">
        <v>13272</v>
      </c>
      <c r="BS1043" s="1" t="s">
        <v>163</v>
      </c>
      <c r="BT1043" s="1" t="s">
        <v>12731</v>
      </c>
    </row>
    <row r="1044" spans="1:72" ht="13.5" customHeight="1">
      <c r="A1044" s="3" t="str">
        <f>HYPERLINK("http://kyu.snu.ac.kr/sdhj/index.jsp?type=hj/GK14658_00IH_0001_0191.jpg","1702_각북면_191")</f>
        <v>1702_각북면_191</v>
      </c>
      <c r="B1044" s="2">
        <v>1702</v>
      </c>
      <c r="C1044" s="2" t="s">
        <v>12340</v>
      </c>
      <c r="D1044" s="2" t="s">
        <v>12341</v>
      </c>
      <c r="E1044" s="2">
        <v>1043</v>
      </c>
      <c r="F1044" s="1">
        <v>7</v>
      </c>
      <c r="G1044" s="1" t="s">
        <v>2075</v>
      </c>
      <c r="H1044" s="1" t="s">
        <v>6967</v>
      </c>
      <c r="I1044" s="1">
        <v>10</v>
      </c>
      <c r="L1044" s="1">
        <v>2</v>
      </c>
      <c r="M1044" s="2" t="s">
        <v>1221</v>
      </c>
      <c r="N1044" s="2" t="s">
        <v>8012</v>
      </c>
      <c r="T1044" s="1" t="s">
        <v>12432</v>
      </c>
      <c r="U1044" s="1" t="s">
        <v>532</v>
      </c>
      <c r="V1044" s="1" t="s">
        <v>7195</v>
      </c>
      <c r="Y1044" s="1" t="s">
        <v>596</v>
      </c>
      <c r="Z1044" s="1" t="s">
        <v>8907</v>
      </c>
      <c r="AC1044" s="1">
        <v>39</v>
      </c>
      <c r="AD1044" s="1" t="s">
        <v>631</v>
      </c>
      <c r="AE1044" s="1" t="s">
        <v>9603</v>
      </c>
      <c r="AV1044" s="1" t="s">
        <v>1061</v>
      </c>
      <c r="AW1044" s="1" t="s">
        <v>10129</v>
      </c>
      <c r="BD1044" s="1" t="s">
        <v>1679</v>
      </c>
      <c r="BE1044" s="1" t="s">
        <v>8561</v>
      </c>
    </row>
    <row r="1045" spans="1:72" ht="13.5" customHeight="1">
      <c r="A1045" s="3" t="str">
        <f>HYPERLINK("http://kyu.snu.ac.kr/sdhj/index.jsp?type=hj/GK14658_00IH_0001_0191.jpg","1702_각북면_191")</f>
        <v>1702_각북면_191</v>
      </c>
      <c r="B1045" s="2">
        <v>1702</v>
      </c>
      <c r="C1045" s="2" t="s">
        <v>12340</v>
      </c>
      <c r="D1045" s="2" t="s">
        <v>12341</v>
      </c>
      <c r="E1045" s="2">
        <v>1044</v>
      </c>
      <c r="F1045" s="1">
        <v>7</v>
      </c>
      <c r="G1045" s="1" t="s">
        <v>2075</v>
      </c>
      <c r="H1045" s="1" t="s">
        <v>6967</v>
      </c>
      <c r="I1045" s="1">
        <v>10</v>
      </c>
      <c r="L1045" s="1">
        <v>2</v>
      </c>
      <c r="M1045" s="2" t="s">
        <v>1221</v>
      </c>
      <c r="N1045" s="2" t="s">
        <v>8012</v>
      </c>
      <c r="T1045" s="1" t="s">
        <v>12432</v>
      </c>
      <c r="U1045" s="1" t="s">
        <v>196</v>
      </c>
      <c r="V1045" s="1" t="s">
        <v>7214</v>
      </c>
      <c r="Y1045" s="1" t="s">
        <v>2511</v>
      </c>
      <c r="Z1045" s="1" t="s">
        <v>8957</v>
      </c>
      <c r="AC1045" s="1">
        <v>8</v>
      </c>
      <c r="AD1045" s="1" t="s">
        <v>300</v>
      </c>
      <c r="AE1045" s="1" t="s">
        <v>9594</v>
      </c>
    </row>
    <row r="1046" spans="1:72" ht="13.5" customHeight="1">
      <c r="A1046" s="3" t="str">
        <f>HYPERLINK("http://kyu.snu.ac.kr/sdhj/index.jsp?type=hj/GK14658_00IH_0001_0191.jpg","1702_각북면_191")</f>
        <v>1702_각북면_191</v>
      </c>
      <c r="B1046" s="2">
        <v>1702</v>
      </c>
      <c r="C1046" s="2" t="s">
        <v>12340</v>
      </c>
      <c r="D1046" s="2" t="s">
        <v>12341</v>
      </c>
      <c r="E1046" s="2">
        <v>1045</v>
      </c>
      <c r="F1046" s="1">
        <v>7</v>
      </c>
      <c r="G1046" s="1" t="s">
        <v>2075</v>
      </c>
      <c r="H1046" s="1" t="s">
        <v>6967</v>
      </c>
      <c r="I1046" s="1">
        <v>10</v>
      </c>
      <c r="L1046" s="1">
        <v>3</v>
      </c>
      <c r="M1046" s="2" t="s">
        <v>1542</v>
      </c>
      <c r="N1046" s="2" t="s">
        <v>8128</v>
      </c>
      <c r="T1046" s="1" t="s">
        <v>12411</v>
      </c>
      <c r="U1046" s="1" t="s">
        <v>2512</v>
      </c>
      <c r="V1046" s="1" t="s">
        <v>7304</v>
      </c>
      <c r="Y1046" s="1" t="s">
        <v>1542</v>
      </c>
      <c r="Z1046" s="1" t="s">
        <v>8128</v>
      </c>
      <c r="AC1046" s="1">
        <v>67</v>
      </c>
      <c r="AD1046" s="1" t="s">
        <v>38</v>
      </c>
      <c r="AE1046" s="1" t="s">
        <v>9620</v>
      </c>
      <c r="AJ1046" s="1" t="s">
        <v>16</v>
      </c>
      <c r="AK1046" s="1" t="s">
        <v>9802</v>
      </c>
      <c r="AL1046" s="1" t="s">
        <v>82</v>
      </c>
      <c r="AM1046" s="1" t="s">
        <v>9699</v>
      </c>
      <c r="AN1046" s="1" t="s">
        <v>2513</v>
      </c>
      <c r="AO1046" s="1" t="s">
        <v>9713</v>
      </c>
      <c r="AR1046" s="1" t="s">
        <v>2514</v>
      </c>
      <c r="AS1046" s="1" t="s">
        <v>10026</v>
      </c>
      <c r="AT1046" s="1" t="s">
        <v>211</v>
      </c>
      <c r="AU1046" s="1" t="s">
        <v>7199</v>
      </c>
      <c r="AV1046" s="1" t="s">
        <v>923</v>
      </c>
      <c r="AW1046" s="1" t="s">
        <v>10545</v>
      </c>
      <c r="BG1046" s="1" t="s">
        <v>211</v>
      </c>
      <c r="BH1046" s="1" t="s">
        <v>7199</v>
      </c>
      <c r="BI1046" s="1" t="s">
        <v>2515</v>
      </c>
      <c r="BJ1046" s="1" t="s">
        <v>11049</v>
      </c>
      <c r="BK1046" s="1" t="s">
        <v>211</v>
      </c>
      <c r="BL1046" s="1" t="s">
        <v>7199</v>
      </c>
      <c r="BM1046" s="1" t="s">
        <v>2516</v>
      </c>
      <c r="BN1046" s="1" t="s">
        <v>8698</v>
      </c>
      <c r="BO1046" s="1" t="s">
        <v>53</v>
      </c>
      <c r="BP1046" s="1" t="s">
        <v>7419</v>
      </c>
      <c r="BQ1046" s="1" t="s">
        <v>2517</v>
      </c>
      <c r="BR1046" s="1" t="s">
        <v>12084</v>
      </c>
      <c r="BS1046" s="1" t="s">
        <v>401</v>
      </c>
      <c r="BT1046" s="1" t="s">
        <v>9816</v>
      </c>
    </row>
    <row r="1047" spans="1:72" ht="13.5" customHeight="1">
      <c r="A1047" s="3" t="str">
        <f>HYPERLINK("http://kyu.snu.ac.kr/sdhj/index.jsp?type=hj/GK14658_00IH_0001_0191.jpg","1702_각북면_191")</f>
        <v>1702_각북면_191</v>
      </c>
      <c r="B1047" s="2">
        <v>1702</v>
      </c>
      <c r="C1047" s="2" t="s">
        <v>12340</v>
      </c>
      <c r="D1047" s="2" t="s">
        <v>12341</v>
      </c>
      <c r="E1047" s="2">
        <v>1046</v>
      </c>
      <c r="F1047" s="1">
        <v>7</v>
      </c>
      <c r="G1047" s="1" t="s">
        <v>2075</v>
      </c>
      <c r="H1047" s="1" t="s">
        <v>6967</v>
      </c>
      <c r="I1047" s="1">
        <v>10</v>
      </c>
      <c r="L1047" s="1">
        <v>4</v>
      </c>
      <c r="M1047" s="2" t="s">
        <v>13762</v>
      </c>
      <c r="N1047" s="2" t="s">
        <v>13763</v>
      </c>
      <c r="O1047" s="1" t="s">
        <v>6</v>
      </c>
      <c r="P1047" s="1" t="s">
        <v>7077</v>
      </c>
      <c r="T1047" s="1" t="s">
        <v>12411</v>
      </c>
      <c r="U1047" s="1" t="s">
        <v>487</v>
      </c>
      <c r="V1047" s="1" t="s">
        <v>7485</v>
      </c>
      <c r="W1047" s="1" t="s">
        <v>335</v>
      </c>
      <c r="X1047" s="1" t="s">
        <v>12540</v>
      </c>
      <c r="Y1047" s="1" t="s">
        <v>1238</v>
      </c>
      <c r="Z1047" s="1" t="s">
        <v>8423</v>
      </c>
      <c r="AC1047" s="1">
        <v>59</v>
      </c>
      <c r="AD1047" s="1" t="s">
        <v>577</v>
      </c>
      <c r="AE1047" s="1" t="s">
        <v>9625</v>
      </c>
      <c r="AJ1047" s="1" t="s">
        <v>16</v>
      </c>
      <c r="AK1047" s="1" t="s">
        <v>9802</v>
      </c>
      <c r="AL1047" s="1" t="s">
        <v>109</v>
      </c>
      <c r="AM1047" s="1" t="s">
        <v>9809</v>
      </c>
      <c r="AT1047" s="1" t="s">
        <v>53</v>
      </c>
      <c r="AU1047" s="1" t="s">
        <v>7419</v>
      </c>
      <c r="AV1047" s="1" t="s">
        <v>923</v>
      </c>
      <c r="AW1047" s="1" t="s">
        <v>10545</v>
      </c>
      <c r="BG1047" s="1" t="s">
        <v>53</v>
      </c>
      <c r="BH1047" s="1" t="s">
        <v>7419</v>
      </c>
      <c r="BI1047" s="1" t="s">
        <v>2518</v>
      </c>
      <c r="BJ1047" s="1" t="s">
        <v>11123</v>
      </c>
      <c r="BK1047" s="1" t="s">
        <v>53</v>
      </c>
      <c r="BL1047" s="1" t="s">
        <v>7419</v>
      </c>
      <c r="BM1047" s="1" t="s">
        <v>2519</v>
      </c>
      <c r="BN1047" s="1" t="s">
        <v>9058</v>
      </c>
      <c r="BQ1047" s="1" t="s">
        <v>6795</v>
      </c>
      <c r="BR1047" s="1" t="s">
        <v>12083</v>
      </c>
      <c r="BS1047" s="1" t="s">
        <v>47</v>
      </c>
      <c r="BT1047" s="1" t="s">
        <v>9810</v>
      </c>
    </row>
    <row r="1048" spans="1:72" ht="13.5" customHeight="1">
      <c r="A1048" s="3" t="str">
        <f>HYPERLINK("http://kyu.snu.ac.kr/sdhj/index.jsp?type=hj/GK14658_00IH_0001_0191.jpg","1702_각북면_191")</f>
        <v>1702_각북면_191</v>
      </c>
      <c r="B1048" s="2">
        <v>1702</v>
      </c>
      <c r="C1048" s="2" t="s">
        <v>12340</v>
      </c>
      <c r="D1048" s="2" t="s">
        <v>12341</v>
      </c>
      <c r="E1048" s="2">
        <v>1047</v>
      </c>
      <c r="F1048" s="1">
        <v>7</v>
      </c>
      <c r="G1048" s="1" t="s">
        <v>2075</v>
      </c>
      <c r="H1048" s="1" t="s">
        <v>6967</v>
      </c>
      <c r="I1048" s="1">
        <v>10</v>
      </c>
      <c r="L1048" s="1">
        <v>5</v>
      </c>
      <c r="M1048" s="2" t="s">
        <v>13764</v>
      </c>
      <c r="N1048" s="2" t="s">
        <v>13765</v>
      </c>
      <c r="T1048" s="1" t="s">
        <v>12411</v>
      </c>
      <c r="U1048" s="1" t="s">
        <v>173</v>
      </c>
      <c r="V1048" s="1" t="s">
        <v>7249</v>
      </c>
      <c r="W1048" s="1" t="s">
        <v>2357</v>
      </c>
      <c r="X1048" s="1" t="s">
        <v>12536</v>
      </c>
      <c r="Y1048" s="1" t="s">
        <v>2520</v>
      </c>
      <c r="Z1048" s="1" t="s">
        <v>9264</v>
      </c>
      <c r="AC1048" s="1">
        <v>58</v>
      </c>
      <c r="AD1048" s="1" t="s">
        <v>76</v>
      </c>
      <c r="AE1048" s="1" t="s">
        <v>9574</v>
      </c>
      <c r="AJ1048" s="1" t="s">
        <v>16</v>
      </c>
      <c r="AK1048" s="1" t="s">
        <v>9802</v>
      </c>
      <c r="AL1048" s="1" t="s">
        <v>157</v>
      </c>
      <c r="AM1048" s="1" t="s">
        <v>9714</v>
      </c>
      <c r="AT1048" s="1" t="s">
        <v>42</v>
      </c>
      <c r="AU1048" s="1" t="s">
        <v>10068</v>
      </c>
      <c r="AV1048" s="1" t="s">
        <v>2358</v>
      </c>
      <c r="AW1048" s="1" t="s">
        <v>10543</v>
      </c>
      <c r="BG1048" s="1" t="s">
        <v>2359</v>
      </c>
      <c r="BH1048" s="1" t="s">
        <v>10671</v>
      </c>
      <c r="BI1048" s="1" t="s">
        <v>2360</v>
      </c>
      <c r="BJ1048" s="1" t="s">
        <v>10346</v>
      </c>
      <c r="BK1048" s="1" t="s">
        <v>42</v>
      </c>
      <c r="BL1048" s="1" t="s">
        <v>10068</v>
      </c>
      <c r="BM1048" s="1" t="s">
        <v>1697</v>
      </c>
      <c r="BN1048" s="1" t="s">
        <v>8757</v>
      </c>
      <c r="BO1048" s="1" t="s">
        <v>1920</v>
      </c>
      <c r="BP1048" s="1" t="s">
        <v>11266</v>
      </c>
      <c r="BQ1048" s="1" t="s">
        <v>2361</v>
      </c>
      <c r="BR1048" s="1" t="s">
        <v>12081</v>
      </c>
      <c r="BS1048" s="1" t="s">
        <v>580</v>
      </c>
      <c r="BT1048" s="1" t="s">
        <v>9824</v>
      </c>
    </row>
    <row r="1049" spans="1:72" ht="13.5" customHeight="1">
      <c r="A1049" s="3" t="str">
        <f>HYPERLINK("http://kyu.snu.ac.kr/sdhj/index.jsp?type=hj/GK14658_00IH_0001_0191.jpg","1702_각북면_191")</f>
        <v>1702_각북면_191</v>
      </c>
      <c r="B1049" s="2">
        <v>1702</v>
      </c>
      <c r="C1049" s="2" t="s">
        <v>12340</v>
      </c>
      <c r="D1049" s="2" t="s">
        <v>12341</v>
      </c>
      <c r="E1049" s="2">
        <v>1048</v>
      </c>
      <c r="F1049" s="1">
        <v>7</v>
      </c>
      <c r="G1049" s="1" t="s">
        <v>2075</v>
      </c>
      <c r="H1049" s="1" t="s">
        <v>6967</v>
      </c>
      <c r="I1049" s="1">
        <v>10</v>
      </c>
      <c r="L1049" s="1">
        <v>5</v>
      </c>
      <c r="M1049" s="2" t="s">
        <v>13764</v>
      </c>
      <c r="N1049" s="2" t="s">
        <v>13765</v>
      </c>
      <c r="S1049" s="1" t="s">
        <v>48</v>
      </c>
      <c r="T1049" s="1" t="s">
        <v>6371</v>
      </c>
      <c r="W1049" s="1" t="s">
        <v>1429</v>
      </c>
      <c r="X1049" s="1" t="s">
        <v>7594</v>
      </c>
      <c r="Y1049" s="1" t="s">
        <v>183</v>
      </c>
      <c r="Z1049" s="1" t="s">
        <v>7691</v>
      </c>
      <c r="AC1049" s="1">
        <v>56</v>
      </c>
      <c r="AD1049" s="1" t="s">
        <v>707</v>
      </c>
      <c r="AE1049" s="1" t="s">
        <v>9575</v>
      </c>
      <c r="AJ1049" s="1" t="s">
        <v>185</v>
      </c>
      <c r="AK1049" s="1" t="s">
        <v>9803</v>
      </c>
      <c r="AL1049" s="1" t="s">
        <v>82</v>
      </c>
      <c r="AM1049" s="1" t="s">
        <v>9699</v>
      </c>
      <c r="AT1049" s="1" t="s">
        <v>780</v>
      </c>
      <c r="AU1049" s="1" t="s">
        <v>10101</v>
      </c>
      <c r="AV1049" s="1" t="s">
        <v>2521</v>
      </c>
      <c r="AW1049" s="1" t="s">
        <v>10544</v>
      </c>
      <c r="BG1049" s="1" t="s">
        <v>2522</v>
      </c>
      <c r="BH1049" s="1" t="s">
        <v>10848</v>
      </c>
      <c r="BI1049" s="1" t="s">
        <v>2523</v>
      </c>
      <c r="BJ1049" s="1" t="s">
        <v>11122</v>
      </c>
      <c r="BK1049" s="1" t="s">
        <v>2524</v>
      </c>
      <c r="BL1049" s="1" t="s">
        <v>11284</v>
      </c>
      <c r="BM1049" s="1" t="s">
        <v>2525</v>
      </c>
      <c r="BN1049" s="1" t="s">
        <v>11416</v>
      </c>
      <c r="BO1049" s="1" t="s">
        <v>54</v>
      </c>
      <c r="BP1049" s="1" t="s">
        <v>7267</v>
      </c>
      <c r="BQ1049" s="1" t="s">
        <v>2526</v>
      </c>
      <c r="BR1049" s="1" t="s">
        <v>12082</v>
      </c>
      <c r="BS1049" s="1" t="s">
        <v>47</v>
      </c>
      <c r="BT1049" s="1" t="s">
        <v>9810</v>
      </c>
    </row>
    <row r="1050" spans="1:72" ht="13.5" customHeight="1">
      <c r="A1050" s="3" t="str">
        <f>HYPERLINK("http://kyu.snu.ac.kr/sdhj/index.jsp?type=hj/GK14658_00IH_0001_0191.jpg","1702_각북면_191")</f>
        <v>1702_각북면_191</v>
      </c>
      <c r="B1050" s="2">
        <v>1702</v>
      </c>
      <c r="C1050" s="2" t="s">
        <v>12340</v>
      </c>
      <c r="D1050" s="2" t="s">
        <v>12341</v>
      </c>
      <c r="E1050" s="2">
        <v>1049</v>
      </c>
      <c r="F1050" s="1">
        <v>7</v>
      </c>
      <c r="G1050" s="1" t="s">
        <v>2075</v>
      </c>
      <c r="H1050" s="1" t="s">
        <v>6967</v>
      </c>
      <c r="I1050" s="1">
        <v>10</v>
      </c>
      <c r="L1050" s="1">
        <v>5</v>
      </c>
      <c r="M1050" s="2" t="s">
        <v>13764</v>
      </c>
      <c r="N1050" s="2" t="s">
        <v>13765</v>
      </c>
      <c r="S1050" s="1" t="s">
        <v>86</v>
      </c>
      <c r="T1050" s="1" t="s">
        <v>7100</v>
      </c>
      <c r="U1050" s="1" t="s">
        <v>173</v>
      </c>
      <c r="V1050" s="1" t="s">
        <v>7249</v>
      </c>
      <c r="Y1050" s="1" t="s">
        <v>2527</v>
      </c>
      <c r="Z1050" s="1" t="s">
        <v>9263</v>
      </c>
      <c r="AC1050" s="1">
        <v>23</v>
      </c>
      <c r="AD1050" s="1" t="s">
        <v>348</v>
      </c>
      <c r="AE1050" s="1" t="s">
        <v>8964</v>
      </c>
    </row>
    <row r="1051" spans="1:72" ht="13.5" customHeight="1">
      <c r="A1051" s="3" t="str">
        <f>HYPERLINK("http://kyu.snu.ac.kr/sdhj/index.jsp?type=hj/GK14658_00IH_0001_0191.jpg","1702_각북면_191")</f>
        <v>1702_각북면_191</v>
      </c>
      <c r="B1051" s="2">
        <v>1702</v>
      </c>
      <c r="C1051" s="2" t="s">
        <v>12340</v>
      </c>
      <c r="D1051" s="2" t="s">
        <v>12341</v>
      </c>
      <c r="E1051" s="2">
        <v>1050</v>
      </c>
      <c r="F1051" s="1">
        <v>7</v>
      </c>
      <c r="G1051" s="1" t="s">
        <v>2075</v>
      </c>
      <c r="H1051" s="1" t="s">
        <v>6967</v>
      </c>
      <c r="I1051" s="1">
        <v>10</v>
      </c>
      <c r="L1051" s="1">
        <v>5</v>
      </c>
      <c r="M1051" s="2" t="s">
        <v>13764</v>
      </c>
      <c r="N1051" s="2" t="s">
        <v>13765</v>
      </c>
      <c r="T1051" s="1" t="s">
        <v>12432</v>
      </c>
      <c r="U1051" s="1" t="s">
        <v>196</v>
      </c>
      <c r="V1051" s="1" t="s">
        <v>7214</v>
      </c>
      <c r="Y1051" s="1" t="s">
        <v>2528</v>
      </c>
      <c r="Z1051" s="1" t="s">
        <v>7838</v>
      </c>
      <c r="AC1051" s="1">
        <v>23</v>
      </c>
      <c r="AD1051" s="1" t="s">
        <v>348</v>
      </c>
      <c r="AE1051" s="1" t="s">
        <v>8964</v>
      </c>
      <c r="AT1051" s="1" t="s">
        <v>250</v>
      </c>
      <c r="AU1051" s="1" t="s">
        <v>10073</v>
      </c>
      <c r="AV1051" s="1" t="s">
        <v>2529</v>
      </c>
      <c r="AW1051" s="1" t="s">
        <v>8934</v>
      </c>
      <c r="BB1051" s="1" t="s">
        <v>213</v>
      </c>
      <c r="BC1051" s="1" t="s">
        <v>7282</v>
      </c>
      <c r="BD1051" s="1" t="s">
        <v>901</v>
      </c>
      <c r="BE1051" s="1" t="s">
        <v>8514</v>
      </c>
    </row>
    <row r="1052" spans="1:72" ht="13.5" customHeight="1">
      <c r="A1052" s="3" t="str">
        <f>HYPERLINK("http://kyu.snu.ac.kr/sdhj/index.jsp?type=hj/GK14658_00IH_0001_0191.jpg","1702_각북면_191")</f>
        <v>1702_각북면_191</v>
      </c>
      <c r="B1052" s="2">
        <v>1702</v>
      </c>
      <c r="C1052" s="2" t="s">
        <v>12340</v>
      </c>
      <c r="D1052" s="2" t="s">
        <v>12341</v>
      </c>
      <c r="E1052" s="2">
        <v>1051</v>
      </c>
      <c r="F1052" s="1">
        <v>7</v>
      </c>
      <c r="G1052" s="1" t="s">
        <v>2075</v>
      </c>
      <c r="H1052" s="1" t="s">
        <v>6967</v>
      </c>
      <c r="I1052" s="1">
        <v>10</v>
      </c>
      <c r="L1052" s="1">
        <v>5</v>
      </c>
      <c r="M1052" s="2" t="s">
        <v>13764</v>
      </c>
      <c r="N1052" s="2" t="s">
        <v>13765</v>
      </c>
      <c r="T1052" s="1" t="s">
        <v>12432</v>
      </c>
      <c r="U1052" s="1" t="s">
        <v>196</v>
      </c>
      <c r="V1052" s="1" t="s">
        <v>7214</v>
      </c>
      <c r="Y1052" s="1" t="s">
        <v>2530</v>
      </c>
      <c r="Z1052" s="1" t="s">
        <v>9262</v>
      </c>
      <c r="AC1052" s="1">
        <v>25</v>
      </c>
      <c r="AD1052" s="1" t="s">
        <v>264</v>
      </c>
      <c r="AE1052" s="1" t="s">
        <v>9588</v>
      </c>
      <c r="AT1052" s="1" t="s">
        <v>211</v>
      </c>
      <c r="AU1052" s="1" t="s">
        <v>7199</v>
      </c>
      <c r="AV1052" s="1" t="s">
        <v>2531</v>
      </c>
      <c r="AW1052" s="1" t="s">
        <v>7869</v>
      </c>
      <c r="BB1052" s="1" t="s">
        <v>213</v>
      </c>
      <c r="BC1052" s="1" t="s">
        <v>7282</v>
      </c>
      <c r="BD1052" s="1" t="s">
        <v>12286</v>
      </c>
      <c r="BE1052" s="1" t="s">
        <v>12918</v>
      </c>
    </row>
    <row r="1053" spans="1:72" ht="13.5" customHeight="1">
      <c r="A1053" s="3" t="str">
        <f>HYPERLINK("http://kyu.snu.ac.kr/sdhj/index.jsp?type=hj/GK14658_00IH_0001_0191.jpg","1702_각북면_191")</f>
        <v>1702_각북면_191</v>
      </c>
      <c r="B1053" s="2">
        <v>1702</v>
      </c>
      <c r="C1053" s="2" t="s">
        <v>12340</v>
      </c>
      <c r="D1053" s="2" t="s">
        <v>12341</v>
      </c>
      <c r="E1053" s="2">
        <v>1052</v>
      </c>
      <c r="F1053" s="1">
        <v>7</v>
      </c>
      <c r="G1053" s="1" t="s">
        <v>2075</v>
      </c>
      <c r="H1053" s="1" t="s">
        <v>6967</v>
      </c>
      <c r="I1053" s="1">
        <v>11</v>
      </c>
      <c r="J1053" s="1" t="s">
        <v>2532</v>
      </c>
      <c r="K1053" s="1" t="s">
        <v>7049</v>
      </c>
      <c r="L1053" s="1">
        <v>1</v>
      </c>
      <c r="M1053" s="2" t="s">
        <v>13766</v>
      </c>
      <c r="N1053" s="2" t="s">
        <v>13767</v>
      </c>
      <c r="T1053" s="1" t="s">
        <v>12411</v>
      </c>
      <c r="U1053" s="1" t="s">
        <v>173</v>
      </c>
      <c r="V1053" s="1" t="s">
        <v>7249</v>
      </c>
      <c r="W1053" s="1" t="s">
        <v>2357</v>
      </c>
      <c r="X1053" s="1" t="s">
        <v>12536</v>
      </c>
      <c r="Y1053" s="1" t="s">
        <v>2533</v>
      </c>
      <c r="Z1053" s="1" t="s">
        <v>9261</v>
      </c>
      <c r="AC1053" s="1">
        <v>55</v>
      </c>
      <c r="AD1053" s="1" t="s">
        <v>266</v>
      </c>
      <c r="AE1053" s="1" t="s">
        <v>9586</v>
      </c>
      <c r="AJ1053" s="1" t="s">
        <v>16</v>
      </c>
      <c r="AK1053" s="1" t="s">
        <v>9802</v>
      </c>
      <c r="AL1053" s="1" t="s">
        <v>157</v>
      </c>
      <c r="AM1053" s="1" t="s">
        <v>9714</v>
      </c>
      <c r="AT1053" s="1" t="s">
        <v>42</v>
      </c>
      <c r="AU1053" s="1" t="s">
        <v>10068</v>
      </c>
      <c r="AV1053" s="1" t="s">
        <v>2358</v>
      </c>
      <c r="AW1053" s="1" t="s">
        <v>10543</v>
      </c>
      <c r="BG1053" s="1" t="s">
        <v>2359</v>
      </c>
      <c r="BH1053" s="1" t="s">
        <v>10671</v>
      </c>
      <c r="BI1053" s="1" t="s">
        <v>2360</v>
      </c>
      <c r="BJ1053" s="1" t="s">
        <v>10346</v>
      </c>
      <c r="BK1053" s="1" t="s">
        <v>42</v>
      </c>
      <c r="BL1053" s="1" t="s">
        <v>10068</v>
      </c>
      <c r="BM1053" s="1" t="s">
        <v>1697</v>
      </c>
      <c r="BN1053" s="1" t="s">
        <v>8757</v>
      </c>
      <c r="BO1053" s="1" t="s">
        <v>1920</v>
      </c>
      <c r="BP1053" s="1" t="s">
        <v>11266</v>
      </c>
      <c r="BQ1053" s="1" t="s">
        <v>2361</v>
      </c>
      <c r="BR1053" s="1" t="s">
        <v>12081</v>
      </c>
      <c r="BS1053" s="1" t="s">
        <v>580</v>
      </c>
      <c r="BT1053" s="1" t="s">
        <v>9824</v>
      </c>
    </row>
    <row r="1054" spans="1:72" ht="13.5" customHeight="1">
      <c r="A1054" s="3" t="str">
        <f>HYPERLINK("http://kyu.snu.ac.kr/sdhj/index.jsp?type=hj/GK14658_00IH_0001_0191.jpg","1702_각북면_191")</f>
        <v>1702_각북면_191</v>
      </c>
      <c r="B1054" s="2">
        <v>1702</v>
      </c>
      <c r="C1054" s="2" t="s">
        <v>12340</v>
      </c>
      <c r="D1054" s="2" t="s">
        <v>12341</v>
      </c>
      <c r="E1054" s="2">
        <v>1053</v>
      </c>
      <c r="F1054" s="1">
        <v>7</v>
      </c>
      <c r="G1054" s="1" t="s">
        <v>2075</v>
      </c>
      <c r="H1054" s="1" t="s">
        <v>6967</v>
      </c>
      <c r="I1054" s="1">
        <v>11</v>
      </c>
      <c r="L1054" s="1">
        <v>1</v>
      </c>
      <c r="M1054" s="2" t="s">
        <v>13766</v>
      </c>
      <c r="N1054" s="2" t="s">
        <v>13767</v>
      </c>
      <c r="T1054" s="1" t="s">
        <v>12432</v>
      </c>
      <c r="U1054" s="1" t="s">
        <v>532</v>
      </c>
      <c r="V1054" s="1" t="s">
        <v>7195</v>
      </c>
      <c r="Y1054" s="1" t="s">
        <v>12287</v>
      </c>
      <c r="Z1054" s="1" t="s">
        <v>12645</v>
      </c>
      <c r="AC1054" s="1">
        <v>24</v>
      </c>
      <c r="AD1054" s="1" t="s">
        <v>219</v>
      </c>
      <c r="AE1054" s="1" t="s">
        <v>9587</v>
      </c>
      <c r="AT1054" s="1" t="s">
        <v>211</v>
      </c>
      <c r="AU1054" s="1" t="s">
        <v>7199</v>
      </c>
      <c r="AV1054" s="1" t="s">
        <v>12284</v>
      </c>
      <c r="AW1054" s="1" t="s">
        <v>12653</v>
      </c>
      <c r="BB1054" s="1" t="s">
        <v>213</v>
      </c>
      <c r="BC1054" s="1" t="s">
        <v>7282</v>
      </c>
      <c r="BD1054" s="1" t="s">
        <v>2369</v>
      </c>
      <c r="BE1054" s="1" t="s">
        <v>8383</v>
      </c>
    </row>
    <row r="1055" spans="1:72" ht="13.5" customHeight="1">
      <c r="A1055" s="3" t="str">
        <f>HYPERLINK("http://kyu.snu.ac.kr/sdhj/index.jsp?type=hj/GK14658_00IH_0001_0191.jpg","1702_각북면_191")</f>
        <v>1702_각북면_191</v>
      </c>
      <c r="B1055" s="2">
        <v>1702</v>
      </c>
      <c r="C1055" s="2" t="s">
        <v>12340</v>
      </c>
      <c r="D1055" s="2" t="s">
        <v>12341</v>
      </c>
      <c r="E1055" s="2">
        <v>1054</v>
      </c>
      <c r="F1055" s="1">
        <v>7</v>
      </c>
      <c r="G1055" s="1" t="s">
        <v>2075</v>
      </c>
      <c r="H1055" s="1" t="s">
        <v>6967</v>
      </c>
      <c r="I1055" s="1">
        <v>11</v>
      </c>
      <c r="L1055" s="1">
        <v>1</v>
      </c>
      <c r="M1055" s="2" t="s">
        <v>13766</v>
      </c>
      <c r="N1055" s="2" t="s">
        <v>13767</v>
      </c>
      <c r="T1055" s="1" t="s">
        <v>12432</v>
      </c>
      <c r="U1055" s="1" t="s">
        <v>196</v>
      </c>
      <c r="V1055" s="1" t="s">
        <v>7214</v>
      </c>
      <c r="Y1055" s="1" t="s">
        <v>2534</v>
      </c>
      <c r="Z1055" s="1" t="s">
        <v>9260</v>
      </c>
      <c r="AC1055" s="1">
        <v>25</v>
      </c>
      <c r="AD1055" s="1" t="s">
        <v>264</v>
      </c>
      <c r="AE1055" s="1" t="s">
        <v>9588</v>
      </c>
      <c r="AV1055" s="1" t="s">
        <v>994</v>
      </c>
      <c r="AW1055" s="1" t="s">
        <v>8909</v>
      </c>
      <c r="BB1055" s="1" t="s">
        <v>213</v>
      </c>
      <c r="BC1055" s="1" t="s">
        <v>7282</v>
      </c>
      <c r="BD1055" s="1" t="s">
        <v>2535</v>
      </c>
      <c r="BE1055" s="1" t="s">
        <v>10782</v>
      </c>
    </row>
    <row r="1056" spans="1:72" ht="13.5" customHeight="1">
      <c r="A1056" s="3" t="str">
        <f>HYPERLINK("http://kyu.snu.ac.kr/sdhj/index.jsp?type=hj/GK14658_00IH_0001_0191.jpg","1702_각북면_191")</f>
        <v>1702_각북면_191</v>
      </c>
      <c r="B1056" s="2">
        <v>1702</v>
      </c>
      <c r="C1056" s="2" t="s">
        <v>12340</v>
      </c>
      <c r="D1056" s="2" t="s">
        <v>12341</v>
      </c>
      <c r="E1056" s="2">
        <v>1055</v>
      </c>
      <c r="F1056" s="1">
        <v>7</v>
      </c>
      <c r="G1056" s="1" t="s">
        <v>2075</v>
      </c>
      <c r="H1056" s="1" t="s">
        <v>6967</v>
      </c>
      <c r="I1056" s="1">
        <v>11</v>
      </c>
      <c r="L1056" s="1">
        <v>1</v>
      </c>
      <c r="M1056" s="2" t="s">
        <v>13766</v>
      </c>
      <c r="N1056" s="2" t="s">
        <v>13767</v>
      </c>
      <c r="T1056" s="1" t="s">
        <v>12432</v>
      </c>
      <c r="U1056" s="1" t="s">
        <v>136</v>
      </c>
      <c r="V1056" s="1" t="s">
        <v>7247</v>
      </c>
      <c r="Y1056" s="1" t="s">
        <v>6725</v>
      </c>
      <c r="Z1056" s="1" t="s">
        <v>9259</v>
      </c>
      <c r="AF1056" s="1" t="s">
        <v>2387</v>
      </c>
      <c r="AG1056" s="1" t="s">
        <v>9685</v>
      </c>
    </row>
    <row r="1057" spans="1:72" ht="13.5" customHeight="1">
      <c r="A1057" s="3" t="str">
        <f>HYPERLINK("http://kyu.snu.ac.kr/sdhj/index.jsp?type=hj/GK14658_00IH_0001_0191.jpg","1702_각북면_191")</f>
        <v>1702_각북면_191</v>
      </c>
      <c r="B1057" s="2">
        <v>1702</v>
      </c>
      <c r="C1057" s="2" t="s">
        <v>12340</v>
      </c>
      <c r="D1057" s="2" t="s">
        <v>12341</v>
      </c>
      <c r="E1057" s="2">
        <v>1056</v>
      </c>
      <c r="F1057" s="1">
        <v>7</v>
      </c>
      <c r="G1057" s="1" t="s">
        <v>2075</v>
      </c>
      <c r="H1057" s="1" t="s">
        <v>6967</v>
      </c>
      <c r="I1057" s="1">
        <v>11</v>
      </c>
      <c r="L1057" s="1">
        <v>1</v>
      </c>
      <c r="M1057" s="2" t="s">
        <v>13766</v>
      </c>
      <c r="N1057" s="2" t="s">
        <v>13767</v>
      </c>
      <c r="T1057" s="1" t="s">
        <v>12432</v>
      </c>
      <c r="U1057" s="1" t="s">
        <v>196</v>
      </c>
      <c r="V1057" s="1" t="s">
        <v>7214</v>
      </c>
      <c r="Y1057" s="1" t="s">
        <v>6711</v>
      </c>
      <c r="Z1057" s="1" t="s">
        <v>8657</v>
      </c>
      <c r="AG1057" s="1" t="s">
        <v>12743</v>
      </c>
      <c r="AI1057" s="1" t="s">
        <v>12753</v>
      </c>
    </row>
    <row r="1058" spans="1:72" ht="13.5" customHeight="1">
      <c r="A1058" s="3" t="str">
        <f>HYPERLINK("http://kyu.snu.ac.kr/sdhj/index.jsp?type=hj/GK14658_00IH_0001_0191.jpg","1702_각북면_191")</f>
        <v>1702_각북면_191</v>
      </c>
      <c r="B1058" s="2">
        <v>1702</v>
      </c>
      <c r="C1058" s="2" t="s">
        <v>12340</v>
      </c>
      <c r="D1058" s="2" t="s">
        <v>12341</v>
      </c>
      <c r="E1058" s="2">
        <v>1057</v>
      </c>
      <c r="F1058" s="1">
        <v>7</v>
      </c>
      <c r="G1058" s="1" t="s">
        <v>2075</v>
      </c>
      <c r="H1058" s="1" t="s">
        <v>6967</v>
      </c>
      <c r="I1058" s="1">
        <v>11</v>
      </c>
      <c r="L1058" s="1">
        <v>1</v>
      </c>
      <c r="M1058" s="2" t="s">
        <v>13766</v>
      </c>
      <c r="N1058" s="2" t="s">
        <v>13767</v>
      </c>
      <c r="T1058" s="1" t="s">
        <v>12432</v>
      </c>
      <c r="U1058" s="1" t="s">
        <v>136</v>
      </c>
      <c r="V1058" s="1" t="s">
        <v>7247</v>
      </c>
      <c r="Y1058" s="1" t="s">
        <v>846</v>
      </c>
      <c r="Z1058" s="1" t="s">
        <v>8489</v>
      </c>
      <c r="AF1058" s="1" t="s">
        <v>12702</v>
      </c>
      <c r="AG1058" s="1" t="s">
        <v>12709</v>
      </c>
      <c r="AH1058" s="1" t="s">
        <v>2536</v>
      </c>
      <c r="AI1058" s="1" t="s">
        <v>9775</v>
      </c>
    </row>
    <row r="1059" spans="1:72" ht="13.5" customHeight="1">
      <c r="A1059" s="3" t="str">
        <f>HYPERLINK("http://kyu.snu.ac.kr/sdhj/index.jsp?type=hj/GK14658_00IH_0001_0191.jpg","1702_각북면_191")</f>
        <v>1702_각북면_191</v>
      </c>
      <c r="B1059" s="2">
        <v>1702</v>
      </c>
      <c r="C1059" s="2" t="s">
        <v>12340</v>
      </c>
      <c r="D1059" s="2" t="s">
        <v>12341</v>
      </c>
      <c r="E1059" s="2">
        <v>1058</v>
      </c>
      <c r="F1059" s="1">
        <v>7</v>
      </c>
      <c r="G1059" s="1" t="s">
        <v>2075</v>
      </c>
      <c r="H1059" s="1" t="s">
        <v>6967</v>
      </c>
      <c r="I1059" s="1">
        <v>11</v>
      </c>
      <c r="L1059" s="1">
        <v>1</v>
      </c>
      <c r="M1059" s="2" t="s">
        <v>13766</v>
      </c>
      <c r="N1059" s="2" t="s">
        <v>13767</v>
      </c>
      <c r="T1059" s="1" t="s">
        <v>12432</v>
      </c>
      <c r="U1059" s="1" t="s">
        <v>196</v>
      </c>
      <c r="V1059" s="1" t="s">
        <v>7214</v>
      </c>
      <c r="Y1059" s="1" t="s">
        <v>2537</v>
      </c>
      <c r="Z1059" s="1" t="s">
        <v>9212</v>
      </c>
      <c r="AC1059" s="1">
        <v>13</v>
      </c>
      <c r="AD1059" s="1" t="s">
        <v>530</v>
      </c>
      <c r="AE1059" s="1" t="s">
        <v>9606</v>
      </c>
    </row>
    <row r="1060" spans="1:72" ht="13.5" customHeight="1">
      <c r="A1060" s="3" t="str">
        <f>HYPERLINK("http://kyu.snu.ac.kr/sdhj/index.jsp?type=hj/GK14658_00IH_0001_0191.jpg","1702_각북면_191")</f>
        <v>1702_각북면_191</v>
      </c>
      <c r="B1060" s="2">
        <v>1702</v>
      </c>
      <c r="C1060" s="2" t="s">
        <v>12340</v>
      </c>
      <c r="D1060" s="2" t="s">
        <v>12341</v>
      </c>
      <c r="E1060" s="2">
        <v>1059</v>
      </c>
      <c r="F1060" s="1">
        <v>7</v>
      </c>
      <c r="G1060" s="1" t="s">
        <v>2075</v>
      </c>
      <c r="H1060" s="1" t="s">
        <v>6967</v>
      </c>
      <c r="I1060" s="1">
        <v>11</v>
      </c>
      <c r="L1060" s="1">
        <v>2</v>
      </c>
      <c r="M1060" s="2" t="s">
        <v>1498</v>
      </c>
      <c r="N1060" s="2" t="s">
        <v>7711</v>
      </c>
      <c r="T1060" s="1" t="s">
        <v>12411</v>
      </c>
      <c r="U1060" s="1" t="s">
        <v>2538</v>
      </c>
      <c r="V1060" s="1" t="s">
        <v>7496</v>
      </c>
      <c r="Y1060" s="1" t="s">
        <v>1498</v>
      </c>
      <c r="Z1060" s="1" t="s">
        <v>7711</v>
      </c>
      <c r="AC1060" s="1">
        <v>31</v>
      </c>
      <c r="AD1060" s="1" t="s">
        <v>345</v>
      </c>
      <c r="AE1060" s="1" t="s">
        <v>9595</v>
      </c>
      <c r="AJ1060" s="1" t="s">
        <v>16</v>
      </c>
      <c r="AK1060" s="1" t="s">
        <v>9802</v>
      </c>
      <c r="AL1060" s="1" t="s">
        <v>199</v>
      </c>
      <c r="AM1060" s="1" t="s">
        <v>9730</v>
      </c>
      <c r="AT1060" s="1" t="s">
        <v>211</v>
      </c>
      <c r="AU1060" s="1" t="s">
        <v>7199</v>
      </c>
      <c r="AV1060" s="1" t="s">
        <v>2457</v>
      </c>
      <c r="AW1060" s="1" t="s">
        <v>10126</v>
      </c>
      <c r="BG1060" s="1" t="s">
        <v>211</v>
      </c>
      <c r="BH1060" s="1" t="s">
        <v>7199</v>
      </c>
      <c r="BI1060" s="1" t="s">
        <v>1259</v>
      </c>
      <c r="BJ1060" s="1" t="s">
        <v>8810</v>
      </c>
      <c r="BK1060" s="1" t="s">
        <v>211</v>
      </c>
      <c r="BL1060" s="1" t="s">
        <v>7199</v>
      </c>
      <c r="BM1060" s="1" t="s">
        <v>2539</v>
      </c>
      <c r="BN1060" s="1" t="s">
        <v>10120</v>
      </c>
      <c r="BO1060" s="1" t="s">
        <v>211</v>
      </c>
      <c r="BP1060" s="1" t="s">
        <v>7199</v>
      </c>
      <c r="BQ1060" s="1" t="s">
        <v>2540</v>
      </c>
      <c r="BR1060" s="1" t="s">
        <v>11221</v>
      </c>
      <c r="BS1060" s="1" t="s">
        <v>47</v>
      </c>
      <c r="BT1060" s="1" t="s">
        <v>9810</v>
      </c>
    </row>
    <row r="1061" spans="1:72" ht="13.5" customHeight="1">
      <c r="A1061" s="3" t="str">
        <f>HYPERLINK("http://kyu.snu.ac.kr/sdhj/index.jsp?type=hj/GK14658_00IH_0001_0191.jpg","1702_각북면_191")</f>
        <v>1702_각북면_191</v>
      </c>
      <c r="B1061" s="2">
        <v>1702</v>
      </c>
      <c r="C1061" s="2" t="s">
        <v>12340</v>
      </c>
      <c r="D1061" s="2" t="s">
        <v>12341</v>
      </c>
      <c r="E1061" s="2">
        <v>1060</v>
      </c>
      <c r="F1061" s="1">
        <v>7</v>
      </c>
      <c r="G1061" s="1" t="s">
        <v>2075</v>
      </c>
      <c r="H1061" s="1" t="s">
        <v>6967</v>
      </c>
      <c r="I1061" s="1">
        <v>11</v>
      </c>
      <c r="L1061" s="1">
        <v>2</v>
      </c>
      <c r="M1061" s="2" t="s">
        <v>1498</v>
      </c>
      <c r="N1061" s="2" t="s">
        <v>7711</v>
      </c>
      <c r="S1061" s="1" t="s">
        <v>48</v>
      </c>
      <c r="T1061" s="1" t="s">
        <v>6371</v>
      </c>
      <c r="U1061" s="1" t="s">
        <v>261</v>
      </c>
      <c r="V1061" s="1" t="s">
        <v>7197</v>
      </c>
      <c r="Y1061" s="1" t="s">
        <v>1446</v>
      </c>
      <c r="Z1061" s="1" t="s">
        <v>8013</v>
      </c>
      <c r="AC1061" s="1">
        <v>39</v>
      </c>
      <c r="AD1061" s="1" t="s">
        <v>631</v>
      </c>
      <c r="AE1061" s="1" t="s">
        <v>9603</v>
      </c>
      <c r="AJ1061" s="1" t="s">
        <v>16</v>
      </c>
      <c r="AK1061" s="1" t="s">
        <v>9802</v>
      </c>
      <c r="AL1061" s="1" t="s">
        <v>47</v>
      </c>
      <c r="AM1061" s="1" t="s">
        <v>9810</v>
      </c>
      <c r="AN1061" s="1" t="s">
        <v>208</v>
      </c>
      <c r="AO1061" s="1" t="s">
        <v>7116</v>
      </c>
      <c r="AP1061" s="1" t="s">
        <v>607</v>
      </c>
      <c r="AQ1061" s="1" t="s">
        <v>12482</v>
      </c>
      <c r="AR1061" s="1" t="s">
        <v>1221</v>
      </c>
      <c r="AS1061" s="1" t="s">
        <v>8012</v>
      </c>
      <c r="AT1061" s="1" t="s">
        <v>259</v>
      </c>
      <c r="AU1061" s="1" t="s">
        <v>12452</v>
      </c>
      <c r="AV1061" s="1" t="s">
        <v>408</v>
      </c>
      <c r="AW1061" s="1" t="s">
        <v>7763</v>
      </c>
      <c r="BB1061" s="1" t="s">
        <v>213</v>
      </c>
      <c r="BC1061" s="1" t="s">
        <v>7282</v>
      </c>
      <c r="BD1061" s="1" t="s">
        <v>1679</v>
      </c>
      <c r="BE1061" s="1" t="s">
        <v>8561</v>
      </c>
      <c r="BG1061" s="1" t="s">
        <v>211</v>
      </c>
      <c r="BH1061" s="1" t="s">
        <v>7199</v>
      </c>
      <c r="BI1061" s="1" t="s">
        <v>2541</v>
      </c>
      <c r="BJ1061" s="1" t="s">
        <v>11121</v>
      </c>
      <c r="BK1061" s="1" t="s">
        <v>211</v>
      </c>
      <c r="BL1061" s="1" t="s">
        <v>7199</v>
      </c>
      <c r="BM1061" s="1" t="s">
        <v>2542</v>
      </c>
      <c r="BN1061" s="1" t="s">
        <v>11552</v>
      </c>
      <c r="BO1061" s="1" t="s">
        <v>211</v>
      </c>
      <c r="BP1061" s="1" t="s">
        <v>7199</v>
      </c>
      <c r="BQ1061" s="1" t="s">
        <v>2543</v>
      </c>
      <c r="BR1061" s="1" t="s">
        <v>11548</v>
      </c>
      <c r="BS1061" s="1" t="s">
        <v>2544</v>
      </c>
      <c r="BT1061" s="1" t="s">
        <v>12775</v>
      </c>
    </row>
    <row r="1062" spans="1:72" ht="13.5" customHeight="1">
      <c r="A1062" s="3" t="str">
        <f>HYPERLINK("http://kyu.snu.ac.kr/sdhj/index.jsp?type=hj/GK14658_00IH_0001_0191.jpg","1702_각북면_191")</f>
        <v>1702_각북면_191</v>
      </c>
      <c r="B1062" s="2">
        <v>1702</v>
      </c>
      <c r="C1062" s="2" t="s">
        <v>12340</v>
      </c>
      <c r="D1062" s="2" t="s">
        <v>12341</v>
      </c>
      <c r="E1062" s="2">
        <v>1061</v>
      </c>
      <c r="F1062" s="1">
        <v>7</v>
      </c>
      <c r="G1062" s="1" t="s">
        <v>2075</v>
      </c>
      <c r="H1062" s="1" t="s">
        <v>6967</v>
      </c>
      <c r="I1062" s="1">
        <v>11</v>
      </c>
      <c r="L1062" s="1">
        <v>2</v>
      </c>
      <c r="M1062" s="2" t="s">
        <v>1498</v>
      </c>
      <c r="N1062" s="2" t="s">
        <v>7711</v>
      </c>
      <c r="S1062" s="1" t="s">
        <v>59</v>
      </c>
      <c r="T1062" s="1" t="s">
        <v>7105</v>
      </c>
      <c r="Y1062" s="1" t="s">
        <v>6796</v>
      </c>
      <c r="Z1062" s="1" t="s">
        <v>8087</v>
      </c>
      <c r="AC1062" s="1">
        <v>3</v>
      </c>
      <c r="AD1062" s="1" t="s">
        <v>118</v>
      </c>
      <c r="AE1062" s="1" t="s">
        <v>8076</v>
      </c>
      <c r="AF1062" s="1" t="s">
        <v>89</v>
      </c>
      <c r="AG1062" s="1" t="s">
        <v>9633</v>
      </c>
    </row>
    <row r="1063" spans="1:72" ht="13.5" customHeight="1">
      <c r="A1063" s="3" t="str">
        <f>HYPERLINK("http://kyu.snu.ac.kr/sdhj/index.jsp?type=hj/GK14658_00IH_0001_0191.jpg","1702_각북면_191")</f>
        <v>1702_각북면_191</v>
      </c>
      <c r="B1063" s="2">
        <v>1702</v>
      </c>
      <c r="C1063" s="2" t="s">
        <v>12340</v>
      </c>
      <c r="D1063" s="2" t="s">
        <v>12341</v>
      </c>
      <c r="E1063" s="2">
        <v>1062</v>
      </c>
      <c r="F1063" s="1">
        <v>7</v>
      </c>
      <c r="G1063" s="1" t="s">
        <v>2075</v>
      </c>
      <c r="H1063" s="1" t="s">
        <v>6967</v>
      </c>
      <c r="I1063" s="1">
        <v>11</v>
      </c>
      <c r="L1063" s="1">
        <v>3</v>
      </c>
      <c r="M1063" s="2" t="s">
        <v>13768</v>
      </c>
      <c r="N1063" s="2" t="s">
        <v>13769</v>
      </c>
      <c r="T1063" s="1" t="s">
        <v>12411</v>
      </c>
      <c r="U1063" s="1" t="s">
        <v>2545</v>
      </c>
      <c r="V1063" s="1" t="s">
        <v>7495</v>
      </c>
      <c r="W1063" s="1" t="s">
        <v>107</v>
      </c>
      <c r="X1063" s="1" t="s">
        <v>12534</v>
      </c>
      <c r="Y1063" s="1" t="s">
        <v>2195</v>
      </c>
      <c r="Z1063" s="1" t="s">
        <v>8494</v>
      </c>
      <c r="AC1063" s="1">
        <v>43</v>
      </c>
      <c r="AD1063" s="1" t="s">
        <v>283</v>
      </c>
      <c r="AE1063" s="1" t="s">
        <v>9582</v>
      </c>
      <c r="AJ1063" s="1" t="s">
        <v>16</v>
      </c>
      <c r="AK1063" s="1" t="s">
        <v>9802</v>
      </c>
      <c r="AL1063" s="1" t="s">
        <v>545</v>
      </c>
      <c r="AM1063" s="1" t="s">
        <v>9707</v>
      </c>
      <c r="AT1063" s="1" t="s">
        <v>53</v>
      </c>
      <c r="AU1063" s="1" t="s">
        <v>7419</v>
      </c>
      <c r="AV1063" s="1" t="s">
        <v>1447</v>
      </c>
      <c r="AW1063" s="1" t="s">
        <v>8532</v>
      </c>
      <c r="BG1063" s="1" t="s">
        <v>53</v>
      </c>
      <c r="BH1063" s="1" t="s">
        <v>7419</v>
      </c>
      <c r="BI1063" s="1" t="s">
        <v>2546</v>
      </c>
      <c r="BJ1063" s="1" t="s">
        <v>13521</v>
      </c>
      <c r="BK1063" s="1" t="s">
        <v>54</v>
      </c>
      <c r="BL1063" s="1" t="s">
        <v>7267</v>
      </c>
      <c r="BM1063" s="1" t="s">
        <v>591</v>
      </c>
      <c r="BN1063" s="1" t="s">
        <v>7739</v>
      </c>
      <c r="BO1063" s="1" t="s">
        <v>53</v>
      </c>
      <c r="BP1063" s="1" t="s">
        <v>7419</v>
      </c>
      <c r="BQ1063" s="1" t="s">
        <v>2547</v>
      </c>
      <c r="BR1063" s="1" t="s">
        <v>12080</v>
      </c>
      <c r="BS1063" s="1" t="s">
        <v>47</v>
      </c>
      <c r="BT1063" s="1" t="s">
        <v>9810</v>
      </c>
    </row>
    <row r="1064" spans="1:72" ht="13.5" customHeight="1">
      <c r="A1064" s="3" t="str">
        <f>HYPERLINK("http://kyu.snu.ac.kr/sdhj/index.jsp?type=hj/GK14658_00IH_0001_0191.jpg","1702_각북면_191")</f>
        <v>1702_각북면_191</v>
      </c>
      <c r="B1064" s="2">
        <v>1702</v>
      </c>
      <c r="C1064" s="2" t="s">
        <v>12340</v>
      </c>
      <c r="D1064" s="2" t="s">
        <v>12341</v>
      </c>
      <c r="E1064" s="2">
        <v>1063</v>
      </c>
      <c r="F1064" s="1">
        <v>7</v>
      </c>
      <c r="G1064" s="1" t="s">
        <v>2075</v>
      </c>
      <c r="H1064" s="1" t="s">
        <v>6967</v>
      </c>
      <c r="I1064" s="1">
        <v>11</v>
      </c>
      <c r="L1064" s="1">
        <v>3</v>
      </c>
      <c r="M1064" s="2" t="s">
        <v>13768</v>
      </c>
      <c r="N1064" s="2" t="s">
        <v>13769</v>
      </c>
      <c r="S1064" s="1" t="s">
        <v>48</v>
      </c>
      <c r="T1064" s="1" t="s">
        <v>6371</v>
      </c>
      <c r="U1064" s="1" t="s">
        <v>124</v>
      </c>
      <c r="V1064" s="1" t="s">
        <v>12451</v>
      </c>
      <c r="W1064" s="1" t="s">
        <v>107</v>
      </c>
      <c r="X1064" s="1" t="s">
        <v>12534</v>
      </c>
      <c r="Y1064" s="1" t="s">
        <v>12264</v>
      </c>
      <c r="Z1064" s="1" t="s">
        <v>12646</v>
      </c>
      <c r="AC1064" s="1">
        <v>48</v>
      </c>
      <c r="AD1064" s="1" t="s">
        <v>126</v>
      </c>
      <c r="AE1064" s="1" t="s">
        <v>9617</v>
      </c>
      <c r="AJ1064" s="1" t="s">
        <v>16</v>
      </c>
      <c r="AK1064" s="1" t="s">
        <v>9802</v>
      </c>
      <c r="AL1064" s="1" t="s">
        <v>545</v>
      </c>
      <c r="AM1064" s="1" t="s">
        <v>9707</v>
      </c>
      <c r="AT1064" s="1" t="s">
        <v>53</v>
      </c>
      <c r="AU1064" s="1" t="s">
        <v>7419</v>
      </c>
      <c r="AV1064" s="1" t="s">
        <v>14537</v>
      </c>
      <c r="AW1064" s="1" t="s">
        <v>12921</v>
      </c>
      <c r="BG1064" s="1" t="s">
        <v>53</v>
      </c>
      <c r="BH1064" s="1" t="s">
        <v>7419</v>
      </c>
      <c r="BI1064" s="1" t="s">
        <v>14560</v>
      </c>
      <c r="BJ1064" s="1" t="s">
        <v>12922</v>
      </c>
      <c r="BK1064" s="1" t="s">
        <v>53</v>
      </c>
      <c r="BL1064" s="1" t="s">
        <v>7419</v>
      </c>
      <c r="BM1064" s="1" t="s">
        <v>14561</v>
      </c>
      <c r="BN1064" s="1" t="s">
        <v>13098</v>
      </c>
      <c r="BO1064" s="1" t="s">
        <v>53</v>
      </c>
      <c r="BP1064" s="1" t="s">
        <v>7419</v>
      </c>
      <c r="BQ1064" s="1" t="s">
        <v>2548</v>
      </c>
      <c r="BR1064" s="1" t="s">
        <v>12079</v>
      </c>
      <c r="BS1064" s="1" t="s">
        <v>580</v>
      </c>
      <c r="BT1064" s="1" t="s">
        <v>9824</v>
      </c>
    </row>
    <row r="1065" spans="1:72" ht="13.5" customHeight="1">
      <c r="A1065" s="3" t="str">
        <f>HYPERLINK("http://kyu.snu.ac.kr/sdhj/index.jsp?type=hj/GK14658_00IH_0001_0191.jpg","1702_각북면_191")</f>
        <v>1702_각북면_191</v>
      </c>
      <c r="B1065" s="2">
        <v>1702</v>
      </c>
      <c r="C1065" s="2" t="s">
        <v>12340</v>
      </c>
      <c r="D1065" s="2" t="s">
        <v>12341</v>
      </c>
      <c r="E1065" s="2">
        <v>1064</v>
      </c>
      <c r="F1065" s="1">
        <v>7</v>
      </c>
      <c r="G1065" s="1" t="s">
        <v>2075</v>
      </c>
      <c r="H1065" s="1" t="s">
        <v>6967</v>
      </c>
      <c r="I1065" s="1">
        <v>11</v>
      </c>
      <c r="L1065" s="1">
        <v>3</v>
      </c>
      <c r="M1065" s="2" t="s">
        <v>13768</v>
      </c>
      <c r="N1065" s="2" t="s">
        <v>13769</v>
      </c>
      <c r="S1065" s="1" t="s">
        <v>308</v>
      </c>
      <c r="T1065" s="1" t="s">
        <v>7102</v>
      </c>
      <c r="U1065" s="1" t="s">
        <v>261</v>
      </c>
      <c r="V1065" s="1" t="s">
        <v>7197</v>
      </c>
      <c r="Y1065" s="1" t="s">
        <v>2549</v>
      </c>
      <c r="Z1065" s="1" t="s">
        <v>7645</v>
      </c>
      <c r="AC1065" s="1">
        <v>25</v>
      </c>
      <c r="AD1065" s="1" t="s">
        <v>264</v>
      </c>
      <c r="AE1065" s="1" t="s">
        <v>9588</v>
      </c>
      <c r="AF1065" s="1" t="s">
        <v>89</v>
      </c>
      <c r="AG1065" s="1" t="s">
        <v>9633</v>
      </c>
      <c r="AT1065" s="1" t="s">
        <v>259</v>
      </c>
      <c r="AU1065" s="1" t="s">
        <v>12452</v>
      </c>
      <c r="AV1065" s="1" t="s">
        <v>2550</v>
      </c>
      <c r="AW1065" s="1" t="s">
        <v>10542</v>
      </c>
      <c r="BB1065" s="1" t="s">
        <v>261</v>
      </c>
      <c r="BC1065" s="1" t="s">
        <v>7197</v>
      </c>
      <c r="BD1065" s="1" t="s">
        <v>256</v>
      </c>
      <c r="BE1065" s="1" t="s">
        <v>9236</v>
      </c>
    </row>
    <row r="1066" spans="1:72" ht="13.5" customHeight="1">
      <c r="A1066" s="3" t="str">
        <f>HYPERLINK("http://kyu.snu.ac.kr/sdhj/index.jsp?type=hj/GK14658_00IH_0001_0192.jpg","1702_각북면_192")</f>
        <v>1702_각북면_192</v>
      </c>
      <c r="B1066" s="2">
        <v>1702</v>
      </c>
      <c r="C1066" s="2" t="s">
        <v>12340</v>
      </c>
      <c r="D1066" s="2" t="s">
        <v>12341</v>
      </c>
      <c r="E1066" s="2">
        <v>1065</v>
      </c>
      <c r="F1066" s="1">
        <v>8</v>
      </c>
      <c r="G1066" s="1" t="s">
        <v>2551</v>
      </c>
      <c r="H1066" s="1" t="s">
        <v>13487</v>
      </c>
      <c r="I1066" s="1">
        <v>1</v>
      </c>
      <c r="J1066" s="1" t="s">
        <v>2552</v>
      </c>
      <c r="K1066" s="1" t="s">
        <v>7048</v>
      </c>
      <c r="L1066" s="1">
        <v>1</v>
      </c>
      <c r="M1066" s="2" t="s">
        <v>249</v>
      </c>
      <c r="N1066" s="2" t="s">
        <v>8062</v>
      </c>
      <c r="T1066" s="1" t="s">
        <v>12411</v>
      </c>
      <c r="U1066" s="1" t="s">
        <v>2553</v>
      </c>
      <c r="V1066" s="1" t="s">
        <v>7288</v>
      </c>
      <c r="Y1066" s="1" t="s">
        <v>249</v>
      </c>
      <c r="Z1066" s="1" t="s">
        <v>8062</v>
      </c>
      <c r="AC1066" s="1">
        <v>49</v>
      </c>
      <c r="AD1066" s="1" t="s">
        <v>1182</v>
      </c>
      <c r="AE1066" s="1" t="s">
        <v>9584</v>
      </c>
      <c r="AJ1066" s="1" t="s">
        <v>16</v>
      </c>
      <c r="AK1066" s="1" t="s">
        <v>9802</v>
      </c>
      <c r="AL1066" s="1" t="s">
        <v>109</v>
      </c>
      <c r="AM1066" s="1" t="s">
        <v>9809</v>
      </c>
      <c r="AN1066" s="1" t="s">
        <v>866</v>
      </c>
      <c r="AO1066" s="1" t="s">
        <v>9703</v>
      </c>
      <c r="AP1066" s="1" t="s">
        <v>173</v>
      </c>
      <c r="AQ1066" s="1" t="s">
        <v>7249</v>
      </c>
      <c r="AR1066" s="1" t="s">
        <v>2554</v>
      </c>
      <c r="AS1066" s="1" t="s">
        <v>12813</v>
      </c>
      <c r="AT1066" s="1" t="s">
        <v>211</v>
      </c>
      <c r="AU1066" s="1" t="s">
        <v>7199</v>
      </c>
      <c r="AV1066" s="1" t="s">
        <v>2555</v>
      </c>
      <c r="AW1066" s="1" t="s">
        <v>9252</v>
      </c>
      <c r="BB1066" s="1" t="s">
        <v>213</v>
      </c>
      <c r="BC1066" s="1" t="s">
        <v>7282</v>
      </c>
      <c r="BD1066" s="1" t="s">
        <v>2556</v>
      </c>
      <c r="BE1066" s="1" t="s">
        <v>8195</v>
      </c>
      <c r="BG1066" s="1" t="s">
        <v>53</v>
      </c>
      <c r="BH1066" s="1" t="s">
        <v>7419</v>
      </c>
      <c r="BI1066" s="1" t="s">
        <v>457</v>
      </c>
      <c r="BJ1066" s="1" t="s">
        <v>10541</v>
      </c>
      <c r="BK1066" s="1" t="s">
        <v>159</v>
      </c>
      <c r="BL1066" s="1" t="s">
        <v>7202</v>
      </c>
      <c r="BM1066" s="1" t="s">
        <v>310</v>
      </c>
      <c r="BN1066" s="1" t="s">
        <v>8655</v>
      </c>
      <c r="BO1066" s="1" t="s">
        <v>211</v>
      </c>
      <c r="BP1066" s="1" t="s">
        <v>7199</v>
      </c>
      <c r="BQ1066" s="1" t="s">
        <v>508</v>
      </c>
      <c r="BR1066" s="1" t="s">
        <v>9448</v>
      </c>
      <c r="BS1066" s="1" t="s">
        <v>199</v>
      </c>
      <c r="BT1066" s="1" t="s">
        <v>9730</v>
      </c>
    </row>
    <row r="1067" spans="1:72" ht="13.5" customHeight="1">
      <c r="A1067" s="3" t="str">
        <f>HYPERLINK("http://kyu.snu.ac.kr/sdhj/index.jsp?type=hj/GK14658_00IH_0001_0192.jpg","1702_각북면_192")</f>
        <v>1702_각북면_192</v>
      </c>
      <c r="B1067" s="2">
        <v>1702</v>
      </c>
      <c r="C1067" s="2" t="s">
        <v>12340</v>
      </c>
      <c r="D1067" s="2" t="s">
        <v>12341</v>
      </c>
      <c r="E1067" s="2">
        <v>1066</v>
      </c>
      <c r="F1067" s="1">
        <v>8</v>
      </c>
      <c r="G1067" s="1" t="s">
        <v>2551</v>
      </c>
      <c r="H1067" s="1" t="s">
        <v>6966</v>
      </c>
      <c r="I1067" s="1">
        <v>1</v>
      </c>
      <c r="L1067" s="1">
        <v>1</v>
      </c>
      <c r="M1067" s="2" t="s">
        <v>249</v>
      </c>
      <c r="N1067" s="2" t="s">
        <v>8062</v>
      </c>
      <c r="S1067" s="1" t="s">
        <v>48</v>
      </c>
      <c r="T1067" s="1" t="s">
        <v>6371</v>
      </c>
      <c r="U1067" s="1" t="s">
        <v>261</v>
      </c>
      <c r="V1067" s="1" t="s">
        <v>7197</v>
      </c>
      <c r="Y1067" s="1" t="s">
        <v>2557</v>
      </c>
      <c r="Z1067" s="1" t="s">
        <v>7729</v>
      </c>
      <c r="AC1067" s="1">
        <v>45</v>
      </c>
      <c r="AD1067" s="1" t="s">
        <v>373</v>
      </c>
      <c r="AE1067" s="1" t="s">
        <v>9598</v>
      </c>
      <c r="AJ1067" s="1" t="s">
        <v>16</v>
      </c>
      <c r="AK1067" s="1" t="s">
        <v>9802</v>
      </c>
      <c r="AL1067" s="1" t="s">
        <v>47</v>
      </c>
      <c r="AM1067" s="1" t="s">
        <v>9810</v>
      </c>
      <c r="AN1067" s="1" t="s">
        <v>208</v>
      </c>
      <c r="AO1067" s="1" t="s">
        <v>7116</v>
      </c>
      <c r="AR1067" s="1" t="s">
        <v>2558</v>
      </c>
      <c r="AS1067" s="1" t="s">
        <v>10025</v>
      </c>
      <c r="AT1067" s="1" t="s">
        <v>53</v>
      </c>
      <c r="AU1067" s="1" t="s">
        <v>7419</v>
      </c>
      <c r="AV1067" s="1" t="s">
        <v>2559</v>
      </c>
      <c r="AW1067" s="1" t="s">
        <v>9032</v>
      </c>
      <c r="BG1067" s="1" t="s">
        <v>53</v>
      </c>
      <c r="BH1067" s="1" t="s">
        <v>7419</v>
      </c>
      <c r="BI1067" s="1" t="s">
        <v>2560</v>
      </c>
      <c r="BJ1067" s="1" t="s">
        <v>11120</v>
      </c>
      <c r="BK1067" s="1" t="s">
        <v>53</v>
      </c>
      <c r="BL1067" s="1" t="s">
        <v>7419</v>
      </c>
      <c r="BM1067" s="1" t="s">
        <v>1202</v>
      </c>
      <c r="BN1067" s="1" t="s">
        <v>9438</v>
      </c>
      <c r="BO1067" s="1" t="s">
        <v>211</v>
      </c>
      <c r="BP1067" s="1" t="s">
        <v>7199</v>
      </c>
      <c r="BQ1067" s="1" t="s">
        <v>1398</v>
      </c>
      <c r="BR1067" s="1" t="s">
        <v>7884</v>
      </c>
      <c r="BS1067" s="1" t="s">
        <v>47</v>
      </c>
      <c r="BT1067" s="1" t="s">
        <v>9810</v>
      </c>
    </row>
    <row r="1068" spans="1:72" ht="13.5" customHeight="1">
      <c r="A1068" s="3" t="str">
        <f>HYPERLINK("http://kyu.snu.ac.kr/sdhj/index.jsp?type=hj/GK14658_00IH_0001_0192.jpg","1702_각북면_192")</f>
        <v>1702_각북면_192</v>
      </c>
      <c r="B1068" s="2">
        <v>1702</v>
      </c>
      <c r="C1068" s="2" t="s">
        <v>12340</v>
      </c>
      <c r="D1068" s="2" t="s">
        <v>12341</v>
      </c>
      <c r="E1068" s="2">
        <v>1067</v>
      </c>
      <c r="F1068" s="1">
        <v>8</v>
      </c>
      <c r="G1068" s="1" t="s">
        <v>2551</v>
      </c>
      <c r="H1068" s="1" t="s">
        <v>6966</v>
      </c>
      <c r="I1068" s="1">
        <v>1</v>
      </c>
      <c r="L1068" s="1">
        <v>1</v>
      </c>
      <c r="M1068" s="2" t="s">
        <v>249</v>
      </c>
      <c r="N1068" s="2" t="s">
        <v>8062</v>
      </c>
      <c r="S1068" s="1" t="s">
        <v>2142</v>
      </c>
      <c r="T1068" s="1" t="s">
        <v>7133</v>
      </c>
      <c r="U1068" s="1" t="s">
        <v>261</v>
      </c>
      <c r="V1068" s="1" t="s">
        <v>7197</v>
      </c>
      <c r="Y1068" s="1" t="s">
        <v>937</v>
      </c>
      <c r="Z1068" s="1" t="s">
        <v>9251</v>
      </c>
      <c r="AC1068" s="1">
        <v>69</v>
      </c>
      <c r="AD1068" s="1" t="s">
        <v>135</v>
      </c>
      <c r="AE1068" s="1" t="s">
        <v>9604</v>
      </c>
      <c r="AJ1068" s="1" t="s">
        <v>16</v>
      </c>
      <c r="AK1068" s="1" t="s">
        <v>9802</v>
      </c>
      <c r="AL1068" s="1" t="s">
        <v>47</v>
      </c>
      <c r="AM1068" s="1" t="s">
        <v>9810</v>
      </c>
      <c r="AN1068" s="1" t="s">
        <v>2108</v>
      </c>
      <c r="AO1068" s="1" t="s">
        <v>9838</v>
      </c>
      <c r="AP1068" s="1" t="s">
        <v>173</v>
      </c>
      <c r="AQ1068" s="1" t="s">
        <v>7249</v>
      </c>
      <c r="AR1068" s="1" t="s">
        <v>2561</v>
      </c>
      <c r="AS1068" s="1" t="s">
        <v>10024</v>
      </c>
    </row>
    <row r="1069" spans="1:72" ht="13.5" customHeight="1">
      <c r="A1069" s="3" t="str">
        <f>HYPERLINK("http://kyu.snu.ac.kr/sdhj/index.jsp?type=hj/GK14658_00IH_0001_0192.jpg","1702_각북면_192")</f>
        <v>1702_각북면_192</v>
      </c>
      <c r="B1069" s="2">
        <v>1702</v>
      </c>
      <c r="C1069" s="2" t="s">
        <v>12340</v>
      </c>
      <c r="D1069" s="2" t="s">
        <v>12341</v>
      </c>
      <c r="E1069" s="2">
        <v>1068</v>
      </c>
      <c r="F1069" s="1">
        <v>8</v>
      </c>
      <c r="G1069" s="1" t="s">
        <v>2551</v>
      </c>
      <c r="H1069" s="1" t="s">
        <v>6966</v>
      </c>
      <c r="I1069" s="1">
        <v>1</v>
      </c>
      <c r="L1069" s="1">
        <v>1</v>
      </c>
      <c r="M1069" s="2" t="s">
        <v>249</v>
      </c>
      <c r="N1069" s="2" t="s">
        <v>8062</v>
      </c>
      <c r="S1069" s="1" t="s">
        <v>86</v>
      </c>
      <c r="T1069" s="1" t="s">
        <v>7100</v>
      </c>
      <c r="Y1069" s="1" t="s">
        <v>1406</v>
      </c>
      <c r="Z1069" s="1" t="s">
        <v>8298</v>
      </c>
      <c r="AC1069" s="1">
        <v>8</v>
      </c>
      <c r="AD1069" s="1" t="s">
        <v>300</v>
      </c>
      <c r="AE1069" s="1" t="s">
        <v>9594</v>
      </c>
    </row>
    <row r="1070" spans="1:72" ht="13.5" customHeight="1">
      <c r="A1070" s="3" t="str">
        <f>HYPERLINK("http://kyu.snu.ac.kr/sdhj/index.jsp?type=hj/GK14658_00IH_0001_0192.jpg","1702_각북면_192")</f>
        <v>1702_각북면_192</v>
      </c>
      <c r="B1070" s="2">
        <v>1702</v>
      </c>
      <c r="C1070" s="2" t="s">
        <v>12340</v>
      </c>
      <c r="D1070" s="2" t="s">
        <v>12341</v>
      </c>
      <c r="E1070" s="2">
        <v>1069</v>
      </c>
      <c r="F1070" s="1">
        <v>8</v>
      </c>
      <c r="G1070" s="1" t="s">
        <v>2551</v>
      </c>
      <c r="H1070" s="1" t="s">
        <v>6966</v>
      </c>
      <c r="I1070" s="1">
        <v>1</v>
      </c>
      <c r="L1070" s="1">
        <v>1</v>
      </c>
      <c r="M1070" s="2" t="s">
        <v>249</v>
      </c>
      <c r="N1070" s="2" t="s">
        <v>8062</v>
      </c>
      <c r="S1070" s="1" t="s">
        <v>63</v>
      </c>
      <c r="T1070" s="1" t="s">
        <v>1196</v>
      </c>
      <c r="Y1070" s="1" t="s">
        <v>801</v>
      </c>
      <c r="Z1070" s="1" t="s">
        <v>7891</v>
      </c>
      <c r="AC1070" s="1">
        <v>6</v>
      </c>
      <c r="AD1070" s="1" t="s">
        <v>246</v>
      </c>
      <c r="AE1070" s="1" t="s">
        <v>9600</v>
      </c>
    </row>
    <row r="1071" spans="1:72" ht="13.5" customHeight="1">
      <c r="A1071" s="3" t="str">
        <f>HYPERLINK("http://kyu.snu.ac.kr/sdhj/index.jsp?type=hj/GK14658_00IH_0001_0192.jpg","1702_각북면_192")</f>
        <v>1702_각북면_192</v>
      </c>
      <c r="B1071" s="2">
        <v>1702</v>
      </c>
      <c r="C1071" s="2" t="s">
        <v>12340</v>
      </c>
      <c r="D1071" s="2" t="s">
        <v>12341</v>
      </c>
      <c r="E1071" s="2">
        <v>1070</v>
      </c>
      <c r="F1071" s="1">
        <v>8</v>
      </c>
      <c r="G1071" s="1" t="s">
        <v>2551</v>
      </c>
      <c r="H1071" s="1" t="s">
        <v>6966</v>
      </c>
      <c r="I1071" s="1">
        <v>1</v>
      </c>
      <c r="L1071" s="1">
        <v>1</v>
      </c>
      <c r="M1071" s="2" t="s">
        <v>249</v>
      </c>
      <c r="N1071" s="2" t="s">
        <v>8062</v>
      </c>
      <c r="S1071" s="1" t="s">
        <v>63</v>
      </c>
      <c r="T1071" s="1" t="s">
        <v>1196</v>
      </c>
      <c r="Y1071" s="1" t="s">
        <v>880</v>
      </c>
      <c r="Z1071" s="1" t="s">
        <v>7767</v>
      </c>
      <c r="AC1071" s="1">
        <v>4</v>
      </c>
      <c r="AD1071" s="1" t="s">
        <v>108</v>
      </c>
      <c r="AE1071" s="1" t="s">
        <v>9597</v>
      </c>
    </row>
    <row r="1072" spans="1:72" ht="13.5" customHeight="1">
      <c r="A1072" s="3" t="str">
        <f>HYPERLINK("http://kyu.snu.ac.kr/sdhj/index.jsp?type=hj/GK14658_00IH_0001_0192.jpg","1702_각북면_192")</f>
        <v>1702_각북면_192</v>
      </c>
      <c r="B1072" s="2">
        <v>1702</v>
      </c>
      <c r="C1072" s="2" t="s">
        <v>12340</v>
      </c>
      <c r="D1072" s="2" t="s">
        <v>12341</v>
      </c>
      <c r="E1072" s="2">
        <v>1071</v>
      </c>
      <c r="F1072" s="1">
        <v>8</v>
      </c>
      <c r="G1072" s="1" t="s">
        <v>2551</v>
      </c>
      <c r="H1072" s="1" t="s">
        <v>6966</v>
      </c>
      <c r="I1072" s="1">
        <v>1</v>
      </c>
      <c r="L1072" s="1">
        <v>1</v>
      </c>
      <c r="M1072" s="2" t="s">
        <v>249</v>
      </c>
      <c r="N1072" s="2" t="s">
        <v>8062</v>
      </c>
      <c r="S1072" s="1" t="s">
        <v>1736</v>
      </c>
      <c r="T1072" s="1" t="s">
        <v>7157</v>
      </c>
      <c r="Y1072" s="1" t="s">
        <v>2562</v>
      </c>
      <c r="Z1072" s="1" t="s">
        <v>8592</v>
      </c>
      <c r="AC1072" s="1">
        <v>2</v>
      </c>
      <c r="AD1072" s="1" t="s">
        <v>169</v>
      </c>
      <c r="AE1072" s="1" t="s">
        <v>9589</v>
      </c>
      <c r="AF1072" s="1" t="s">
        <v>89</v>
      </c>
      <c r="AG1072" s="1" t="s">
        <v>9633</v>
      </c>
    </row>
    <row r="1073" spans="1:72" ht="13.5" customHeight="1">
      <c r="A1073" s="3" t="str">
        <f>HYPERLINK("http://kyu.snu.ac.kr/sdhj/index.jsp?type=hj/GK14658_00IH_0001_0192.jpg","1702_각북면_192")</f>
        <v>1702_각북면_192</v>
      </c>
      <c r="B1073" s="2">
        <v>1702</v>
      </c>
      <c r="C1073" s="2" t="s">
        <v>12340</v>
      </c>
      <c r="D1073" s="2" t="s">
        <v>12341</v>
      </c>
      <c r="E1073" s="2">
        <v>1072</v>
      </c>
      <c r="F1073" s="1">
        <v>8</v>
      </c>
      <c r="G1073" s="1" t="s">
        <v>2551</v>
      </c>
      <c r="H1073" s="1" t="s">
        <v>6966</v>
      </c>
      <c r="I1073" s="1">
        <v>1</v>
      </c>
      <c r="L1073" s="1">
        <v>2</v>
      </c>
      <c r="M1073" s="2" t="s">
        <v>1447</v>
      </c>
      <c r="N1073" s="2" t="s">
        <v>8532</v>
      </c>
      <c r="T1073" s="1" t="s">
        <v>12411</v>
      </c>
      <c r="U1073" s="1" t="s">
        <v>2553</v>
      </c>
      <c r="V1073" s="1" t="s">
        <v>7288</v>
      </c>
      <c r="Y1073" s="1" t="s">
        <v>1447</v>
      </c>
      <c r="Z1073" s="1" t="s">
        <v>8532</v>
      </c>
      <c r="AC1073" s="1">
        <v>46</v>
      </c>
      <c r="AD1073" s="1" t="s">
        <v>593</v>
      </c>
      <c r="AE1073" s="1" t="s">
        <v>9585</v>
      </c>
      <c r="AJ1073" s="1" t="s">
        <v>16</v>
      </c>
      <c r="AK1073" s="1" t="s">
        <v>9802</v>
      </c>
      <c r="AL1073" s="1" t="s">
        <v>109</v>
      </c>
      <c r="AM1073" s="1" t="s">
        <v>9809</v>
      </c>
      <c r="AN1073" s="1" t="s">
        <v>866</v>
      </c>
      <c r="AO1073" s="1" t="s">
        <v>9703</v>
      </c>
      <c r="AP1073" s="1" t="s">
        <v>173</v>
      </c>
      <c r="AQ1073" s="1" t="s">
        <v>7249</v>
      </c>
      <c r="AR1073" s="1" t="s">
        <v>2554</v>
      </c>
      <c r="AS1073" s="1" t="s">
        <v>12813</v>
      </c>
      <c r="AT1073" s="1" t="s">
        <v>211</v>
      </c>
      <c r="AU1073" s="1" t="s">
        <v>7199</v>
      </c>
      <c r="AV1073" s="1" t="s">
        <v>2555</v>
      </c>
      <c r="AW1073" s="1" t="s">
        <v>9252</v>
      </c>
      <c r="BB1073" s="1" t="s">
        <v>213</v>
      </c>
      <c r="BC1073" s="1" t="s">
        <v>7282</v>
      </c>
      <c r="BD1073" s="1" t="s">
        <v>2556</v>
      </c>
      <c r="BE1073" s="1" t="s">
        <v>8195</v>
      </c>
      <c r="BG1073" s="1" t="s">
        <v>53</v>
      </c>
      <c r="BH1073" s="1" t="s">
        <v>7419</v>
      </c>
      <c r="BI1073" s="1" t="s">
        <v>457</v>
      </c>
      <c r="BJ1073" s="1" t="s">
        <v>10541</v>
      </c>
      <c r="BK1073" s="1" t="s">
        <v>159</v>
      </c>
      <c r="BL1073" s="1" t="s">
        <v>7202</v>
      </c>
      <c r="BM1073" s="1" t="s">
        <v>107</v>
      </c>
      <c r="BN1073" s="1" t="s">
        <v>7581</v>
      </c>
      <c r="BO1073" s="1" t="s">
        <v>211</v>
      </c>
      <c r="BP1073" s="1" t="s">
        <v>7199</v>
      </c>
      <c r="BQ1073" s="1" t="s">
        <v>508</v>
      </c>
      <c r="BR1073" s="1" t="s">
        <v>9448</v>
      </c>
      <c r="BS1073" s="1" t="s">
        <v>199</v>
      </c>
      <c r="BT1073" s="1" t="s">
        <v>9730</v>
      </c>
    </row>
    <row r="1074" spans="1:72" ht="13.5" customHeight="1">
      <c r="A1074" s="3" t="str">
        <f>HYPERLINK("http://kyu.snu.ac.kr/sdhj/index.jsp?type=hj/GK14658_00IH_0001_0192.jpg","1702_각북면_192")</f>
        <v>1702_각북면_192</v>
      </c>
      <c r="B1074" s="2">
        <v>1702</v>
      </c>
      <c r="C1074" s="2" t="s">
        <v>12340</v>
      </c>
      <c r="D1074" s="2" t="s">
        <v>12341</v>
      </c>
      <c r="E1074" s="2">
        <v>1073</v>
      </c>
      <c r="F1074" s="1">
        <v>8</v>
      </c>
      <c r="G1074" s="1" t="s">
        <v>2551</v>
      </c>
      <c r="H1074" s="1" t="s">
        <v>6966</v>
      </c>
      <c r="I1074" s="1">
        <v>1</v>
      </c>
      <c r="L1074" s="1">
        <v>2</v>
      </c>
      <c r="M1074" s="2" t="s">
        <v>1447</v>
      </c>
      <c r="N1074" s="2" t="s">
        <v>8532</v>
      </c>
      <c r="S1074" s="1" t="s">
        <v>308</v>
      </c>
      <c r="T1074" s="1" t="s">
        <v>7102</v>
      </c>
      <c r="U1074" s="1" t="s">
        <v>124</v>
      </c>
      <c r="V1074" s="1" t="s">
        <v>12451</v>
      </c>
      <c r="W1074" s="1" t="s">
        <v>202</v>
      </c>
      <c r="X1074" s="1" t="s">
        <v>7588</v>
      </c>
      <c r="Y1074" s="1" t="s">
        <v>6735</v>
      </c>
      <c r="Z1074" s="1" t="s">
        <v>7673</v>
      </c>
      <c r="AC1074" s="1">
        <v>39</v>
      </c>
      <c r="AD1074" s="1" t="s">
        <v>631</v>
      </c>
      <c r="AE1074" s="1" t="s">
        <v>9603</v>
      </c>
      <c r="AJ1074" s="1" t="s">
        <v>16</v>
      </c>
      <c r="AK1074" s="1" t="s">
        <v>9802</v>
      </c>
      <c r="AL1074" s="1" t="s">
        <v>163</v>
      </c>
      <c r="AM1074" s="1" t="s">
        <v>12731</v>
      </c>
      <c r="AT1074" s="1" t="s">
        <v>2563</v>
      </c>
      <c r="AU1074" s="1" t="s">
        <v>7233</v>
      </c>
      <c r="AV1074" s="1" t="s">
        <v>421</v>
      </c>
      <c r="AW1074" s="1" t="s">
        <v>8625</v>
      </c>
      <c r="BG1074" s="1" t="s">
        <v>259</v>
      </c>
      <c r="BH1074" s="1" t="s">
        <v>12452</v>
      </c>
      <c r="BI1074" s="1" t="s">
        <v>1109</v>
      </c>
      <c r="BJ1074" s="1" t="s">
        <v>10262</v>
      </c>
      <c r="BK1074" s="1" t="s">
        <v>53</v>
      </c>
      <c r="BL1074" s="1" t="s">
        <v>7419</v>
      </c>
      <c r="BM1074" s="1" t="s">
        <v>1202</v>
      </c>
      <c r="BN1074" s="1" t="s">
        <v>9438</v>
      </c>
      <c r="BO1074" s="1" t="s">
        <v>259</v>
      </c>
      <c r="BP1074" s="1" t="s">
        <v>12452</v>
      </c>
      <c r="BQ1074" s="1" t="s">
        <v>6797</v>
      </c>
      <c r="BR1074" s="1" t="s">
        <v>13332</v>
      </c>
      <c r="BS1074" s="1" t="s">
        <v>1863</v>
      </c>
      <c r="BT1074" s="1" t="s">
        <v>9778</v>
      </c>
    </row>
    <row r="1075" spans="1:72" ht="13.5" customHeight="1">
      <c r="A1075" s="3" t="str">
        <f>HYPERLINK("http://kyu.snu.ac.kr/sdhj/index.jsp?type=hj/GK14658_00IH_0001_0192.jpg","1702_각북면_192")</f>
        <v>1702_각북면_192</v>
      </c>
      <c r="B1075" s="2">
        <v>1702</v>
      </c>
      <c r="C1075" s="2" t="s">
        <v>12340</v>
      </c>
      <c r="D1075" s="2" t="s">
        <v>12341</v>
      </c>
      <c r="E1075" s="2">
        <v>1074</v>
      </c>
      <c r="F1075" s="1">
        <v>8</v>
      </c>
      <c r="G1075" s="1" t="s">
        <v>2551</v>
      </c>
      <c r="H1075" s="1" t="s">
        <v>6966</v>
      </c>
      <c r="I1075" s="1">
        <v>1</v>
      </c>
      <c r="L1075" s="1">
        <v>2</v>
      </c>
      <c r="M1075" s="2" t="s">
        <v>1447</v>
      </c>
      <c r="N1075" s="2" t="s">
        <v>8532</v>
      </c>
      <c r="S1075" s="1" t="s">
        <v>59</v>
      </c>
      <c r="T1075" s="1" t="s">
        <v>7105</v>
      </c>
      <c r="Y1075" s="1" t="s">
        <v>2564</v>
      </c>
      <c r="Z1075" s="1" t="s">
        <v>8535</v>
      </c>
      <c r="AC1075" s="1">
        <v>11</v>
      </c>
      <c r="AD1075" s="1" t="s">
        <v>106</v>
      </c>
      <c r="AE1075" s="1" t="s">
        <v>9614</v>
      </c>
    </row>
    <row r="1076" spans="1:72" ht="13.5" customHeight="1">
      <c r="A1076" s="3" t="str">
        <f>HYPERLINK("http://kyu.snu.ac.kr/sdhj/index.jsp?type=hj/GK14658_00IH_0001_0192.jpg","1702_각북면_192")</f>
        <v>1702_각북면_192</v>
      </c>
      <c r="B1076" s="2">
        <v>1702</v>
      </c>
      <c r="C1076" s="2" t="s">
        <v>12340</v>
      </c>
      <c r="D1076" s="2" t="s">
        <v>12341</v>
      </c>
      <c r="E1076" s="2">
        <v>1075</v>
      </c>
      <c r="F1076" s="1">
        <v>8</v>
      </c>
      <c r="G1076" s="1" t="s">
        <v>2551</v>
      </c>
      <c r="H1076" s="1" t="s">
        <v>6966</v>
      </c>
      <c r="I1076" s="1">
        <v>1</v>
      </c>
      <c r="L1076" s="1">
        <v>2</v>
      </c>
      <c r="M1076" s="2" t="s">
        <v>1447</v>
      </c>
      <c r="N1076" s="2" t="s">
        <v>8532</v>
      </c>
      <c r="S1076" s="1" t="s">
        <v>65</v>
      </c>
      <c r="T1076" s="1" t="s">
        <v>7107</v>
      </c>
      <c r="Y1076" s="1" t="s">
        <v>2565</v>
      </c>
      <c r="Z1076" s="1" t="s">
        <v>7890</v>
      </c>
      <c r="AC1076" s="1">
        <v>8</v>
      </c>
      <c r="AD1076" s="1" t="s">
        <v>300</v>
      </c>
      <c r="AE1076" s="1" t="s">
        <v>9594</v>
      </c>
    </row>
    <row r="1077" spans="1:72" ht="13.5" customHeight="1">
      <c r="A1077" s="3" t="str">
        <f>HYPERLINK("http://kyu.snu.ac.kr/sdhj/index.jsp?type=hj/GK14658_00IH_0001_0192.jpg","1702_각북면_192")</f>
        <v>1702_각북면_192</v>
      </c>
      <c r="B1077" s="2">
        <v>1702</v>
      </c>
      <c r="C1077" s="2" t="s">
        <v>12340</v>
      </c>
      <c r="D1077" s="2" t="s">
        <v>12341</v>
      </c>
      <c r="E1077" s="2">
        <v>1076</v>
      </c>
      <c r="F1077" s="1">
        <v>8</v>
      </c>
      <c r="G1077" s="1" t="s">
        <v>2551</v>
      </c>
      <c r="H1077" s="1" t="s">
        <v>6966</v>
      </c>
      <c r="I1077" s="1">
        <v>1</v>
      </c>
      <c r="L1077" s="1">
        <v>2</v>
      </c>
      <c r="M1077" s="2" t="s">
        <v>1447</v>
      </c>
      <c r="N1077" s="2" t="s">
        <v>8532</v>
      </c>
      <c r="S1077" s="1" t="s">
        <v>63</v>
      </c>
      <c r="T1077" s="1" t="s">
        <v>1196</v>
      </c>
      <c r="Y1077" s="1" t="s">
        <v>756</v>
      </c>
      <c r="Z1077" s="1" t="s">
        <v>7938</v>
      </c>
      <c r="AC1077" s="1">
        <v>6</v>
      </c>
      <c r="AD1077" s="1" t="s">
        <v>246</v>
      </c>
      <c r="AE1077" s="1" t="s">
        <v>9600</v>
      </c>
    </row>
    <row r="1078" spans="1:72" ht="13.5" customHeight="1">
      <c r="A1078" s="3" t="str">
        <f>HYPERLINK("http://kyu.snu.ac.kr/sdhj/index.jsp?type=hj/GK14658_00IH_0001_0192.jpg","1702_각북면_192")</f>
        <v>1702_각북면_192</v>
      </c>
      <c r="B1078" s="2">
        <v>1702</v>
      </c>
      <c r="C1078" s="2" t="s">
        <v>12340</v>
      </c>
      <c r="D1078" s="2" t="s">
        <v>12341</v>
      </c>
      <c r="E1078" s="2">
        <v>1077</v>
      </c>
      <c r="F1078" s="1">
        <v>8</v>
      </c>
      <c r="G1078" s="1" t="s">
        <v>2551</v>
      </c>
      <c r="H1078" s="1" t="s">
        <v>6966</v>
      </c>
      <c r="I1078" s="1">
        <v>1</v>
      </c>
      <c r="L1078" s="1">
        <v>3</v>
      </c>
      <c r="M1078" s="2" t="s">
        <v>13770</v>
      </c>
      <c r="N1078" s="2" t="s">
        <v>13771</v>
      </c>
      <c r="T1078" s="1" t="s">
        <v>12411</v>
      </c>
      <c r="U1078" s="1" t="s">
        <v>2563</v>
      </c>
      <c r="V1078" s="1" t="s">
        <v>7233</v>
      </c>
      <c r="W1078" s="1" t="s">
        <v>371</v>
      </c>
      <c r="X1078" s="1" t="s">
        <v>7123</v>
      </c>
      <c r="Y1078" s="1" t="s">
        <v>2566</v>
      </c>
      <c r="Z1078" s="1" t="s">
        <v>9258</v>
      </c>
      <c r="AC1078" s="1">
        <v>62</v>
      </c>
      <c r="AD1078" s="1" t="s">
        <v>169</v>
      </c>
      <c r="AE1078" s="1" t="s">
        <v>9589</v>
      </c>
      <c r="AJ1078" s="1" t="s">
        <v>16</v>
      </c>
      <c r="AK1078" s="1" t="s">
        <v>9802</v>
      </c>
      <c r="AL1078" s="1" t="s">
        <v>157</v>
      </c>
      <c r="AM1078" s="1" t="s">
        <v>9714</v>
      </c>
      <c r="AT1078" s="1" t="s">
        <v>53</v>
      </c>
      <c r="AU1078" s="1" t="s">
        <v>7419</v>
      </c>
      <c r="AV1078" s="1" t="s">
        <v>6756</v>
      </c>
      <c r="AW1078" s="1" t="s">
        <v>10320</v>
      </c>
      <c r="BG1078" s="1" t="s">
        <v>54</v>
      </c>
      <c r="BH1078" s="1" t="s">
        <v>7267</v>
      </c>
      <c r="BI1078" s="1" t="s">
        <v>2567</v>
      </c>
      <c r="BJ1078" s="1" t="s">
        <v>10143</v>
      </c>
      <c r="BK1078" s="1" t="s">
        <v>1239</v>
      </c>
      <c r="BL1078" s="1" t="s">
        <v>10079</v>
      </c>
      <c r="BM1078" s="1" t="s">
        <v>1109</v>
      </c>
      <c r="BN1078" s="1" t="s">
        <v>10262</v>
      </c>
      <c r="BO1078" s="1" t="s">
        <v>53</v>
      </c>
      <c r="BP1078" s="1" t="s">
        <v>7419</v>
      </c>
      <c r="BQ1078" s="1" t="s">
        <v>2568</v>
      </c>
      <c r="BR1078" s="1" t="s">
        <v>12898</v>
      </c>
      <c r="BS1078" s="1" t="s">
        <v>163</v>
      </c>
      <c r="BT1078" s="1" t="s">
        <v>12731</v>
      </c>
    </row>
    <row r="1079" spans="1:72" ht="13.5" customHeight="1">
      <c r="A1079" s="3" t="str">
        <f>HYPERLINK("http://kyu.snu.ac.kr/sdhj/index.jsp?type=hj/GK14658_00IH_0001_0192.jpg","1702_각북면_192")</f>
        <v>1702_각북면_192</v>
      </c>
      <c r="B1079" s="2">
        <v>1702</v>
      </c>
      <c r="C1079" s="2" t="s">
        <v>12340</v>
      </c>
      <c r="D1079" s="2" t="s">
        <v>12341</v>
      </c>
      <c r="E1079" s="2">
        <v>1078</v>
      </c>
      <c r="F1079" s="1">
        <v>8</v>
      </c>
      <c r="G1079" s="1" t="s">
        <v>2551</v>
      </c>
      <c r="H1079" s="1" t="s">
        <v>6966</v>
      </c>
      <c r="I1079" s="1">
        <v>1</v>
      </c>
      <c r="L1079" s="1">
        <v>3</v>
      </c>
      <c r="M1079" s="2" t="s">
        <v>13770</v>
      </c>
      <c r="N1079" s="2" t="s">
        <v>13771</v>
      </c>
      <c r="S1079" s="1" t="s">
        <v>48</v>
      </c>
      <c r="T1079" s="1" t="s">
        <v>6371</v>
      </c>
      <c r="U1079" s="1" t="s">
        <v>261</v>
      </c>
      <c r="V1079" s="1" t="s">
        <v>7197</v>
      </c>
      <c r="Y1079" s="1" t="s">
        <v>2135</v>
      </c>
      <c r="Z1079" s="1" t="s">
        <v>8015</v>
      </c>
      <c r="AC1079" s="1">
        <v>42</v>
      </c>
      <c r="AD1079" s="1" t="s">
        <v>156</v>
      </c>
      <c r="AE1079" s="1" t="s">
        <v>9618</v>
      </c>
      <c r="AJ1079" s="1" t="s">
        <v>16</v>
      </c>
      <c r="AK1079" s="1" t="s">
        <v>9802</v>
      </c>
      <c r="AL1079" s="1" t="s">
        <v>109</v>
      </c>
      <c r="AM1079" s="1" t="s">
        <v>9809</v>
      </c>
      <c r="AN1079" s="1" t="s">
        <v>866</v>
      </c>
      <c r="AO1079" s="1" t="s">
        <v>9703</v>
      </c>
      <c r="AR1079" s="1" t="s">
        <v>2569</v>
      </c>
      <c r="AS1079" s="1" t="s">
        <v>12813</v>
      </c>
      <c r="AT1079" s="1" t="s">
        <v>211</v>
      </c>
      <c r="AU1079" s="1" t="s">
        <v>7199</v>
      </c>
      <c r="AV1079" s="1" t="s">
        <v>2555</v>
      </c>
      <c r="AW1079" s="1" t="s">
        <v>9252</v>
      </c>
      <c r="BB1079" s="1" t="s">
        <v>213</v>
      </c>
      <c r="BC1079" s="1" t="s">
        <v>7282</v>
      </c>
      <c r="BD1079" s="1" t="s">
        <v>2556</v>
      </c>
      <c r="BE1079" s="1" t="s">
        <v>8195</v>
      </c>
      <c r="BG1079" s="1" t="s">
        <v>53</v>
      </c>
      <c r="BH1079" s="1" t="s">
        <v>7419</v>
      </c>
      <c r="BI1079" s="1" t="s">
        <v>457</v>
      </c>
      <c r="BJ1079" s="1" t="s">
        <v>10541</v>
      </c>
      <c r="BK1079" s="1" t="s">
        <v>159</v>
      </c>
      <c r="BL1079" s="1" t="s">
        <v>7202</v>
      </c>
      <c r="BM1079" s="1" t="s">
        <v>310</v>
      </c>
      <c r="BN1079" s="1" t="s">
        <v>8655</v>
      </c>
      <c r="BO1079" s="1" t="s">
        <v>211</v>
      </c>
      <c r="BP1079" s="1" t="s">
        <v>7199</v>
      </c>
      <c r="BQ1079" s="1" t="s">
        <v>508</v>
      </c>
      <c r="BR1079" s="1" t="s">
        <v>9448</v>
      </c>
      <c r="BS1079" s="1" t="s">
        <v>199</v>
      </c>
      <c r="BT1079" s="1" t="s">
        <v>9730</v>
      </c>
    </row>
    <row r="1080" spans="1:72" ht="13.5" customHeight="1">
      <c r="A1080" s="3" t="str">
        <f>HYPERLINK("http://kyu.snu.ac.kr/sdhj/index.jsp?type=hj/GK14658_00IH_0001_0192.jpg","1702_각북면_192")</f>
        <v>1702_각북면_192</v>
      </c>
      <c r="B1080" s="2">
        <v>1702</v>
      </c>
      <c r="C1080" s="2" t="s">
        <v>12340</v>
      </c>
      <c r="D1080" s="2" t="s">
        <v>12341</v>
      </c>
      <c r="E1080" s="2">
        <v>1079</v>
      </c>
      <c r="F1080" s="1">
        <v>8</v>
      </c>
      <c r="G1080" s="1" t="s">
        <v>2551</v>
      </c>
      <c r="H1080" s="1" t="s">
        <v>6966</v>
      </c>
      <c r="I1080" s="1">
        <v>1</v>
      </c>
      <c r="L1080" s="1">
        <v>3</v>
      </c>
      <c r="M1080" s="2" t="s">
        <v>13770</v>
      </c>
      <c r="N1080" s="2" t="s">
        <v>13771</v>
      </c>
      <c r="S1080" s="1" t="s">
        <v>402</v>
      </c>
      <c r="T1080" s="1" t="s">
        <v>7104</v>
      </c>
      <c r="W1080" s="1" t="s">
        <v>107</v>
      </c>
      <c r="X1080" s="1" t="s">
        <v>12534</v>
      </c>
      <c r="Y1080" s="1" t="s">
        <v>1385</v>
      </c>
      <c r="Z1080" s="1" t="s">
        <v>8100</v>
      </c>
      <c r="AC1080" s="1">
        <v>73</v>
      </c>
      <c r="AD1080" s="1" t="s">
        <v>530</v>
      </c>
      <c r="AE1080" s="1" t="s">
        <v>9606</v>
      </c>
    </row>
    <row r="1081" spans="1:72" ht="13.5" customHeight="1">
      <c r="A1081" s="3" t="str">
        <f>HYPERLINK("http://kyu.snu.ac.kr/sdhj/index.jsp?type=hj/GK14658_00IH_0001_0192.jpg","1702_각북면_192")</f>
        <v>1702_각북면_192</v>
      </c>
      <c r="B1081" s="2">
        <v>1702</v>
      </c>
      <c r="C1081" s="2" t="s">
        <v>12340</v>
      </c>
      <c r="D1081" s="2" t="s">
        <v>12341</v>
      </c>
      <c r="E1081" s="2">
        <v>1080</v>
      </c>
      <c r="F1081" s="1">
        <v>8</v>
      </c>
      <c r="G1081" s="1" t="s">
        <v>2551</v>
      </c>
      <c r="H1081" s="1" t="s">
        <v>6966</v>
      </c>
      <c r="I1081" s="1">
        <v>1</v>
      </c>
      <c r="L1081" s="1">
        <v>3</v>
      </c>
      <c r="M1081" s="2" t="s">
        <v>13770</v>
      </c>
      <c r="N1081" s="2" t="s">
        <v>13771</v>
      </c>
      <c r="S1081" s="1" t="s">
        <v>59</v>
      </c>
      <c r="T1081" s="1" t="s">
        <v>7105</v>
      </c>
      <c r="Y1081" s="1" t="s">
        <v>2570</v>
      </c>
      <c r="Z1081" s="1" t="s">
        <v>7786</v>
      </c>
      <c r="AC1081" s="1">
        <v>9</v>
      </c>
      <c r="AD1081" s="1" t="s">
        <v>135</v>
      </c>
      <c r="AE1081" s="1" t="s">
        <v>9604</v>
      </c>
    </row>
    <row r="1082" spans="1:72" ht="13.5" customHeight="1">
      <c r="A1082" s="3" t="str">
        <f>HYPERLINK("http://kyu.snu.ac.kr/sdhj/index.jsp?type=hj/GK14658_00IH_0001_0192.jpg","1702_각북면_192")</f>
        <v>1702_각북면_192</v>
      </c>
      <c r="B1082" s="2">
        <v>1702</v>
      </c>
      <c r="C1082" s="2" t="s">
        <v>12340</v>
      </c>
      <c r="D1082" s="2" t="s">
        <v>12341</v>
      </c>
      <c r="E1082" s="2">
        <v>1081</v>
      </c>
      <c r="F1082" s="1">
        <v>8</v>
      </c>
      <c r="G1082" s="1" t="s">
        <v>2551</v>
      </c>
      <c r="H1082" s="1" t="s">
        <v>6966</v>
      </c>
      <c r="I1082" s="1">
        <v>1</v>
      </c>
      <c r="L1082" s="1">
        <v>3</v>
      </c>
      <c r="M1082" s="2" t="s">
        <v>13770</v>
      </c>
      <c r="N1082" s="2" t="s">
        <v>13771</v>
      </c>
      <c r="S1082" s="1" t="s">
        <v>63</v>
      </c>
      <c r="T1082" s="1" t="s">
        <v>1196</v>
      </c>
      <c r="Y1082" s="1" t="s">
        <v>6798</v>
      </c>
      <c r="Z1082" s="1" t="s">
        <v>9257</v>
      </c>
      <c r="AC1082" s="1">
        <v>7</v>
      </c>
      <c r="AD1082" s="1" t="s">
        <v>38</v>
      </c>
      <c r="AE1082" s="1" t="s">
        <v>9620</v>
      </c>
    </row>
    <row r="1083" spans="1:72" ht="13.5" customHeight="1">
      <c r="A1083" s="3" t="str">
        <f>HYPERLINK("http://kyu.snu.ac.kr/sdhj/index.jsp?type=hj/GK14658_00IH_0001_0192.jpg","1702_각북면_192")</f>
        <v>1702_각북면_192</v>
      </c>
      <c r="B1083" s="2">
        <v>1702</v>
      </c>
      <c r="C1083" s="2" t="s">
        <v>12340</v>
      </c>
      <c r="D1083" s="2" t="s">
        <v>12341</v>
      </c>
      <c r="E1083" s="2">
        <v>1082</v>
      </c>
      <c r="F1083" s="1">
        <v>8</v>
      </c>
      <c r="G1083" s="1" t="s">
        <v>2551</v>
      </c>
      <c r="H1083" s="1" t="s">
        <v>6966</v>
      </c>
      <c r="I1083" s="1">
        <v>1</v>
      </c>
      <c r="L1083" s="1">
        <v>3</v>
      </c>
      <c r="M1083" s="2" t="s">
        <v>13770</v>
      </c>
      <c r="N1083" s="2" t="s">
        <v>13771</v>
      </c>
      <c r="S1083" s="1" t="s">
        <v>63</v>
      </c>
      <c r="T1083" s="1" t="s">
        <v>1196</v>
      </c>
      <c r="Y1083" s="1" t="s">
        <v>2571</v>
      </c>
      <c r="Z1083" s="1" t="s">
        <v>8289</v>
      </c>
      <c r="AC1083" s="1">
        <v>11</v>
      </c>
      <c r="AD1083" s="1" t="s">
        <v>106</v>
      </c>
      <c r="AE1083" s="1" t="s">
        <v>9614</v>
      </c>
    </row>
    <row r="1084" spans="1:72" ht="13.5" customHeight="1">
      <c r="A1084" s="3" t="str">
        <f>HYPERLINK("http://kyu.snu.ac.kr/sdhj/index.jsp?type=hj/GK14658_00IH_0001_0192.jpg","1702_각북면_192")</f>
        <v>1702_각북면_192</v>
      </c>
      <c r="B1084" s="2">
        <v>1702</v>
      </c>
      <c r="C1084" s="2" t="s">
        <v>12340</v>
      </c>
      <c r="D1084" s="2" t="s">
        <v>12341</v>
      </c>
      <c r="E1084" s="2">
        <v>1083</v>
      </c>
      <c r="F1084" s="1">
        <v>8</v>
      </c>
      <c r="G1084" s="1" t="s">
        <v>2551</v>
      </c>
      <c r="H1084" s="1" t="s">
        <v>6966</v>
      </c>
      <c r="I1084" s="1">
        <v>1</v>
      </c>
      <c r="L1084" s="1">
        <v>4</v>
      </c>
      <c r="M1084" s="2" t="s">
        <v>13772</v>
      </c>
      <c r="N1084" s="2" t="s">
        <v>13773</v>
      </c>
      <c r="T1084" s="1" t="s">
        <v>12411</v>
      </c>
      <c r="U1084" s="1" t="s">
        <v>2563</v>
      </c>
      <c r="V1084" s="1" t="s">
        <v>7233</v>
      </c>
      <c r="W1084" s="1" t="s">
        <v>371</v>
      </c>
      <c r="X1084" s="1" t="s">
        <v>7123</v>
      </c>
      <c r="Y1084" s="1" t="s">
        <v>2572</v>
      </c>
      <c r="Z1084" s="1" t="s">
        <v>9256</v>
      </c>
      <c r="AC1084" s="1">
        <v>34</v>
      </c>
      <c r="AD1084" s="1" t="s">
        <v>321</v>
      </c>
      <c r="AE1084" s="1" t="s">
        <v>9578</v>
      </c>
      <c r="AJ1084" s="1" t="s">
        <v>16</v>
      </c>
      <c r="AK1084" s="1" t="s">
        <v>9802</v>
      </c>
      <c r="AL1084" s="1" t="s">
        <v>157</v>
      </c>
      <c r="AM1084" s="1" t="s">
        <v>9714</v>
      </c>
      <c r="AT1084" s="1" t="s">
        <v>53</v>
      </c>
      <c r="AU1084" s="1" t="s">
        <v>7419</v>
      </c>
      <c r="AV1084" s="1" t="s">
        <v>6756</v>
      </c>
      <c r="AW1084" s="1" t="s">
        <v>10320</v>
      </c>
      <c r="BG1084" s="1" t="s">
        <v>54</v>
      </c>
      <c r="BH1084" s="1" t="s">
        <v>7267</v>
      </c>
      <c r="BI1084" s="1" t="s">
        <v>2567</v>
      </c>
      <c r="BJ1084" s="1" t="s">
        <v>10143</v>
      </c>
      <c r="BK1084" s="1" t="s">
        <v>1239</v>
      </c>
      <c r="BL1084" s="1" t="s">
        <v>10079</v>
      </c>
      <c r="BM1084" s="1" t="s">
        <v>1109</v>
      </c>
      <c r="BN1084" s="1" t="s">
        <v>10262</v>
      </c>
      <c r="BO1084" s="1" t="s">
        <v>53</v>
      </c>
      <c r="BP1084" s="1" t="s">
        <v>7419</v>
      </c>
      <c r="BQ1084" s="1" t="s">
        <v>2568</v>
      </c>
      <c r="BR1084" s="1" t="s">
        <v>12898</v>
      </c>
      <c r="BS1084" s="1" t="s">
        <v>163</v>
      </c>
      <c r="BT1084" s="1" t="s">
        <v>12731</v>
      </c>
    </row>
    <row r="1085" spans="1:72" ht="13.5" customHeight="1">
      <c r="A1085" s="3" t="str">
        <f>HYPERLINK("http://kyu.snu.ac.kr/sdhj/index.jsp?type=hj/GK14658_00IH_0001_0192.jpg","1702_각북면_192")</f>
        <v>1702_각북면_192</v>
      </c>
      <c r="B1085" s="2">
        <v>1702</v>
      </c>
      <c r="C1085" s="2" t="s">
        <v>12340</v>
      </c>
      <c r="D1085" s="2" t="s">
        <v>12341</v>
      </c>
      <c r="E1085" s="2">
        <v>1084</v>
      </c>
      <c r="F1085" s="1">
        <v>8</v>
      </c>
      <c r="G1085" s="1" t="s">
        <v>2551</v>
      </c>
      <c r="H1085" s="1" t="s">
        <v>6966</v>
      </c>
      <c r="I1085" s="1">
        <v>1</v>
      </c>
      <c r="L1085" s="1">
        <v>4</v>
      </c>
      <c r="M1085" s="2" t="s">
        <v>13772</v>
      </c>
      <c r="N1085" s="2" t="s">
        <v>13773</v>
      </c>
      <c r="S1085" s="1" t="s">
        <v>48</v>
      </c>
      <c r="T1085" s="1" t="s">
        <v>6371</v>
      </c>
      <c r="U1085" s="1" t="s">
        <v>124</v>
      </c>
      <c r="V1085" s="1" t="s">
        <v>12451</v>
      </c>
      <c r="W1085" s="1" t="s">
        <v>357</v>
      </c>
      <c r="X1085" s="1" t="s">
        <v>12541</v>
      </c>
      <c r="Y1085" s="1" t="s">
        <v>924</v>
      </c>
      <c r="Z1085" s="1" t="s">
        <v>9255</v>
      </c>
      <c r="AC1085" s="1">
        <v>50</v>
      </c>
      <c r="AD1085" s="1" t="s">
        <v>515</v>
      </c>
      <c r="AE1085" s="1" t="s">
        <v>9605</v>
      </c>
      <c r="AJ1085" s="1" t="s">
        <v>16</v>
      </c>
      <c r="AK1085" s="1" t="s">
        <v>9802</v>
      </c>
      <c r="AL1085" s="1" t="s">
        <v>918</v>
      </c>
      <c r="AM1085" s="1" t="s">
        <v>9721</v>
      </c>
      <c r="AT1085" s="1" t="s">
        <v>53</v>
      </c>
      <c r="AU1085" s="1" t="s">
        <v>7419</v>
      </c>
      <c r="AV1085" s="1" t="s">
        <v>2029</v>
      </c>
      <c r="AW1085" s="1" t="s">
        <v>9346</v>
      </c>
      <c r="BG1085" s="1" t="s">
        <v>53</v>
      </c>
      <c r="BH1085" s="1" t="s">
        <v>7419</v>
      </c>
      <c r="BI1085" s="1" t="s">
        <v>2573</v>
      </c>
      <c r="BJ1085" s="1" t="s">
        <v>8487</v>
      </c>
      <c r="BM1085" s="1" t="s">
        <v>1110</v>
      </c>
      <c r="BN1085" s="1" t="s">
        <v>8600</v>
      </c>
      <c r="BO1085" s="1" t="s">
        <v>53</v>
      </c>
      <c r="BP1085" s="1" t="s">
        <v>7419</v>
      </c>
      <c r="BQ1085" s="1" t="s">
        <v>6799</v>
      </c>
      <c r="BR1085" s="1" t="s">
        <v>13331</v>
      </c>
      <c r="BS1085" s="1" t="s">
        <v>1459</v>
      </c>
      <c r="BT1085" s="1" t="s">
        <v>9833</v>
      </c>
    </row>
    <row r="1086" spans="1:72" ht="13.5" customHeight="1">
      <c r="A1086" s="3" t="str">
        <f>HYPERLINK("http://kyu.snu.ac.kr/sdhj/index.jsp?type=hj/GK14658_00IH_0001_0192.jpg","1702_각북면_192")</f>
        <v>1702_각북면_192</v>
      </c>
      <c r="B1086" s="2">
        <v>1702</v>
      </c>
      <c r="C1086" s="2" t="s">
        <v>12340</v>
      </c>
      <c r="D1086" s="2" t="s">
        <v>12341</v>
      </c>
      <c r="E1086" s="2">
        <v>1085</v>
      </c>
      <c r="F1086" s="1">
        <v>8</v>
      </c>
      <c r="G1086" s="1" t="s">
        <v>2551</v>
      </c>
      <c r="H1086" s="1" t="s">
        <v>6966</v>
      </c>
      <c r="I1086" s="1">
        <v>1</v>
      </c>
      <c r="L1086" s="1">
        <v>4</v>
      </c>
      <c r="M1086" s="2" t="s">
        <v>13772</v>
      </c>
      <c r="N1086" s="2" t="s">
        <v>13773</v>
      </c>
      <c r="S1086" s="1" t="s">
        <v>59</v>
      </c>
      <c r="T1086" s="1" t="s">
        <v>7105</v>
      </c>
      <c r="Y1086" s="1" t="s">
        <v>2574</v>
      </c>
      <c r="Z1086" s="1" t="s">
        <v>12631</v>
      </c>
      <c r="AC1086" s="1">
        <v>12</v>
      </c>
      <c r="AD1086" s="1" t="s">
        <v>71</v>
      </c>
      <c r="AE1086" s="1" t="s">
        <v>9611</v>
      </c>
    </row>
    <row r="1087" spans="1:72" ht="13.5" customHeight="1">
      <c r="A1087" s="3" t="str">
        <f>HYPERLINK("http://kyu.snu.ac.kr/sdhj/index.jsp?type=hj/GK14658_00IH_0001_0192.jpg","1702_각북면_192")</f>
        <v>1702_각북면_192</v>
      </c>
      <c r="B1087" s="2">
        <v>1702</v>
      </c>
      <c r="C1087" s="2" t="s">
        <v>12340</v>
      </c>
      <c r="D1087" s="2" t="s">
        <v>12341</v>
      </c>
      <c r="E1087" s="2">
        <v>1086</v>
      </c>
      <c r="F1087" s="1">
        <v>8</v>
      </c>
      <c r="G1087" s="1" t="s">
        <v>2551</v>
      </c>
      <c r="H1087" s="1" t="s">
        <v>6966</v>
      </c>
      <c r="I1087" s="1">
        <v>1</v>
      </c>
      <c r="L1087" s="1">
        <v>4</v>
      </c>
      <c r="M1087" s="2" t="s">
        <v>13772</v>
      </c>
      <c r="N1087" s="2" t="s">
        <v>13773</v>
      </c>
      <c r="S1087" s="1" t="s">
        <v>63</v>
      </c>
      <c r="T1087" s="1" t="s">
        <v>1196</v>
      </c>
      <c r="Y1087" s="1" t="s">
        <v>1302</v>
      </c>
      <c r="Z1087" s="1" t="s">
        <v>12624</v>
      </c>
      <c r="AC1087" s="1">
        <v>8</v>
      </c>
      <c r="AD1087" s="1" t="s">
        <v>300</v>
      </c>
      <c r="AE1087" s="1" t="s">
        <v>9594</v>
      </c>
    </row>
    <row r="1088" spans="1:72" ht="13.5" customHeight="1">
      <c r="A1088" s="3" t="str">
        <f>HYPERLINK("http://kyu.snu.ac.kr/sdhj/index.jsp?type=hj/GK14658_00IH_0001_0192.jpg","1702_각북면_192")</f>
        <v>1702_각북면_192</v>
      </c>
      <c r="B1088" s="2">
        <v>1702</v>
      </c>
      <c r="C1088" s="2" t="s">
        <v>12340</v>
      </c>
      <c r="D1088" s="2" t="s">
        <v>12341</v>
      </c>
      <c r="E1088" s="2">
        <v>1087</v>
      </c>
      <c r="F1088" s="1">
        <v>8</v>
      </c>
      <c r="G1088" s="1" t="s">
        <v>2551</v>
      </c>
      <c r="H1088" s="1" t="s">
        <v>6966</v>
      </c>
      <c r="I1088" s="1">
        <v>1</v>
      </c>
      <c r="L1088" s="1">
        <v>4</v>
      </c>
      <c r="M1088" s="2" t="s">
        <v>13772</v>
      </c>
      <c r="N1088" s="2" t="s">
        <v>13773</v>
      </c>
      <c r="S1088" s="1" t="s">
        <v>141</v>
      </c>
      <c r="T1088" s="1" t="s">
        <v>7114</v>
      </c>
      <c r="U1088" s="1" t="s">
        <v>294</v>
      </c>
      <c r="V1088" s="1" t="s">
        <v>7228</v>
      </c>
      <c r="W1088" s="1" t="s">
        <v>146</v>
      </c>
      <c r="X1088" s="1" t="s">
        <v>7595</v>
      </c>
      <c r="Y1088" s="1" t="s">
        <v>2575</v>
      </c>
      <c r="Z1088" s="1" t="s">
        <v>8400</v>
      </c>
      <c r="AC1088" s="1">
        <v>20</v>
      </c>
      <c r="AD1088" s="1" t="s">
        <v>103</v>
      </c>
      <c r="AE1088" s="1" t="s">
        <v>9580</v>
      </c>
      <c r="AF1088" s="1" t="s">
        <v>89</v>
      </c>
      <c r="AG1088" s="1" t="s">
        <v>9633</v>
      </c>
    </row>
    <row r="1089" spans="1:72" ht="13.5" customHeight="1">
      <c r="A1089" s="3" t="str">
        <f>HYPERLINK("http://kyu.snu.ac.kr/sdhj/index.jsp?type=hj/GK14658_00IH_0001_0192.jpg","1702_각북면_192")</f>
        <v>1702_각북면_192</v>
      </c>
      <c r="B1089" s="2">
        <v>1702</v>
      </c>
      <c r="C1089" s="2" t="s">
        <v>12340</v>
      </c>
      <c r="D1089" s="2" t="s">
        <v>12341</v>
      </c>
      <c r="E1089" s="2">
        <v>1088</v>
      </c>
      <c r="F1089" s="1">
        <v>8</v>
      </c>
      <c r="G1089" s="1" t="s">
        <v>2551</v>
      </c>
      <c r="H1089" s="1" t="s">
        <v>6966</v>
      </c>
      <c r="I1089" s="1">
        <v>1</v>
      </c>
      <c r="L1089" s="1">
        <v>5</v>
      </c>
      <c r="M1089" s="2" t="s">
        <v>13774</v>
      </c>
      <c r="N1089" s="2" t="s">
        <v>13775</v>
      </c>
      <c r="T1089" s="1" t="s">
        <v>12411</v>
      </c>
      <c r="U1089" s="1" t="s">
        <v>2563</v>
      </c>
      <c r="V1089" s="1" t="s">
        <v>7233</v>
      </c>
      <c r="W1089" s="1" t="s">
        <v>107</v>
      </c>
      <c r="X1089" s="1" t="s">
        <v>12534</v>
      </c>
      <c r="Y1089" s="1" t="s">
        <v>687</v>
      </c>
      <c r="Z1089" s="1" t="s">
        <v>9254</v>
      </c>
      <c r="AC1089" s="1">
        <v>67</v>
      </c>
      <c r="AD1089" s="1" t="s">
        <v>38</v>
      </c>
      <c r="AE1089" s="1" t="s">
        <v>9620</v>
      </c>
      <c r="AJ1089" s="1" t="s">
        <v>16</v>
      </c>
      <c r="AK1089" s="1" t="s">
        <v>9802</v>
      </c>
      <c r="AL1089" s="1" t="s">
        <v>163</v>
      </c>
      <c r="AM1089" s="1" t="s">
        <v>12731</v>
      </c>
      <c r="AT1089" s="1" t="s">
        <v>53</v>
      </c>
      <c r="AU1089" s="1" t="s">
        <v>7419</v>
      </c>
      <c r="AV1089" s="1" t="s">
        <v>6800</v>
      </c>
      <c r="AW1089" s="1" t="s">
        <v>7728</v>
      </c>
      <c r="BG1089" s="1" t="s">
        <v>53</v>
      </c>
      <c r="BH1089" s="1" t="s">
        <v>7419</v>
      </c>
      <c r="BI1089" s="1" t="s">
        <v>1212</v>
      </c>
      <c r="BJ1089" s="1" t="s">
        <v>7965</v>
      </c>
      <c r="BK1089" s="1" t="s">
        <v>1524</v>
      </c>
      <c r="BL1089" s="1" t="s">
        <v>7312</v>
      </c>
      <c r="BM1089" s="1" t="s">
        <v>215</v>
      </c>
      <c r="BN1089" s="1" t="s">
        <v>8060</v>
      </c>
      <c r="BO1089" s="1" t="s">
        <v>53</v>
      </c>
      <c r="BP1089" s="1" t="s">
        <v>7419</v>
      </c>
      <c r="BQ1089" s="1" t="s">
        <v>2576</v>
      </c>
      <c r="BR1089" s="1" t="s">
        <v>13180</v>
      </c>
      <c r="BS1089" s="1" t="s">
        <v>545</v>
      </c>
      <c r="BT1089" s="1" t="s">
        <v>9707</v>
      </c>
    </row>
    <row r="1090" spans="1:72" ht="13.5" customHeight="1">
      <c r="A1090" s="3" t="str">
        <f>HYPERLINK("http://kyu.snu.ac.kr/sdhj/index.jsp?type=hj/GK14658_00IH_0001_0192.jpg","1702_각북면_192")</f>
        <v>1702_각북면_192</v>
      </c>
      <c r="B1090" s="2">
        <v>1702</v>
      </c>
      <c r="C1090" s="2" t="s">
        <v>12340</v>
      </c>
      <c r="D1090" s="2" t="s">
        <v>12341</v>
      </c>
      <c r="E1090" s="2">
        <v>1089</v>
      </c>
      <c r="F1090" s="1">
        <v>8</v>
      </c>
      <c r="G1090" s="1" t="s">
        <v>2551</v>
      </c>
      <c r="H1090" s="1" t="s">
        <v>6966</v>
      </c>
      <c r="I1090" s="1">
        <v>1</v>
      </c>
      <c r="L1090" s="1">
        <v>5</v>
      </c>
      <c r="M1090" s="2" t="s">
        <v>13774</v>
      </c>
      <c r="N1090" s="2" t="s">
        <v>13775</v>
      </c>
      <c r="S1090" s="1" t="s">
        <v>48</v>
      </c>
      <c r="T1090" s="1" t="s">
        <v>6371</v>
      </c>
      <c r="U1090" s="1" t="s">
        <v>124</v>
      </c>
      <c r="V1090" s="1" t="s">
        <v>12451</v>
      </c>
      <c r="Y1090" s="1" t="s">
        <v>6746</v>
      </c>
      <c r="Z1090" s="1" t="s">
        <v>8198</v>
      </c>
      <c r="AC1090" s="1">
        <v>63</v>
      </c>
      <c r="AD1090" s="1" t="s">
        <v>118</v>
      </c>
      <c r="AE1090" s="1" t="s">
        <v>8076</v>
      </c>
      <c r="AJ1090" s="1" t="s">
        <v>16</v>
      </c>
      <c r="AK1090" s="1" t="s">
        <v>9802</v>
      </c>
      <c r="AL1090" s="1" t="s">
        <v>2577</v>
      </c>
      <c r="AM1090" s="1" t="s">
        <v>9856</v>
      </c>
      <c r="AT1090" s="1" t="s">
        <v>53</v>
      </c>
      <c r="AU1090" s="1" t="s">
        <v>7419</v>
      </c>
      <c r="AV1090" s="1" t="s">
        <v>1224</v>
      </c>
      <c r="AW1090" s="1" t="s">
        <v>7676</v>
      </c>
      <c r="BG1090" s="1" t="s">
        <v>53</v>
      </c>
      <c r="BH1090" s="1" t="s">
        <v>7419</v>
      </c>
      <c r="BI1090" s="1" t="s">
        <v>2578</v>
      </c>
      <c r="BJ1090" s="1" t="s">
        <v>8263</v>
      </c>
      <c r="BK1090" s="1" t="s">
        <v>53</v>
      </c>
      <c r="BL1090" s="1" t="s">
        <v>7419</v>
      </c>
      <c r="BM1090" s="1" t="s">
        <v>591</v>
      </c>
      <c r="BN1090" s="1" t="s">
        <v>7739</v>
      </c>
      <c r="BO1090" s="1" t="s">
        <v>53</v>
      </c>
      <c r="BP1090" s="1" t="s">
        <v>7419</v>
      </c>
      <c r="BQ1090" s="1" t="s">
        <v>2579</v>
      </c>
      <c r="BR1090" s="1" t="s">
        <v>13405</v>
      </c>
      <c r="BS1090" s="1" t="s">
        <v>109</v>
      </c>
      <c r="BT1090" s="1" t="s">
        <v>9809</v>
      </c>
    </row>
    <row r="1091" spans="1:72" ht="13.5" customHeight="1">
      <c r="A1091" s="3" t="str">
        <f>HYPERLINK("http://kyu.snu.ac.kr/sdhj/index.jsp?type=hj/GK14658_00IH_0001_0192.jpg","1702_각북면_192")</f>
        <v>1702_각북면_192</v>
      </c>
      <c r="B1091" s="2">
        <v>1702</v>
      </c>
      <c r="C1091" s="2" t="s">
        <v>12340</v>
      </c>
      <c r="D1091" s="2" t="s">
        <v>12341</v>
      </c>
      <c r="E1091" s="2">
        <v>1090</v>
      </c>
      <c r="F1091" s="1">
        <v>8</v>
      </c>
      <c r="G1091" s="1" t="s">
        <v>2551</v>
      </c>
      <c r="H1091" s="1" t="s">
        <v>6966</v>
      </c>
      <c r="I1091" s="1">
        <v>1</v>
      </c>
      <c r="L1091" s="1">
        <v>5</v>
      </c>
      <c r="M1091" s="2" t="s">
        <v>13774</v>
      </c>
      <c r="N1091" s="2" t="s">
        <v>13775</v>
      </c>
      <c r="S1091" s="1" t="s">
        <v>59</v>
      </c>
      <c r="T1091" s="1" t="s">
        <v>7105</v>
      </c>
      <c r="Y1091" s="1" t="s">
        <v>6717</v>
      </c>
      <c r="Z1091" s="1" t="s">
        <v>8126</v>
      </c>
      <c r="AC1091" s="1">
        <v>19</v>
      </c>
      <c r="AD1091" s="1" t="s">
        <v>277</v>
      </c>
      <c r="AE1091" s="1" t="s">
        <v>9583</v>
      </c>
    </row>
    <row r="1092" spans="1:72" ht="13.5" customHeight="1">
      <c r="A1092" s="3" t="str">
        <f>HYPERLINK("http://kyu.snu.ac.kr/sdhj/index.jsp?type=hj/GK14658_00IH_0001_0192.jpg","1702_각북면_192")</f>
        <v>1702_각북면_192</v>
      </c>
      <c r="B1092" s="2">
        <v>1702</v>
      </c>
      <c r="C1092" s="2" t="s">
        <v>12340</v>
      </c>
      <c r="D1092" s="2" t="s">
        <v>12341</v>
      </c>
      <c r="E1092" s="2">
        <v>1091</v>
      </c>
      <c r="F1092" s="1">
        <v>8</v>
      </c>
      <c r="G1092" s="1" t="s">
        <v>2551</v>
      </c>
      <c r="H1092" s="1" t="s">
        <v>6966</v>
      </c>
      <c r="I1092" s="1">
        <v>1</v>
      </c>
      <c r="L1092" s="1">
        <v>5</v>
      </c>
      <c r="M1092" s="2" t="s">
        <v>13774</v>
      </c>
      <c r="N1092" s="2" t="s">
        <v>13775</v>
      </c>
      <c r="S1092" s="1" t="s">
        <v>65</v>
      </c>
      <c r="T1092" s="1" t="s">
        <v>7107</v>
      </c>
      <c r="Y1092" s="1" t="s">
        <v>1430</v>
      </c>
      <c r="Z1092" s="1" t="s">
        <v>7835</v>
      </c>
      <c r="AC1092" s="1">
        <v>23</v>
      </c>
      <c r="AD1092" s="1" t="s">
        <v>348</v>
      </c>
      <c r="AE1092" s="1" t="s">
        <v>8964</v>
      </c>
    </row>
    <row r="1093" spans="1:72" ht="13.5" customHeight="1">
      <c r="A1093" s="3" t="str">
        <f>HYPERLINK("http://kyu.snu.ac.kr/sdhj/index.jsp?type=hj/GK14658_00IH_0001_0192.jpg","1702_각북면_192")</f>
        <v>1702_각북면_192</v>
      </c>
      <c r="B1093" s="2">
        <v>1702</v>
      </c>
      <c r="C1093" s="2" t="s">
        <v>12340</v>
      </c>
      <c r="D1093" s="2" t="s">
        <v>12341</v>
      </c>
      <c r="E1093" s="2">
        <v>1092</v>
      </c>
      <c r="F1093" s="1">
        <v>8</v>
      </c>
      <c r="G1093" s="1" t="s">
        <v>2551</v>
      </c>
      <c r="H1093" s="1" t="s">
        <v>6966</v>
      </c>
      <c r="I1093" s="1">
        <v>1</v>
      </c>
      <c r="L1093" s="1">
        <v>5</v>
      </c>
      <c r="M1093" s="2" t="s">
        <v>13774</v>
      </c>
      <c r="N1093" s="2" t="s">
        <v>13775</v>
      </c>
      <c r="S1093" s="1" t="s">
        <v>63</v>
      </c>
      <c r="T1093" s="1" t="s">
        <v>1196</v>
      </c>
      <c r="Y1093" s="1" t="s">
        <v>2580</v>
      </c>
      <c r="Z1093" s="1" t="s">
        <v>9253</v>
      </c>
      <c r="AC1093" s="1">
        <v>9</v>
      </c>
      <c r="AD1093" s="1" t="s">
        <v>135</v>
      </c>
      <c r="AE1093" s="1" t="s">
        <v>9604</v>
      </c>
    </row>
    <row r="1094" spans="1:72" ht="13.5" customHeight="1">
      <c r="A1094" s="3" t="str">
        <f>HYPERLINK("http://kyu.snu.ac.kr/sdhj/index.jsp?type=hj/GK14658_00IH_0001_0192.jpg","1702_각북면_192")</f>
        <v>1702_각북면_192</v>
      </c>
      <c r="B1094" s="2">
        <v>1702</v>
      </c>
      <c r="C1094" s="2" t="s">
        <v>12340</v>
      </c>
      <c r="D1094" s="2" t="s">
        <v>12341</v>
      </c>
      <c r="E1094" s="2">
        <v>1093</v>
      </c>
      <c r="F1094" s="1">
        <v>8</v>
      </c>
      <c r="G1094" s="1" t="s">
        <v>2551</v>
      </c>
      <c r="H1094" s="1" t="s">
        <v>6966</v>
      </c>
      <c r="I1094" s="1">
        <v>1</v>
      </c>
      <c r="L1094" s="1">
        <v>6</v>
      </c>
      <c r="M1094" s="2" t="s">
        <v>2555</v>
      </c>
      <c r="N1094" s="2" t="s">
        <v>9252</v>
      </c>
      <c r="T1094" s="1" t="s">
        <v>12411</v>
      </c>
      <c r="U1094" s="1" t="s">
        <v>544</v>
      </c>
      <c r="V1094" s="1" t="s">
        <v>7492</v>
      </c>
      <c r="Y1094" s="1" t="s">
        <v>2555</v>
      </c>
      <c r="Z1094" s="1" t="s">
        <v>9252</v>
      </c>
      <c r="AC1094" s="1">
        <v>80</v>
      </c>
      <c r="AD1094" s="1" t="s">
        <v>103</v>
      </c>
      <c r="AE1094" s="1" t="s">
        <v>9580</v>
      </c>
      <c r="AJ1094" s="1" t="s">
        <v>16</v>
      </c>
      <c r="AK1094" s="1" t="s">
        <v>9802</v>
      </c>
      <c r="AL1094" s="1" t="s">
        <v>199</v>
      </c>
      <c r="AM1094" s="1" t="s">
        <v>9730</v>
      </c>
      <c r="AN1094" s="1" t="s">
        <v>462</v>
      </c>
      <c r="AO1094" s="1" t="s">
        <v>9870</v>
      </c>
      <c r="AP1094" s="1" t="s">
        <v>2166</v>
      </c>
      <c r="AQ1094" s="1" t="s">
        <v>9903</v>
      </c>
      <c r="AR1094" s="1" t="s">
        <v>2167</v>
      </c>
      <c r="AS1094" s="1" t="s">
        <v>12820</v>
      </c>
      <c r="AT1094" s="1" t="s">
        <v>898</v>
      </c>
      <c r="AU1094" s="1" t="s">
        <v>9898</v>
      </c>
      <c r="AV1094" s="1" t="s">
        <v>457</v>
      </c>
      <c r="AW1094" s="1" t="s">
        <v>10541</v>
      </c>
      <c r="BB1094" s="1" t="s">
        <v>213</v>
      </c>
      <c r="BC1094" s="1" t="s">
        <v>7282</v>
      </c>
      <c r="BD1094" s="1" t="s">
        <v>2168</v>
      </c>
      <c r="BE1094" s="1" t="s">
        <v>8556</v>
      </c>
      <c r="BG1094" s="1" t="s">
        <v>159</v>
      </c>
      <c r="BH1094" s="1" t="s">
        <v>7202</v>
      </c>
      <c r="BI1094" s="1" t="s">
        <v>310</v>
      </c>
      <c r="BJ1094" s="1" t="s">
        <v>8655</v>
      </c>
      <c r="BK1094" s="1" t="s">
        <v>159</v>
      </c>
      <c r="BL1094" s="1" t="s">
        <v>7202</v>
      </c>
      <c r="BM1094" s="1" t="s">
        <v>2122</v>
      </c>
      <c r="BN1094" s="1" t="s">
        <v>9729</v>
      </c>
      <c r="BO1094" s="1" t="s">
        <v>211</v>
      </c>
      <c r="BP1094" s="1" t="s">
        <v>7199</v>
      </c>
      <c r="BQ1094" s="1" t="s">
        <v>2169</v>
      </c>
      <c r="BR1094" s="1" t="s">
        <v>8907</v>
      </c>
      <c r="BS1094" s="1" t="s">
        <v>199</v>
      </c>
      <c r="BT1094" s="1" t="s">
        <v>9730</v>
      </c>
    </row>
    <row r="1095" spans="1:72" ht="13.5" customHeight="1">
      <c r="A1095" s="3" t="str">
        <f>HYPERLINK("http://kyu.snu.ac.kr/sdhj/index.jsp?type=hj/GK14658_00IH_0001_0192.jpg","1702_각북면_192")</f>
        <v>1702_각북면_192</v>
      </c>
      <c r="B1095" s="2">
        <v>1702</v>
      </c>
      <c r="C1095" s="2" t="s">
        <v>12340</v>
      </c>
      <c r="D1095" s="2" t="s">
        <v>12341</v>
      </c>
      <c r="E1095" s="2">
        <v>1094</v>
      </c>
      <c r="F1095" s="1">
        <v>8</v>
      </c>
      <c r="G1095" s="1" t="s">
        <v>2551</v>
      </c>
      <c r="H1095" s="1" t="s">
        <v>6966</v>
      </c>
      <c r="I1095" s="1">
        <v>1</v>
      </c>
      <c r="L1095" s="1">
        <v>6</v>
      </c>
      <c r="M1095" s="2" t="s">
        <v>2555</v>
      </c>
      <c r="N1095" s="2" t="s">
        <v>9252</v>
      </c>
      <c r="S1095" s="1" t="s">
        <v>48</v>
      </c>
      <c r="T1095" s="1" t="s">
        <v>6371</v>
      </c>
      <c r="U1095" s="1" t="s">
        <v>261</v>
      </c>
      <c r="V1095" s="1" t="s">
        <v>7197</v>
      </c>
      <c r="Y1095" s="1" t="s">
        <v>937</v>
      </c>
      <c r="Z1095" s="1" t="s">
        <v>9251</v>
      </c>
      <c r="AC1095" s="1">
        <v>69</v>
      </c>
      <c r="AD1095" s="1" t="s">
        <v>135</v>
      </c>
      <c r="AE1095" s="1" t="s">
        <v>9604</v>
      </c>
      <c r="AJ1095" s="1" t="s">
        <v>16</v>
      </c>
      <c r="AK1095" s="1" t="s">
        <v>9802</v>
      </c>
      <c r="AL1095" s="1" t="s">
        <v>47</v>
      </c>
      <c r="AM1095" s="1" t="s">
        <v>9810</v>
      </c>
      <c r="AN1095" s="1" t="s">
        <v>2108</v>
      </c>
      <c r="AO1095" s="1" t="s">
        <v>9838</v>
      </c>
      <c r="AR1095" s="1" t="s">
        <v>2561</v>
      </c>
      <c r="AS1095" s="1" t="s">
        <v>10024</v>
      </c>
      <c r="AT1095" s="1" t="s">
        <v>211</v>
      </c>
      <c r="AU1095" s="1" t="s">
        <v>7199</v>
      </c>
      <c r="AV1095" s="1" t="s">
        <v>12288</v>
      </c>
      <c r="AW1095" s="1" t="s">
        <v>12916</v>
      </c>
      <c r="BB1095" s="1" t="s">
        <v>213</v>
      </c>
      <c r="BC1095" s="1" t="s">
        <v>7282</v>
      </c>
      <c r="BD1095" s="1" t="s">
        <v>6711</v>
      </c>
      <c r="BE1095" s="1" t="s">
        <v>8657</v>
      </c>
      <c r="BG1095" s="1" t="s">
        <v>211</v>
      </c>
      <c r="BH1095" s="1" t="s">
        <v>7199</v>
      </c>
      <c r="BI1095" s="1" t="s">
        <v>2581</v>
      </c>
      <c r="BJ1095" s="1" t="s">
        <v>11119</v>
      </c>
      <c r="BK1095" s="1" t="s">
        <v>211</v>
      </c>
      <c r="BL1095" s="1" t="s">
        <v>7199</v>
      </c>
      <c r="BM1095" s="1" t="s">
        <v>2582</v>
      </c>
      <c r="BN1095" s="1" t="s">
        <v>11113</v>
      </c>
      <c r="BO1095" s="1" t="s">
        <v>211</v>
      </c>
      <c r="BP1095" s="1" t="s">
        <v>7199</v>
      </c>
      <c r="BQ1095" s="1" t="s">
        <v>937</v>
      </c>
      <c r="BR1095" s="1" t="s">
        <v>9251</v>
      </c>
      <c r="BS1095" s="1" t="s">
        <v>47</v>
      </c>
      <c r="BT1095" s="1" t="s">
        <v>9810</v>
      </c>
    </row>
    <row r="1096" spans="1:72" ht="13.5" customHeight="1">
      <c r="A1096" s="3" t="str">
        <f>HYPERLINK("http://kyu.snu.ac.kr/sdhj/index.jsp?type=hj/GK14658_00IH_0001_0192.jpg","1702_각북면_192")</f>
        <v>1702_각북면_192</v>
      </c>
      <c r="B1096" s="2">
        <v>1702</v>
      </c>
      <c r="C1096" s="2" t="s">
        <v>12340</v>
      </c>
      <c r="D1096" s="2" t="s">
        <v>12341</v>
      </c>
      <c r="E1096" s="2">
        <v>1095</v>
      </c>
      <c r="F1096" s="1">
        <v>8</v>
      </c>
      <c r="G1096" s="1" t="s">
        <v>2551</v>
      </c>
      <c r="H1096" s="1" t="s">
        <v>6966</v>
      </c>
      <c r="I1096" s="1">
        <v>1</v>
      </c>
      <c r="L1096" s="1">
        <v>6</v>
      </c>
      <c r="M1096" s="2" t="s">
        <v>2555</v>
      </c>
      <c r="N1096" s="2" t="s">
        <v>9252</v>
      </c>
      <c r="S1096" s="1" t="s">
        <v>2126</v>
      </c>
      <c r="T1096" s="1" t="s">
        <v>7111</v>
      </c>
      <c r="U1096" s="1" t="s">
        <v>294</v>
      </c>
      <c r="V1096" s="1" t="s">
        <v>7228</v>
      </c>
      <c r="W1096" s="1" t="s">
        <v>335</v>
      </c>
      <c r="X1096" s="1" t="s">
        <v>12540</v>
      </c>
      <c r="Y1096" s="1" t="s">
        <v>2583</v>
      </c>
      <c r="Z1096" s="1" t="s">
        <v>9250</v>
      </c>
      <c r="AC1096" s="1">
        <v>30</v>
      </c>
      <c r="AD1096" s="1" t="s">
        <v>253</v>
      </c>
      <c r="AE1096" s="1" t="s">
        <v>8091</v>
      </c>
      <c r="AF1096" s="1" t="s">
        <v>89</v>
      </c>
      <c r="AG1096" s="1" t="s">
        <v>9633</v>
      </c>
    </row>
    <row r="1097" spans="1:72" ht="13.5" customHeight="1">
      <c r="A1097" s="3" t="str">
        <f>HYPERLINK("http://kyu.snu.ac.kr/sdhj/index.jsp?type=hj/GK14658_00IH_0001_0192.jpg","1702_각북면_192")</f>
        <v>1702_각북면_192</v>
      </c>
      <c r="B1097" s="2">
        <v>1702</v>
      </c>
      <c r="C1097" s="2" t="s">
        <v>12340</v>
      </c>
      <c r="D1097" s="2" t="s">
        <v>12341</v>
      </c>
      <c r="E1097" s="2">
        <v>1096</v>
      </c>
      <c r="F1097" s="1">
        <v>9</v>
      </c>
      <c r="G1097" s="1" t="s">
        <v>12352</v>
      </c>
      <c r="H1097" s="1" t="s">
        <v>12354</v>
      </c>
      <c r="I1097" s="1">
        <v>1</v>
      </c>
      <c r="J1097" s="1" t="s">
        <v>2584</v>
      </c>
      <c r="K1097" s="1" t="s">
        <v>6981</v>
      </c>
      <c r="L1097" s="1">
        <v>1</v>
      </c>
      <c r="M1097" s="2" t="s">
        <v>2585</v>
      </c>
      <c r="N1097" s="2" t="s">
        <v>7851</v>
      </c>
      <c r="O1097" s="1" t="s">
        <v>6</v>
      </c>
      <c r="P1097" s="1" t="s">
        <v>7077</v>
      </c>
      <c r="T1097" s="1" t="s">
        <v>12411</v>
      </c>
      <c r="U1097" s="1" t="s">
        <v>544</v>
      </c>
      <c r="V1097" s="1" t="s">
        <v>7492</v>
      </c>
      <c r="Y1097" s="1" t="s">
        <v>2585</v>
      </c>
      <c r="Z1097" s="1" t="s">
        <v>7851</v>
      </c>
      <c r="AC1097" s="1">
        <v>48</v>
      </c>
      <c r="AD1097" s="1" t="s">
        <v>126</v>
      </c>
      <c r="AE1097" s="1" t="s">
        <v>9617</v>
      </c>
      <c r="AJ1097" s="1" t="s">
        <v>16</v>
      </c>
      <c r="AK1097" s="1" t="s">
        <v>9802</v>
      </c>
      <c r="AL1097" s="1" t="s">
        <v>109</v>
      </c>
      <c r="AM1097" s="1" t="s">
        <v>9809</v>
      </c>
      <c r="AN1097" s="1" t="s">
        <v>462</v>
      </c>
      <c r="AO1097" s="1" t="s">
        <v>9870</v>
      </c>
      <c r="AP1097" s="1" t="s">
        <v>2166</v>
      </c>
      <c r="AQ1097" s="1" t="s">
        <v>9903</v>
      </c>
      <c r="AR1097" s="1" t="s">
        <v>2167</v>
      </c>
      <c r="AS1097" s="1" t="s">
        <v>12820</v>
      </c>
      <c r="AT1097" s="1" t="s">
        <v>12819</v>
      </c>
      <c r="AU1097" s="1" t="s">
        <v>9898</v>
      </c>
      <c r="AV1097" s="1" t="s">
        <v>457</v>
      </c>
      <c r="AW1097" s="1" t="s">
        <v>10541</v>
      </c>
      <c r="BB1097" s="1" t="s">
        <v>213</v>
      </c>
      <c r="BC1097" s="1" t="s">
        <v>7282</v>
      </c>
      <c r="BD1097" s="1" t="s">
        <v>2168</v>
      </c>
      <c r="BE1097" s="1" t="s">
        <v>8556</v>
      </c>
      <c r="BG1097" s="1" t="s">
        <v>159</v>
      </c>
      <c r="BH1097" s="1" t="s">
        <v>7202</v>
      </c>
      <c r="BI1097" s="1" t="s">
        <v>310</v>
      </c>
      <c r="BJ1097" s="1" t="s">
        <v>8655</v>
      </c>
      <c r="BK1097" s="1" t="s">
        <v>159</v>
      </c>
      <c r="BL1097" s="1" t="s">
        <v>7202</v>
      </c>
      <c r="BM1097" s="1" t="s">
        <v>2122</v>
      </c>
      <c r="BN1097" s="1" t="s">
        <v>9729</v>
      </c>
      <c r="BO1097" s="1" t="s">
        <v>211</v>
      </c>
      <c r="BP1097" s="1" t="s">
        <v>7199</v>
      </c>
      <c r="BQ1097" s="1" t="s">
        <v>2169</v>
      </c>
      <c r="BR1097" s="1" t="s">
        <v>8907</v>
      </c>
      <c r="BS1097" s="1" t="s">
        <v>199</v>
      </c>
      <c r="BT1097" s="1" t="s">
        <v>9730</v>
      </c>
    </row>
    <row r="1098" spans="1:72" ht="13.5" customHeight="1">
      <c r="A1098" s="3" t="str">
        <f>HYPERLINK("http://kyu.snu.ac.kr/sdhj/index.jsp?type=hj/GK14658_00IH_0001_0192.jpg","1702_각북면_192")</f>
        <v>1702_각북면_192</v>
      </c>
      <c r="B1098" s="2">
        <v>1702</v>
      </c>
      <c r="C1098" s="2" t="s">
        <v>12340</v>
      </c>
      <c r="D1098" s="2" t="s">
        <v>12341</v>
      </c>
      <c r="E1098" s="2">
        <v>1097</v>
      </c>
      <c r="F1098" s="1">
        <v>9</v>
      </c>
      <c r="G1098" s="1" t="s">
        <v>12351</v>
      </c>
      <c r="H1098" s="1" t="s">
        <v>12353</v>
      </c>
      <c r="I1098" s="1">
        <v>1</v>
      </c>
      <c r="L1098" s="1">
        <v>1</v>
      </c>
      <c r="M1098" s="2" t="s">
        <v>2585</v>
      </c>
      <c r="N1098" s="2" t="s">
        <v>7851</v>
      </c>
      <c r="S1098" s="1" t="s">
        <v>48</v>
      </c>
      <c r="T1098" s="1" t="s">
        <v>6371</v>
      </c>
      <c r="U1098" s="1" t="s">
        <v>261</v>
      </c>
      <c r="V1098" s="1" t="s">
        <v>7197</v>
      </c>
      <c r="Y1098" s="1" t="s">
        <v>901</v>
      </c>
      <c r="Z1098" s="1" t="s">
        <v>8514</v>
      </c>
      <c r="AC1098" s="1">
        <v>51</v>
      </c>
      <c r="AD1098" s="1" t="s">
        <v>138</v>
      </c>
      <c r="AE1098" s="1" t="s">
        <v>9593</v>
      </c>
      <c r="AJ1098" s="1" t="s">
        <v>16</v>
      </c>
      <c r="AK1098" s="1" t="s">
        <v>9802</v>
      </c>
      <c r="AL1098" s="1" t="s">
        <v>199</v>
      </c>
      <c r="AM1098" s="1" t="s">
        <v>9730</v>
      </c>
      <c r="AN1098" s="1" t="s">
        <v>163</v>
      </c>
      <c r="AO1098" s="1" t="s">
        <v>12731</v>
      </c>
      <c r="AR1098" s="1" t="s">
        <v>2586</v>
      </c>
      <c r="AS1098" s="1" t="s">
        <v>10023</v>
      </c>
      <c r="AT1098" s="1" t="s">
        <v>53</v>
      </c>
      <c r="AU1098" s="1" t="s">
        <v>7419</v>
      </c>
      <c r="AV1098" s="1" t="s">
        <v>2587</v>
      </c>
      <c r="AW1098" s="1" t="s">
        <v>10540</v>
      </c>
      <c r="BB1098" s="1" t="s">
        <v>213</v>
      </c>
      <c r="BC1098" s="1" t="s">
        <v>7282</v>
      </c>
      <c r="BD1098" s="1" t="s">
        <v>2588</v>
      </c>
      <c r="BE1098" s="1" t="s">
        <v>10781</v>
      </c>
      <c r="BG1098" s="1" t="s">
        <v>53</v>
      </c>
      <c r="BH1098" s="1" t="s">
        <v>7419</v>
      </c>
      <c r="BI1098" s="1" t="s">
        <v>1206</v>
      </c>
      <c r="BJ1098" s="1" t="s">
        <v>8300</v>
      </c>
      <c r="BK1098" s="1" t="s">
        <v>53</v>
      </c>
      <c r="BL1098" s="1" t="s">
        <v>7419</v>
      </c>
      <c r="BM1098" s="1" t="s">
        <v>2589</v>
      </c>
      <c r="BN1098" s="1" t="s">
        <v>8329</v>
      </c>
      <c r="BO1098" s="1" t="s">
        <v>211</v>
      </c>
      <c r="BP1098" s="1" t="s">
        <v>7199</v>
      </c>
      <c r="BQ1098" s="1" t="s">
        <v>2590</v>
      </c>
      <c r="BR1098" s="1" t="s">
        <v>10745</v>
      </c>
      <c r="BS1098" s="1" t="s">
        <v>199</v>
      </c>
      <c r="BT1098" s="1" t="s">
        <v>9730</v>
      </c>
    </row>
    <row r="1099" spans="1:72" ht="13.5" customHeight="1">
      <c r="A1099" s="3" t="str">
        <f>HYPERLINK("http://kyu.snu.ac.kr/sdhj/index.jsp?type=hj/GK14658_00IH_0001_0192.jpg","1702_각북면_192")</f>
        <v>1702_각북면_192</v>
      </c>
      <c r="B1099" s="2">
        <v>1702</v>
      </c>
      <c r="C1099" s="2" t="s">
        <v>12340</v>
      </c>
      <c r="D1099" s="2" t="s">
        <v>12341</v>
      </c>
      <c r="E1099" s="2">
        <v>1098</v>
      </c>
      <c r="F1099" s="1">
        <v>9</v>
      </c>
      <c r="G1099" s="1" t="s">
        <v>12351</v>
      </c>
      <c r="H1099" s="1" t="s">
        <v>12353</v>
      </c>
      <c r="I1099" s="1">
        <v>1</v>
      </c>
      <c r="L1099" s="1">
        <v>1</v>
      </c>
      <c r="M1099" s="2" t="s">
        <v>2585</v>
      </c>
      <c r="N1099" s="2" t="s">
        <v>7851</v>
      </c>
      <c r="S1099" s="1" t="s">
        <v>59</v>
      </c>
      <c r="T1099" s="1" t="s">
        <v>7105</v>
      </c>
      <c r="Y1099" s="1" t="s">
        <v>2591</v>
      </c>
      <c r="Z1099" s="1" t="s">
        <v>7792</v>
      </c>
      <c r="AF1099" s="1" t="s">
        <v>61</v>
      </c>
      <c r="AG1099" s="1" t="s">
        <v>9638</v>
      </c>
      <c r="AH1099" s="1" t="s">
        <v>2592</v>
      </c>
      <c r="AI1099" s="1" t="s">
        <v>9774</v>
      </c>
    </row>
    <row r="1100" spans="1:72" ht="13.5" customHeight="1">
      <c r="A1100" s="3" t="str">
        <f>HYPERLINK("http://kyu.snu.ac.kr/sdhj/index.jsp?type=hj/GK14658_00IH_0001_0192.jpg","1702_각북면_192")</f>
        <v>1702_각북면_192</v>
      </c>
      <c r="B1100" s="2">
        <v>1702</v>
      </c>
      <c r="C1100" s="2" t="s">
        <v>12340</v>
      </c>
      <c r="D1100" s="2" t="s">
        <v>12341</v>
      </c>
      <c r="E1100" s="2">
        <v>1099</v>
      </c>
      <c r="F1100" s="1">
        <v>9</v>
      </c>
      <c r="G1100" s="1" t="s">
        <v>12351</v>
      </c>
      <c r="H1100" s="1" t="s">
        <v>12353</v>
      </c>
      <c r="I1100" s="1">
        <v>1</v>
      </c>
      <c r="L1100" s="1">
        <v>1</v>
      </c>
      <c r="M1100" s="2" t="s">
        <v>2585</v>
      </c>
      <c r="N1100" s="2" t="s">
        <v>7851</v>
      </c>
      <c r="S1100" s="1" t="s">
        <v>63</v>
      </c>
      <c r="T1100" s="1" t="s">
        <v>1196</v>
      </c>
      <c r="Y1100" s="1" t="s">
        <v>2593</v>
      </c>
      <c r="Z1100" s="1" t="s">
        <v>9249</v>
      </c>
      <c r="AF1100" s="1" t="s">
        <v>1823</v>
      </c>
      <c r="AG1100" s="1" t="s">
        <v>9663</v>
      </c>
    </row>
    <row r="1101" spans="1:72" ht="13.5" customHeight="1">
      <c r="A1101" s="3" t="str">
        <f>HYPERLINK("http://kyu.snu.ac.kr/sdhj/index.jsp?type=hj/GK14658_00IH_0001_0192.jpg","1702_각북면_192")</f>
        <v>1702_각북면_192</v>
      </c>
      <c r="B1101" s="2">
        <v>1702</v>
      </c>
      <c r="C1101" s="2" t="s">
        <v>12340</v>
      </c>
      <c r="D1101" s="2" t="s">
        <v>12341</v>
      </c>
      <c r="E1101" s="2">
        <v>1100</v>
      </c>
      <c r="F1101" s="1">
        <v>9</v>
      </c>
      <c r="G1101" s="1" t="s">
        <v>12351</v>
      </c>
      <c r="H1101" s="1" t="s">
        <v>12353</v>
      </c>
      <c r="I1101" s="1">
        <v>1</v>
      </c>
      <c r="L1101" s="1">
        <v>1</v>
      </c>
      <c r="M1101" s="2" t="s">
        <v>2585</v>
      </c>
      <c r="N1101" s="2" t="s">
        <v>7851</v>
      </c>
      <c r="S1101" s="1" t="s">
        <v>86</v>
      </c>
      <c r="T1101" s="1" t="s">
        <v>7100</v>
      </c>
      <c r="Y1101" s="1" t="s">
        <v>2409</v>
      </c>
      <c r="Z1101" s="1" t="s">
        <v>9248</v>
      </c>
      <c r="AF1101" s="1" t="s">
        <v>612</v>
      </c>
      <c r="AG1101" s="1" t="s">
        <v>9668</v>
      </c>
      <c r="AH1101" s="1" t="s">
        <v>1940</v>
      </c>
      <c r="AI1101" s="1" t="s">
        <v>9773</v>
      </c>
    </row>
    <row r="1102" spans="1:72" ht="13.5" customHeight="1">
      <c r="A1102" s="3" t="str">
        <f>HYPERLINK("http://kyu.snu.ac.kr/sdhj/index.jsp?type=hj/GK14658_00IH_0001_0192.jpg","1702_각북면_192")</f>
        <v>1702_각북면_192</v>
      </c>
      <c r="B1102" s="2">
        <v>1702</v>
      </c>
      <c r="C1102" s="2" t="s">
        <v>12340</v>
      </c>
      <c r="D1102" s="2" t="s">
        <v>12341</v>
      </c>
      <c r="E1102" s="2">
        <v>1101</v>
      </c>
      <c r="F1102" s="1">
        <v>9</v>
      </c>
      <c r="G1102" s="1" t="s">
        <v>12351</v>
      </c>
      <c r="H1102" s="1" t="s">
        <v>12353</v>
      </c>
      <c r="I1102" s="1">
        <v>1</v>
      </c>
      <c r="L1102" s="1">
        <v>2</v>
      </c>
      <c r="M1102" s="2" t="s">
        <v>13776</v>
      </c>
      <c r="N1102" s="2" t="s">
        <v>13777</v>
      </c>
      <c r="O1102" s="1" t="s">
        <v>6</v>
      </c>
      <c r="P1102" s="1" t="s">
        <v>7077</v>
      </c>
      <c r="T1102" s="1" t="s">
        <v>12411</v>
      </c>
      <c r="U1102" s="1" t="s">
        <v>2594</v>
      </c>
      <c r="V1102" s="1" t="s">
        <v>7494</v>
      </c>
      <c r="W1102" s="1" t="s">
        <v>107</v>
      </c>
      <c r="X1102" s="1" t="s">
        <v>12534</v>
      </c>
      <c r="Y1102" s="1" t="s">
        <v>1101</v>
      </c>
      <c r="Z1102" s="1" t="s">
        <v>9247</v>
      </c>
      <c r="AC1102" s="1">
        <v>55</v>
      </c>
      <c r="AD1102" s="1" t="s">
        <v>266</v>
      </c>
      <c r="AE1102" s="1" t="s">
        <v>9586</v>
      </c>
      <c r="AJ1102" s="1" t="s">
        <v>16</v>
      </c>
      <c r="AK1102" s="1" t="s">
        <v>9802</v>
      </c>
      <c r="AL1102" s="1" t="s">
        <v>163</v>
      </c>
      <c r="AM1102" s="1" t="s">
        <v>12731</v>
      </c>
      <c r="AT1102" s="1" t="s">
        <v>211</v>
      </c>
      <c r="AU1102" s="1" t="s">
        <v>7199</v>
      </c>
      <c r="AV1102" s="1" t="s">
        <v>878</v>
      </c>
      <c r="AW1102" s="1" t="s">
        <v>10539</v>
      </c>
      <c r="BG1102" s="1" t="s">
        <v>211</v>
      </c>
      <c r="BH1102" s="1" t="s">
        <v>7199</v>
      </c>
      <c r="BI1102" s="1" t="s">
        <v>561</v>
      </c>
      <c r="BJ1102" s="1" t="s">
        <v>9034</v>
      </c>
      <c r="BK1102" s="1" t="s">
        <v>211</v>
      </c>
      <c r="BL1102" s="1" t="s">
        <v>7199</v>
      </c>
      <c r="BM1102" s="1" t="s">
        <v>875</v>
      </c>
      <c r="BN1102" s="1" t="s">
        <v>8473</v>
      </c>
      <c r="BO1102" s="1" t="s">
        <v>211</v>
      </c>
      <c r="BP1102" s="1" t="s">
        <v>7199</v>
      </c>
      <c r="BQ1102" s="1" t="s">
        <v>14562</v>
      </c>
      <c r="BR1102" s="1" t="s">
        <v>12078</v>
      </c>
      <c r="BS1102" s="1" t="s">
        <v>186</v>
      </c>
      <c r="BT1102" s="1" t="s">
        <v>9712</v>
      </c>
    </row>
    <row r="1103" spans="1:72" ht="13.5" customHeight="1">
      <c r="A1103" s="3" t="str">
        <f>HYPERLINK("http://kyu.snu.ac.kr/sdhj/index.jsp?type=hj/GK14658_00IH_0001_0192.jpg","1702_각북면_192")</f>
        <v>1702_각북면_192</v>
      </c>
      <c r="B1103" s="2">
        <v>1702</v>
      </c>
      <c r="C1103" s="2" t="s">
        <v>12340</v>
      </c>
      <c r="D1103" s="2" t="s">
        <v>12341</v>
      </c>
      <c r="E1103" s="2">
        <v>1102</v>
      </c>
      <c r="F1103" s="1">
        <v>9</v>
      </c>
      <c r="G1103" s="1" t="s">
        <v>12351</v>
      </c>
      <c r="H1103" s="1" t="s">
        <v>12353</v>
      </c>
      <c r="I1103" s="1">
        <v>1</v>
      </c>
      <c r="L1103" s="1">
        <v>2</v>
      </c>
      <c r="M1103" s="2" t="s">
        <v>13776</v>
      </c>
      <c r="N1103" s="2" t="s">
        <v>13777</v>
      </c>
      <c r="S1103" s="1" t="s">
        <v>48</v>
      </c>
      <c r="T1103" s="1" t="s">
        <v>6371</v>
      </c>
      <c r="U1103" s="1" t="s">
        <v>261</v>
      </c>
      <c r="V1103" s="1" t="s">
        <v>7197</v>
      </c>
      <c r="Y1103" s="1" t="s">
        <v>2595</v>
      </c>
      <c r="Z1103" s="1" t="s">
        <v>9246</v>
      </c>
      <c r="AC1103" s="1">
        <v>38</v>
      </c>
      <c r="AD1103" s="1" t="s">
        <v>353</v>
      </c>
      <c r="AE1103" s="1" t="s">
        <v>9622</v>
      </c>
      <c r="AJ1103" s="1" t="s">
        <v>16</v>
      </c>
      <c r="AK1103" s="1" t="s">
        <v>9802</v>
      </c>
      <c r="AL1103" s="1" t="s">
        <v>47</v>
      </c>
      <c r="AM1103" s="1" t="s">
        <v>9810</v>
      </c>
      <c r="AN1103" s="1" t="s">
        <v>208</v>
      </c>
      <c r="AO1103" s="1" t="s">
        <v>7116</v>
      </c>
      <c r="AP1103" s="1" t="s">
        <v>173</v>
      </c>
      <c r="AQ1103" s="1" t="s">
        <v>7249</v>
      </c>
      <c r="AR1103" s="1" t="s">
        <v>2596</v>
      </c>
      <c r="AS1103" s="1" t="s">
        <v>10022</v>
      </c>
      <c r="AT1103" s="1" t="s">
        <v>211</v>
      </c>
      <c r="AU1103" s="1" t="s">
        <v>7199</v>
      </c>
      <c r="AV1103" s="1" t="s">
        <v>338</v>
      </c>
      <c r="AW1103" s="1" t="s">
        <v>9485</v>
      </c>
      <c r="BG1103" s="1" t="s">
        <v>211</v>
      </c>
      <c r="BH1103" s="1" t="s">
        <v>7199</v>
      </c>
      <c r="BI1103" s="1" t="s">
        <v>885</v>
      </c>
      <c r="BJ1103" s="1" t="s">
        <v>9398</v>
      </c>
      <c r="BK1103" s="1" t="s">
        <v>211</v>
      </c>
      <c r="BL1103" s="1" t="s">
        <v>7199</v>
      </c>
      <c r="BM1103" s="1" t="s">
        <v>2597</v>
      </c>
      <c r="BN1103" s="1" t="s">
        <v>11551</v>
      </c>
      <c r="BO1103" s="1" t="s">
        <v>211</v>
      </c>
      <c r="BP1103" s="1" t="s">
        <v>7199</v>
      </c>
      <c r="BQ1103" s="1" t="s">
        <v>627</v>
      </c>
      <c r="BR1103" s="1" t="s">
        <v>13159</v>
      </c>
      <c r="BS1103" s="1" t="s">
        <v>163</v>
      </c>
      <c r="BT1103" s="1" t="s">
        <v>12731</v>
      </c>
    </row>
    <row r="1104" spans="1:72" ht="13.5" customHeight="1">
      <c r="A1104" s="3" t="str">
        <f>HYPERLINK("http://kyu.snu.ac.kr/sdhj/index.jsp?type=hj/GK14658_00IH_0001_0192.jpg","1702_각북면_192")</f>
        <v>1702_각북면_192</v>
      </c>
      <c r="B1104" s="2">
        <v>1702</v>
      </c>
      <c r="C1104" s="2" t="s">
        <v>12340</v>
      </c>
      <c r="D1104" s="2" t="s">
        <v>12341</v>
      </c>
      <c r="E1104" s="2">
        <v>1103</v>
      </c>
      <c r="F1104" s="1">
        <v>9</v>
      </c>
      <c r="G1104" s="1" t="s">
        <v>12351</v>
      </c>
      <c r="H1104" s="1" t="s">
        <v>12353</v>
      </c>
      <c r="I1104" s="1">
        <v>1</v>
      </c>
      <c r="L1104" s="1">
        <v>2</v>
      </c>
      <c r="M1104" s="2" t="s">
        <v>13776</v>
      </c>
      <c r="N1104" s="2" t="s">
        <v>13777</v>
      </c>
      <c r="S1104" s="1" t="s">
        <v>59</v>
      </c>
      <c r="T1104" s="1" t="s">
        <v>7105</v>
      </c>
      <c r="Y1104" s="1" t="s">
        <v>2556</v>
      </c>
      <c r="Z1104" s="1" t="s">
        <v>8195</v>
      </c>
      <c r="AC1104" s="1">
        <v>8</v>
      </c>
      <c r="AD1104" s="1" t="s">
        <v>300</v>
      </c>
      <c r="AE1104" s="1" t="s">
        <v>9594</v>
      </c>
    </row>
    <row r="1105" spans="1:72" ht="13.5" customHeight="1">
      <c r="A1105" s="3" t="str">
        <f>HYPERLINK("http://kyu.snu.ac.kr/sdhj/index.jsp?type=hj/GK14658_00IH_0001_0192.jpg","1702_각북면_192")</f>
        <v>1702_각북면_192</v>
      </c>
      <c r="B1105" s="2">
        <v>1702</v>
      </c>
      <c r="C1105" s="2" t="s">
        <v>12340</v>
      </c>
      <c r="D1105" s="2" t="s">
        <v>12341</v>
      </c>
      <c r="E1105" s="2">
        <v>1104</v>
      </c>
      <c r="F1105" s="1">
        <v>9</v>
      </c>
      <c r="G1105" s="1" t="s">
        <v>12351</v>
      </c>
      <c r="H1105" s="1" t="s">
        <v>12353</v>
      </c>
      <c r="I1105" s="1">
        <v>1</v>
      </c>
      <c r="L1105" s="1">
        <v>2</v>
      </c>
      <c r="M1105" s="2" t="s">
        <v>13776</v>
      </c>
      <c r="N1105" s="2" t="s">
        <v>13777</v>
      </c>
      <c r="S1105" s="1" t="s">
        <v>63</v>
      </c>
      <c r="T1105" s="1" t="s">
        <v>1196</v>
      </c>
      <c r="Y1105" s="1" t="s">
        <v>2598</v>
      </c>
      <c r="Z1105" s="1" t="s">
        <v>7753</v>
      </c>
      <c r="AC1105" s="1">
        <v>4</v>
      </c>
      <c r="AD1105" s="1" t="s">
        <v>108</v>
      </c>
      <c r="AE1105" s="1" t="s">
        <v>9597</v>
      </c>
    </row>
    <row r="1106" spans="1:72" ht="13.5" customHeight="1">
      <c r="A1106" s="3" t="str">
        <f>HYPERLINK("http://kyu.snu.ac.kr/sdhj/index.jsp?type=hj/GK14658_00IH_0001_0192.jpg","1702_각북면_192")</f>
        <v>1702_각북면_192</v>
      </c>
      <c r="B1106" s="2">
        <v>1702</v>
      </c>
      <c r="C1106" s="2" t="s">
        <v>12340</v>
      </c>
      <c r="D1106" s="2" t="s">
        <v>12341</v>
      </c>
      <c r="E1106" s="2">
        <v>1105</v>
      </c>
      <c r="F1106" s="1">
        <v>9</v>
      </c>
      <c r="G1106" s="1" t="s">
        <v>12351</v>
      </c>
      <c r="H1106" s="1" t="s">
        <v>12353</v>
      </c>
      <c r="I1106" s="1">
        <v>1</v>
      </c>
      <c r="L1106" s="1">
        <v>2</v>
      </c>
      <c r="M1106" s="2" t="s">
        <v>13776</v>
      </c>
      <c r="N1106" s="2" t="s">
        <v>13777</v>
      </c>
      <c r="S1106" s="1" t="s">
        <v>63</v>
      </c>
      <c r="T1106" s="1" t="s">
        <v>1196</v>
      </c>
      <c r="Y1106" s="1" t="s">
        <v>1307</v>
      </c>
      <c r="Z1106" s="1" t="s">
        <v>8197</v>
      </c>
      <c r="AC1106" s="1">
        <v>2</v>
      </c>
      <c r="AD1106" s="1" t="s">
        <v>169</v>
      </c>
      <c r="AE1106" s="1" t="s">
        <v>9589</v>
      </c>
      <c r="AF1106" s="1" t="s">
        <v>89</v>
      </c>
      <c r="AG1106" s="1" t="s">
        <v>9633</v>
      </c>
    </row>
    <row r="1107" spans="1:72" ht="13.5" customHeight="1">
      <c r="A1107" s="3" t="str">
        <f>HYPERLINK("http://kyu.snu.ac.kr/sdhj/index.jsp?type=hj/GK14658_00IH_0001_0192.jpg","1702_각북면_192")</f>
        <v>1702_각북면_192</v>
      </c>
      <c r="B1107" s="2">
        <v>1702</v>
      </c>
      <c r="C1107" s="2" t="s">
        <v>12340</v>
      </c>
      <c r="D1107" s="2" t="s">
        <v>12341</v>
      </c>
      <c r="E1107" s="2">
        <v>1106</v>
      </c>
      <c r="F1107" s="1">
        <v>9</v>
      </c>
      <c r="G1107" s="1" t="s">
        <v>12351</v>
      </c>
      <c r="H1107" s="1" t="s">
        <v>12353</v>
      </c>
      <c r="I1107" s="1">
        <v>1</v>
      </c>
      <c r="L1107" s="1">
        <v>3</v>
      </c>
      <c r="M1107" s="2" t="s">
        <v>2600</v>
      </c>
      <c r="N1107" s="2" t="s">
        <v>9245</v>
      </c>
      <c r="O1107" s="1" t="s">
        <v>6</v>
      </c>
      <c r="P1107" s="1" t="s">
        <v>7077</v>
      </c>
      <c r="T1107" s="1" t="s">
        <v>12411</v>
      </c>
      <c r="U1107" s="1" t="s">
        <v>2599</v>
      </c>
      <c r="V1107" s="1" t="s">
        <v>7493</v>
      </c>
      <c r="Y1107" s="1" t="s">
        <v>2600</v>
      </c>
      <c r="Z1107" s="1" t="s">
        <v>9245</v>
      </c>
      <c r="AC1107" s="1">
        <v>39</v>
      </c>
      <c r="AD1107" s="1" t="s">
        <v>631</v>
      </c>
      <c r="AE1107" s="1" t="s">
        <v>9603</v>
      </c>
      <c r="AJ1107" s="1" t="s">
        <v>16</v>
      </c>
      <c r="AK1107" s="1" t="s">
        <v>9802</v>
      </c>
      <c r="AL1107" s="1" t="s">
        <v>109</v>
      </c>
      <c r="AM1107" s="1" t="s">
        <v>9809</v>
      </c>
      <c r="AN1107" s="1" t="s">
        <v>516</v>
      </c>
      <c r="AO1107" s="1" t="s">
        <v>9804</v>
      </c>
      <c r="AR1107" s="1" t="s">
        <v>2601</v>
      </c>
      <c r="AS1107" s="1" t="s">
        <v>12857</v>
      </c>
      <c r="AT1107" s="1" t="s">
        <v>211</v>
      </c>
      <c r="AU1107" s="1" t="s">
        <v>7199</v>
      </c>
      <c r="AV1107" s="1" t="s">
        <v>2179</v>
      </c>
      <c r="AW1107" s="1" t="s">
        <v>10153</v>
      </c>
      <c r="BB1107" s="1" t="s">
        <v>213</v>
      </c>
      <c r="BC1107" s="1" t="s">
        <v>7282</v>
      </c>
      <c r="BD1107" s="1" t="s">
        <v>2186</v>
      </c>
      <c r="BE1107" s="1" t="s">
        <v>9243</v>
      </c>
      <c r="BG1107" s="1" t="s">
        <v>54</v>
      </c>
      <c r="BH1107" s="1" t="s">
        <v>7267</v>
      </c>
      <c r="BI1107" s="1" t="s">
        <v>355</v>
      </c>
      <c r="BJ1107" s="1" t="s">
        <v>10657</v>
      </c>
      <c r="BK1107" s="1" t="s">
        <v>159</v>
      </c>
      <c r="BL1107" s="1" t="s">
        <v>7202</v>
      </c>
      <c r="BM1107" s="1" t="s">
        <v>310</v>
      </c>
      <c r="BN1107" s="1" t="s">
        <v>8655</v>
      </c>
      <c r="BO1107" s="1" t="s">
        <v>211</v>
      </c>
      <c r="BP1107" s="1" t="s">
        <v>7199</v>
      </c>
      <c r="BQ1107" s="1" t="s">
        <v>2602</v>
      </c>
      <c r="BR1107" s="1" t="s">
        <v>9443</v>
      </c>
      <c r="BS1107" s="1" t="s">
        <v>516</v>
      </c>
      <c r="BT1107" s="1" t="s">
        <v>9804</v>
      </c>
    </row>
    <row r="1108" spans="1:72" ht="13.5" customHeight="1">
      <c r="A1108" s="3" t="str">
        <f>HYPERLINK("http://kyu.snu.ac.kr/sdhj/index.jsp?type=hj/GK14658_00IH_0001_0192.jpg","1702_각북면_192")</f>
        <v>1702_각북면_192</v>
      </c>
      <c r="B1108" s="2">
        <v>1702</v>
      </c>
      <c r="C1108" s="2" t="s">
        <v>12340</v>
      </c>
      <c r="D1108" s="2" t="s">
        <v>12341</v>
      </c>
      <c r="E1108" s="2">
        <v>1107</v>
      </c>
      <c r="F1108" s="1">
        <v>9</v>
      </c>
      <c r="G1108" s="1" t="s">
        <v>12351</v>
      </c>
      <c r="H1108" s="1" t="s">
        <v>12353</v>
      </c>
      <c r="I1108" s="1">
        <v>1</v>
      </c>
      <c r="L1108" s="1">
        <v>3</v>
      </c>
      <c r="M1108" s="2" t="s">
        <v>2600</v>
      </c>
      <c r="N1108" s="2" t="s">
        <v>9245</v>
      </c>
      <c r="S1108" s="1" t="s">
        <v>48</v>
      </c>
      <c r="T1108" s="1" t="s">
        <v>6371</v>
      </c>
      <c r="U1108" s="1" t="s">
        <v>261</v>
      </c>
      <c r="V1108" s="1" t="s">
        <v>7197</v>
      </c>
      <c r="Y1108" s="1" t="s">
        <v>2603</v>
      </c>
      <c r="Z1108" s="1" t="s">
        <v>9244</v>
      </c>
      <c r="AC1108" s="1">
        <v>34</v>
      </c>
      <c r="AD1108" s="1" t="s">
        <v>321</v>
      </c>
      <c r="AE1108" s="1" t="s">
        <v>9578</v>
      </c>
      <c r="AJ1108" s="1" t="s">
        <v>16</v>
      </c>
      <c r="AK1108" s="1" t="s">
        <v>9802</v>
      </c>
      <c r="AL1108" s="1" t="s">
        <v>895</v>
      </c>
      <c r="AM1108" s="1" t="s">
        <v>12738</v>
      </c>
      <c r="AN1108" s="1" t="s">
        <v>545</v>
      </c>
      <c r="AO1108" s="1" t="s">
        <v>9707</v>
      </c>
      <c r="AR1108" s="1" t="s">
        <v>2604</v>
      </c>
      <c r="AS1108" s="1" t="s">
        <v>10021</v>
      </c>
      <c r="AT1108" s="1" t="s">
        <v>211</v>
      </c>
      <c r="AU1108" s="1" t="s">
        <v>7199</v>
      </c>
      <c r="AV1108" s="1" t="s">
        <v>2605</v>
      </c>
      <c r="AW1108" s="1" t="s">
        <v>10538</v>
      </c>
      <c r="BB1108" s="1" t="s">
        <v>213</v>
      </c>
      <c r="BC1108" s="1" t="s">
        <v>7282</v>
      </c>
      <c r="BD1108" s="1" t="s">
        <v>2606</v>
      </c>
      <c r="BE1108" s="1" t="s">
        <v>10780</v>
      </c>
      <c r="BG1108" s="1" t="s">
        <v>211</v>
      </c>
      <c r="BH1108" s="1" t="s">
        <v>7199</v>
      </c>
      <c r="BI1108" s="1" t="s">
        <v>2607</v>
      </c>
      <c r="BJ1108" s="1" t="s">
        <v>11118</v>
      </c>
      <c r="BK1108" s="1" t="s">
        <v>211</v>
      </c>
      <c r="BL1108" s="1" t="s">
        <v>7199</v>
      </c>
      <c r="BM1108" s="1" t="s">
        <v>2608</v>
      </c>
      <c r="BN1108" s="1" t="s">
        <v>11550</v>
      </c>
      <c r="BO1108" s="1" t="s">
        <v>211</v>
      </c>
      <c r="BP1108" s="1" t="s">
        <v>7199</v>
      </c>
      <c r="BQ1108" s="1" t="s">
        <v>2609</v>
      </c>
      <c r="BR1108" s="1" t="s">
        <v>10383</v>
      </c>
      <c r="BS1108" s="1" t="s">
        <v>545</v>
      </c>
      <c r="BT1108" s="1" t="s">
        <v>9707</v>
      </c>
    </row>
    <row r="1109" spans="1:72" ht="13.5" customHeight="1">
      <c r="A1109" s="3" t="str">
        <f>HYPERLINK("http://kyu.snu.ac.kr/sdhj/index.jsp?type=hj/GK14658_00IH_0001_0192.jpg","1702_각북면_192")</f>
        <v>1702_각북면_192</v>
      </c>
      <c r="B1109" s="2">
        <v>1702</v>
      </c>
      <c r="C1109" s="2" t="s">
        <v>12340</v>
      </c>
      <c r="D1109" s="2" t="s">
        <v>12341</v>
      </c>
      <c r="E1109" s="2">
        <v>1108</v>
      </c>
      <c r="F1109" s="1">
        <v>9</v>
      </c>
      <c r="G1109" s="1" t="s">
        <v>12351</v>
      </c>
      <c r="H1109" s="1" t="s">
        <v>12353</v>
      </c>
      <c r="I1109" s="1">
        <v>1</v>
      </c>
      <c r="L1109" s="1">
        <v>3</v>
      </c>
      <c r="M1109" s="2" t="s">
        <v>2600</v>
      </c>
      <c r="N1109" s="2" t="s">
        <v>9245</v>
      </c>
      <c r="S1109" s="1" t="s">
        <v>402</v>
      </c>
      <c r="T1109" s="1" t="s">
        <v>7104</v>
      </c>
      <c r="U1109" s="1" t="s">
        <v>213</v>
      </c>
      <c r="V1109" s="1" t="s">
        <v>7282</v>
      </c>
      <c r="Y1109" s="1" t="s">
        <v>2186</v>
      </c>
      <c r="Z1109" s="1" t="s">
        <v>9243</v>
      </c>
      <c r="AC1109" s="1">
        <v>43</v>
      </c>
      <c r="AD1109" s="1" t="s">
        <v>283</v>
      </c>
      <c r="AE1109" s="1" t="s">
        <v>9582</v>
      </c>
      <c r="AJ1109" s="1" t="s">
        <v>16</v>
      </c>
      <c r="AK1109" s="1" t="s">
        <v>9802</v>
      </c>
      <c r="AL1109" s="1" t="s">
        <v>77</v>
      </c>
      <c r="AM1109" s="1" t="s">
        <v>9805</v>
      </c>
    </row>
    <row r="1110" spans="1:72" ht="13.5" customHeight="1">
      <c r="A1110" s="3" t="str">
        <f>HYPERLINK("http://kyu.snu.ac.kr/sdhj/index.jsp?type=hj/GK14658_00IH_0001_0193.jpg","1702_각북면_193")</f>
        <v>1702_각북면_193</v>
      </c>
      <c r="B1110" s="2">
        <v>1702</v>
      </c>
      <c r="C1110" s="2" t="s">
        <v>12340</v>
      </c>
      <c r="D1110" s="2" t="s">
        <v>12341</v>
      </c>
      <c r="E1110" s="2">
        <v>1109</v>
      </c>
      <c r="F1110" s="1">
        <v>9</v>
      </c>
      <c r="G1110" s="1" t="s">
        <v>12351</v>
      </c>
      <c r="H1110" s="1" t="s">
        <v>12353</v>
      </c>
      <c r="I1110" s="1">
        <v>1</v>
      </c>
      <c r="L1110" s="1">
        <v>3</v>
      </c>
      <c r="M1110" s="2" t="s">
        <v>2600</v>
      </c>
      <c r="N1110" s="2" t="s">
        <v>9245</v>
      </c>
      <c r="S1110" s="1" t="s">
        <v>86</v>
      </c>
      <c r="T1110" s="1" t="s">
        <v>7100</v>
      </c>
      <c r="Y1110" s="1" t="s">
        <v>1399</v>
      </c>
      <c r="Z1110" s="1" t="s">
        <v>7713</v>
      </c>
      <c r="AC1110" s="1">
        <v>3</v>
      </c>
      <c r="AD1110" s="1" t="s">
        <v>118</v>
      </c>
      <c r="AE1110" s="1" t="s">
        <v>8076</v>
      </c>
    </row>
    <row r="1111" spans="1:72" ht="13.5" customHeight="1">
      <c r="A1111" s="3" t="str">
        <f>HYPERLINK("http://kyu.snu.ac.kr/sdhj/index.jsp?type=hj/GK14658_00IH_0001_0193.jpg","1702_각북면_193")</f>
        <v>1702_각북면_193</v>
      </c>
      <c r="B1111" s="2">
        <v>1702</v>
      </c>
      <c r="C1111" s="2" t="s">
        <v>12340</v>
      </c>
      <c r="D1111" s="2" t="s">
        <v>12341</v>
      </c>
      <c r="E1111" s="2">
        <v>1110</v>
      </c>
      <c r="F1111" s="1">
        <v>9</v>
      </c>
      <c r="G1111" s="1" t="s">
        <v>12351</v>
      </c>
      <c r="H1111" s="1" t="s">
        <v>12353</v>
      </c>
      <c r="I1111" s="1">
        <v>1</v>
      </c>
      <c r="L1111" s="1">
        <v>3</v>
      </c>
      <c r="M1111" s="2" t="s">
        <v>2600</v>
      </c>
      <c r="N1111" s="2" t="s">
        <v>9245</v>
      </c>
      <c r="S1111" s="1" t="s">
        <v>362</v>
      </c>
      <c r="T1111" s="1" t="s">
        <v>7117</v>
      </c>
      <c r="Y1111" s="1" t="s">
        <v>853</v>
      </c>
      <c r="Z1111" s="1" t="s">
        <v>9200</v>
      </c>
      <c r="AC1111" s="1">
        <v>3</v>
      </c>
      <c r="AD1111" s="1" t="s">
        <v>118</v>
      </c>
      <c r="AE1111" s="1" t="s">
        <v>8076</v>
      </c>
    </row>
    <row r="1112" spans="1:72" ht="13.5" customHeight="1">
      <c r="A1112" s="3" t="str">
        <f>HYPERLINK("http://kyu.snu.ac.kr/sdhj/index.jsp?type=hj/GK14658_00IH_0001_0193.jpg","1702_각북면_193")</f>
        <v>1702_각북면_193</v>
      </c>
      <c r="B1112" s="2">
        <v>1702</v>
      </c>
      <c r="C1112" s="2" t="s">
        <v>12340</v>
      </c>
      <c r="D1112" s="2" t="s">
        <v>12341</v>
      </c>
      <c r="E1112" s="2">
        <v>1111</v>
      </c>
      <c r="F1112" s="1">
        <v>9</v>
      </c>
      <c r="G1112" s="1" t="s">
        <v>12351</v>
      </c>
      <c r="H1112" s="1" t="s">
        <v>12353</v>
      </c>
      <c r="I1112" s="1">
        <v>1</v>
      </c>
      <c r="L1112" s="1">
        <v>4</v>
      </c>
      <c r="M1112" s="2" t="s">
        <v>2610</v>
      </c>
      <c r="N1112" s="2" t="s">
        <v>9242</v>
      </c>
      <c r="O1112" s="1" t="s">
        <v>6</v>
      </c>
      <c r="P1112" s="1" t="s">
        <v>7077</v>
      </c>
      <c r="T1112" s="1" t="s">
        <v>12411</v>
      </c>
      <c r="U1112" s="1" t="s">
        <v>329</v>
      </c>
      <c r="V1112" s="1" t="s">
        <v>7196</v>
      </c>
      <c r="Y1112" s="1" t="s">
        <v>2610</v>
      </c>
      <c r="Z1112" s="1" t="s">
        <v>9242</v>
      </c>
      <c r="AC1112" s="1">
        <v>63</v>
      </c>
      <c r="AD1112" s="1" t="s">
        <v>118</v>
      </c>
      <c r="AE1112" s="1" t="s">
        <v>8076</v>
      </c>
      <c r="AJ1112" s="1" t="s">
        <v>16</v>
      </c>
      <c r="AK1112" s="1" t="s">
        <v>9802</v>
      </c>
      <c r="AL1112" s="1" t="s">
        <v>2611</v>
      </c>
      <c r="AM1112" s="1" t="s">
        <v>9855</v>
      </c>
      <c r="AT1112" s="1" t="s">
        <v>53</v>
      </c>
      <c r="AU1112" s="1" t="s">
        <v>7419</v>
      </c>
      <c r="AV1112" s="1" t="s">
        <v>2612</v>
      </c>
      <c r="AW1112" s="1" t="s">
        <v>10537</v>
      </c>
      <c r="BG1112" s="1" t="s">
        <v>54</v>
      </c>
      <c r="BH1112" s="1" t="s">
        <v>7267</v>
      </c>
      <c r="BI1112" s="1" t="s">
        <v>2613</v>
      </c>
      <c r="BJ1112" s="1" t="s">
        <v>8462</v>
      </c>
      <c r="BK1112" s="1" t="s">
        <v>53</v>
      </c>
      <c r="BL1112" s="1" t="s">
        <v>7419</v>
      </c>
      <c r="BM1112" s="1" t="s">
        <v>2614</v>
      </c>
      <c r="BN1112" s="1" t="s">
        <v>13109</v>
      </c>
      <c r="BO1112" s="1" t="s">
        <v>53</v>
      </c>
      <c r="BP1112" s="1" t="s">
        <v>7419</v>
      </c>
      <c r="BQ1112" s="1" t="s">
        <v>6801</v>
      </c>
      <c r="BR1112" s="1" t="s">
        <v>12077</v>
      </c>
      <c r="BS1112" s="1" t="s">
        <v>47</v>
      </c>
      <c r="BT1112" s="1" t="s">
        <v>9810</v>
      </c>
    </row>
    <row r="1113" spans="1:72" ht="13.5" customHeight="1">
      <c r="A1113" s="3" t="str">
        <f>HYPERLINK("http://kyu.snu.ac.kr/sdhj/index.jsp?type=hj/GK14658_00IH_0001_0193.jpg","1702_각북면_193")</f>
        <v>1702_각북면_193</v>
      </c>
      <c r="B1113" s="2">
        <v>1702</v>
      </c>
      <c r="C1113" s="2" t="s">
        <v>12340</v>
      </c>
      <c r="D1113" s="2" t="s">
        <v>12341</v>
      </c>
      <c r="E1113" s="2">
        <v>1112</v>
      </c>
      <c r="F1113" s="1">
        <v>9</v>
      </c>
      <c r="G1113" s="1" t="s">
        <v>12351</v>
      </c>
      <c r="H1113" s="1" t="s">
        <v>12353</v>
      </c>
      <c r="I1113" s="1">
        <v>1</v>
      </c>
      <c r="L1113" s="1">
        <v>4</v>
      </c>
      <c r="M1113" s="2" t="s">
        <v>2610</v>
      </c>
      <c r="N1113" s="2" t="s">
        <v>9242</v>
      </c>
      <c r="S1113" s="1" t="s">
        <v>48</v>
      </c>
      <c r="T1113" s="1" t="s">
        <v>6371</v>
      </c>
      <c r="U1113" s="1" t="s">
        <v>124</v>
      </c>
      <c r="V1113" s="1" t="s">
        <v>12451</v>
      </c>
      <c r="W1113" s="1" t="s">
        <v>1429</v>
      </c>
      <c r="X1113" s="1" t="s">
        <v>7594</v>
      </c>
      <c r="Y1113" s="1" t="s">
        <v>2516</v>
      </c>
      <c r="Z1113" s="1" t="s">
        <v>8698</v>
      </c>
      <c r="AC1113" s="1">
        <v>59</v>
      </c>
      <c r="AD1113" s="1" t="s">
        <v>577</v>
      </c>
      <c r="AE1113" s="1" t="s">
        <v>9625</v>
      </c>
      <c r="AJ1113" s="1" t="s">
        <v>16</v>
      </c>
      <c r="AK1113" s="1" t="s">
        <v>9802</v>
      </c>
      <c r="AL1113" s="1" t="s">
        <v>401</v>
      </c>
      <c r="AM1113" s="1" t="s">
        <v>9816</v>
      </c>
      <c r="AT1113" s="1" t="s">
        <v>54</v>
      </c>
      <c r="AU1113" s="1" t="s">
        <v>7267</v>
      </c>
      <c r="AV1113" s="1" t="s">
        <v>742</v>
      </c>
      <c r="AW1113" s="1" t="s">
        <v>10164</v>
      </c>
      <c r="BG1113" s="1" t="s">
        <v>54</v>
      </c>
      <c r="BH1113" s="1" t="s">
        <v>7267</v>
      </c>
      <c r="BI1113" s="1" t="s">
        <v>1910</v>
      </c>
      <c r="BJ1113" s="1" t="s">
        <v>8815</v>
      </c>
      <c r="BK1113" s="1" t="s">
        <v>54</v>
      </c>
      <c r="BL1113" s="1" t="s">
        <v>7267</v>
      </c>
      <c r="BM1113" s="1" t="s">
        <v>2615</v>
      </c>
      <c r="BN1113" s="1" t="s">
        <v>11549</v>
      </c>
      <c r="BO1113" s="1" t="s">
        <v>53</v>
      </c>
      <c r="BP1113" s="1" t="s">
        <v>7419</v>
      </c>
      <c r="BQ1113" s="1" t="s">
        <v>2208</v>
      </c>
      <c r="BR1113" s="1" t="s">
        <v>12076</v>
      </c>
      <c r="BS1113" s="1" t="s">
        <v>157</v>
      </c>
      <c r="BT1113" s="1" t="s">
        <v>9714</v>
      </c>
    </row>
    <row r="1114" spans="1:72" ht="13.5" customHeight="1">
      <c r="A1114" s="3" t="str">
        <f>HYPERLINK("http://kyu.snu.ac.kr/sdhj/index.jsp?type=hj/GK14658_00IH_0001_0193.jpg","1702_각북면_193")</f>
        <v>1702_각북면_193</v>
      </c>
      <c r="B1114" s="2">
        <v>1702</v>
      </c>
      <c r="C1114" s="2" t="s">
        <v>12340</v>
      </c>
      <c r="D1114" s="2" t="s">
        <v>12341</v>
      </c>
      <c r="E1114" s="2">
        <v>1113</v>
      </c>
      <c r="F1114" s="1">
        <v>9</v>
      </c>
      <c r="G1114" s="1" t="s">
        <v>12351</v>
      </c>
      <c r="H1114" s="1" t="s">
        <v>12353</v>
      </c>
      <c r="I1114" s="1">
        <v>1</v>
      </c>
      <c r="L1114" s="1">
        <v>5</v>
      </c>
      <c r="M1114" s="2" t="s">
        <v>13778</v>
      </c>
      <c r="N1114" s="2" t="s">
        <v>13779</v>
      </c>
      <c r="O1114" s="1" t="s">
        <v>6</v>
      </c>
      <c r="P1114" s="1" t="s">
        <v>7077</v>
      </c>
      <c r="T1114" s="1" t="s">
        <v>12411</v>
      </c>
      <c r="U1114" s="1" t="s">
        <v>544</v>
      </c>
      <c r="V1114" s="1" t="s">
        <v>7492</v>
      </c>
      <c r="W1114" s="1" t="s">
        <v>1730</v>
      </c>
      <c r="X1114" s="1" t="s">
        <v>7607</v>
      </c>
      <c r="Y1114" s="1" t="s">
        <v>2616</v>
      </c>
      <c r="Z1114" s="1" t="s">
        <v>9241</v>
      </c>
      <c r="AC1114" s="1">
        <v>55</v>
      </c>
      <c r="AD1114" s="1" t="s">
        <v>266</v>
      </c>
      <c r="AE1114" s="1" t="s">
        <v>9586</v>
      </c>
      <c r="AJ1114" s="1" t="s">
        <v>16</v>
      </c>
      <c r="AK1114" s="1" t="s">
        <v>9802</v>
      </c>
      <c r="AL1114" s="1" t="s">
        <v>199</v>
      </c>
      <c r="AM1114" s="1" t="s">
        <v>9730</v>
      </c>
      <c r="AN1114" s="1" t="s">
        <v>401</v>
      </c>
      <c r="AO1114" s="1" t="s">
        <v>9816</v>
      </c>
      <c r="AR1114" s="1" t="s">
        <v>2617</v>
      </c>
      <c r="AS1114" s="1" t="s">
        <v>10020</v>
      </c>
      <c r="AT1114" s="1" t="s">
        <v>211</v>
      </c>
      <c r="AU1114" s="1" t="s">
        <v>7199</v>
      </c>
      <c r="AV1114" s="1" t="s">
        <v>14563</v>
      </c>
      <c r="AW1114" s="1" t="s">
        <v>12929</v>
      </c>
      <c r="BB1114" s="1" t="s">
        <v>213</v>
      </c>
      <c r="BC1114" s="1" t="s">
        <v>7282</v>
      </c>
      <c r="BD1114" s="1" t="s">
        <v>2385</v>
      </c>
      <c r="BE1114" s="1" t="s">
        <v>8187</v>
      </c>
      <c r="BG1114" s="1" t="s">
        <v>211</v>
      </c>
      <c r="BH1114" s="1" t="s">
        <v>7199</v>
      </c>
      <c r="BI1114" s="1" t="s">
        <v>2618</v>
      </c>
      <c r="BJ1114" s="1" t="s">
        <v>7799</v>
      </c>
      <c r="BM1114" s="1" t="s">
        <v>1061</v>
      </c>
      <c r="BN1114" s="1" t="s">
        <v>10129</v>
      </c>
      <c r="BQ1114" s="1" t="s">
        <v>2619</v>
      </c>
      <c r="BR1114" s="1" t="s">
        <v>12075</v>
      </c>
      <c r="BS1114" s="1" t="s">
        <v>199</v>
      </c>
      <c r="BT1114" s="1" t="s">
        <v>9730</v>
      </c>
    </row>
    <row r="1115" spans="1:72" ht="13.5" customHeight="1">
      <c r="A1115" s="3" t="str">
        <f>HYPERLINK("http://kyu.snu.ac.kr/sdhj/index.jsp?type=hj/GK14658_00IH_0001_0193.jpg","1702_각북면_193")</f>
        <v>1702_각북면_193</v>
      </c>
      <c r="B1115" s="2">
        <v>1702</v>
      </c>
      <c r="C1115" s="2" t="s">
        <v>12340</v>
      </c>
      <c r="D1115" s="2" t="s">
        <v>12341</v>
      </c>
      <c r="E1115" s="2">
        <v>1114</v>
      </c>
      <c r="F1115" s="1">
        <v>9</v>
      </c>
      <c r="G1115" s="1" t="s">
        <v>12351</v>
      </c>
      <c r="H1115" s="1" t="s">
        <v>12353</v>
      </c>
      <c r="I1115" s="1">
        <v>1</v>
      </c>
      <c r="L1115" s="1">
        <v>5</v>
      </c>
      <c r="M1115" s="2" t="s">
        <v>13778</v>
      </c>
      <c r="N1115" s="2" t="s">
        <v>13779</v>
      </c>
      <c r="S1115" s="1" t="s">
        <v>48</v>
      </c>
      <c r="T1115" s="1" t="s">
        <v>6371</v>
      </c>
      <c r="U1115" s="1" t="s">
        <v>261</v>
      </c>
      <c r="V1115" s="1" t="s">
        <v>7197</v>
      </c>
      <c r="Y1115" s="1" t="s">
        <v>2620</v>
      </c>
      <c r="Z1115" s="1" t="s">
        <v>9240</v>
      </c>
      <c r="AC1115" s="1">
        <v>42</v>
      </c>
      <c r="AD1115" s="1" t="s">
        <v>156</v>
      </c>
      <c r="AE1115" s="1" t="s">
        <v>9618</v>
      </c>
      <c r="AJ1115" s="1" t="s">
        <v>16</v>
      </c>
      <c r="AK1115" s="1" t="s">
        <v>9802</v>
      </c>
      <c r="AL1115" s="1" t="s">
        <v>401</v>
      </c>
      <c r="AM1115" s="1" t="s">
        <v>9816</v>
      </c>
      <c r="AN1115" s="1" t="s">
        <v>2621</v>
      </c>
      <c r="AO1115" s="1" t="s">
        <v>9885</v>
      </c>
      <c r="AR1115" s="1" t="s">
        <v>2622</v>
      </c>
      <c r="AS1115" s="1" t="s">
        <v>10019</v>
      </c>
      <c r="AT1115" s="1" t="s">
        <v>211</v>
      </c>
      <c r="AU1115" s="1" t="s">
        <v>7199</v>
      </c>
      <c r="AV1115" s="1" t="s">
        <v>509</v>
      </c>
      <c r="AW1115" s="1" t="s">
        <v>8784</v>
      </c>
      <c r="BB1115" s="1" t="s">
        <v>213</v>
      </c>
      <c r="BC1115" s="1" t="s">
        <v>7282</v>
      </c>
      <c r="BD1115" s="1" t="s">
        <v>663</v>
      </c>
      <c r="BE1115" s="1" t="s">
        <v>8480</v>
      </c>
      <c r="BG1115" s="1" t="s">
        <v>211</v>
      </c>
      <c r="BH1115" s="1" t="s">
        <v>7199</v>
      </c>
      <c r="BI1115" s="1" t="s">
        <v>2623</v>
      </c>
      <c r="BJ1115" s="1" t="s">
        <v>11117</v>
      </c>
      <c r="BK1115" s="1" t="s">
        <v>211</v>
      </c>
      <c r="BL1115" s="1" t="s">
        <v>7199</v>
      </c>
      <c r="BM1115" s="1" t="s">
        <v>2624</v>
      </c>
      <c r="BN1115" s="1" t="s">
        <v>10298</v>
      </c>
      <c r="BO1115" s="1" t="s">
        <v>211</v>
      </c>
      <c r="BP1115" s="1" t="s">
        <v>7199</v>
      </c>
      <c r="BQ1115" s="1" t="s">
        <v>2044</v>
      </c>
      <c r="BR1115" s="1" t="s">
        <v>9304</v>
      </c>
      <c r="BS1115" s="1" t="s">
        <v>47</v>
      </c>
      <c r="BT1115" s="1" t="s">
        <v>9810</v>
      </c>
    </row>
    <row r="1116" spans="1:72" ht="13.5" customHeight="1">
      <c r="A1116" s="3" t="str">
        <f>HYPERLINK("http://kyu.snu.ac.kr/sdhj/index.jsp?type=hj/GK14658_00IH_0001_0193.jpg","1702_각북면_193")</f>
        <v>1702_각북면_193</v>
      </c>
      <c r="B1116" s="2">
        <v>1702</v>
      </c>
      <c r="C1116" s="2" t="s">
        <v>12340</v>
      </c>
      <c r="D1116" s="2" t="s">
        <v>12341</v>
      </c>
      <c r="E1116" s="2">
        <v>1115</v>
      </c>
      <c r="F1116" s="1">
        <v>9</v>
      </c>
      <c r="G1116" s="1" t="s">
        <v>12351</v>
      </c>
      <c r="H1116" s="1" t="s">
        <v>12353</v>
      </c>
      <c r="I1116" s="1">
        <v>2</v>
      </c>
      <c r="J1116" s="1" t="s">
        <v>2625</v>
      </c>
      <c r="K1116" s="1" t="s">
        <v>7047</v>
      </c>
      <c r="L1116" s="1">
        <v>1</v>
      </c>
      <c r="M1116" s="2" t="s">
        <v>13780</v>
      </c>
      <c r="N1116" s="2" t="s">
        <v>13781</v>
      </c>
      <c r="O1116" s="1" t="s">
        <v>6</v>
      </c>
      <c r="P1116" s="1" t="s">
        <v>7077</v>
      </c>
      <c r="T1116" s="1" t="s">
        <v>12411</v>
      </c>
      <c r="U1116" s="1" t="s">
        <v>2626</v>
      </c>
      <c r="V1116" s="1" t="s">
        <v>7491</v>
      </c>
      <c r="W1116" s="1" t="s">
        <v>371</v>
      </c>
      <c r="X1116" s="1" t="s">
        <v>7123</v>
      </c>
      <c r="Y1116" s="1" t="s">
        <v>2627</v>
      </c>
      <c r="Z1116" s="1" t="s">
        <v>9239</v>
      </c>
      <c r="AC1116" s="1">
        <v>39</v>
      </c>
      <c r="AD1116" s="1" t="s">
        <v>631</v>
      </c>
      <c r="AE1116" s="1" t="s">
        <v>9603</v>
      </c>
      <c r="AJ1116" s="1" t="s">
        <v>16</v>
      </c>
      <c r="AK1116" s="1" t="s">
        <v>9802</v>
      </c>
      <c r="AL1116" s="1" t="s">
        <v>2434</v>
      </c>
      <c r="AM1116" s="1" t="s">
        <v>9729</v>
      </c>
      <c r="AT1116" s="1" t="s">
        <v>259</v>
      </c>
      <c r="AU1116" s="1" t="s">
        <v>12452</v>
      </c>
      <c r="AV1116" s="1" t="s">
        <v>6790</v>
      </c>
      <c r="AW1116" s="1" t="s">
        <v>8926</v>
      </c>
      <c r="BG1116" s="1" t="s">
        <v>110</v>
      </c>
      <c r="BH1116" s="1" t="s">
        <v>7218</v>
      </c>
      <c r="BI1116" s="1" t="s">
        <v>2435</v>
      </c>
      <c r="BJ1116" s="1" t="s">
        <v>11116</v>
      </c>
      <c r="BK1116" s="1" t="s">
        <v>110</v>
      </c>
      <c r="BL1116" s="1" t="s">
        <v>7218</v>
      </c>
      <c r="BM1116" s="1" t="s">
        <v>754</v>
      </c>
      <c r="BN1116" s="1" t="s">
        <v>11185</v>
      </c>
      <c r="BO1116" s="1" t="s">
        <v>209</v>
      </c>
      <c r="BP1116" s="1" t="s">
        <v>7250</v>
      </c>
      <c r="BQ1116" s="1" t="s">
        <v>14564</v>
      </c>
      <c r="BR1116" s="1" t="s">
        <v>13354</v>
      </c>
      <c r="BS1116" s="1" t="s">
        <v>109</v>
      </c>
      <c r="BT1116" s="1" t="s">
        <v>9809</v>
      </c>
    </row>
    <row r="1117" spans="1:72" ht="13.5" customHeight="1">
      <c r="A1117" s="3" t="str">
        <f>HYPERLINK("http://kyu.snu.ac.kr/sdhj/index.jsp?type=hj/GK14658_00IH_0001_0193.jpg","1702_각북면_193")</f>
        <v>1702_각북면_193</v>
      </c>
      <c r="B1117" s="2">
        <v>1702</v>
      </c>
      <c r="C1117" s="2" t="s">
        <v>12340</v>
      </c>
      <c r="D1117" s="2" t="s">
        <v>12341</v>
      </c>
      <c r="E1117" s="2">
        <v>1116</v>
      </c>
      <c r="F1117" s="1">
        <v>9</v>
      </c>
      <c r="G1117" s="1" t="s">
        <v>12351</v>
      </c>
      <c r="H1117" s="1" t="s">
        <v>12353</v>
      </c>
      <c r="I1117" s="1">
        <v>2</v>
      </c>
      <c r="L1117" s="1">
        <v>2</v>
      </c>
      <c r="M1117" s="2" t="s">
        <v>13782</v>
      </c>
      <c r="N1117" s="2" t="s">
        <v>13783</v>
      </c>
      <c r="O1117" s="1" t="s">
        <v>6</v>
      </c>
      <c r="P1117" s="1" t="s">
        <v>7077</v>
      </c>
      <c r="T1117" s="1" t="s">
        <v>12411</v>
      </c>
      <c r="U1117" s="1" t="s">
        <v>329</v>
      </c>
      <c r="V1117" s="1" t="s">
        <v>7196</v>
      </c>
      <c r="W1117" s="1" t="s">
        <v>75</v>
      </c>
      <c r="X1117" s="1" t="s">
        <v>7603</v>
      </c>
      <c r="Y1117" s="1" t="s">
        <v>2628</v>
      </c>
      <c r="Z1117" s="1" t="s">
        <v>9238</v>
      </c>
      <c r="AC1117" s="1">
        <v>63</v>
      </c>
      <c r="AD1117" s="1" t="s">
        <v>118</v>
      </c>
      <c r="AE1117" s="1" t="s">
        <v>8076</v>
      </c>
      <c r="AJ1117" s="1" t="s">
        <v>16</v>
      </c>
      <c r="AK1117" s="1" t="s">
        <v>9802</v>
      </c>
      <c r="AL1117" s="1" t="s">
        <v>77</v>
      </c>
      <c r="AM1117" s="1" t="s">
        <v>9805</v>
      </c>
      <c r="AT1117" s="1" t="s">
        <v>110</v>
      </c>
      <c r="AU1117" s="1" t="s">
        <v>7218</v>
      </c>
      <c r="AV1117" s="1" t="s">
        <v>2629</v>
      </c>
      <c r="AW1117" s="1" t="s">
        <v>10536</v>
      </c>
      <c r="BG1117" s="1" t="s">
        <v>110</v>
      </c>
      <c r="BH1117" s="1" t="s">
        <v>7218</v>
      </c>
      <c r="BI1117" s="1" t="s">
        <v>2630</v>
      </c>
      <c r="BJ1117" s="1" t="s">
        <v>11115</v>
      </c>
      <c r="BK1117" s="1" t="s">
        <v>110</v>
      </c>
      <c r="BL1117" s="1" t="s">
        <v>7218</v>
      </c>
      <c r="BM1117" s="1" t="s">
        <v>2543</v>
      </c>
      <c r="BN1117" s="1" t="s">
        <v>11548</v>
      </c>
      <c r="BO1117" s="1" t="s">
        <v>110</v>
      </c>
      <c r="BP1117" s="1" t="s">
        <v>7218</v>
      </c>
      <c r="BQ1117" s="1" t="s">
        <v>2631</v>
      </c>
      <c r="BR1117" s="1" t="s">
        <v>12074</v>
      </c>
      <c r="BS1117" s="1" t="s">
        <v>1200</v>
      </c>
      <c r="BT1117" s="1" t="s">
        <v>9781</v>
      </c>
    </row>
    <row r="1118" spans="1:72" ht="13.5" customHeight="1">
      <c r="A1118" s="3" t="str">
        <f>HYPERLINK("http://kyu.snu.ac.kr/sdhj/index.jsp?type=hj/GK14658_00IH_0001_0193.jpg","1702_각북면_193")</f>
        <v>1702_각북면_193</v>
      </c>
      <c r="B1118" s="2">
        <v>1702</v>
      </c>
      <c r="C1118" s="2" t="s">
        <v>12340</v>
      </c>
      <c r="D1118" s="2" t="s">
        <v>12341</v>
      </c>
      <c r="E1118" s="2">
        <v>1117</v>
      </c>
      <c r="F1118" s="1">
        <v>9</v>
      </c>
      <c r="G1118" s="1" t="s">
        <v>12351</v>
      </c>
      <c r="H1118" s="1" t="s">
        <v>12353</v>
      </c>
      <c r="I1118" s="1">
        <v>2</v>
      </c>
      <c r="L1118" s="1">
        <v>2</v>
      </c>
      <c r="M1118" s="2" t="s">
        <v>13782</v>
      </c>
      <c r="N1118" s="2" t="s">
        <v>13783</v>
      </c>
      <c r="S1118" s="1" t="s">
        <v>48</v>
      </c>
      <c r="T1118" s="1" t="s">
        <v>6371</v>
      </c>
      <c r="U1118" s="1" t="s">
        <v>124</v>
      </c>
      <c r="V1118" s="1" t="s">
        <v>12451</v>
      </c>
      <c r="W1118" s="1" t="s">
        <v>107</v>
      </c>
      <c r="X1118" s="1" t="s">
        <v>12534</v>
      </c>
      <c r="Y1118" s="1" t="s">
        <v>50</v>
      </c>
      <c r="Z1118" s="1" t="s">
        <v>7639</v>
      </c>
      <c r="AC1118" s="1">
        <v>55</v>
      </c>
      <c r="AD1118" s="1" t="s">
        <v>266</v>
      </c>
      <c r="AE1118" s="1" t="s">
        <v>9586</v>
      </c>
      <c r="AJ1118" s="1" t="s">
        <v>16</v>
      </c>
      <c r="AK1118" s="1" t="s">
        <v>9802</v>
      </c>
      <c r="AL1118" s="1" t="s">
        <v>163</v>
      </c>
      <c r="AM1118" s="1" t="s">
        <v>12731</v>
      </c>
      <c r="AT1118" s="1" t="s">
        <v>1276</v>
      </c>
      <c r="AU1118" s="1" t="s">
        <v>7443</v>
      </c>
      <c r="AV1118" s="1" t="s">
        <v>2632</v>
      </c>
      <c r="AW1118" s="1" t="s">
        <v>12925</v>
      </c>
      <c r="BG1118" s="1" t="s">
        <v>527</v>
      </c>
      <c r="BH1118" s="1" t="s">
        <v>7268</v>
      </c>
      <c r="BI1118" s="1" t="s">
        <v>2633</v>
      </c>
      <c r="BJ1118" s="1" t="s">
        <v>10885</v>
      </c>
      <c r="BK1118" s="1" t="s">
        <v>2634</v>
      </c>
      <c r="BL1118" s="1" t="s">
        <v>11283</v>
      </c>
      <c r="BM1118" s="1" t="s">
        <v>2635</v>
      </c>
      <c r="BN1118" s="1" t="s">
        <v>11021</v>
      </c>
      <c r="BO1118" s="1" t="s">
        <v>53</v>
      </c>
      <c r="BP1118" s="1" t="s">
        <v>7419</v>
      </c>
      <c r="BQ1118" s="1" t="s">
        <v>2636</v>
      </c>
      <c r="BR1118" s="1" t="s">
        <v>13367</v>
      </c>
      <c r="BS1118" s="1" t="s">
        <v>1200</v>
      </c>
      <c r="BT1118" s="1" t="s">
        <v>9781</v>
      </c>
    </row>
    <row r="1119" spans="1:72" ht="13.5" customHeight="1">
      <c r="A1119" s="3" t="str">
        <f>HYPERLINK("http://kyu.snu.ac.kr/sdhj/index.jsp?type=hj/GK14658_00IH_0001_0193.jpg","1702_각북면_193")</f>
        <v>1702_각북면_193</v>
      </c>
      <c r="B1119" s="2">
        <v>1702</v>
      </c>
      <c r="C1119" s="2" t="s">
        <v>12340</v>
      </c>
      <c r="D1119" s="2" t="s">
        <v>12341</v>
      </c>
      <c r="E1119" s="2">
        <v>1118</v>
      </c>
      <c r="F1119" s="1">
        <v>9</v>
      </c>
      <c r="G1119" s="1" t="s">
        <v>12351</v>
      </c>
      <c r="H1119" s="1" t="s">
        <v>12353</v>
      </c>
      <c r="I1119" s="1">
        <v>2</v>
      </c>
      <c r="L1119" s="1">
        <v>3</v>
      </c>
      <c r="M1119" s="2" t="s">
        <v>13784</v>
      </c>
      <c r="N1119" s="2" t="s">
        <v>13785</v>
      </c>
      <c r="O1119" s="1" t="s">
        <v>6</v>
      </c>
      <c r="P1119" s="1" t="s">
        <v>7077</v>
      </c>
      <c r="T1119" s="1" t="s">
        <v>12411</v>
      </c>
      <c r="U1119" s="1" t="s">
        <v>2563</v>
      </c>
      <c r="V1119" s="1" t="s">
        <v>7233</v>
      </c>
      <c r="W1119" s="1" t="s">
        <v>335</v>
      </c>
      <c r="X1119" s="1" t="s">
        <v>12540</v>
      </c>
      <c r="Y1119" s="1" t="s">
        <v>2637</v>
      </c>
      <c r="Z1119" s="1" t="s">
        <v>7991</v>
      </c>
      <c r="AC1119" s="1">
        <v>61</v>
      </c>
      <c r="AD1119" s="1" t="s">
        <v>280</v>
      </c>
      <c r="AE1119" s="1" t="s">
        <v>9599</v>
      </c>
      <c r="AJ1119" s="1" t="s">
        <v>16</v>
      </c>
      <c r="AK1119" s="1" t="s">
        <v>9802</v>
      </c>
      <c r="AL1119" s="1" t="s">
        <v>757</v>
      </c>
      <c r="AM1119" s="1" t="s">
        <v>9817</v>
      </c>
      <c r="AT1119" s="1" t="s">
        <v>53</v>
      </c>
      <c r="AU1119" s="1" t="s">
        <v>7419</v>
      </c>
      <c r="AV1119" s="1" t="s">
        <v>1026</v>
      </c>
      <c r="AW1119" s="1" t="s">
        <v>10121</v>
      </c>
      <c r="BG1119" s="1" t="s">
        <v>53</v>
      </c>
      <c r="BH1119" s="1" t="s">
        <v>7419</v>
      </c>
      <c r="BI1119" s="1" t="s">
        <v>665</v>
      </c>
      <c r="BJ1119" s="1" t="s">
        <v>7756</v>
      </c>
      <c r="BK1119" s="1" t="s">
        <v>53</v>
      </c>
      <c r="BL1119" s="1" t="s">
        <v>7419</v>
      </c>
      <c r="BM1119" s="1" t="s">
        <v>2638</v>
      </c>
      <c r="BN1119" s="1" t="s">
        <v>10148</v>
      </c>
      <c r="BO1119" s="1" t="s">
        <v>724</v>
      </c>
      <c r="BP1119" s="1" t="s">
        <v>7294</v>
      </c>
      <c r="BQ1119" s="1" t="s">
        <v>2639</v>
      </c>
      <c r="BR1119" s="1" t="s">
        <v>13199</v>
      </c>
      <c r="BS1119" s="1" t="s">
        <v>163</v>
      </c>
      <c r="BT1119" s="1" t="s">
        <v>12731</v>
      </c>
    </row>
    <row r="1120" spans="1:72" ht="13.5" customHeight="1">
      <c r="A1120" s="3" t="str">
        <f>HYPERLINK("http://kyu.snu.ac.kr/sdhj/index.jsp?type=hj/GK14658_00IH_0001_0193.jpg","1702_각북면_193")</f>
        <v>1702_각북면_193</v>
      </c>
      <c r="B1120" s="2">
        <v>1702</v>
      </c>
      <c r="C1120" s="2" t="s">
        <v>12340</v>
      </c>
      <c r="D1120" s="2" t="s">
        <v>12341</v>
      </c>
      <c r="E1120" s="2">
        <v>1119</v>
      </c>
      <c r="F1120" s="1">
        <v>9</v>
      </c>
      <c r="G1120" s="1" t="s">
        <v>12351</v>
      </c>
      <c r="H1120" s="1" t="s">
        <v>12353</v>
      </c>
      <c r="I1120" s="1">
        <v>2</v>
      </c>
      <c r="L1120" s="1">
        <v>3</v>
      </c>
      <c r="M1120" s="2" t="s">
        <v>13784</v>
      </c>
      <c r="N1120" s="2" t="s">
        <v>13785</v>
      </c>
      <c r="S1120" s="1" t="s">
        <v>48</v>
      </c>
      <c r="T1120" s="1" t="s">
        <v>6371</v>
      </c>
      <c r="U1120" s="1" t="s">
        <v>124</v>
      </c>
      <c r="V1120" s="1" t="s">
        <v>12451</v>
      </c>
      <c r="W1120" s="1" t="s">
        <v>335</v>
      </c>
      <c r="X1120" s="1" t="s">
        <v>12540</v>
      </c>
      <c r="Y1120" s="1" t="s">
        <v>50</v>
      </c>
      <c r="Z1120" s="1" t="s">
        <v>7639</v>
      </c>
      <c r="AC1120" s="1">
        <v>55</v>
      </c>
      <c r="AD1120" s="1" t="s">
        <v>266</v>
      </c>
      <c r="AE1120" s="1" t="s">
        <v>9586</v>
      </c>
      <c r="AJ1120" s="1" t="s">
        <v>16</v>
      </c>
      <c r="AK1120" s="1" t="s">
        <v>9802</v>
      </c>
      <c r="AL1120" s="1" t="s">
        <v>757</v>
      </c>
      <c r="AM1120" s="1" t="s">
        <v>9817</v>
      </c>
      <c r="AT1120" s="1" t="s">
        <v>2563</v>
      </c>
      <c r="AU1120" s="1" t="s">
        <v>7233</v>
      </c>
      <c r="AV1120" s="1" t="s">
        <v>2640</v>
      </c>
      <c r="AW1120" s="1" t="s">
        <v>10327</v>
      </c>
      <c r="BG1120" s="1" t="s">
        <v>53</v>
      </c>
      <c r="BH1120" s="1" t="s">
        <v>7419</v>
      </c>
      <c r="BI1120" s="1" t="s">
        <v>438</v>
      </c>
      <c r="BJ1120" s="1" t="s">
        <v>10498</v>
      </c>
      <c r="BM1120" s="1" t="s">
        <v>2641</v>
      </c>
      <c r="BN1120" s="1" t="s">
        <v>13101</v>
      </c>
      <c r="BQ1120" s="1" t="s">
        <v>2642</v>
      </c>
      <c r="BR1120" s="1" t="s">
        <v>13215</v>
      </c>
      <c r="BS1120" s="1" t="s">
        <v>163</v>
      </c>
      <c r="BT1120" s="1" t="s">
        <v>12731</v>
      </c>
    </row>
    <row r="1121" spans="1:72" ht="13.5" customHeight="1">
      <c r="A1121" s="3" t="str">
        <f>HYPERLINK("http://kyu.snu.ac.kr/sdhj/index.jsp?type=hj/GK14658_00IH_0001_0193.jpg","1702_각북면_193")</f>
        <v>1702_각북면_193</v>
      </c>
      <c r="B1121" s="2">
        <v>1702</v>
      </c>
      <c r="C1121" s="2" t="s">
        <v>12340</v>
      </c>
      <c r="D1121" s="2" t="s">
        <v>12341</v>
      </c>
      <c r="E1121" s="2">
        <v>1120</v>
      </c>
      <c r="F1121" s="1">
        <v>9</v>
      </c>
      <c r="G1121" s="1" t="s">
        <v>12351</v>
      </c>
      <c r="H1121" s="1" t="s">
        <v>12353</v>
      </c>
      <c r="I1121" s="1">
        <v>2</v>
      </c>
      <c r="L1121" s="1">
        <v>3</v>
      </c>
      <c r="M1121" s="2" t="s">
        <v>13784</v>
      </c>
      <c r="N1121" s="2" t="s">
        <v>13785</v>
      </c>
      <c r="S1121" s="1" t="s">
        <v>86</v>
      </c>
      <c r="T1121" s="1" t="s">
        <v>7100</v>
      </c>
      <c r="U1121" s="1" t="s">
        <v>2563</v>
      </c>
      <c r="V1121" s="1" t="s">
        <v>7233</v>
      </c>
      <c r="Y1121" s="1" t="s">
        <v>2643</v>
      </c>
      <c r="Z1121" s="1" t="s">
        <v>9237</v>
      </c>
      <c r="AC1121" s="1">
        <v>25</v>
      </c>
      <c r="AD1121" s="1" t="s">
        <v>264</v>
      </c>
      <c r="AE1121" s="1" t="s">
        <v>9588</v>
      </c>
    </row>
    <row r="1122" spans="1:72" ht="13.5" customHeight="1">
      <c r="A1122" s="3" t="str">
        <f>HYPERLINK("http://kyu.snu.ac.kr/sdhj/index.jsp?type=hj/GK14658_00IH_0001_0193.jpg","1702_각북면_193")</f>
        <v>1702_각북면_193</v>
      </c>
      <c r="B1122" s="2">
        <v>1702</v>
      </c>
      <c r="C1122" s="2" t="s">
        <v>12340</v>
      </c>
      <c r="D1122" s="2" t="s">
        <v>12341</v>
      </c>
      <c r="E1122" s="2">
        <v>1121</v>
      </c>
      <c r="F1122" s="1">
        <v>9</v>
      </c>
      <c r="G1122" s="1" t="s">
        <v>12351</v>
      </c>
      <c r="H1122" s="1" t="s">
        <v>12353</v>
      </c>
      <c r="I1122" s="1">
        <v>2</v>
      </c>
      <c r="L1122" s="1">
        <v>3</v>
      </c>
      <c r="M1122" s="2" t="s">
        <v>13784</v>
      </c>
      <c r="N1122" s="2" t="s">
        <v>13785</v>
      </c>
      <c r="S1122" s="1" t="s">
        <v>63</v>
      </c>
      <c r="T1122" s="1" t="s">
        <v>1196</v>
      </c>
      <c r="Y1122" s="1" t="s">
        <v>2644</v>
      </c>
      <c r="Z1122" s="1" t="s">
        <v>8920</v>
      </c>
      <c r="AC1122" s="1">
        <v>15</v>
      </c>
      <c r="AD1122" s="1" t="s">
        <v>192</v>
      </c>
      <c r="AE1122" s="1" t="s">
        <v>7704</v>
      </c>
    </row>
    <row r="1123" spans="1:72" ht="13.5" customHeight="1">
      <c r="A1123" s="3" t="str">
        <f>HYPERLINK("http://kyu.snu.ac.kr/sdhj/index.jsp?type=hj/GK14658_00IH_0001_0193.jpg","1702_각북면_193")</f>
        <v>1702_각북면_193</v>
      </c>
      <c r="B1123" s="2">
        <v>1702</v>
      </c>
      <c r="C1123" s="2" t="s">
        <v>12340</v>
      </c>
      <c r="D1123" s="2" t="s">
        <v>12341</v>
      </c>
      <c r="E1123" s="2">
        <v>1122</v>
      </c>
      <c r="F1123" s="1">
        <v>9</v>
      </c>
      <c r="G1123" s="1" t="s">
        <v>12351</v>
      </c>
      <c r="H1123" s="1" t="s">
        <v>12353</v>
      </c>
      <c r="I1123" s="1">
        <v>2</v>
      </c>
      <c r="L1123" s="1">
        <v>3</v>
      </c>
      <c r="M1123" s="2" t="s">
        <v>13784</v>
      </c>
      <c r="N1123" s="2" t="s">
        <v>13785</v>
      </c>
      <c r="S1123" s="1" t="s">
        <v>63</v>
      </c>
      <c r="T1123" s="1" t="s">
        <v>1196</v>
      </c>
      <c r="Y1123" s="1" t="s">
        <v>1270</v>
      </c>
      <c r="Z1123" s="1" t="s">
        <v>8902</v>
      </c>
      <c r="AC1123" s="1">
        <v>5</v>
      </c>
      <c r="AD1123" s="1" t="s">
        <v>172</v>
      </c>
      <c r="AE1123" s="1" t="s">
        <v>9579</v>
      </c>
    </row>
    <row r="1124" spans="1:72" ht="13.5" customHeight="1">
      <c r="A1124" s="3" t="str">
        <f>HYPERLINK("http://kyu.snu.ac.kr/sdhj/index.jsp?type=hj/GK14658_00IH_0001_0193.jpg","1702_각북면_193")</f>
        <v>1702_각북면_193</v>
      </c>
      <c r="B1124" s="2">
        <v>1702</v>
      </c>
      <c r="C1124" s="2" t="s">
        <v>12340</v>
      </c>
      <c r="D1124" s="2" t="s">
        <v>12341</v>
      </c>
      <c r="E1124" s="2">
        <v>1123</v>
      </c>
      <c r="F1124" s="1">
        <v>9</v>
      </c>
      <c r="G1124" s="1" t="s">
        <v>12351</v>
      </c>
      <c r="H1124" s="1" t="s">
        <v>12353</v>
      </c>
      <c r="I1124" s="1">
        <v>2</v>
      </c>
      <c r="L1124" s="1">
        <v>4</v>
      </c>
      <c r="M1124" s="2" t="s">
        <v>2550</v>
      </c>
      <c r="N1124" s="2" t="s">
        <v>10542</v>
      </c>
      <c r="O1124" s="1" t="s">
        <v>6</v>
      </c>
      <c r="P1124" s="1" t="s">
        <v>7077</v>
      </c>
      <c r="T1124" s="1" t="s">
        <v>12411</v>
      </c>
      <c r="U1124" s="1" t="s">
        <v>2645</v>
      </c>
      <c r="V1124" s="1" t="s">
        <v>12456</v>
      </c>
      <c r="W1124" s="1" t="s">
        <v>385</v>
      </c>
      <c r="X1124" s="1" t="s">
        <v>7602</v>
      </c>
      <c r="Y1124" s="1" t="s">
        <v>2646</v>
      </c>
      <c r="Z1124" s="1" t="s">
        <v>7849</v>
      </c>
      <c r="AC1124" s="1">
        <v>68</v>
      </c>
      <c r="AD1124" s="1" t="s">
        <v>300</v>
      </c>
      <c r="AE1124" s="1" t="s">
        <v>9594</v>
      </c>
      <c r="AJ1124" s="1" t="s">
        <v>16</v>
      </c>
      <c r="AK1124" s="1" t="s">
        <v>9802</v>
      </c>
      <c r="AL1124" s="1" t="s">
        <v>199</v>
      </c>
      <c r="AM1124" s="1" t="s">
        <v>9730</v>
      </c>
      <c r="AT1124" s="1" t="s">
        <v>53</v>
      </c>
      <c r="AU1124" s="1" t="s">
        <v>7419</v>
      </c>
      <c r="AV1124" s="1" t="s">
        <v>2577</v>
      </c>
      <c r="AW1124" s="1" t="s">
        <v>9856</v>
      </c>
      <c r="BG1124" s="1" t="s">
        <v>53</v>
      </c>
      <c r="BH1124" s="1" t="s">
        <v>7419</v>
      </c>
      <c r="BI1124" s="1" t="s">
        <v>1576</v>
      </c>
      <c r="BJ1124" s="1" t="s">
        <v>8516</v>
      </c>
      <c r="BK1124" s="1" t="s">
        <v>53</v>
      </c>
      <c r="BL1124" s="1" t="s">
        <v>7419</v>
      </c>
      <c r="BM1124" s="1" t="s">
        <v>2647</v>
      </c>
      <c r="BN1124" s="1" t="s">
        <v>11547</v>
      </c>
      <c r="BO1124" s="1" t="s">
        <v>211</v>
      </c>
      <c r="BP1124" s="1" t="s">
        <v>7199</v>
      </c>
      <c r="BQ1124" s="1" t="s">
        <v>2648</v>
      </c>
      <c r="BR1124" s="1" t="s">
        <v>12073</v>
      </c>
      <c r="BS1124" s="1" t="s">
        <v>684</v>
      </c>
      <c r="BT1124" s="1" t="s">
        <v>9702</v>
      </c>
    </row>
    <row r="1125" spans="1:72" ht="13.5" customHeight="1">
      <c r="A1125" s="3" t="str">
        <f>HYPERLINK("http://kyu.snu.ac.kr/sdhj/index.jsp?type=hj/GK14658_00IH_0001_0193.jpg","1702_각북면_193")</f>
        <v>1702_각북면_193</v>
      </c>
      <c r="B1125" s="2">
        <v>1702</v>
      </c>
      <c r="C1125" s="2" t="s">
        <v>12340</v>
      </c>
      <c r="D1125" s="2" t="s">
        <v>12341</v>
      </c>
      <c r="E1125" s="2">
        <v>1124</v>
      </c>
      <c r="F1125" s="1">
        <v>9</v>
      </c>
      <c r="G1125" s="1" t="s">
        <v>12351</v>
      </c>
      <c r="H1125" s="1" t="s">
        <v>12353</v>
      </c>
      <c r="I1125" s="1">
        <v>2</v>
      </c>
      <c r="L1125" s="1">
        <v>4</v>
      </c>
      <c r="M1125" s="2" t="s">
        <v>2550</v>
      </c>
      <c r="N1125" s="2" t="s">
        <v>10542</v>
      </c>
      <c r="S1125" s="1" t="s">
        <v>48</v>
      </c>
      <c r="T1125" s="1" t="s">
        <v>6371</v>
      </c>
      <c r="U1125" s="1" t="s">
        <v>261</v>
      </c>
      <c r="V1125" s="1" t="s">
        <v>7197</v>
      </c>
      <c r="Y1125" s="1" t="s">
        <v>256</v>
      </c>
      <c r="Z1125" s="1" t="s">
        <v>9236</v>
      </c>
      <c r="AC1125" s="1">
        <v>67</v>
      </c>
      <c r="AD1125" s="1" t="s">
        <v>38</v>
      </c>
      <c r="AE1125" s="1" t="s">
        <v>9620</v>
      </c>
      <c r="AJ1125" s="1" t="s">
        <v>16</v>
      </c>
      <c r="AK1125" s="1" t="s">
        <v>9802</v>
      </c>
      <c r="AL1125" s="1" t="s">
        <v>545</v>
      </c>
      <c r="AM1125" s="1" t="s">
        <v>9707</v>
      </c>
      <c r="AT1125" s="1" t="s">
        <v>211</v>
      </c>
      <c r="AU1125" s="1" t="s">
        <v>7199</v>
      </c>
      <c r="AV1125" s="1" t="s">
        <v>2649</v>
      </c>
      <c r="AW1125" s="1" t="s">
        <v>10535</v>
      </c>
      <c r="BB1125" s="1" t="s">
        <v>213</v>
      </c>
      <c r="BC1125" s="1" t="s">
        <v>7282</v>
      </c>
      <c r="BD1125" s="1" t="s">
        <v>14519</v>
      </c>
      <c r="BE1125" s="1" t="s">
        <v>13000</v>
      </c>
      <c r="BG1125" s="1" t="s">
        <v>211</v>
      </c>
      <c r="BH1125" s="1" t="s">
        <v>7199</v>
      </c>
      <c r="BI1125" s="1" t="s">
        <v>2650</v>
      </c>
      <c r="BJ1125" s="1" t="s">
        <v>11092</v>
      </c>
      <c r="BK1125" s="1" t="s">
        <v>211</v>
      </c>
      <c r="BL1125" s="1" t="s">
        <v>7199</v>
      </c>
      <c r="BM1125" s="1" t="s">
        <v>113</v>
      </c>
      <c r="BN1125" s="1" t="s">
        <v>11546</v>
      </c>
      <c r="BO1125" s="1" t="s">
        <v>211</v>
      </c>
      <c r="BP1125" s="1" t="s">
        <v>7199</v>
      </c>
      <c r="BQ1125" s="1" t="s">
        <v>1840</v>
      </c>
      <c r="BR1125" s="1" t="s">
        <v>8909</v>
      </c>
      <c r="BS1125" s="1" t="s">
        <v>199</v>
      </c>
      <c r="BT1125" s="1" t="s">
        <v>9730</v>
      </c>
    </row>
    <row r="1126" spans="1:72" ht="13.5" customHeight="1">
      <c r="A1126" s="3" t="str">
        <f>HYPERLINK("http://kyu.snu.ac.kr/sdhj/index.jsp?type=hj/GK14658_00IH_0001_0193.jpg","1702_각북면_193")</f>
        <v>1702_각북면_193</v>
      </c>
      <c r="B1126" s="2">
        <v>1702</v>
      </c>
      <c r="C1126" s="2" t="s">
        <v>12340</v>
      </c>
      <c r="D1126" s="2" t="s">
        <v>12341</v>
      </c>
      <c r="E1126" s="2">
        <v>1125</v>
      </c>
      <c r="F1126" s="1">
        <v>9</v>
      </c>
      <c r="G1126" s="1" t="s">
        <v>12351</v>
      </c>
      <c r="H1126" s="1" t="s">
        <v>12353</v>
      </c>
      <c r="I1126" s="1">
        <v>2</v>
      </c>
      <c r="L1126" s="1">
        <v>5</v>
      </c>
      <c r="M1126" s="2" t="s">
        <v>2652</v>
      </c>
      <c r="N1126" s="2" t="s">
        <v>9235</v>
      </c>
      <c r="O1126" s="1" t="s">
        <v>6</v>
      </c>
      <c r="P1126" s="1" t="s">
        <v>7077</v>
      </c>
      <c r="T1126" s="1" t="s">
        <v>12411</v>
      </c>
      <c r="U1126" s="1" t="s">
        <v>2651</v>
      </c>
      <c r="V1126" s="1" t="s">
        <v>7490</v>
      </c>
      <c r="Y1126" s="1" t="s">
        <v>2652</v>
      </c>
      <c r="Z1126" s="1" t="s">
        <v>9235</v>
      </c>
      <c r="AC1126" s="1">
        <v>68</v>
      </c>
      <c r="AD1126" s="1" t="s">
        <v>300</v>
      </c>
      <c r="AE1126" s="1" t="s">
        <v>9594</v>
      </c>
      <c r="AJ1126" s="1" t="s">
        <v>16</v>
      </c>
      <c r="AK1126" s="1" t="s">
        <v>9802</v>
      </c>
      <c r="AL1126" s="1" t="s">
        <v>516</v>
      </c>
      <c r="AM1126" s="1" t="s">
        <v>9804</v>
      </c>
      <c r="AN1126" s="1" t="s">
        <v>516</v>
      </c>
      <c r="AO1126" s="1" t="s">
        <v>9804</v>
      </c>
      <c r="AP1126" s="1" t="s">
        <v>173</v>
      </c>
      <c r="AQ1126" s="1" t="s">
        <v>7249</v>
      </c>
      <c r="AR1126" s="1" t="s">
        <v>2653</v>
      </c>
      <c r="AS1126" s="1" t="s">
        <v>10018</v>
      </c>
      <c r="AT1126" s="1" t="s">
        <v>211</v>
      </c>
      <c r="AU1126" s="1" t="s">
        <v>7199</v>
      </c>
      <c r="AV1126" s="1" t="s">
        <v>1096</v>
      </c>
      <c r="AW1126" s="1" t="s">
        <v>10534</v>
      </c>
      <c r="BB1126" s="1" t="s">
        <v>124</v>
      </c>
      <c r="BC1126" s="1" t="s">
        <v>12451</v>
      </c>
      <c r="BD1126" s="1" t="s">
        <v>2654</v>
      </c>
      <c r="BE1126" s="1" t="s">
        <v>7854</v>
      </c>
      <c r="BG1126" s="1" t="s">
        <v>211</v>
      </c>
      <c r="BH1126" s="1" t="s">
        <v>7199</v>
      </c>
      <c r="BI1126" s="1" t="s">
        <v>2655</v>
      </c>
      <c r="BJ1126" s="1" t="s">
        <v>11114</v>
      </c>
      <c r="BK1126" s="1" t="s">
        <v>211</v>
      </c>
      <c r="BL1126" s="1" t="s">
        <v>7199</v>
      </c>
      <c r="BM1126" s="1" t="s">
        <v>2656</v>
      </c>
      <c r="BN1126" s="1" t="s">
        <v>10604</v>
      </c>
      <c r="BO1126" s="1" t="s">
        <v>53</v>
      </c>
      <c r="BP1126" s="1" t="s">
        <v>7419</v>
      </c>
      <c r="BQ1126" s="1" t="s">
        <v>2657</v>
      </c>
      <c r="BR1126" s="1" t="s">
        <v>12072</v>
      </c>
      <c r="BS1126" s="1" t="s">
        <v>401</v>
      </c>
      <c r="BT1126" s="1" t="s">
        <v>9816</v>
      </c>
    </row>
    <row r="1127" spans="1:72" ht="13.5" customHeight="1">
      <c r="A1127" s="3" t="str">
        <f>HYPERLINK("http://kyu.snu.ac.kr/sdhj/index.jsp?type=hj/GK14658_00IH_0001_0193.jpg","1702_각북면_193")</f>
        <v>1702_각북면_193</v>
      </c>
      <c r="B1127" s="2">
        <v>1702</v>
      </c>
      <c r="C1127" s="2" t="s">
        <v>12340</v>
      </c>
      <c r="D1127" s="2" t="s">
        <v>12341</v>
      </c>
      <c r="E1127" s="2">
        <v>1126</v>
      </c>
      <c r="F1127" s="1">
        <v>10</v>
      </c>
      <c r="G1127" s="1" t="s">
        <v>2658</v>
      </c>
      <c r="H1127" s="1" t="s">
        <v>13488</v>
      </c>
      <c r="I1127" s="1">
        <v>1</v>
      </c>
      <c r="J1127" s="1" t="s">
        <v>2659</v>
      </c>
      <c r="K1127" s="1" t="s">
        <v>7046</v>
      </c>
      <c r="L1127" s="1">
        <v>1</v>
      </c>
      <c r="M1127" s="2" t="s">
        <v>2661</v>
      </c>
      <c r="N1127" s="2" t="s">
        <v>9234</v>
      </c>
      <c r="Q1127" s="1" t="s">
        <v>2660</v>
      </c>
      <c r="R1127" s="1" t="s">
        <v>7091</v>
      </c>
      <c r="T1127" s="1" t="s">
        <v>12411</v>
      </c>
      <c r="U1127" s="1" t="s">
        <v>2077</v>
      </c>
      <c r="V1127" s="1" t="s">
        <v>12485</v>
      </c>
      <c r="Y1127" s="1" t="s">
        <v>2661</v>
      </c>
      <c r="Z1127" s="1" t="s">
        <v>9234</v>
      </c>
      <c r="AC1127" s="1">
        <v>30</v>
      </c>
      <c r="AD1127" s="1" t="s">
        <v>253</v>
      </c>
      <c r="AE1127" s="1" t="s">
        <v>8091</v>
      </c>
      <c r="AJ1127" s="1" t="s">
        <v>16</v>
      </c>
      <c r="AK1127" s="1" t="s">
        <v>9802</v>
      </c>
      <c r="AL1127" s="1" t="s">
        <v>199</v>
      </c>
      <c r="AM1127" s="1" t="s">
        <v>9730</v>
      </c>
      <c r="AV1127" s="1" t="s">
        <v>728</v>
      </c>
      <c r="AW1127" s="1" t="s">
        <v>10451</v>
      </c>
      <c r="BB1127" s="1" t="s">
        <v>607</v>
      </c>
      <c r="BC1127" s="1" t="s">
        <v>12482</v>
      </c>
      <c r="BD1127" s="1" t="s">
        <v>2321</v>
      </c>
      <c r="BE1127" s="1" t="s">
        <v>7838</v>
      </c>
      <c r="BI1127" s="1" t="s">
        <v>2582</v>
      </c>
      <c r="BJ1127" s="1" t="s">
        <v>11113</v>
      </c>
      <c r="BM1127" s="1" t="s">
        <v>332</v>
      </c>
      <c r="BN1127" s="1" t="s">
        <v>10883</v>
      </c>
      <c r="BQ1127" s="1" t="s">
        <v>2662</v>
      </c>
      <c r="BR1127" s="1" t="s">
        <v>12071</v>
      </c>
      <c r="BS1127" s="1" t="s">
        <v>199</v>
      </c>
      <c r="BT1127" s="1" t="s">
        <v>9730</v>
      </c>
    </row>
    <row r="1128" spans="1:72" ht="13.5" customHeight="1">
      <c r="A1128" s="3" t="str">
        <f>HYPERLINK("http://kyu.snu.ac.kr/sdhj/index.jsp?type=hj/GK14658_00IH_0001_0193.jpg","1702_각북면_193")</f>
        <v>1702_각북면_193</v>
      </c>
      <c r="B1128" s="2">
        <v>1702</v>
      </c>
      <c r="C1128" s="2" t="s">
        <v>12340</v>
      </c>
      <c r="D1128" s="2" t="s">
        <v>12341</v>
      </c>
      <c r="E1128" s="2">
        <v>1127</v>
      </c>
      <c r="F1128" s="1">
        <v>10</v>
      </c>
      <c r="G1128" s="1" t="s">
        <v>2658</v>
      </c>
      <c r="H1128" s="1" t="s">
        <v>6965</v>
      </c>
      <c r="I1128" s="1">
        <v>1</v>
      </c>
      <c r="L1128" s="1">
        <v>1</v>
      </c>
      <c r="M1128" s="2" t="s">
        <v>2661</v>
      </c>
      <c r="N1128" s="2" t="s">
        <v>9234</v>
      </c>
      <c r="S1128" s="1" t="s">
        <v>48</v>
      </c>
      <c r="T1128" s="1" t="s">
        <v>6371</v>
      </c>
      <c r="U1128" s="1" t="s">
        <v>261</v>
      </c>
      <c r="V1128" s="1" t="s">
        <v>7197</v>
      </c>
      <c r="Y1128" s="1" t="s">
        <v>2451</v>
      </c>
      <c r="Z1128" s="1" t="s">
        <v>9233</v>
      </c>
      <c r="AC1128" s="1">
        <v>25</v>
      </c>
      <c r="AD1128" s="1" t="s">
        <v>264</v>
      </c>
      <c r="AE1128" s="1" t="s">
        <v>9588</v>
      </c>
      <c r="AJ1128" s="1" t="s">
        <v>16</v>
      </c>
      <c r="AK1128" s="1" t="s">
        <v>9802</v>
      </c>
      <c r="AL1128" s="1" t="s">
        <v>2663</v>
      </c>
      <c r="AM1128" s="1" t="s">
        <v>8956</v>
      </c>
      <c r="AN1128" s="1" t="s">
        <v>208</v>
      </c>
      <c r="AO1128" s="1" t="s">
        <v>7116</v>
      </c>
      <c r="AR1128" s="1" t="s">
        <v>2664</v>
      </c>
      <c r="AS1128" s="1" t="s">
        <v>10017</v>
      </c>
      <c r="AT1128" s="1" t="s">
        <v>2403</v>
      </c>
      <c r="AU1128" s="1" t="s">
        <v>7428</v>
      </c>
      <c r="AV1128" s="1" t="s">
        <v>2665</v>
      </c>
      <c r="AW1128" s="1" t="s">
        <v>10533</v>
      </c>
      <c r="BG1128" s="1" t="s">
        <v>53</v>
      </c>
      <c r="BH1128" s="1" t="s">
        <v>7419</v>
      </c>
      <c r="BI1128" s="1" t="s">
        <v>55</v>
      </c>
      <c r="BJ1128" s="1" t="s">
        <v>10391</v>
      </c>
      <c r="BM1128" s="1" t="s">
        <v>2666</v>
      </c>
      <c r="BN1128" s="1" t="s">
        <v>10611</v>
      </c>
      <c r="BO1128" s="1" t="s">
        <v>53</v>
      </c>
      <c r="BP1128" s="1" t="s">
        <v>7419</v>
      </c>
      <c r="BQ1128" s="1" t="s">
        <v>2667</v>
      </c>
      <c r="BR1128" s="1" t="s">
        <v>12070</v>
      </c>
      <c r="BS1128" s="1" t="s">
        <v>82</v>
      </c>
      <c r="BT1128" s="1" t="s">
        <v>9699</v>
      </c>
    </row>
    <row r="1129" spans="1:72" ht="13.5" customHeight="1">
      <c r="A1129" s="3" t="str">
        <f>HYPERLINK("http://kyu.snu.ac.kr/sdhj/index.jsp?type=hj/GK14658_00IH_0001_0193.jpg","1702_각북면_193")</f>
        <v>1702_각북면_193</v>
      </c>
      <c r="B1129" s="2">
        <v>1702</v>
      </c>
      <c r="C1129" s="2" t="s">
        <v>12340</v>
      </c>
      <c r="D1129" s="2" t="s">
        <v>12341</v>
      </c>
      <c r="E1129" s="2">
        <v>1128</v>
      </c>
      <c r="F1129" s="1">
        <v>10</v>
      </c>
      <c r="G1129" s="1" t="s">
        <v>2658</v>
      </c>
      <c r="H1129" s="1" t="s">
        <v>6965</v>
      </c>
      <c r="I1129" s="1">
        <v>1</v>
      </c>
      <c r="L1129" s="1">
        <v>1</v>
      </c>
      <c r="M1129" s="2" t="s">
        <v>2661</v>
      </c>
      <c r="N1129" s="2" t="s">
        <v>9234</v>
      </c>
      <c r="S1129" s="1" t="s">
        <v>402</v>
      </c>
      <c r="T1129" s="1" t="s">
        <v>7104</v>
      </c>
      <c r="U1129" s="1" t="s">
        <v>2083</v>
      </c>
      <c r="V1129" s="1" t="s">
        <v>12488</v>
      </c>
      <c r="Y1129" s="1" t="s">
        <v>2321</v>
      </c>
      <c r="Z1129" s="1" t="s">
        <v>7838</v>
      </c>
      <c r="AC1129" s="1">
        <v>68</v>
      </c>
      <c r="AD1129" s="1" t="s">
        <v>300</v>
      </c>
      <c r="AE1129" s="1" t="s">
        <v>9594</v>
      </c>
    </row>
    <row r="1130" spans="1:72" ht="13.5" customHeight="1">
      <c r="A1130" s="3" t="str">
        <f>HYPERLINK("http://kyu.snu.ac.kr/sdhj/index.jsp?type=hj/GK14658_00IH_0001_0193.jpg","1702_각북면_193")</f>
        <v>1702_각북면_193</v>
      </c>
      <c r="B1130" s="2">
        <v>1702</v>
      </c>
      <c r="C1130" s="2" t="s">
        <v>12340</v>
      </c>
      <c r="D1130" s="2" t="s">
        <v>12341</v>
      </c>
      <c r="E1130" s="2">
        <v>1129</v>
      </c>
      <c r="F1130" s="1">
        <v>10</v>
      </c>
      <c r="G1130" s="1" t="s">
        <v>2658</v>
      </c>
      <c r="H1130" s="1" t="s">
        <v>6965</v>
      </c>
      <c r="I1130" s="1">
        <v>1</v>
      </c>
      <c r="L1130" s="1">
        <v>2</v>
      </c>
      <c r="M1130" s="2" t="s">
        <v>13786</v>
      </c>
      <c r="N1130" s="2" t="s">
        <v>12874</v>
      </c>
      <c r="T1130" s="1" t="s">
        <v>12411</v>
      </c>
      <c r="U1130" s="1" t="s">
        <v>173</v>
      </c>
      <c r="V1130" s="1" t="s">
        <v>7249</v>
      </c>
      <c r="W1130" s="1" t="s">
        <v>335</v>
      </c>
      <c r="X1130" s="1" t="s">
        <v>12540</v>
      </c>
      <c r="Y1130" s="1" t="s">
        <v>2668</v>
      </c>
      <c r="Z1130" s="1" t="s">
        <v>9232</v>
      </c>
      <c r="AC1130" s="1">
        <v>56</v>
      </c>
      <c r="AD1130" s="1" t="s">
        <v>707</v>
      </c>
      <c r="AE1130" s="1" t="s">
        <v>9575</v>
      </c>
      <c r="AJ1130" s="1" t="s">
        <v>16</v>
      </c>
      <c r="AK1130" s="1" t="s">
        <v>9802</v>
      </c>
      <c r="AL1130" s="1" t="s">
        <v>109</v>
      </c>
      <c r="AM1130" s="1" t="s">
        <v>9809</v>
      </c>
      <c r="AT1130" s="1" t="s">
        <v>42</v>
      </c>
      <c r="AU1130" s="1" t="s">
        <v>10068</v>
      </c>
      <c r="AV1130" s="1" t="s">
        <v>2669</v>
      </c>
      <c r="AW1130" s="1" t="s">
        <v>10531</v>
      </c>
      <c r="BG1130" s="1" t="s">
        <v>2670</v>
      </c>
      <c r="BH1130" s="1" t="s">
        <v>10847</v>
      </c>
      <c r="BI1130" s="1" t="s">
        <v>2671</v>
      </c>
      <c r="BJ1130" s="1" t="s">
        <v>11112</v>
      </c>
      <c r="BK1130" s="1" t="s">
        <v>2672</v>
      </c>
      <c r="BL1130" s="1" t="s">
        <v>13082</v>
      </c>
      <c r="BM1130" s="1" t="s">
        <v>2673</v>
      </c>
      <c r="BN1130" s="1" t="s">
        <v>10146</v>
      </c>
      <c r="BO1130" s="1" t="s">
        <v>2674</v>
      </c>
      <c r="BP1130" s="1" t="s">
        <v>13117</v>
      </c>
      <c r="BQ1130" s="1" t="s">
        <v>2675</v>
      </c>
      <c r="BR1130" s="1" t="s">
        <v>12069</v>
      </c>
      <c r="BS1130" s="1" t="s">
        <v>199</v>
      </c>
      <c r="BT1130" s="1" t="s">
        <v>9730</v>
      </c>
    </row>
    <row r="1131" spans="1:72" ht="13.5" customHeight="1">
      <c r="A1131" s="3" t="str">
        <f>HYPERLINK("http://kyu.snu.ac.kr/sdhj/index.jsp?type=hj/GK14658_00IH_0001_0193.jpg","1702_각북면_193")</f>
        <v>1702_각북면_193</v>
      </c>
      <c r="B1131" s="2">
        <v>1702</v>
      </c>
      <c r="C1131" s="2" t="s">
        <v>12340</v>
      </c>
      <c r="D1131" s="2" t="s">
        <v>12341</v>
      </c>
      <c r="E1131" s="2">
        <v>1130</v>
      </c>
      <c r="F1131" s="1">
        <v>10</v>
      </c>
      <c r="G1131" s="1" t="s">
        <v>2658</v>
      </c>
      <c r="H1131" s="1" t="s">
        <v>6965</v>
      </c>
      <c r="I1131" s="1">
        <v>1</v>
      </c>
      <c r="L1131" s="1">
        <v>2</v>
      </c>
      <c r="M1131" s="2" t="s">
        <v>13786</v>
      </c>
      <c r="N1131" s="2" t="s">
        <v>12874</v>
      </c>
      <c r="S1131" s="1" t="s">
        <v>48</v>
      </c>
      <c r="T1131" s="1" t="s">
        <v>6371</v>
      </c>
      <c r="W1131" s="1" t="s">
        <v>107</v>
      </c>
      <c r="X1131" s="1" t="s">
        <v>12534</v>
      </c>
      <c r="Y1131" s="1" t="s">
        <v>183</v>
      </c>
      <c r="Z1131" s="1" t="s">
        <v>7691</v>
      </c>
      <c r="AC1131" s="1">
        <v>52</v>
      </c>
      <c r="AD1131" s="1" t="s">
        <v>503</v>
      </c>
      <c r="AE1131" s="1" t="s">
        <v>9615</v>
      </c>
      <c r="AJ1131" s="1" t="s">
        <v>185</v>
      </c>
      <c r="AK1131" s="1" t="s">
        <v>9803</v>
      </c>
      <c r="AL1131" s="1" t="s">
        <v>109</v>
      </c>
      <c r="AM1131" s="1" t="s">
        <v>9809</v>
      </c>
      <c r="AT1131" s="1" t="s">
        <v>42</v>
      </c>
      <c r="AU1131" s="1" t="s">
        <v>10068</v>
      </c>
      <c r="AV1131" s="1" t="s">
        <v>2676</v>
      </c>
      <c r="AW1131" s="1" t="s">
        <v>10526</v>
      </c>
      <c r="BG1131" s="1" t="s">
        <v>42</v>
      </c>
      <c r="BH1131" s="1" t="s">
        <v>10068</v>
      </c>
      <c r="BI1131" s="1" t="s">
        <v>831</v>
      </c>
      <c r="BJ1131" s="1" t="s">
        <v>11108</v>
      </c>
      <c r="BK1131" s="1" t="s">
        <v>949</v>
      </c>
      <c r="BL1131" s="1" t="s">
        <v>11282</v>
      </c>
      <c r="BM1131" s="1" t="s">
        <v>950</v>
      </c>
      <c r="BN1131" s="1" t="s">
        <v>11545</v>
      </c>
      <c r="BO1131" s="1" t="s">
        <v>2677</v>
      </c>
      <c r="BP1131" s="1" t="s">
        <v>13119</v>
      </c>
      <c r="BQ1131" s="1" t="s">
        <v>2678</v>
      </c>
      <c r="BR1131" s="1" t="s">
        <v>12066</v>
      </c>
      <c r="BS1131" s="1" t="s">
        <v>2254</v>
      </c>
      <c r="BT1131" s="1" t="s">
        <v>12773</v>
      </c>
    </row>
    <row r="1132" spans="1:72" ht="13.5" customHeight="1">
      <c r="A1132" s="3" t="str">
        <f>HYPERLINK("http://kyu.snu.ac.kr/sdhj/index.jsp?type=hj/GK14658_00IH_0001_0193.jpg","1702_각북면_193")</f>
        <v>1702_각북면_193</v>
      </c>
      <c r="B1132" s="2">
        <v>1702</v>
      </c>
      <c r="C1132" s="2" t="s">
        <v>12340</v>
      </c>
      <c r="D1132" s="2" t="s">
        <v>12341</v>
      </c>
      <c r="E1132" s="2">
        <v>1131</v>
      </c>
      <c r="F1132" s="1">
        <v>10</v>
      </c>
      <c r="G1132" s="1" t="s">
        <v>2658</v>
      </c>
      <c r="H1132" s="1" t="s">
        <v>6965</v>
      </c>
      <c r="I1132" s="1">
        <v>1</v>
      </c>
      <c r="L1132" s="1">
        <v>2</v>
      </c>
      <c r="M1132" s="2" t="s">
        <v>13786</v>
      </c>
      <c r="N1132" s="2" t="s">
        <v>12874</v>
      </c>
      <c r="S1132" s="1" t="s">
        <v>86</v>
      </c>
      <c r="T1132" s="1" t="s">
        <v>7100</v>
      </c>
      <c r="U1132" s="1" t="s">
        <v>173</v>
      </c>
      <c r="V1132" s="1" t="s">
        <v>7249</v>
      </c>
      <c r="Y1132" s="1" t="s">
        <v>2679</v>
      </c>
      <c r="Z1132" s="1" t="s">
        <v>9231</v>
      </c>
      <c r="AC1132" s="1">
        <v>28</v>
      </c>
      <c r="AD1132" s="1" t="s">
        <v>134</v>
      </c>
      <c r="AE1132" s="1" t="s">
        <v>9616</v>
      </c>
    </row>
    <row r="1133" spans="1:72" ht="13.5" customHeight="1">
      <c r="A1133" s="3" t="str">
        <f>HYPERLINK("http://kyu.snu.ac.kr/sdhj/index.jsp?type=hj/GK14658_00IH_0001_0193.jpg","1702_각북면_193")</f>
        <v>1702_각북면_193</v>
      </c>
      <c r="B1133" s="2">
        <v>1702</v>
      </c>
      <c r="C1133" s="2" t="s">
        <v>12340</v>
      </c>
      <c r="D1133" s="2" t="s">
        <v>12341</v>
      </c>
      <c r="E1133" s="2">
        <v>1132</v>
      </c>
      <c r="F1133" s="1">
        <v>10</v>
      </c>
      <c r="G1133" s="1" t="s">
        <v>2658</v>
      </c>
      <c r="H1133" s="1" t="s">
        <v>6965</v>
      </c>
      <c r="I1133" s="1">
        <v>1</v>
      </c>
      <c r="L1133" s="1">
        <v>2</v>
      </c>
      <c r="M1133" s="2" t="s">
        <v>13786</v>
      </c>
      <c r="N1133" s="2" t="s">
        <v>12874</v>
      </c>
      <c r="S1133" s="1" t="s">
        <v>65</v>
      </c>
      <c r="T1133" s="1" t="s">
        <v>7107</v>
      </c>
      <c r="U1133" s="1" t="s">
        <v>173</v>
      </c>
      <c r="V1133" s="1" t="s">
        <v>7249</v>
      </c>
      <c r="Y1133" s="1" t="s">
        <v>2680</v>
      </c>
      <c r="Z1133" s="1" t="s">
        <v>9230</v>
      </c>
      <c r="AC1133" s="1">
        <v>23</v>
      </c>
      <c r="AD1133" s="1" t="s">
        <v>348</v>
      </c>
      <c r="AE1133" s="1" t="s">
        <v>8964</v>
      </c>
    </row>
    <row r="1134" spans="1:72" ht="13.5" customHeight="1">
      <c r="A1134" s="3" t="str">
        <f>HYPERLINK("http://kyu.snu.ac.kr/sdhj/index.jsp?type=hj/GK14658_00IH_0001_0193.jpg","1702_각북면_193")</f>
        <v>1702_각북면_193</v>
      </c>
      <c r="B1134" s="2">
        <v>1702</v>
      </c>
      <c r="C1134" s="2" t="s">
        <v>12340</v>
      </c>
      <c r="D1134" s="2" t="s">
        <v>12341</v>
      </c>
      <c r="E1134" s="2">
        <v>1133</v>
      </c>
      <c r="F1134" s="1">
        <v>10</v>
      </c>
      <c r="G1134" s="1" t="s">
        <v>2658</v>
      </c>
      <c r="H1134" s="1" t="s">
        <v>6965</v>
      </c>
      <c r="I1134" s="1">
        <v>1</v>
      </c>
      <c r="L1134" s="1">
        <v>2</v>
      </c>
      <c r="M1134" s="2" t="s">
        <v>13786</v>
      </c>
      <c r="N1134" s="2" t="s">
        <v>12874</v>
      </c>
      <c r="S1134" s="1" t="s">
        <v>65</v>
      </c>
      <c r="T1134" s="1" t="s">
        <v>7107</v>
      </c>
      <c r="U1134" s="1" t="s">
        <v>173</v>
      </c>
      <c r="V1134" s="1" t="s">
        <v>7249</v>
      </c>
      <c r="Y1134" s="1" t="s">
        <v>2681</v>
      </c>
      <c r="Z1134" s="1" t="s">
        <v>9229</v>
      </c>
      <c r="AC1134" s="1">
        <v>18</v>
      </c>
      <c r="AD1134" s="1" t="s">
        <v>83</v>
      </c>
      <c r="AE1134" s="1" t="s">
        <v>9607</v>
      </c>
      <c r="AF1134" s="1" t="s">
        <v>89</v>
      </c>
      <c r="AG1134" s="1" t="s">
        <v>9633</v>
      </c>
    </row>
    <row r="1135" spans="1:72" ht="13.5" customHeight="1">
      <c r="A1135" s="3" t="str">
        <f>HYPERLINK("http://kyu.snu.ac.kr/sdhj/index.jsp?type=hj/GK14658_00IH_0001_0193.jpg","1702_각북면_193")</f>
        <v>1702_각북면_193</v>
      </c>
      <c r="B1135" s="2">
        <v>1702</v>
      </c>
      <c r="C1135" s="2" t="s">
        <v>12340</v>
      </c>
      <c r="D1135" s="2" t="s">
        <v>12341</v>
      </c>
      <c r="E1135" s="2">
        <v>1134</v>
      </c>
      <c r="F1135" s="1">
        <v>10</v>
      </c>
      <c r="G1135" s="1" t="s">
        <v>2658</v>
      </c>
      <c r="H1135" s="1" t="s">
        <v>6965</v>
      </c>
      <c r="I1135" s="1">
        <v>1</v>
      </c>
      <c r="L1135" s="1">
        <v>2</v>
      </c>
      <c r="M1135" s="2" t="s">
        <v>13786</v>
      </c>
      <c r="N1135" s="2" t="s">
        <v>12874</v>
      </c>
      <c r="S1135" s="1" t="s">
        <v>347</v>
      </c>
      <c r="T1135" s="1" t="s">
        <v>7116</v>
      </c>
      <c r="W1135" s="1" t="s">
        <v>202</v>
      </c>
      <c r="X1135" s="1" t="s">
        <v>7588</v>
      </c>
      <c r="Y1135" s="1" t="s">
        <v>183</v>
      </c>
      <c r="Z1135" s="1" t="s">
        <v>7691</v>
      </c>
      <c r="AC1135" s="1">
        <v>25</v>
      </c>
      <c r="AD1135" s="1" t="s">
        <v>264</v>
      </c>
      <c r="AE1135" s="1" t="s">
        <v>9588</v>
      </c>
      <c r="AF1135" s="1" t="s">
        <v>89</v>
      </c>
      <c r="AG1135" s="1" t="s">
        <v>9633</v>
      </c>
    </row>
    <row r="1136" spans="1:72" ht="13.5" customHeight="1">
      <c r="A1136" s="3" t="str">
        <f>HYPERLINK("http://kyu.snu.ac.kr/sdhj/index.jsp?type=hj/GK14658_00IH_0001_0193.jpg","1702_각북면_193")</f>
        <v>1702_각북면_193</v>
      </c>
      <c r="B1136" s="2">
        <v>1702</v>
      </c>
      <c r="C1136" s="2" t="s">
        <v>12340</v>
      </c>
      <c r="D1136" s="2" t="s">
        <v>12341</v>
      </c>
      <c r="E1136" s="2">
        <v>1135</v>
      </c>
      <c r="F1136" s="1">
        <v>10</v>
      </c>
      <c r="G1136" s="1" t="s">
        <v>2658</v>
      </c>
      <c r="H1136" s="1" t="s">
        <v>6965</v>
      </c>
      <c r="I1136" s="1">
        <v>1</v>
      </c>
      <c r="L1136" s="1">
        <v>2</v>
      </c>
      <c r="M1136" s="2" t="s">
        <v>13786</v>
      </c>
      <c r="N1136" s="2" t="s">
        <v>12874</v>
      </c>
      <c r="T1136" s="1" t="s">
        <v>12432</v>
      </c>
      <c r="U1136" s="1" t="s">
        <v>2682</v>
      </c>
      <c r="V1136" s="1" t="s">
        <v>7383</v>
      </c>
      <c r="Y1136" s="1" t="s">
        <v>2683</v>
      </c>
      <c r="Z1136" s="1" t="s">
        <v>9228</v>
      </c>
      <c r="AC1136" s="1">
        <v>49</v>
      </c>
      <c r="AD1136" s="1" t="s">
        <v>1182</v>
      </c>
      <c r="AE1136" s="1" t="s">
        <v>9584</v>
      </c>
    </row>
    <row r="1137" spans="1:58" ht="13.5" customHeight="1">
      <c r="A1137" s="3" t="str">
        <f>HYPERLINK("http://kyu.snu.ac.kr/sdhj/index.jsp?type=hj/GK14658_00IH_0001_0193.jpg","1702_각북면_193")</f>
        <v>1702_각북면_193</v>
      </c>
      <c r="B1137" s="2">
        <v>1702</v>
      </c>
      <c r="C1137" s="2" t="s">
        <v>12340</v>
      </c>
      <c r="D1137" s="2" t="s">
        <v>12341</v>
      </c>
      <c r="E1137" s="2">
        <v>1136</v>
      </c>
      <c r="F1137" s="1">
        <v>10</v>
      </c>
      <c r="G1137" s="1" t="s">
        <v>2658</v>
      </c>
      <c r="H1137" s="1" t="s">
        <v>6965</v>
      </c>
      <c r="I1137" s="1">
        <v>1</v>
      </c>
      <c r="L1137" s="1">
        <v>2</v>
      </c>
      <c r="M1137" s="2" t="s">
        <v>13786</v>
      </c>
      <c r="N1137" s="2" t="s">
        <v>12874</v>
      </c>
      <c r="T1137" s="1" t="s">
        <v>12432</v>
      </c>
      <c r="U1137" s="1" t="s">
        <v>196</v>
      </c>
      <c r="V1137" s="1" t="s">
        <v>7214</v>
      </c>
      <c r="Y1137" s="1" t="s">
        <v>12269</v>
      </c>
      <c r="Z1137" s="1" t="s">
        <v>12637</v>
      </c>
      <c r="AC1137" s="1">
        <v>48</v>
      </c>
      <c r="AD1137" s="1" t="s">
        <v>126</v>
      </c>
      <c r="AE1137" s="1" t="s">
        <v>9617</v>
      </c>
      <c r="AG1137" s="1" t="s">
        <v>12754</v>
      </c>
    </row>
    <row r="1138" spans="1:58" ht="13.5" customHeight="1">
      <c r="A1138" s="3" t="str">
        <f>HYPERLINK("http://kyu.snu.ac.kr/sdhj/index.jsp?type=hj/GK14658_00IH_0001_0193.jpg","1702_각북면_193")</f>
        <v>1702_각북면_193</v>
      </c>
      <c r="B1138" s="2">
        <v>1702</v>
      </c>
      <c r="C1138" s="2" t="s">
        <v>12340</v>
      </c>
      <c r="D1138" s="2" t="s">
        <v>12341</v>
      </c>
      <c r="E1138" s="2">
        <v>1137</v>
      </c>
      <c r="F1138" s="1">
        <v>10</v>
      </c>
      <c r="G1138" s="1" t="s">
        <v>2658</v>
      </c>
      <c r="H1138" s="1" t="s">
        <v>6965</v>
      </c>
      <c r="I1138" s="1">
        <v>1</v>
      </c>
      <c r="L1138" s="1">
        <v>2</v>
      </c>
      <c r="M1138" s="2" t="s">
        <v>13786</v>
      </c>
      <c r="N1138" s="2" t="s">
        <v>12874</v>
      </c>
      <c r="T1138" s="1" t="s">
        <v>12432</v>
      </c>
      <c r="U1138" s="1" t="s">
        <v>136</v>
      </c>
      <c r="V1138" s="1" t="s">
        <v>7247</v>
      </c>
      <c r="Y1138" s="1" t="s">
        <v>1017</v>
      </c>
      <c r="Z1138" s="1" t="s">
        <v>8422</v>
      </c>
      <c r="AG1138" s="1" t="s">
        <v>12754</v>
      </c>
      <c r="BB1138" s="1" t="s">
        <v>2684</v>
      </c>
      <c r="BC1138" s="1" t="s">
        <v>10676</v>
      </c>
      <c r="BE1138" s="1" t="s">
        <v>12637</v>
      </c>
      <c r="BF1138" s="1" t="s">
        <v>13024</v>
      </c>
    </row>
    <row r="1139" spans="1:58" ht="13.5" customHeight="1">
      <c r="A1139" s="3" t="str">
        <f>HYPERLINK("http://kyu.snu.ac.kr/sdhj/index.jsp?type=hj/GK14658_00IH_0001_0193.jpg","1702_각북면_193")</f>
        <v>1702_각북면_193</v>
      </c>
      <c r="B1139" s="2">
        <v>1702</v>
      </c>
      <c r="C1139" s="2" t="s">
        <v>12340</v>
      </c>
      <c r="D1139" s="2" t="s">
        <v>12341</v>
      </c>
      <c r="E1139" s="2">
        <v>1138</v>
      </c>
      <c r="F1139" s="1">
        <v>10</v>
      </c>
      <c r="G1139" s="1" t="s">
        <v>2658</v>
      </c>
      <c r="H1139" s="1" t="s">
        <v>6965</v>
      </c>
      <c r="I1139" s="1">
        <v>1</v>
      </c>
      <c r="L1139" s="1">
        <v>2</v>
      </c>
      <c r="M1139" s="2" t="s">
        <v>13786</v>
      </c>
      <c r="N1139" s="2" t="s">
        <v>12874</v>
      </c>
      <c r="T1139" s="1" t="s">
        <v>12432</v>
      </c>
      <c r="U1139" s="1" t="s">
        <v>196</v>
      </c>
      <c r="V1139" s="1" t="s">
        <v>7214</v>
      </c>
      <c r="Y1139" s="1" t="s">
        <v>1037</v>
      </c>
      <c r="Z1139" s="1" t="s">
        <v>8659</v>
      </c>
      <c r="AG1139" s="1" t="s">
        <v>12754</v>
      </c>
      <c r="BC1139" s="1" t="s">
        <v>10676</v>
      </c>
      <c r="BE1139" s="1" t="s">
        <v>12637</v>
      </c>
      <c r="BF1139" s="1" t="s">
        <v>13023</v>
      </c>
    </row>
    <row r="1140" spans="1:58" ht="13.5" customHeight="1">
      <c r="A1140" s="3" t="str">
        <f>HYPERLINK("http://kyu.snu.ac.kr/sdhj/index.jsp?type=hj/GK14658_00IH_0001_0193.jpg","1702_각북면_193")</f>
        <v>1702_각북면_193</v>
      </c>
      <c r="B1140" s="2">
        <v>1702</v>
      </c>
      <c r="C1140" s="2" t="s">
        <v>12340</v>
      </c>
      <c r="D1140" s="2" t="s">
        <v>12341</v>
      </c>
      <c r="E1140" s="2">
        <v>1139</v>
      </c>
      <c r="F1140" s="1">
        <v>10</v>
      </c>
      <c r="G1140" s="1" t="s">
        <v>2658</v>
      </c>
      <c r="H1140" s="1" t="s">
        <v>6965</v>
      </c>
      <c r="I1140" s="1">
        <v>1</v>
      </c>
      <c r="L1140" s="1">
        <v>2</v>
      </c>
      <c r="M1140" s="2" t="s">
        <v>13786</v>
      </c>
      <c r="N1140" s="2" t="s">
        <v>12874</v>
      </c>
      <c r="T1140" s="1" t="s">
        <v>12432</v>
      </c>
      <c r="U1140" s="1" t="s">
        <v>136</v>
      </c>
      <c r="V1140" s="1" t="s">
        <v>7247</v>
      </c>
      <c r="Y1140" s="1" t="s">
        <v>692</v>
      </c>
      <c r="Z1140" s="1" t="s">
        <v>9227</v>
      </c>
      <c r="AF1140" s="1" t="s">
        <v>12664</v>
      </c>
      <c r="AG1140" s="1" t="s">
        <v>12665</v>
      </c>
      <c r="BC1140" s="1" t="s">
        <v>10676</v>
      </c>
      <c r="BE1140" s="1" t="s">
        <v>12637</v>
      </c>
      <c r="BF1140" s="1" t="s">
        <v>13021</v>
      </c>
    </row>
    <row r="1141" spans="1:58" ht="13.5" customHeight="1">
      <c r="A1141" s="3" t="str">
        <f>HYPERLINK("http://kyu.snu.ac.kr/sdhj/index.jsp?type=hj/GK14658_00IH_0001_0193.jpg","1702_각북면_193")</f>
        <v>1702_각북면_193</v>
      </c>
      <c r="B1141" s="2">
        <v>1702</v>
      </c>
      <c r="C1141" s="2" t="s">
        <v>12340</v>
      </c>
      <c r="D1141" s="2" t="s">
        <v>12341</v>
      </c>
      <c r="E1141" s="2">
        <v>1140</v>
      </c>
      <c r="F1141" s="1">
        <v>10</v>
      </c>
      <c r="G1141" s="1" t="s">
        <v>2658</v>
      </c>
      <c r="H1141" s="1" t="s">
        <v>6965</v>
      </c>
      <c r="I1141" s="1">
        <v>1</v>
      </c>
      <c r="L1141" s="1">
        <v>2</v>
      </c>
      <c r="M1141" s="2" t="s">
        <v>13786</v>
      </c>
      <c r="N1141" s="2" t="s">
        <v>12874</v>
      </c>
      <c r="T1141" s="1" t="s">
        <v>12432</v>
      </c>
      <c r="U1141" s="1" t="s">
        <v>196</v>
      </c>
      <c r="V1141" s="1" t="s">
        <v>7214</v>
      </c>
      <c r="Y1141" s="1" t="s">
        <v>1436</v>
      </c>
      <c r="Z1141" s="1" t="s">
        <v>9226</v>
      </c>
      <c r="AC1141" s="1">
        <v>45</v>
      </c>
      <c r="AD1141" s="1" t="s">
        <v>373</v>
      </c>
      <c r="AE1141" s="1" t="s">
        <v>9598</v>
      </c>
      <c r="AT1141" s="1" t="s">
        <v>211</v>
      </c>
      <c r="AU1141" s="1" t="s">
        <v>7199</v>
      </c>
      <c r="AV1141" s="1" t="s">
        <v>1250</v>
      </c>
      <c r="AW1141" s="1" t="s">
        <v>8686</v>
      </c>
      <c r="BB1141" s="1" t="s">
        <v>213</v>
      </c>
      <c r="BC1141" s="1" t="s">
        <v>7282</v>
      </c>
      <c r="BD1141" s="1" t="s">
        <v>2685</v>
      </c>
      <c r="BE1141" s="1" t="s">
        <v>10779</v>
      </c>
    </row>
    <row r="1142" spans="1:58" ht="13.5" customHeight="1">
      <c r="A1142" s="3" t="str">
        <f>HYPERLINK("http://kyu.snu.ac.kr/sdhj/index.jsp?type=hj/GK14658_00IH_0001_0193.jpg","1702_각북면_193")</f>
        <v>1702_각북면_193</v>
      </c>
      <c r="B1142" s="2">
        <v>1702</v>
      </c>
      <c r="C1142" s="2" t="s">
        <v>12340</v>
      </c>
      <c r="D1142" s="2" t="s">
        <v>12341</v>
      </c>
      <c r="E1142" s="2">
        <v>1141</v>
      </c>
      <c r="F1142" s="1">
        <v>10</v>
      </c>
      <c r="G1142" s="1" t="s">
        <v>2658</v>
      </c>
      <c r="H1142" s="1" t="s">
        <v>6965</v>
      </c>
      <c r="I1142" s="1">
        <v>1</v>
      </c>
      <c r="L1142" s="1">
        <v>2</v>
      </c>
      <c r="M1142" s="2" t="s">
        <v>13786</v>
      </c>
      <c r="N1142" s="2" t="s">
        <v>12874</v>
      </c>
      <c r="T1142" s="1" t="s">
        <v>12432</v>
      </c>
      <c r="U1142" s="1" t="s">
        <v>196</v>
      </c>
      <c r="V1142" s="1" t="s">
        <v>7214</v>
      </c>
      <c r="Y1142" s="1" t="s">
        <v>2686</v>
      </c>
      <c r="Z1142" s="1" t="s">
        <v>9225</v>
      </c>
      <c r="AC1142" s="1">
        <v>40</v>
      </c>
      <c r="AD1142" s="1" t="s">
        <v>226</v>
      </c>
      <c r="AE1142" s="1" t="s">
        <v>9573</v>
      </c>
      <c r="AT1142" s="1" t="s">
        <v>211</v>
      </c>
      <c r="AU1142" s="1" t="s">
        <v>7199</v>
      </c>
      <c r="AV1142" s="1" t="s">
        <v>2687</v>
      </c>
      <c r="AW1142" s="1" t="s">
        <v>8696</v>
      </c>
      <c r="BB1142" s="1" t="s">
        <v>213</v>
      </c>
      <c r="BC1142" s="1" t="s">
        <v>7282</v>
      </c>
      <c r="BD1142" s="1" t="s">
        <v>2688</v>
      </c>
      <c r="BE1142" s="1" t="s">
        <v>8674</v>
      </c>
    </row>
    <row r="1143" spans="1:58" ht="13.5" customHeight="1">
      <c r="A1143" s="3" t="str">
        <f>HYPERLINK("http://kyu.snu.ac.kr/sdhj/index.jsp?type=hj/GK14658_00IH_0001_0193.jpg","1702_각북면_193")</f>
        <v>1702_각북면_193</v>
      </c>
      <c r="B1143" s="2">
        <v>1702</v>
      </c>
      <c r="C1143" s="2" t="s">
        <v>12340</v>
      </c>
      <c r="D1143" s="2" t="s">
        <v>12341</v>
      </c>
      <c r="E1143" s="2">
        <v>1142</v>
      </c>
      <c r="F1143" s="1">
        <v>10</v>
      </c>
      <c r="G1143" s="1" t="s">
        <v>2658</v>
      </c>
      <c r="H1143" s="1" t="s">
        <v>6965</v>
      </c>
      <c r="I1143" s="1">
        <v>1</v>
      </c>
      <c r="L1143" s="1">
        <v>2</v>
      </c>
      <c r="M1143" s="2" t="s">
        <v>13786</v>
      </c>
      <c r="N1143" s="2" t="s">
        <v>12874</v>
      </c>
      <c r="T1143" s="1" t="s">
        <v>12432</v>
      </c>
      <c r="U1143" s="1" t="s">
        <v>2689</v>
      </c>
      <c r="V1143" s="1" t="s">
        <v>7487</v>
      </c>
      <c r="Y1143" s="1" t="s">
        <v>2690</v>
      </c>
      <c r="Z1143" s="1" t="s">
        <v>9224</v>
      </c>
      <c r="AC1143" s="1">
        <v>21</v>
      </c>
      <c r="AD1143" s="1" t="s">
        <v>68</v>
      </c>
      <c r="AE1143" s="1" t="s">
        <v>7705</v>
      </c>
      <c r="AV1143" s="1" t="s">
        <v>2691</v>
      </c>
      <c r="AW1143" s="1" t="s">
        <v>12954</v>
      </c>
      <c r="BB1143" s="1" t="s">
        <v>213</v>
      </c>
      <c r="BC1143" s="1" t="s">
        <v>7282</v>
      </c>
      <c r="BD1143" s="1" t="s">
        <v>1436</v>
      </c>
      <c r="BE1143" s="1" t="s">
        <v>9226</v>
      </c>
    </row>
    <row r="1144" spans="1:58" ht="13.5" customHeight="1">
      <c r="A1144" s="3" t="str">
        <f>HYPERLINK("http://kyu.snu.ac.kr/sdhj/index.jsp?type=hj/GK14658_00IH_0001_0193.jpg","1702_각북면_193")</f>
        <v>1702_각북면_193</v>
      </c>
      <c r="B1144" s="2">
        <v>1702</v>
      </c>
      <c r="C1144" s="2" t="s">
        <v>12340</v>
      </c>
      <c r="D1144" s="2" t="s">
        <v>12341</v>
      </c>
      <c r="E1144" s="2">
        <v>1143</v>
      </c>
      <c r="F1144" s="1">
        <v>10</v>
      </c>
      <c r="G1144" s="1" t="s">
        <v>2658</v>
      </c>
      <c r="H1144" s="1" t="s">
        <v>6965</v>
      </c>
      <c r="I1144" s="1">
        <v>1</v>
      </c>
      <c r="L1144" s="1">
        <v>2</v>
      </c>
      <c r="M1144" s="2" t="s">
        <v>13786</v>
      </c>
      <c r="N1144" s="2" t="s">
        <v>12874</v>
      </c>
      <c r="T1144" s="1" t="s">
        <v>12432</v>
      </c>
      <c r="U1144" s="1" t="s">
        <v>196</v>
      </c>
      <c r="V1144" s="1" t="s">
        <v>7214</v>
      </c>
      <c r="Y1144" s="1" t="s">
        <v>6802</v>
      </c>
      <c r="Z1144" s="1" t="s">
        <v>9101</v>
      </c>
      <c r="AF1144" s="1" t="s">
        <v>307</v>
      </c>
      <c r="AG1144" s="1" t="s">
        <v>9634</v>
      </c>
    </row>
    <row r="1145" spans="1:58" ht="13.5" customHeight="1">
      <c r="A1145" s="3" t="str">
        <f>HYPERLINK("http://kyu.snu.ac.kr/sdhj/index.jsp?type=hj/GK14658_00IH_0001_0193.jpg","1702_각북면_193")</f>
        <v>1702_각북면_193</v>
      </c>
      <c r="B1145" s="2">
        <v>1702</v>
      </c>
      <c r="C1145" s="2" t="s">
        <v>12340</v>
      </c>
      <c r="D1145" s="2" t="s">
        <v>12341</v>
      </c>
      <c r="E1145" s="2">
        <v>1144</v>
      </c>
      <c r="F1145" s="1">
        <v>10</v>
      </c>
      <c r="G1145" s="1" t="s">
        <v>2658</v>
      </c>
      <c r="H1145" s="1" t="s">
        <v>6965</v>
      </c>
      <c r="I1145" s="1">
        <v>1</v>
      </c>
      <c r="L1145" s="1">
        <v>2</v>
      </c>
      <c r="M1145" s="2" t="s">
        <v>13786</v>
      </c>
      <c r="N1145" s="2" t="s">
        <v>12874</v>
      </c>
      <c r="T1145" s="1" t="s">
        <v>12432</v>
      </c>
      <c r="U1145" s="1" t="s">
        <v>136</v>
      </c>
      <c r="V1145" s="1" t="s">
        <v>7247</v>
      </c>
      <c r="Y1145" s="1" t="s">
        <v>2692</v>
      </c>
      <c r="Z1145" s="1" t="s">
        <v>9213</v>
      </c>
      <c r="AF1145" s="1" t="s">
        <v>139</v>
      </c>
      <c r="AG1145" s="1" t="s">
        <v>9647</v>
      </c>
      <c r="AH1145" s="1" t="s">
        <v>545</v>
      </c>
      <c r="AI1145" s="1" t="s">
        <v>9707</v>
      </c>
    </row>
    <row r="1146" spans="1:58" ht="13.5" customHeight="1">
      <c r="A1146" s="3" t="str">
        <f>HYPERLINK("http://kyu.snu.ac.kr/sdhj/index.jsp?type=hj/GK14658_00IH_0001_0193.jpg","1702_각북면_193")</f>
        <v>1702_각북면_193</v>
      </c>
      <c r="B1146" s="2">
        <v>1702</v>
      </c>
      <c r="C1146" s="2" t="s">
        <v>12340</v>
      </c>
      <c r="D1146" s="2" t="s">
        <v>12341</v>
      </c>
      <c r="E1146" s="2">
        <v>1145</v>
      </c>
      <c r="F1146" s="1">
        <v>10</v>
      </c>
      <c r="G1146" s="1" t="s">
        <v>2658</v>
      </c>
      <c r="H1146" s="1" t="s">
        <v>6965</v>
      </c>
      <c r="I1146" s="1">
        <v>1</v>
      </c>
      <c r="L1146" s="1">
        <v>2</v>
      </c>
      <c r="M1146" s="2" t="s">
        <v>13786</v>
      </c>
      <c r="N1146" s="2" t="s">
        <v>12874</v>
      </c>
      <c r="T1146" s="1" t="s">
        <v>12432</v>
      </c>
      <c r="U1146" s="1" t="s">
        <v>2689</v>
      </c>
      <c r="V1146" s="1" t="s">
        <v>7487</v>
      </c>
      <c r="Y1146" s="1" t="s">
        <v>2693</v>
      </c>
      <c r="Z1146" s="1" t="s">
        <v>9223</v>
      </c>
      <c r="AC1146" s="1">
        <v>30</v>
      </c>
      <c r="AD1146" s="1" t="s">
        <v>253</v>
      </c>
      <c r="AE1146" s="1" t="s">
        <v>8091</v>
      </c>
      <c r="AT1146" s="1" t="s">
        <v>2403</v>
      </c>
      <c r="AU1146" s="1" t="s">
        <v>7428</v>
      </c>
      <c r="AV1146" s="1" t="s">
        <v>2694</v>
      </c>
      <c r="AW1146" s="1" t="s">
        <v>10532</v>
      </c>
      <c r="BB1146" s="1" t="s">
        <v>213</v>
      </c>
      <c r="BC1146" s="1" t="s">
        <v>7282</v>
      </c>
      <c r="BD1146" s="1" t="s">
        <v>2695</v>
      </c>
      <c r="BE1146" s="1" t="s">
        <v>7633</v>
      </c>
    </row>
    <row r="1147" spans="1:58" ht="13.5" customHeight="1">
      <c r="A1147" s="3" t="str">
        <f>HYPERLINK("http://kyu.snu.ac.kr/sdhj/index.jsp?type=hj/GK14658_00IH_0001_0193.jpg","1702_각북면_193")</f>
        <v>1702_각북면_193</v>
      </c>
      <c r="B1147" s="2">
        <v>1702</v>
      </c>
      <c r="C1147" s="2" t="s">
        <v>12340</v>
      </c>
      <c r="D1147" s="2" t="s">
        <v>12341</v>
      </c>
      <c r="E1147" s="2">
        <v>1146</v>
      </c>
      <c r="F1147" s="1">
        <v>10</v>
      </c>
      <c r="G1147" s="1" t="s">
        <v>2658</v>
      </c>
      <c r="H1147" s="1" t="s">
        <v>6965</v>
      </c>
      <c r="I1147" s="1">
        <v>1</v>
      </c>
      <c r="L1147" s="1">
        <v>2</v>
      </c>
      <c r="M1147" s="2" t="s">
        <v>13786</v>
      </c>
      <c r="N1147" s="2" t="s">
        <v>12874</v>
      </c>
      <c r="T1147" s="1" t="s">
        <v>12432</v>
      </c>
      <c r="U1147" s="1" t="s">
        <v>196</v>
      </c>
      <c r="V1147" s="1" t="s">
        <v>7214</v>
      </c>
      <c r="Y1147" s="1" t="s">
        <v>2696</v>
      </c>
      <c r="Z1147" s="1" t="s">
        <v>7797</v>
      </c>
      <c r="AF1147" s="1" t="s">
        <v>2697</v>
      </c>
      <c r="AG1147" s="1" t="s">
        <v>9689</v>
      </c>
    </row>
    <row r="1148" spans="1:58" ht="13.5" customHeight="1">
      <c r="A1148" s="3" t="str">
        <f>HYPERLINK("http://kyu.snu.ac.kr/sdhj/index.jsp?type=hj/GK14658_00IH_0001_0193.jpg","1702_각북면_193")</f>
        <v>1702_각북면_193</v>
      </c>
      <c r="B1148" s="2">
        <v>1702</v>
      </c>
      <c r="C1148" s="2" t="s">
        <v>12340</v>
      </c>
      <c r="D1148" s="2" t="s">
        <v>12341</v>
      </c>
      <c r="E1148" s="2">
        <v>1147</v>
      </c>
      <c r="F1148" s="1">
        <v>10</v>
      </c>
      <c r="G1148" s="1" t="s">
        <v>2658</v>
      </c>
      <c r="H1148" s="1" t="s">
        <v>6965</v>
      </c>
      <c r="I1148" s="1">
        <v>1</v>
      </c>
      <c r="L1148" s="1">
        <v>2</v>
      </c>
      <c r="M1148" s="2" t="s">
        <v>13786</v>
      </c>
      <c r="N1148" s="2" t="s">
        <v>12874</v>
      </c>
      <c r="T1148" s="1" t="s">
        <v>12432</v>
      </c>
      <c r="U1148" s="1" t="s">
        <v>196</v>
      </c>
      <c r="V1148" s="1" t="s">
        <v>7214</v>
      </c>
      <c r="Y1148" s="1" t="s">
        <v>14519</v>
      </c>
      <c r="Z1148" s="1" t="s">
        <v>12552</v>
      </c>
      <c r="AC1148" s="1">
        <v>72</v>
      </c>
      <c r="AD1148" s="1" t="s">
        <v>530</v>
      </c>
      <c r="AE1148" s="1" t="s">
        <v>9606</v>
      </c>
      <c r="AF1148" s="1" t="s">
        <v>2698</v>
      </c>
      <c r="AG1148" s="1" t="s">
        <v>9688</v>
      </c>
      <c r="AT1148" s="1" t="s">
        <v>211</v>
      </c>
      <c r="AU1148" s="1" t="s">
        <v>7199</v>
      </c>
      <c r="AV1148" s="1" t="s">
        <v>2699</v>
      </c>
      <c r="AW1148" s="1" t="s">
        <v>8445</v>
      </c>
      <c r="BB1148" s="1" t="s">
        <v>213</v>
      </c>
      <c r="BC1148" s="1" t="s">
        <v>7282</v>
      </c>
      <c r="BD1148" s="1" t="s">
        <v>2700</v>
      </c>
      <c r="BE1148" s="1" t="s">
        <v>8023</v>
      </c>
    </row>
    <row r="1149" spans="1:58" ht="13.5" customHeight="1">
      <c r="A1149" s="3" t="str">
        <f>HYPERLINK("http://kyu.snu.ac.kr/sdhj/index.jsp?type=hj/GK14658_00IH_0001_0193.jpg","1702_각북면_193")</f>
        <v>1702_각북면_193</v>
      </c>
      <c r="B1149" s="2">
        <v>1702</v>
      </c>
      <c r="C1149" s="2" t="s">
        <v>12340</v>
      </c>
      <c r="D1149" s="2" t="s">
        <v>12341</v>
      </c>
      <c r="E1149" s="2">
        <v>1148</v>
      </c>
      <c r="F1149" s="1">
        <v>10</v>
      </c>
      <c r="G1149" s="1" t="s">
        <v>2658</v>
      </c>
      <c r="H1149" s="1" t="s">
        <v>6965</v>
      </c>
      <c r="I1149" s="1">
        <v>1</v>
      </c>
      <c r="L1149" s="1">
        <v>2</v>
      </c>
      <c r="M1149" s="2" t="s">
        <v>13786</v>
      </c>
      <c r="N1149" s="2" t="s">
        <v>12874</v>
      </c>
      <c r="T1149" s="1" t="s">
        <v>12432</v>
      </c>
      <c r="U1149" s="1" t="s">
        <v>196</v>
      </c>
      <c r="V1149" s="1" t="s">
        <v>7214</v>
      </c>
      <c r="Y1149" s="1" t="s">
        <v>954</v>
      </c>
      <c r="Z1149" s="1" t="s">
        <v>8593</v>
      </c>
      <c r="AC1149" s="1">
        <v>68</v>
      </c>
      <c r="AD1149" s="1" t="s">
        <v>300</v>
      </c>
      <c r="AE1149" s="1" t="s">
        <v>9594</v>
      </c>
      <c r="AF1149" s="1" t="s">
        <v>2701</v>
      </c>
      <c r="AG1149" s="1" t="s">
        <v>9687</v>
      </c>
      <c r="AT1149" s="1" t="s">
        <v>53</v>
      </c>
      <c r="AU1149" s="1" t="s">
        <v>7419</v>
      </c>
      <c r="AV1149" s="1" t="s">
        <v>2702</v>
      </c>
      <c r="AW1149" s="1" t="s">
        <v>12966</v>
      </c>
      <c r="BB1149" s="1" t="s">
        <v>213</v>
      </c>
      <c r="BC1149" s="1" t="s">
        <v>7282</v>
      </c>
      <c r="BD1149" s="1" t="s">
        <v>2700</v>
      </c>
      <c r="BE1149" s="1" t="s">
        <v>8023</v>
      </c>
    </row>
    <row r="1150" spans="1:58" ht="13.5" customHeight="1">
      <c r="A1150" s="3" t="str">
        <f>HYPERLINK("http://kyu.snu.ac.kr/sdhj/index.jsp?type=hj/GK14658_00IH_0001_0193.jpg","1702_각북면_193")</f>
        <v>1702_각북면_193</v>
      </c>
      <c r="B1150" s="2">
        <v>1702</v>
      </c>
      <c r="C1150" s="2" t="s">
        <v>12340</v>
      </c>
      <c r="D1150" s="2" t="s">
        <v>12341</v>
      </c>
      <c r="E1150" s="2">
        <v>1149</v>
      </c>
      <c r="F1150" s="1">
        <v>10</v>
      </c>
      <c r="G1150" s="1" t="s">
        <v>2658</v>
      </c>
      <c r="H1150" s="1" t="s">
        <v>6965</v>
      </c>
      <c r="I1150" s="1">
        <v>1</v>
      </c>
      <c r="L1150" s="1">
        <v>2</v>
      </c>
      <c r="M1150" s="2" t="s">
        <v>13786</v>
      </c>
      <c r="N1150" s="2" t="s">
        <v>12874</v>
      </c>
      <c r="T1150" s="1" t="s">
        <v>12432</v>
      </c>
      <c r="U1150" s="1" t="s">
        <v>196</v>
      </c>
      <c r="V1150" s="1" t="s">
        <v>7214</v>
      </c>
      <c r="Y1150" s="1" t="s">
        <v>2325</v>
      </c>
      <c r="Z1150" s="1" t="s">
        <v>7676</v>
      </c>
      <c r="AC1150" s="1">
        <v>38</v>
      </c>
      <c r="AD1150" s="1" t="s">
        <v>353</v>
      </c>
      <c r="AE1150" s="1" t="s">
        <v>9622</v>
      </c>
      <c r="AT1150" s="1" t="s">
        <v>211</v>
      </c>
      <c r="AU1150" s="1" t="s">
        <v>7199</v>
      </c>
      <c r="AV1150" s="1" t="s">
        <v>1359</v>
      </c>
      <c r="AW1150" s="1" t="s">
        <v>10260</v>
      </c>
      <c r="BB1150" s="1" t="s">
        <v>213</v>
      </c>
      <c r="BC1150" s="1" t="s">
        <v>7282</v>
      </c>
      <c r="BD1150" s="1" t="s">
        <v>2703</v>
      </c>
      <c r="BE1150" s="1" t="s">
        <v>9216</v>
      </c>
    </row>
    <row r="1151" spans="1:58" ht="13.5" customHeight="1">
      <c r="A1151" s="3" t="str">
        <f>HYPERLINK("http://kyu.snu.ac.kr/sdhj/index.jsp?type=hj/GK14658_00IH_0001_0193.jpg","1702_각북면_193")</f>
        <v>1702_각북면_193</v>
      </c>
      <c r="B1151" s="2">
        <v>1702</v>
      </c>
      <c r="C1151" s="2" t="s">
        <v>12340</v>
      </c>
      <c r="D1151" s="2" t="s">
        <v>12341</v>
      </c>
      <c r="E1151" s="2">
        <v>1150</v>
      </c>
      <c r="F1151" s="1">
        <v>10</v>
      </c>
      <c r="G1151" s="1" t="s">
        <v>2658</v>
      </c>
      <c r="H1151" s="1" t="s">
        <v>6965</v>
      </c>
      <c r="I1151" s="1">
        <v>1</v>
      </c>
      <c r="L1151" s="1">
        <v>2</v>
      </c>
      <c r="M1151" s="2" t="s">
        <v>13786</v>
      </c>
      <c r="N1151" s="2" t="s">
        <v>12874</v>
      </c>
      <c r="T1151" s="1" t="s">
        <v>12432</v>
      </c>
      <c r="U1151" s="1" t="s">
        <v>196</v>
      </c>
      <c r="V1151" s="1" t="s">
        <v>7214</v>
      </c>
      <c r="Y1151" s="1" t="s">
        <v>2704</v>
      </c>
      <c r="Z1151" s="1" t="s">
        <v>9049</v>
      </c>
      <c r="AC1151" s="1">
        <v>11</v>
      </c>
      <c r="AD1151" s="1" t="s">
        <v>106</v>
      </c>
      <c r="AE1151" s="1" t="s">
        <v>9614</v>
      </c>
      <c r="AT1151" s="1" t="s">
        <v>211</v>
      </c>
      <c r="AU1151" s="1" t="s">
        <v>7199</v>
      </c>
      <c r="AV1151" s="1" t="s">
        <v>1359</v>
      </c>
      <c r="AW1151" s="1" t="s">
        <v>10260</v>
      </c>
      <c r="BB1151" s="1" t="s">
        <v>213</v>
      </c>
      <c r="BC1151" s="1" t="s">
        <v>7282</v>
      </c>
      <c r="BD1151" s="1" t="s">
        <v>2703</v>
      </c>
      <c r="BE1151" s="1" t="s">
        <v>9216</v>
      </c>
    </row>
    <row r="1152" spans="1:58" ht="13.5" customHeight="1">
      <c r="A1152" s="3" t="str">
        <f>HYPERLINK("http://kyu.snu.ac.kr/sdhj/index.jsp?type=hj/GK14658_00IH_0001_0193.jpg","1702_각북면_193")</f>
        <v>1702_각북면_193</v>
      </c>
      <c r="B1152" s="2">
        <v>1702</v>
      </c>
      <c r="C1152" s="2" t="s">
        <v>12340</v>
      </c>
      <c r="D1152" s="2" t="s">
        <v>12341</v>
      </c>
      <c r="E1152" s="2">
        <v>1151</v>
      </c>
      <c r="F1152" s="1">
        <v>10</v>
      </c>
      <c r="G1152" s="1" t="s">
        <v>2658</v>
      </c>
      <c r="H1152" s="1" t="s">
        <v>6965</v>
      </c>
      <c r="I1152" s="1">
        <v>1</v>
      </c>
      <c r="L1152" s="1">
        <v>2</v>
      </c>
      <c r="M1152" s="2" t="s">
        <v>13786</v>
      </c>
      <c r="N1152" s="2" t="s">
        <v>12874</v>
      </c>
      <c r="T1152" s="1" t="s">
        <v>12432</v>
      </c>
      <c r="U1152" s="1" t="s">
        <v>196</v>
      </c>
      <c r="V1152" s="1" t="s">
        <v>7214</v>
      </c>
      <c r="Y1152" s="1" t="s">
        <v>2705</v>
      </c>
      <c r="Z1152" s="1" t="s">
        <v>9222</v>
      </c>
      <c r="AC1152" s="1">
        <v>1</v>
      </c>
      <c r="AD1152" s="1" t="s">
        <v>280</v>
      </c>
      <c r="AE1152" s="1" t="s">
        <v>9599</v>
      </c>
      <c r="AF1152" s="1" t="s">
        <v>89</v>
      </c>
      <c r="AG1152" s="1" t="s">
        <v>9633</v>
      </c>
    </row>
    <row r="1153" spans="1:72" ht="13.5" customHeight="1">
      <c r="A1153" s="3" t="str">
        <f>HYPERLINK("http://kyu.snu.ac.kr/sdhj/index.jsp?type=hj/GK14658_00IH_0001_0194.jpg","1702_각북면_194")</f>
        <v>1702_각북면_194</v>
      </c>
      <c r="B1153" s="2">
        <v>1702</v>
      </c>
      <c r="C1153" s="2" t="s">
        <v>12340</v>
      </c>
      <c r="D1153" s="2" t="s">
        <v>12341</v>
      </c>
      <c r="E1153" s="2">
        <v>1152</v>
      </c>
      <c r="F1153" s="1">
        <v>10</v>
      </c>
      <c r="G1153" s="1" t="s">
        <v>2658</v>
      </c>
      <c r="H1153" s="1" t="s">
        <v>6965</v>
      </c>
      <c r="I1153" s="1">
        <v>1</v>
      </c>
      <c r="L1153" s="1">
        <v>3</v>
      </c>
      <c r="M1153" s="2" t="s">
        <v>2727</v>
      </c>
      <c r="N1153" s="2" t="s">
        <v>12847</v>
      </c>
      <c r="T1153" s="1" t="s">
        <v>12411</v>
      </c>
      <c r="U1153" s="1" t="s">
        <v>173</v>
      </c>
      <c r="V1153" s="1" t="s">
        <v>7249</v>
      </c>
      <c r="W1153" s="1" t="s">
        <v>335</v>
      </c>
      <c r="X1153" s="1" t="s">
        <v>12540</v>
      </c>
      <c r="Y1153" s="1" t="s">
        <v>2706</v>
      </c>
      <c r="Z1153" s="1" t="s">
        <v>9221</v>
      </c>
      <c r="AC1153" s="1">
        <v>67</v>
      </c>
      <c r="AD1153" s="1" t="s">
        <v>38</v>
      </c>
      <c r="AE1153" s="1" t="s">
        <v>9620</v>
      </c>
      <c r="AJ1153" s="1" t="s">
        <v>16</v>
      </c>
      <c r="AK1153" s="1" t="s">
        <v>9802</v>
      </c>
      <c r="AL1153" s="1" t="s">
        <v>109</v>
      </c>
      <c r="AM1153" s="1" t="s">
        <v>9809</v>
      </c>
      <c r="AT1153" s="1" t="s">
        <v>2707</v>
      </c>
      <c r="AU1153" s="1" t="s">
        <v>10100</v>
      </c>
      <c r="AV1153" s="1" t="s">
        <v>2669</v>
      </c>
      <c r="AW1153" s="1" t="s">
        <v>10531</v>
      </c>
      <c r="BG1153" s="1" t="s">
        <v>2670</v>
      </c>
      <c r="BH1153" s="1" t="s">
        <v>10847</v>
      </c>
      <c r="BI1153" s="1" t="s">
        <v>2671</v>
      </c>
      <c r="BJ1153" s="1" t="s">
        <v>11112</v>
      </c>
      <c r="BK1153" s="1" t="s">
        <v>2672</v>
      </c>
      <c r="BL1153" s="1" t="s">
        <v>13082</v>
      </c>
      <c r="BM1153" s="1" t="s">
        <v>2673</v>
      </c>
      <c r="BN1153" s="1" t="s">
        <v>10146</v>
      </c>
      <c r="BO1153" s="1" t="s">
        <v>2708</v>
      </c>
      <c r="BP1153" s="1" t="s">
        <v>13117</v>
      </c>
      <c r="BQ1153" s="1" t="s">
        <v>2675</v>
      </c>
      <c r="BR1153" s="1" t="s">
        <v>12069</v>
      </c>
      <c r="BS1153" s="1" t="s">
        <v>199</v>
      </c>
      <c r="BT1153" s="1" t="s">
        <v>9730</v>
      </c>
    </row>
    <row r="1154" spans="1:72" ht="13.5" customHeight="1">
      <c r="A1154" s="3" t="str">
        <f>HYPERLINK("http://kyu.snu.ac.kr/sdhj/index.jsp?type=hj/GK14658_00IH_0001_0194.jpg","1702_각북면_194")</f>
        <v>1702_각북면_194</v>
      </c>
      <c r="B1154" s="2">
        <v>1702</v>
      </c>
      <c r="C1154" s="2" t="s">
        <v>12340</v>
      </c>
      <c r="D1154" s="2" t="s">
        <v>12341</v>
      </c>
      <c r="E1154" s="2">
        <v>1153</v>
      </c>
      <c r="F1154" s="1">
        <v>10</v>
      </c>
      <c r="G1154" s="1" t="s">
        <v>2658</v>
      </c>
      <c r="H1154" s="1" t="s">
        <v>6965</v>
      </c>
      <c r="I1154" s="1">
        <v>1</v>
      </c>
      <c r="L1154" s="1">
        <v>3</v>
      </c>
      <c r="M1154" s="2" t="s">
        <v>2727</v>
      </c>
      <c r="N1154" s="2" t="s">
        <v>12847</v>
      </c>
      <c r="S1154" s="1" t="s">
        <v>48</v>
      </c>
      <c r="T1154" s="1" t="s">
        <v>6371</v>
      </c>
      <c r="W1154" s="1" t="s">
        <v>107</v>
      </c>
      <c r="X1154" s="1" t="s">
        <v>12534</v>
      </c>
      <c r="Y1154" s="1" t="s">
        <v>183</v>
      </c>
      <c r="Z1154" s="1" t="s">
        <v>7691</v>
      </c>
      <c r="AC1154" s="1">
        <v>58</v>
      </c>
      <c r="AD1154" s="1" t="s">
        <v>76</v>
      </c>
      <c r="AE1154" s="1" t="s">
        <v>9574</v>
      </c>
      <c r="AJ1154" s="1" t="s">
        <v>185</v>
      </c>
      <c r="AK1154" s="1" t="s">
        <v>9803</v>
      </c>
      <c r="AL1154" s="1" t="s">
        <v>109</v>
      </c>
      <c r="AM1154" s="1" t="s">
        <v>9809</v>
      </c>
      <c r="AT1154" s="1" t="s">
        <v>42</v>
      </c>
      <c r="AU1154" s="1" t="s">
        <v>10068</v>
      </c>
      <c r="AV1154" s="1" t="s">
        <v>2676</v>
      </c>
      <c r="AW1154" s="1" t="s">
        <v>10526</v>
      </c>
      <c r="BG1154" s="1" t="s">
        <v>42</v>
      </c>
      <c r="BH1154" s="1" t="s">
        <v>10068</v>
      </c>
      <c r="BI1154" s="1" t="s">
        <v>831</v>
      </c>
      <c r="BJ1154" s="1" t="s">
        <v>11108</v>
      </c>
      <c r="BK1154" s="1" t="s">
        <v>949</v>
      </c>
      <c r="BL1154" s="1" t="s">
        <v>11282</v>
      </c>
      <c r="BM1154" s="1" t="s">
        <v>950</v>
      </c>
      <c r="BN1154" s="1" t="s">
        <v>11545</v>
      </c>
      <c r="BO1154" s="1" t="s">
        <v>2677</v>
      </c>
      <c r="BP1154" s="1" t="s">
        <v>13119</v>
      </c>
      <c r="BQ1154" s="1" t="s">
        <v>2678</v>
      </c>
      <c r="BR1154" s="1" t="s">
        <v>12066</v>
      </c>
      <c r="BS1154" s="1" t="s">
        <v>2254</v>
      </c>
      <c r="BT1154" s="1" t="s">
        <v>12773</v>
      </c>
    </row>
    <row r="1155" spans="1:72" ht="13.5" customHeight="1">
      <c r="A1155" s="3" t="str">
        <f>HYPERLINK("http://kyu.snu.ac.kr/sdhj/index.jsp?type=hj/GK14658_00IH_0001_0194.jpg","1702_각북면_194")</f>
        <v>1702_각북면_194</v>
      </c>
      <c r="B1155" s="2">
        <v>1702</v>
      </c>
      <c r="C1155" s="2" t="s">
        <v>12340</v>
      </c>
      <c r="D1155" s="2" t="s">
        <v>12341</v>
      </c>
      <c r="E1155" s="2">
        <v>1154</v>
      </c>
      <c r="F1155" s="1">
        <v>10</v>
      </c>
      <c r="G1155" s="1" t="s">
        <v>2658</v>
      </c>
      <c r="H1155" s="1" t="s">
        <v>6965</v>
      </c>
      <c r="I1155" s="1">
        <v>1</v>
      </c>
      <c r="L1155" s="1">
        <v>3</v>
      </c>
      <c r="M1155" s="2" t="s">
        <v>2727</v>
      </c>
      <c r="N1155" s="2" t="s">
        <v>12847</v>
      </c>
      <c r="S1155" s="1" t="s">
        <v>86</v>
      </c>
      <c r="T1155" s="1" t="s">
        <v>7100</v>
      </c>
      <c r="U1155" s="1" t="s">
        <v>173</v>
      </c>
      <c r="V1155" s="1" t="s">
        <v>7249</v>
      </c>
      <c r="Y1155" s="1" t="s">
        <v>2709</v>
      </c>
      <c r="Z1155" s="1" t="s">
        <v>9220</v>
      </c>
      <c r="AC1155" s="1">
        <v>26</v>
      </c>
      <c r="AD1155" s="1" t="s">
        <v>657</v>
      </c>
      <c r="AE1155" s="1" t="s">
        <v>9591</v>
      </c>
    </row>
    <row r="1156" spans="1:72" ht="13.5" customHeight="1">
      <c r="A1156" s="3" t="str">
        <f>HYPERLINK("http://kyu.snu.ac.kr/sdhj/index.jsp?type=hj/GK14658_00IH_0001_0194.jpg","1702_각북면_194")</f>
        <v>1702_각북면_194</v>
      </c>
      <c r="B1156" s="2">
        <v>1702</v>
      </c>
      <c r="C1156" s="2" t="s">
        <v>12340</v>
      </c>
      <c r="D1156" s="2" t="s">
        <v>12341</v>
      </c>
      <c r="E1156" s="2">
        <v>1155</v>
      </c>
      <c r="F1156" s="1">
        <v>10</v>
      </c>
      <c r="G1156" s="1" t="s">
        <v>2658</v>
      </c>
      <c r="H1156" s="1" t="s">
        <v>6965</v>
      </c>
      <c r="I1156" s="1">
        <v>1</v>
      </c>
      <c r="L1156" s="1">
        <v>3</v>
      </c>
      <c r="M1156" s="2" t="s">
        <v>2727</v>
      </c>
      <c r="N1156" s="2" t="s">
        <v>12847</v>
      </c>
      <c r="S1156" s="1" t="s">
        <v>347</v>
      </c>
      <c r="T1156" s="1" t="s">
        <v>7116</v>
      </c>
      <c r="W1156" s="1" t="s">
        <v>202</v>
      </c>
      <c r="X1156" s="1" t="s">
        <v>7588</v>
      </c>
      <c r="Y1156" s="1" t="s">
        <v>183</v>
      </c>
      <c r="Z1156" s="1" t="s">
        <v>7691</v>
      </c>
      <c r="AC1156" s="1">
        <v>27</v>
      </c>
      <c r="AD1156" s="1" t="s">
        <v>309</v>
      </c>
      <c r="AE1156" s="1" t="s">
        <v>9623</v>
      </c>
      <c r="AF1156" s="1" t="s">
        <v>89</v>
      </c>
      <c r="AG1156" s="1" t="s">
        <v>9633</v>
      </c>
    </row>
    <row r="1157" spans="1:72" ht="13.5" customHeight="1">
      <c r="A1157" s="3" t="str">
        <f>HYPERLINK("http://kyu.snu.ac.kr/sdhj/index.jsp?type=hj/GK14658_00IH_0001_0194.jpg","1702_각북면_194")</f>
        <v>1702_각북면_194</v>
      </c>
      <c r="B1157" s="2">
        <v>1702</v>
      </c>
      <c r="C1157" s="2" t="s">
        <v>12340</v>
      </c>
      <c r="D1157" s="2" t="s">
        <v>12341</v>
      </c>
      <c r="E1157" s="2">
        <v>1156</v>
      </c>
      <c r="F1157" s="1">
        <v>10</v>
      </c>
      <c r="G1157" s="1" t="s">
        <v>2658</v>
      </c>
      <c r="H1157" s="1" t="s">
        <v>6965</v>
      </c>
      <c r="I1157" s="1">
        <v>1</v>
      </c>
      <c r="L1157" s="1">
        <v>3</v>
      </c>
      <c r="M1157" s="2" t="s">
        <v>2727</v>
      </c>
      <c r="N1157" s="2" t="s">
        <v>12847</v>
      </c>
      <c r="S1157" s="1" t="s">
        <v>65</v>
      </c>
      <c r="T1157" s="1" t="s">
        <v>7107</v>
      </c>
      <c r="U1157" s="1" t="s">
        <v>173</v>
      </c>
      <c r="V1157" s="1" t="s">
        <v>7249</v>
      </c>
      <c r="Y1157" s="1" t="s">
        <v>2710</v>
      </c>
      <c r="Z1157" s="1" t="s">
        <v>9219</v>
      </c>
      <c r="AC1157" s="1">
        <v>24</v>
      </c>
      <c r="AD1157" s="1" t="s">
        <v>219</v>
      </c>
      <c r="AE1157" s="1" t="s">
        <v>9587</v>
      </c>
    </row>
    <row r="1158" spans="1:72" ht="13.5" customHeight="1">
      <c r="A1158" s="3" t="str">
        <f>HYPERLINK("http://kyu.snu.ac.kr/sdhj/index.jsp?type=hj/GK14658_00IH_0001_0194.jpg","1702_각북면_194")</f>
        <v>1702_각북면_194</v>
      </c>
      <c r="B1158" s="2">
        <v>1702</v>
      </c>
      <c r="C1158" s="2" t="s">
        <v>12340</v>
      </c>
      <c r="D1158" s="2" t="s">
        <v>12341</v>
      </c>
      <c r="E1158" s="2">
        <v>1157</v>
      </c>
      <c r="F1158" s="1">
        <v>10</v>
      </c>
      <c r="G1158" s="1" t="s">
        <v>2658</v>
      </c>
      <c r="H1158" s="1" t="s">
        <v>6965</v>
      </c>
      <c r="I1158" s="1">
        <v>1</v>
      </c>
      <c r="L1158" s="1">
        <v>3</v>
      </c>
      <c r="M1158" s="2" t="s">
        <v>2727</v>
      </c>
      <c r="N1158" s="2" t="s">
        <v>12847</v>
      </c>
      <c r="T1158" s="1" t="s">
        <v>12432</v>
      </c>
      <c r="U1158" s="1" t="s">
        <v>532</v>
      </c>
      <c r="V1158" s="1" t="s">
        <v>7195</v>
      </c>
      <c r="Y1158" s="1" t="s">
        <v>2696</v>
      </c>
      <c r="Z1158" s="1" t="s">
        <v>7797</v>
      </c>
      <c r="AC1158" s="1">
        <v>41</v>
      </c>
      <c r="AD1158" s="1" t="s">
        <v>175</v>
      </c>
      <c r="AE1158" s="1" t="s">
        <v>9621</v>
      </c>
      <c r="AV1158" s="1" t="s">
        <v>2711</v>
      </c>
      <c r="AW1158" s="1" t="s">
        <v>10530</v>
      </c>
      <c r="BB1158" s="1" t="s">
        <v>213</v>
      </c>
      <c r="BC1158" s="1" t="s">
        <v>7282</v>
      </c>
      <c r="BD1158" s="1" t="s">
        <v>2703</v>
      </c>
      <c r="BE1158" s="1" t="s">
        <v>9216</v>
      </c>
    </row>
    <row r="1159" spans="1:72" ht="13.5" customHeight="1">
      <c r="A1159" s="3" t="str">
        <f>HYPERLINK("http://kyu.snu.ac.kr/sdhj/index.jsp?type=hj/GK14658_00IH_0001_0194.jpg","1702_각북면_194")</f>
        <v>1702_각북면_194</v>
      </c>
      <c r="B1159" s="2">
        <v>1702</v>
      </c>
      <c r="C1159" s="2" t="s">
        <v>12340</v>
      </c>
      <c r="D1159" s="2" t="s">
        <v>12341</v>
      </c>
      <c r="E1159" s="2">
        <v>1158</v>
      </c>
      <c r="F1159" s="1">
        <v>10</v>
      </c>
      <c r="G1159" s="1" t="s">
        <v>2658</v>
      </c>
      <c r="H1159" s="1" t="s">
        <v>6965</v>
      </c>
      <c r="I1159" s="1">
        <v>1</v>
      </c>
      <c r="L1159" s="1">
        <v>3</v>
      </c>
      <c r="M1159" s="2" t="s">
        <v>2727</v>
      </c>
      <c r="N1159" s="2" t="s">
        <v>12847</v>
      </c>
      <c r="T1159" s="1" t="s">
        <v>12432</v>
      </c>
      <c r="U1159" s="1" t="s">
        <v>2712</v>
      </c>
      <c r="V1159" s="1" t="s">
        <v>7463</v>
      </c>
      <c r="Y1159" s="1" t="s">
        <v>484</v>
      </c>
      <c r="Z1159" s="1" t="s">
        <v>9218</v>
      </c>
      <c r="AC1159" s="1">
        <v>33</v>
      </c>
      <c r="AD1159" s="1" t="s">
        <v>223</v>
      </c>
      <c r="AE1159" s="1" t="s">
        <v>9596</v>
      </c>
      <c r="AT1159" s="1" t="s">
        <v>211</v>
      </c>
      <c r="AU1159" s="1" t="s">
        <v>7199</v>
      </c>
      <c r="AV1159" s="1" t="s">
        <v>278</v>
      </c>
      <c r="AW1159" s="1" t="s">
        <v>9025</v>
      </c>
      <c r="BB1159" s="1" t="s">
        <v>213</v>
      </c>
      <c r="BC1159" s="1" t="s">
        <v>7282</v>
      </c>
      <c r="BD1159" s="1" t="s">
        <v>2427</v>
      </c>
      <c r="BE1159" s="1" t="s">
        <v>7804</v>
      </c>
    </row>
    <row r="1160" spans="1:72" ht="13.5" customHeight="1">
      <c r="A1160" s="3" t="str">
        <f>HYPERLINK("http://kyu.snu.ac.kr/sdhj/index.jsp?type=hj/GK14658_00IH_0001_0194.jpg","1702_각북면_194")</f>
        <v>1702_각북면_194</v>
      </c>
      <c r="B1160" s="2">
        <v>1702</v>
      </c>
      <c r="C1160" s="2" t="s">
        <v>12340</v>
      </c>
      <c r="D1160" s="2" t="s">
        <v>12341</v>
      </c>
      <c r="E1160" s="2">
        <v>1159</v>
      </c>
      <c r="F1160" s="1">
        <v>10</v>
      </c>
      <c r="G1160" s="1" t="s">
        <v>2658</v>
      </c>
      <c r="H1160" s="1" t="s">
        <v>6965</v>
      </c>
      <c r="I1160" s="1">
        <v>1</v>
      </c>
      <c r="L1160" s="1">
        <v>3</v>
      </c>
      <c r="M1160" s="2" t="s">
        <v>2727</v>
      </c>
      <c r="N1160" s="2" t="s">
        <v>12847</v>
      </c>
      <c r="T1160" s="1" t="s">
        <v>12432</v>
      </c>
      <c r="U1160" s="1" t="s">
        <v>136</v>
      </c>
      <c r="V1160" s="1" t="s">
        <v>7247</v>
      </c>
      <c r="Y1160" s="1" t="s">
        <v>6803</v>
      </c>
      <c r="Z1160" s="1" t="s">
        <v>9217</v>
      </c>
      <c r="AF1160" s="1" t="s">
        <v>946</v>
      </c>
      <c r="AG1160" s="1" t="s">
        <v>9632</v>
      </c>
    </row>
    <row r="1161" spans="1:72" ht="13.5" customHeight="1">
      <c r="A1161" s="3" t="str">
        <f>HYPERLINK("http://kyu.snu.ac.kr/sdhj/index.jsp?type=hj/GK14658_00IH_0001_0194.jpg","1702_각북면_194")</f>
        <v>1702_각북면_194</v>
      </c>
      <c r="B1161" s="2">
        <v>1702</v>
      </c>
      <c r="C1161" s="2" t="s">
        <v>12340</v>
      </c>
      <c r="D1161" s="2" t="s">
        <v>12341</v>
      </c>
      <c r="E1161" s="2">
        <v>1160</v>
      </c>
      <c r="F1161" s="1">
        <v>10</v>
      </c>
      <c r="G1161" s="1" t="s">
        <v>2658</v>
      </c>
      <c r="H1161" s="1" t="s">
        <v>6965</v>
      </c>
      <c r="I1161" s="1">
        <v>1</v>
      </c>
      <c r="L1161" s="1">
        <v>3</v>
      </c>
      <c r="M1161" s="2" t="s">
        <v>2727</v>
      </c>
      <c r="N1161" s="2" t="s">
        <v>12847</v>
      </c>
      <c r="T1161" s="1" t="s">
        <v>12432</v>
      </c>
      <c r="U1161" s="1" t="s">
        <v>196</v>
      </c>
      <c r="V1161" s="1" t="s">
        <v>7214</v>
      </c>
      <c r="Y1161" s="1" t="s">
        <v>2703</v>
      </c>
      <c r="Z1161" s="1" t="s">
        <v>9216</v>
      </c>
      <c r="AF1161" s="1" t="s">
        <v>2367</v>
      </c>
      <c r="AG1161" s="1" t="s">
        <v>9671</v>
      </c>
    </row>
    <row r="1162" spans="1:72" ht="13.5" customHeight="1">
      <c r="A1162" s="3" t="str">
        <f>HYPERLINK("http://kyu.snu.ac.kr/sdhj/index.jsp?type=hj/GK14658_00IH_0001_0194.jpg","1702_각북면_194")</f>
        <v>1702_각북면_194</v>
      </c>
      <c r="B1162" s="2">
        <v>1702</v>
      </c>
      <c r="C1162" s="2" t="s">
        <v>12340</v>
      </c>
      <c r="D1162" s="2" t="s">
        <v>12341</v>
      </c>
      <c r="E1162" s="2">
        <v>1161</v>
      </c>
      <c r="F1162" s="1">
        <v>10</v>
      </c>
      <c r="G1162" s="1" t="s">
        <v>2658</v>
      </c>
      <c r="H1162" s="1" t="s">
        <v>6965</v>
      </c>
      <c r="I1162" s="1">
        <v>1</v>
      </c>
      <c r="L1162" s="1">
        <v>3</v>
      </c>
      <c r="M1162" s="2" t="s">
        <v>2727</v>
      </c>
      <c r="N1162" s="2" t="s">
        <v>12847</v>
      </c>
      <c r="T1162" s="1" t="s">
        <v>12432</v>
      </c>
      <c r="U1162" s="1" t="s">
        <v>196</v>
      </c>
      <c r="V1162" s="1" t="s">
        <v>7214</v>
      </c>
      <c r="Y1162" s="1" t="s">
        <v>2713</v>
      </c>
      <c r="Z1162" s="1" t="s">
        <v>12623</v>
      </c>
      <c r="AC1162" s="1">
        <v>86</v>
      </c>
      <c r="AD1162" s="1" t="s">
        <v>657</v>
      </c>
      <c r="AE1162" s="1" t="s">
        <v>9591</v>
      </c>
      <c r="AF1162" s="1" t="s">
        <v>2714</v>
      </c>
      <c r="AG1162" s="1" t="s">
        <v>9674</v>
      </c>
      <c r="AT1162" s="1" t="s">
        <v>211</v>
      </c>
      <c r="AU1162" s="1" t="s">
        <v>7199</v>
      </c>
      <c r="AV1162" s="1" t="s">
        <v>2715</v>
      </c>
      <c r="AW1162" s="1" t="s">
        <v>10529</v>
      </c>
      <c r="BB1162" s="1" t="s">
        <v>213</v>
      </c>
      <c r="BC1162" s="1" t="s">
        <v>7282</v>
      </c>
      <c r="BD1162" s="1" t="s">
        <v>2570</v>
      </c>
      <c r="BE1162" s="1" t="s">
        <v>7786</v>
      </c>
    </row>
    <row r="1163" spans="1:72" ht="13.5" customHeight="1">
      <c r="A1163" s="3" t="str">
        <f>HYPERLINK("http://kyu.snu.ac.kr/sdhj/index.jsp?type=hj/GK14658_00IH_0001_0194.jpg","1702_각북면_194")</f>
        <v>1702_각북면_194</v>
      </c>
      <c r="B1163" s="2">
        <v>1702</v>
      </c>
      <c r="C1163" s="2" t="s">
        <v>12340</v>
      </c>
      <c r="D1163" s="2" t="s">
        <v>12341</v>
      </c>
      <c r="E1163" s="2">
        <v>1162</v>
      </c>
      <c r="F1163" s="1">
        <v>10</v>
      </c>
      <c r="G1163" s="1" t="s">
        <v>2658</v>
      </c>
      <c r="H1163" s="1" t="s">
        <v>6965</v>
      </c>
      <c r="I1163" s="1">
        <v>1</v>
      </c>
      <c r="L1163" s="1">
        <v>3</v>
      </c>
      <c r="M1163" s="2" t="s">
        <v>2727</v>
      </c>
      <c r="N1163" s="2" t="s">
        <v>12847</v>
      </c>
      <c r="T1163" s="1" t="s">
        <v>12432</v>
      </c>
      <c r="U1163" s="1" t="s">
        <v>2716</v>
      </c>
      <c r="V1163" s="1" t="s">
        <v>7489</v>
      </c>
      <c r="Y1163" s="1" t="s">
        <v>2717</v>
      </c>
      <c r="Z1163" s="1" t="s">
        <v>9215</v>
      </c>
      <c r="AC1163" s="1">
        <v>12</v>
      </c>
      <c r="AD1163" s="1" t="s">
        <v>71</v>
      </c>
      <c r="AE1163" s="1" t="s">
        <v>9611</v>
      </c>
      <c r="AT1163" s="1" t="s">
        <v>211</v>
      </c>
      <c r="AU1163" s="1" t="s">
        <v>7199</v>
      </c>
      <c r="AV1163" s="1" t="s">
        <v>1297</v>
      </c>
      <c r="AW1163" s="1" t="s">
        <v>9075</v>
      </c>
      <c r="BB1163" s="1" t="s">
        <v>213</v>
      </c>
      <c r="BC1163" s="1" t="s">
        <v>7282</v>
      </c>
      <c r="BD1163" s="1" t="s">
        <v>2696</v>
      </c>
      <c r="BE1163" s="1" t="s">
        <v>7797</v>
      </c>
    </row>
    <row r="1164" spans="1:72" ht="13.5" customHeight="1">
      <c r="A1164" s="3" t="str">
        <f>HYPERLINK("http://kyu.snu.ac.kr/sdhj/index.jsp?type=hj/GK14658_00IH_0001_0194.jpg","1702_각북면_194")</f>
        <v>1702_각북면_194</v>
      </c>
      <c r="B1164" s="2">
        <v>1702</v>
      </c>
      <c r="C1164" s="2" t="s">
        <v>12340</v>
      </c>
      <c r="D1164" s="2" t="s">
        <v>12341</v>
      </c>
      <c r="E1164" s="2">
        <v>1163</v>
      </c>
      <c r="F1164" s="1">
        <v>10</v>
      </c>
      <c r="G1164" s="1" t="s">
        <v>2658</v>
      </c>
      <c r="H1164" s="1" t="s">
        <v>6965</v>
      </c>
      <c r="I1164" s="1">
        <v>1</v>
      </c>
      <c r="L1164" s="1">
        <v>3</v>
      </c>
      <c r="M1164" s="2" t="s">
        <v>2727</v>
      </c>
      <c r="N1164" s="2" t="s">
        <v>12847</v>
      </c>
      <c r="T1164" s="1" t="s">
        <v>12432</v>
      </c>
      <c r="U1164" s="1" t="s">
        <v>136</v>
      </c>
      <c r="V1164" s="1" t="s">
        <v>7247</v>
      </c>
      <c r="Y1164" s="1" t="s">
        <v>575</v>
      </c>
      <c r="Z1164" s="1" t="s">
        <v>7721</v>
      </c>
      <c r="AF1164" s="1" t="s">
        <v>2718</v>
      </c>
      <c r="AG1164" s="1" t="s">
        <v>9644</v>
      </c>
    </row>
    <row r="1165" spans="1:72" ht="13.5" customHeight="1">
      <c r="A1165" s="3" t="str">
        <f>HYPERLINK("http://kyu.snu.ac.kr/sdhj/index.jsp?type=hj/GK14658_00IH_0001_0194.jpg","1702_각북면_194")</f>
        <v>1702_각북면_194</v>
      </c>
      <c r="B1165" s="2">
        <v>1702</v>
      </c>
      <c r="C1165" s="2" t="s">
        <v>12340</v>
      </c>
      <c r="D1165" s="2" t="s">
        <v>12341</v>
      </c>
      <c r="E1165" s="2">
        <v>1164</v>
      </c>
      <c r="F1165" s="1">
        <v>10</v>
      </c>
      <c r="G1165" s="1" t="s">
        <v>2658</v>
      </c>
      <c r="H1165" s="1" t="s">
        <v>6965</v>
      </c>
      <c r="I1165" s="1">
        <v>1</v>
      </c>
      <c r="L1165" s="1">
        <v>3</v>
      </c>
      <c r="M1165" s="2" t="s">
        <v>2727</v>
      </c>
      <c r="N1165" s="2" t="s">
        <v>12847</v>
      </c>
      <c r="T1165" s="1" t="s">
        <v>12432</v>
      </c>
      <c r="U1165" s="1" t="s">
        <v>196</v>
      </c>
      <c r="V1165" s="1" t="s">
        <v>7214</v>
      </c>
      <c r="Y1165" s="1" t="s">
        <v>2135</v>
      </c>
      <c r="Z1165" s="1" t="s">
        <v>8015</v>
      </c>
      <c r="AC1165" s="1">
        <v>48</v>
      </c>
      <c r="AD1165" s="1" t="s">
        <v>126</v>
      </c>
      <c r="AE1165" s="1" t="s">
        <v>9617</v>
      </c>
      <c r="AT1165" s="1" t="s">
        <v>250</v>
      </c>
      <c r="AU1165" s="1" t="s">
        <v>10073</v>
      </c>
      <c r="AV1165" s="1" t="s">
        <v>1301</v>
      </c>
      <c r="AW1165" s="1" t="s">
        <v>7878</v>
      </c>
      <c r="BB1165" s="1" t="s">
        <v>124</v>
      </c>
      <c r="BC1165" s="1" t="s">
        <v>12451</v>
      </c>
      <c r="BD1165" s="1" t="s">
        <v>1887</v>
      </c>
      <c r="BE1165" s="1" t="s">
        <v>7909</v>
      </c>
    </row>
    <row r="1166" spans="1:72" ht="13.5" customHeight="1">
      <c r="A1166" s="3" t="str">
        <f>HYPERLINK("http://kyu.snu.ac.kr/sdhj/index.jsp?type=hj/GK14658_00IH_0001_0194.jpg","1702_각북면_194")</f>
        <v>1702_각북면_194</v>
      </c>
      <c r="B1166" s="2">
        <v>1702</v>
      </c>
      <c r="C1166" s="2" t="s">
        <v>12340</v>
      </c>
      <c r="D1166" s="2" t="s">
        <v>12341</v>
      </c>
      <c r="E1166" s="2">
        <v>1165</v>
      </c>
      <c r="F1166" s="1">
        <v>10</v>
      </c>
      <c r="G1166" s="1" t="s">
        <v>2658</v>
      </c>
      <c r="H1166" s="1" t="s">
        <v>6965</v>
      </c>
      <c r="I1166" s="1">
        <v>1</v>
      </c>
      <c r="L1166" s="1">
        <v>3</v>
      </c>
      <c r="M1166" s="2" t="s">
        <v>2727</v>
      </c>
      <c r="N1166" s="2" t="s">
        <v>12847</v>
      </c>
      <c r="T1166" s="1" t="s">
        <v>12432</v>
      </c>
      <c r="U1166" s="1" t="s">
        <v>136</v>
      </c>
      <c r="V1166" s="1" t="s">
        <v>7247</v>
      </c>
      <c r="Y1166" s="1" t="s">
        <v>879</v>
      </c>
      <c r="Z1166" s="1" t="s">
        <v>7758</v>
      </c>
      <c r="AC1166" s="1">
        <v>11</v>
      </c>
      <c r="AD1166" s="1" t="s">
        <v>106</v>
      </c>
      <c r="AE1166" s="1" t="s">
        <v>9614</v>
      </c>
      <c r="AV1166" s="1" t="s">
        <v>2719</v>
      </c>
      <c r="AW1166" s="1" t="s">
        <v>8794</v>
      </c>
      <c r="BB1166" s="1" t="s">
        <v>213</v>
      </c>
      <c r="BC1166" s="1" t="s">
        <v>7282</v>
      </c>
      <c r="BD1166" s="1" t="s">
        <v>2135</v>
      </c>
      <c r="BE1166" s="1" t="s">
        <v>8015</v>
      </c>
    </row>
    <row r="1167" spans="1:72" ht="13.5" customHeight="1">
      <c r="A1167" s="3" t="str">
        <f>HYPERLINK("http://kyu.snu.ac.kr/sdhj/index.jsp?type=hj/GK14658_00IH_0001_0194.jpg","1702_각북면_194")</f>
        <v>1702_각북면_194</v>
      </c>
      <c r="B1167" s="2">
        <v>1702</v>
      </c>
      <c r="C1167" s="2" t="s">
        <v>12340</v>
      </c>
      <c r="D1167" s="2" t="s">
        <v>12341</v>
      </c>
      <c r="E1167" s="2">
        <v>1166</v>
      </c>
      <c r="F1167" s="1">
        <v>10</v>
      </c>
      <c r="G1167" s="1" t="s">
        <v>2658</v>
      </c>
      <c r="H1167" s="1" t="s">
        <v>6965</v>
      </c>
      <c r="I1167" s="1">
        <v>1</v>
      </c>
      <c r="L1167" s="1">
        <v>3</v>
      </c>
      <c r="M1167" s="2" t="s">
        <v>2727</v>
      </c>
      <c r="N1167" s="2" t="s">
        <v>12847</v>
      </c>
      <c r="T1167" s="1" t="s">
        <v>12432</v>
      </c>
      <c r="U1167" s="1" t="s">
        <v>2720</v>
      </c>
      <c r="V1167" s="1" t="s">
        <v>7488</v>
      </c>
      <c r="Y1167" s="1" t="s">
        <v>2721</v>
      </c>
      <c r="Z1167" s="1" t="s">
        <v>9063</v>
      </c>
      <c r="AC1167" s="1">
        <v>16</v>
      </c>
      <c r="AD1167" s="1" t="s">
        <v>273</v>
      </c>
      <c r="AE1167" s="1" t="s">
        <v>9602</v>
      </c>
      <c r="AF1167" s="1" t="s">
        <v>69</v>
      </c>
      <c r="AG1167" s="1" t="s">
        <v>9650</v>
      </c>
      <c r="AH1167" s="1" t="s">
        <v>2722</v>
      </c>
      <c r="AI1167" s="1" t="s">
        <v>9772</v>
      </c>
      <c r="AT1167" s="1" t="s">
        <v>211</v>
      </c>
      <c r="AU1167" s="1" t="s">
        <v>7199</v>
      </c>
      <c r="AV1167" s="1" t="s">
        <v>2723</v>
      </c>
      <c r="AW1167" s="1" t="s">
        <v>9194</v>
      </c>
      <c r="BB1167" s="1" t="s">
        <v>213</v>
      </c>
      <c r="BC1167" s="1" t="s">
        <v>7282</v>
      </c>
      <c r="BD1167" s="1" t="s">
        <v>1436</v>
      </c>
      <c r="BE1167" s="1" t="s">
        <v>9226</v>
      </c>
    </row>
    <row r="1168" spans="1:72" ht="13.5" customHeight="1">
      <c r="A1168" s="3" t="str">
        <f>HYPERLINK("http://kyu.snu.ac.kr/sdhj/index.jsp?type=hj/GK14658_00IH_0001_0194.jpg","1702_각북면_194")</f>
        <v>1702_각북면_194</v>
      </c>
      <c r="B1168" s="2">
        <v>1702</v>
      </c>
      <c r="C1168" s="2" t="s">
        <v>12340</v>
      </c>
      <c r="D1168" s="2" t="s">
        <v>12341</v>
      </c>
      <c r="E1168" s="2">
        <v>1167</v>
      </c>
      <c r="F1168" s="1">
        <v>10</v>
      </c>
      <c r="G1168" s="1" t="s">
        <v>2658</v>
      </c>
      <c r="H1168" s="1" t="s">
        <v>6965</v>
      </c>
      <c r="I1168" s="1">
        <v>1</v>
      </c>
      <c r="L1168" s="1">
        <v>3</v>
      </c>
      <c r="M1168" s="2" t="s">
        <v>2727</v>
      </c>
      <c r="N1168" s="2" t="s">
        <v>12847</v>
      </c>
      <c r="T1168" s="1" t="s">
        <v>12432</v>
      </c>
      <c r="U1168" s="1" t="s">
        <v>136</v>
      </c>
      <c r="V1168" s="1" t="s">
        <v>7247</v>
      </c>
      <c r="Y1168" s="1" t="s">
        <v>2724</v>
      </c>
      <c r="Z1168" s="1" t="s">
        <v>9214</v>
      </c>
      <c r="AF1168" s="1" t="s">
        <v>139</v>
      </c>
      <c r="AG1168" s="1" t="s">
        <v>9647</v>
      </c>
      <c r="AH1168" s="1" t="s">
        <v>545</v>
      </c>
      <c r="AI1168" s="1" t="s">
        <v>9707</v>
      </c>
      <c r="AT1168" s="1" t="s">
        <v>250</v>
      </c>
      <c r="AU1168" s="1" t="s">
        <v>10073</v>
      </c>
      <c r="AV1168" s="1" t="s">
        <v>843</v>
      </c>
      <c r="AW1168" s="1" t="s">
        <v>9492</v>
      </c>
      <c r="BB1168" s="1" t="s">
        <v>124</v>
      </c>
      <c r="BC1168" s="1" t="s">
        <v>12451</v>
      </c>
      <c r="BD1168" s="1" t="s">
        <v>1061</v>
      </c>
      <c r="BE1168" s="1" t="s">
        <v>10129</v>
      </c>
    </row>
    <row r="1169" spans="1:72" ht="13.5" customHeight="1">
      <c r="A1169" s="3" t="str">
        <f>HYPERLINK("http://kyu.snu.ac.kr/sdhj/index.jsp?type=hj/GK14658_00IH_0001_0194.jpg","1702_각북면_194")</f>
        <v>1702_각북면_194</v>
      </c>
      <c r="B1169" s="2">
        <v>1702</v>
      </c>
      <c r="C1169" s="2" t="s">
        <v>12340</v>
      </c>
      <c r="D1169" s="2" t="s">
        <v>12341</v>
      </c>
      <c r="E1169" s="2">
        <v>1168</v>
      </c>
      <c r="F1169" s="1">
        <v>10</v>
      </c>
      <c r="G1169" s="1" t="s">
        <v>2658</v>
      </c>
      <c r="H1169" s="1" t="s">
        <v>6965</v>
      </c>
      <c r="I1169" s="1">
        <v>1</v>
      </c>
      <c r="L1169" s="1">
        <v>3</v>
      </c>
      <c r="M1169" s="2" t="s">
        <v>2727</v>
      </c>
      <c r="N1169" s="2" t="s">
        <v>12847</v>
      </c>
      <c r="T1169" s="1" t="s">
        <v>12432</v>
      </c>
      <c r="U1169" s="1" t="s">
        <v>136</v>
      </c>
      <c r="V1169" s="1" t="s">
        <v>7247</v>
      </c>
      <c r="Y1169" s="1" t="s">
        <v>2692</v>
      </c>
      <c r="Z1169" s="1" t="s">
        <v>9213</v>
      </c>
      <c r="AF1169" s="1" t="s">
        <v>139</v>
      </c>
      <c r="AG1169" s="1" t="s">
        <v>9647</v>
      </c>
      <c r="AH1169" s="1" t="s">
        <v>545</v>
      </c>
      <c r="AI1169" s="1" t="s">
        <v>9707</v>
      </c>
    </row>
    <row r="1170" spans="1:72" ht="13.5" customHeight="1">
      <c r="A1170" s="3" t="str">
        <f>HYPERLINK("http://kyu.snu.ac.kr/sdhj/index.jsp?type=hj/GK14658_00IH_0001_0194.jpg","1702_각북면_194")</f>
        <v>1702_각북면_194</v>
      </c>
      <c r="B1170" s="2">
        <v>1702</v>
      </c>
      <c r="C1170" s="2" t="s">
        <v>12340</v>
      </c>
      <c r="D1170" s="2" t="s">
        <v>12341</v>
      </c>
      <c r="E1170" s="2">
        <v>1169</v>
      </c>
      <c r="F1170" s="1">
        <v>10</v>
      </c>
      <c r="G1170" s="1" t="s">
        <v>2658</v>
      </c>
      <c r="H1170" s="1" t="s">
        <v>6965</v>
      </c>
      <c r="I1170" s="1">
        <v>1</v>
      </c>
      <c r="L1170" s="1">
        <v>3</v>
      </c>
      <c r="M1170" s="2" t="s">
        <v>2727</v>
      </c>
      <c r="N1170" s="2" t="s">
        <v>12847</v>
      </c>
      <c r="T1170" s="1" t="s">
        <v>12432</v>
      </c>
      <c r="U1170" s="1" t="s">
        <v>2689</v>
      </c>
      <c r="V1170" s="1" t="s">
        <v>7487</v>
      </c>
      <c r="Y1170" s="1" t="s">
        <v>575</v>
      </c>
      <c r="Z1170" s="1" t="s">
        <v>7721</v>
      </c>
      <c r="AC1170" s="1">
        <v>28</v>
      </c>
      <c r="AD1170" s="1" t="s">
        <v>134</v>
      </c>
      <c r="AE1170" s="1" t="s">
        <v>9616</v>
      </c>
      <c r="AT1170" s="1" t="s">
        <v>250</v>
      </c>
      <c r="AU1170" s="1" t="s">
        <v>10073</v>
      </c>
      <c r="AV1170" s="1" t="s">
        <v>549</v>
      </c>
      <c r="AW1170" s="1" t="s">
        <v>10137</v>
      </c>
      <c r="BB1170" s="1" t="s">
        <v>124</v>
      </c>
      <c r="BC1170" s="1" t="s">
        <v>12451</v>
      </c>
      <c r="BD1170" s="1" t="s">
        <v>2725</v>
      </c>
      <c r="BE1170" s="1" t="s">
        <v>7930</v>
      </c>
    </row>
    <row r="1171" spans="1:72" ht="13.5" customHeight="1">
      <c r="A1171" s="3" t="str">
        <f>HYPERLINK("http://kyu.snu.ac.kr/sdhj/index.jsp?type=hj/GK14658_00IH_0001_0194.jpg","1702_각북면_194")</f>
        <v>1702_각북면_194</v>
      </c>
      <c r="B1171" s="2">
        <v>1702</v>
      </c>
      <c r="C1171" s="2" t="s">
        <v>12340</v>
      </c>
      <c r="D1171" s="2" t="s">
        <v>12341</v>
      </c>
      <c r="E1171" s="2">
        <v>1170</v>
      </c>
      <c r="F1171" s="1">
        <v>10</v>
      </c>
      <c r="G1171" s="1" t="s">
        <v>2658</v>
      </c>
      <c r="H1171" s="1" t="s">
        <v>6965</v>
      </c>
      <c r="I1171" s="1">
        <v>1</v>
      </c>
      <c r="L1171" s="1">
        <v>3</v>
      </c>
      <c r="M1171" s="2" t="s">
        <v>2727</v>
      </c>
      <c r="N1171" s="2" t="s">
        <v>12847</v>
      </c>
      <c r="T1171" s="1" t="s">
        <v>12432</v>
      </c>
      <c r="U1171" s="1" t="s">
        <v>196</v>
      </c>
      <c r="V1171" s="1" t="s">
        <v>7214</v>
      </c>
      <c r="Y1171" s="1" t="s">
        <v>2726</v>
      </c>
      <c r="Z1171" s="1" t="s">
        <v>9212</v>
      </c>
      <c r="AC1171" s="1">
        <v>2</v>
      </c>
      <c r="AD1171" s="1" t="s">
        <v>169</v>
      </c>
      <c r="AE1171" s="1" t="s">
        <v>9589</v>
      </c>
      <c r="AF1171" s="1" t="s">
        <v>89</v>
      </c>
      <c r="AG1171" s="1" t="s">
        <v>9633</v>
      </c>
    </row>
    <row r="1172" spans="1:72" ht="13.5" customHeight="1">
      <c r="A1172" s="3" t="str">
        <f>HYPERLINK("http://kyu.snu.ac.kr/sdhj/index.jsp?type=hj/GK14658_00IH_0001_0194.jpg","1702_각북면_194")</f>
        <v>1702_각북면_194</v>
      </c>
      <c r="B1172" s="2">
        <v>1702</v>
      </c>
      <c r="C1172" s="2" t="s">
        <v>12340</v>
      </c>
      <c r="D1172" s="2" t="s">
        <v>12341</v>
      </c>
      <c r="E1172" s="2">
        <v>1171</v>
      </c>
      <c r="F1172" s="1">
        <v>10</v>
      </c>
      <c r="G1172" s="1" t="s">
        <v>2658</v>
      </c>
      <c r="H1172" s="1" t="s">
        <v>6965</v>
      </c>
      <c r="I1172" s="1">
        <v>1</v>
      </c>
      <c r="L1172" s="1">
        <v>4</v>
      </c>
      <c r="M1172" s="2" t="s">
        <v>2427</v>
      </c>
      <c r="N1172" s="2" t="s">
        <v>7804</v>
      </c>
      <c r="T1172" s="1" t="s">
        <v>12411</v>
      </c>
      <c r="U1172" s="1" t="s">
        <v>204</v>
      </c>
      <c r="V1172" s="1" t="s">
        <v>7252</v>
      </c>
      <c r="Y1172" s="1" t="s">
        <v>2427</v>
      </c>
      <c r="Z1172" s="1" t="s">
        <v>7804</v>
      </c>
      <c r="AC1172" s="1">
        <v>55</v>
      </c>
      <c r="AD1172" s="1" t="s">
        <v>266</v>
      </c>
      <c r="AE1172" s="1" t="s">
        <v>9586</v>
      </c>
      <c r="AJ1172" s="1" t="s">
        <v>16</v>
      </c>
      <c r="AK1172" s="1" t="s">
        <v>9802</v>
      </c>
      <c r="AL1172" s="1" t="s">
        <v>199</v>
      </c>
      <c r="AM1172" s="1" t="s">
        <v>9730</v>
      </c>
      <c r="AN1172" s="1" t="s">
        <v>208</v>
      </c>
      <c r="AO1172" s="1" t="s">
        <v>7116</v>
      </c>
      <c r="AP1172" s="1" t="s">
        <v>173</v>
      </c>
      <c r="AQ1172" s="1" t="s">
        <v>7249</v>
      </c>
      <c r="AR1172" s="1" t="s">
        <v>2727</v>
      </c>
      <c r="AS1172" s="1" t="s">
        <v>12848</v>
      </c>
      <c r="AT1172" s="1" t="s">
        <v>250</v>
      </c>
      <c r="AU1172" s="1" t="s">
        <v>10073</v>
      </c>
      <c r="AV1172" s="1" t="s">
        <v>1301</v>
      </c>
      <c r="AW1172" s="1" t="s">
        <v>7878</v>
      </c>
      <c r="BB1172" s="1" t="s">
        <v>124</v>
      </c>
      <c r="BC1172" s="1" t="s">
        <v>12451</v>
      </c>
      <c r="BD1172" s="1" t="s">
        <v>1887</v>
      </c>
      <c r="BE1172" s="1" t="s">
        <v>7909</v>
      </c>
      <c r="BG1172" s="1" t="s">
        <v>211</v>
      </c>
      <c r="BH1172" s="1" t="s">
        <v>7199</v>
      </c>
      <c r="BI1172" s="1" t="s">
        <v>2728</v>
      </c>
      <c r="BJ1172" s="1" t="s">
        <v>8034</v>
      </c>
      <c r="BK1172" s="1" t="s">
        <v>211</v>
      </c>
      <c r="BL1172" s="1" t="s">
        <v>7199</v>
      </c>
      <c r="BM1172" s="1" t="s">
        <v>2729</v>
      </c>
      <c r="BN1172" s="1" t="s">
        <v>7858</v>
      </c>
      <c r="BO1172" s="1" t="s">
        <v>53</v>
      </c>
      <c r="BP1172" s="1" t="s">
        <v>7419</v>
      </c>
      <c r="BQ1172" s="1" t="s">
        <v>2730</v>
      </c>
      <c r="BR1172" s="1" t="s">
        <v>12068</v>
      </c>
      <c r="BS1172" s="1" t="s">
        <v>207</v>
      </c>
      <c r="BT1172" s="1" t="s">
        <v>9868</v>
      </c>
    </row>
    <row r="1173" spans="1:72" ht="13.5" customHeight="1">
      <c r="A1173" s="3" t="str">
        <f>HYPERLINK("http://kyu.snu.ac.kr/sdhj/index.jsp?type=hj/GK14658_00IH_0001_0194.jpg","1702_각북면_194")</f>
        <v>1702_각북면_194</v>
      </c>
      <c r="B1173" s="2">
        <v>1702</v>
      </c>
      <c r="C1173" s="2" t="s">
        <v>12340</v>
      </c>
      <c r="D1173" s="2" t="s">
        <v>12341</v>
      </c>
      <c r="E1173" s="2">
        <v>1172</v>
      </c>
      <c r="F1173" s="1">
        <v>10</v>
      </c>
      <c r="G1173" s="1" t="s">
        <v>2658</v>
      </c>
      <c r="H1173" s="1" t="s">
        <v>6965</v>
      </c>
      <c r="I1173" s="1">
        <v>1</v>
      </c>
      <c r="L1173" s="1">
        <v>4</v>
      </c>
      <c r="M1173" s="2" t="s">
        <v>2427</v>
      </c>
      <c r="N1173" s="2" t="s">
        <v>7804</v>
      </c>
      <c r="S1173" s="1" t="s">
        <v>86</v>
      </c>
      <c r="T1173" s="1" t="s">
        <v>7100</v>
      </c>
      <c r="U1173" s="1" t="s">
        <v>1533</v>
      </c>
      <c r="V1173" s="1" t="s">
        <v>7200</v>
      </c>
      <c r="Y1173" s="1" t="s">
        <v>632</v>
      </c>
      <c r="Z1173" s="1" t="s">
        <v>9179</v>
      </c>
      <c r="AF1173" s="1" t="s">
        <v>2731</v>
      </c>
      <c r="AG1173" s="1" t="s">
        <v>9677</v>
      </c>
    </row>
    <row r="1174" spans="1:72" ht="13.5" customHeight="1">
      <c r="A1174" s="3" t="str">
        <f>HYPERLINK("http://kyu.snu.ac.kr/sdhj/index.jsp?type=hj/GK14658_00IH_0001_0194.jpg","1702_각북면_194")</f>
        <v>1702_각북면_194</v>
      </c>
      <c r="B1174" s="2">
        <v>1702</v>
      </c>
      <c r="C1174" s="2" t="s">
        <v>12340</v>
      </c>
      <c r="D1174" s="2" t="s">
        <v>12341</v>
      </c>
      <c r="E1174" s="2">
        <v>1173</v>
      </c>
      <c r="F1174" s="1">
        <v>10</v>
      </c>
      <c r="G1174" s="1" t="s">
        <v>2658</v>
      </c>
      <c r="H1174" s="1" t="s">
        <v>6965</v>
      </c>
      <c r="I1174" s="1">
        <v>1</v>
      </c>
      <c r="L1174" s="1">
        <v>4</v>
      </c>
      <c r="M1174" s="2" t="s">
        <v>2427</v>
      </c>
      <c r="N1174" s="2" t="s">
        <v>7804</v>
      </c>
      <c r="S1174" s="1" t="s">
        <v>2732</v>
      </c>
      <c r="T1174" s="1" t="s">
        <v>12435</v>
      </c>
      <c r="Y1174" s="1" t="s">
        <v>2733</v>
      </c>
      <c r="Z1174" s="1" t="s">
        <v>9211</v>
      </c>
      <c r="AC1174" s="1">
        <v>31</v>
      </c>
      <c r="AD1174" s="1" t="s">
        <v>345</v>
      </c>
      <c r="AE1174" s="1" t="s">
        <v>9595</v>
      </c>
      <c r="AJ1174" s="1" t="s">
        <v>16</v>
      </c>
      <c r="AK1174" s="1" t="s">
        <v>9802</v>
      </c>
      <c r="AL1174" s="1" t="s">
        <v>163</v>
      </c>
      <c r="AM1174" s="1" t="s">
        <v>12731</v>
      </c>
    </row>
    <row r="1175" spans="1:72" ht="13.5" customHeight="1">
      <c r="A1175" s="3" t="str">
        <f>HYPERLINK("http://kyu.snu.ac.kr/sdhj/index.jsp?type=hj/GK14658_00IH_0001_0194.jpg","1702_각북면_194")</f>
        <v>1702_각북면_194</v>
      </c>
      <c r="B1175" s="2">
        <v>1702</v>
      </c>
      <c r="C1175" s="2" t="s">
        <v>12340</v>
      </c>
      <c r="D1175" s="2" t="s">
        <v>12341</v>
      </c>
      <c r="E1175" s="2">
        <v>1174</v>
      </c>
      <c r="F1175" s="1">
        <v>10</v>
      </c>
      <c r="G1175" s="1" t="s">
        <v>2658</v>
      </c>
      <c r="H1175" s="1" t="s">
        <v>6965</v>
      </c>
      <c r="I1175" s="1">
        <v>1</v>
      </c>
      <c r="L1175" s="1">
        <v>4</v>
      </c>
      <c r="M1175" s="2" t="s">
        <v>2427</v>
      </c>
      <c r="N1175" s="2" t="s">
        <v>7804</v>
      </c>
      <c r="S1175" s="1" t="s">
        <v>141</v>
      </c>
      <c r="T1175" s="1" t="s">
        <v>7114</v>
      </c>
      <c r="Y1175" s="1" t="s">
        <v>50</v>
      </c>
      <c r="Z1175" s="1" t="s">
        <v>7639</v>
      </c>
      <c r="AF1175" s="1" t="s">
        <v>2718</v>
      </c>
      <c r="AG1175" s="1" t="s">
        <v>9644</v>
      </c>
    </row>
    <row r="1176" spans="1:72" ht="13.5" customHeight="1">
      <c r="A1176" s="3" t="str">
        <f>HYPERLINK("http://kyu.snu.ac.kr/sdhj/index.jsp?type=hj/GK14658_00IH_0001_0194.jpg","1702_각북면_194")</f>
        <v>1702_각북면_194</v>
      </c>
      <c r="B1176" s="2">
        <v>1702</v>
      </c>
      <c r="C1176" s="2" t="s">
        <v>12340</v>
      </c>
      <c r="D1176" s="2" t="s">
        <v>12341</v>
      </c>
      <c r="E1176" s="2">
        <v>1175</v>
      </c>
      <c r="F1176" s="1">
        <v>10</v>
      </c>
      <c r="G1176" s="1" t="s">
        <v>2658</v>
      </c>
      <c r="H1176" s="1" t="s">
        <v>6965</v>
      </c>
      <c r="I1176" s="1">
        <v>1</v>
      </c>
      <c r="L1176" s="1">
        <v>5</v>
      </c>
      <c r="M1176" s="2" t="s">
        <v>1555</v>
      </c>
      <c r="N1176" s="2" t="s">
        <v>8620</v>
      </c>
      <c r="T1176" s="1" t="s">
        <v>12411</v>
      </c>
      <c r="U1176" s="1" t="s">
        <v>204</v>
      </c>
      <c r="V1176" s="1" t="s">
        <v>7252</v>
      </c>
      <c r="Y1176" s="1" t="s">
        <v>1555</v>
      </c>
      <c r="Z1176" s="1" t="s">
        <v>8620</v>
      </c>
      <c r="AC1176" s="1">
        <v>51</v>
      </c>
      <c r="AD1176" s="1" t="s">
        <v>138</v>
      </c>
      <c r="AE1176" s="1" t="s">
        <v>9593</v>
      </c>
      <c r="AJ1176" s="1" t="s">
        <v>16</v>
      </c>
      <c r="AK1176" s="1" t="s">
        <v>9802</v>
      </c>
      <c r="AL1176" s="1" t="s">
        <v>199</v>
      </c>
      <c r="AM1176" s="1" t="s">
        <v>9730</v>
      </c>
      <c r="AN1176" s="1" t="s">
        <v>462</v>
      </c>
      <c r="AO1176" s="1" t="s">
        <v>9870</v>
      </c>
      <c r="AR1176" s="1" t="s">
        <v>6783</v>
      </c>
      <c r="AS1176" s="1" t="s">
        <v>10016</v>
      </c>
      <c r="AT1176" s="1" t="s">
        <v>211</v>
      </c>
      <c r="AU1176" s="1" t="s">
        <v>7199</v>
      </c>
      <c r="AV1176" s="1" t="s">
        <v>1070</v>
      </c>
      <c r="AW1176" s="1" t="s">
        <v>8216</v>
      </c>
      <c r="BB1176" s="1" t="s">
        <v>213</v>
      </c>
      <c r="BC1176" s="1" t="s">
        <v>7282</v>
      </c>
      <c r="BD1176" s="1" t="s">
        <v>2734</v>
      </c>
      <c r="BE1176" s="1" t="s">
        <v>10692</v>
      </c>
      <c r="BG1176" s="1" t="s">
        <v>209</v>
      </c>
      <c r="BH1176" s="1" t="s">
        <v>7250</v>
      </c>
      <c r="BI1176" s="1" t="s">
        <v>2735</v>
      </c>
      <c r="BJ1176" s="1" t="s">
        <v>11111</v>
      </c>
      <c r="BK1176" s="1" t="s">
        <v>323</v>
      </c>
      <c r="BL1176" s="1" t="s">
        <v>7502</v>
      </c>
      <c r="BM1176" s="1" t="s">
        <v>542</v>
      </c>
      <c r="BN1176" s="1" t="s">
        <v>11107</v>
      </c>
      <c r="BO1176" s="1" t="s">
        <v>211</v>
      </c>
      <c r="BP1176" s="1" t="s">
        <v>7199</v>
      </c>
      <c r="BQ1176" s="1" t="s">
        <v>2185</v>
      </c>
      <c r="BR1176" s="1" t="s">
        <v>12067</v>
      </c>
      <c r="BS1176" s="1" t="s">
        <v>47</v>
      </c>
      <c r="BT1176" s="1" t="s">
        <v>9810</v>
      </c>
    </row>
    <row r="1177" spans="1:72" ht="13.5" customHeight="1">
      <c r="A1177" s="3" t="str">
        <f>HYPERLINK("http://kyu.snu.ac.kr/sdhj/index.jsp?type=hj/GK14658_00IH_0001_0194.jpg","1702_각북면_194")</f>
        <v>1702_각북면_194</v>
      </c>
      <c r="B1177" s="2">
        <v>1702</v>
      </c>
      <c r="C1177" s="2" t="s">
        <v>12340</v>
      </c>
      <c r="D1177" s="2" t="s">
        <v>12341</v>
      </c>
      <c r="E1177" s="2">
        <v>1176</v>
      </c>
      <c r="F1177" s="1">
        <v>10</v>
      </c>
      <c r="G1177" s="1" t="s">
        <v>2658</v>
      </c>
      <c r="H1177" s="1" t="s">
        <v>6965</v>
      </c>
      <c r="I1177" s="1">
        <v>1</v>
      </c>
      <c r="L1177" s="1">
        <v>5</v>
      </c>
      <c r="M1177" s="2" t="s">
        <v>1555</v>
      </c>
      <c r="N1177" s="2" t="s">
        <v>8620</v>
      </c>
      <c r="S1177" s="1" t="s">
        <v>59</v>
      </c>
      <c r="T1177" s="1" t="s">
        <v>7105</v>
      </c>
      <c r="Y1177" s="1" t="s">
        <v>14523</v>
      </c>
      <c r="Z1177" s="1" t="s">
        <v>12561</v>
      </c>
      <c r="AC1177" s="1">
        <v>23</v>
      </c>
      <c r="AD1177" s="1" t="s">
        <v>348</v>
      </c>
      <c r="AE1177" s="1" t="s">
        <v>8964</v>
      </c>
    </row>
    <row r="1178" spans="1:72" ht="13.5" customHeight="1">
      <c r="A1178" s="3" t="str">
        <f>HYPERLINK("http://kyu.snu.ac.kr/sdhj/index.jsp?type=hj/GK14658_00IH_0001_0194.jpg","1702_각북면_194")</f>
        <v>1702_각북면_194</v>
      </c>
      <c r="B1178" s="2">
        <v>1702</v>
      </c>
      <c r="C1178" s="2" t="s">
        <v>12340</v>
      </c>
      <c r="D1178" s="2" t="s">
        <v>12341</v>
      </c>
      <c r="E1178" s="2">
        <v>1177</v>
      </c>
      <c r="F1178" s="1">
        <v>10</v>
      </c>
      <c r="G1178" s="1" t="s">
        <v>2658</v>
      </c>
      <c r="H1178" s="1" t="s">
        <v>6965</v>
      </c>
      <c r="I1178" s="1">
        <v>1</v>
      </c>
      <c r="L1178" s="1">
        <v>5</v>
      </c>
      <c r="M1178" s="2" t="s">
        <v>1555</v>
      </c>
      <c r="N1178" s="2" t="s">
        <v>8620</v>
      </c>
      <c r="S1178" s="1" t="s">
        <v>65</v>
      </c>
      <c r="T1178" s="1" t="s">
        <v>7107</v>
      </c>
      <c r="Y1178" s="1" t="s">
        <v>2736</v>
      </c>
      <c r="Z1178" s="1" t="s">
        <v>9210</v>
      </c>
      <c r="AF1178" s="1" t="s">
        <v>469</v>
      </c>
      <c r="AG1178" s="1" t="s">
        <v>9643</v>
      </c>
      <c r="AH1178" s="1" t="s">
        <v>12730</v>
      </c>
      <c r="AI1178" s="1" t="s">
        <v>9771</v>
      </c>
    </row>
    <row r="1179" spans="1:72" ht="13.5" customHeight="1">
      <c r="A1179" s="3" t="str">
        <f>HYPERLINK("http://kyu.snu.ac.kr/sdhj/index.jsp?type=hj/GK14658_00IH_0001_0194.jpg","1702_각북면_194")</f>
        <v>1702_각북면_194</v>
      </c>
      <c r="B1179" s="2">
        <v>1702</v>
      </c>
      <c r="C1179" s="2" t="s">
        <v>12340</v>
      </c>
      <c r="D1179" s="2" t="s">
        <v>12341</v>
      </c>
      <c r="E1179" s="2">
        <v>1178</v>
      </c>
      <c r="F1179" s="1">
        <v>10</v>
      </c>
      <c r="G1179" s="1" t="s">
        <v>2658</v>
      </c>
      <c r="H1179" s="1" t="s">
        <v>6965</v>
      </c>
      <c r="I1179" s="1">
        <v>2</v>
      </c>
      <c r="J1179" s="1" t="s">
        <v>2737</v>
      </c>
      <c r="K1179" s="1" t="s">
        <v>7045</v>
      </c>
      <c r="L1179" s="1">
        <v>1</v>
      </c>
      <c r="M1179" s="2" t="s">
        <v>13787</v>
      </c>
      <c r="N1179" s="2" t="s">
        <v>13788</v>
      </c>
      <c r="T1179" s="1" t="s">
        <v>12411</v>
      </c>
      <c r="U1179" s="1" t="s">
        <v>2738</v>
      </c>
      <c r="V1179" s="1" t="s">
        <v>7486</v>
      </c>
      <c r="W1179" s="1" t="s">
        <v>590</v>
      </c>
      <c r="X1179" s="1" t="s">
        <v>7123</v>
      </c>
      <c r="Y1179" s="1" t="s">
        <v>2739</v>
      </c>
      <c r="Z1179" s="1" t="s">
        <v>9209</v>
      </c>
      <c r="AC1179" s="1">
        <v>61</v>
      </c>
      <c r="AD1179" s="1" t="s">
        <v>280</v>
      </c>
      <c r="AE1179" s="1" t="s">
        <v>9599</v>
      </c>
      <c r="AJ1179" s="1" t="s">
        <v>16</v>
      </c>
      <c r="AK1179" s="1" t="s">
        <v>9802</v>
      </c>
      <c r="AL1179" s="1" t="s">
        <v>199</v>
      </c>
      <c r="AM1179" s="1" t="s">
        <v>9730</v>
      </c>
      <c r="AN1179" s="1" t="s">
        <v>462</v>
      </c>
      <c r="AO1179" s="1" t="s">
        <v>9870</v>
      </c>
      <c r="AP1179" s="1" t="s">
        <v>173</v>
      </c>
      <c r="AQ1179" s="1" t="s">
        <v>7249</v>
      </c>
      <c r="AR1179" s="1" t="s">
        <v>2740</v>
      </c>
      <c r="AS1179" s="1" t="s">
        <v>10016</v>
      </c>
      <c r="AT1179" s="1" t="s">
        <v>53</v>
      </c>
      <c r="AU1179" s="1" t="s">
        <v>7419</v>
      </c>
      <c r="AV1179" s="1" t="s">
        <v>2741</v>
      </c>
      <c r="AW1179" s="1" t="s">
        <v>10528</v>
      </c>
      <c r="BB1179" s="1" t="s">
        <v>213</v>
      </c>
      <c r="BC1179" s="1" t="s">
        <v>7282</v>
      </c>
      <c r="BD1179" s="1" t="s">
        <v>2385</v>
      </c>
      <c r="BE1179" s="1" t="s">
        <v>8187</v>
      </c>
      <c r="BG1179" s="1" t="s">
        <v>53</v>
      </c>
      <c r="BH1179" s="1" t="s">
        <v>7419</v>
      </c>
      <c r="BI1179" s="1" t="s">
        <v>2163</v>
      </c>
      <c r="BJ1179" s="1" t="s">
        <v>11110</v>
      </c>
      <c r="BK1179" s="1" t="s">
        <v>53</v>
      </c>
      <c r="BL1179" s="1" t="s">
        <v>7419</v>
      </c>
      <c r="BM1179" s="1" t="s">
        <v>1301</v>
      </c>
      <c r="BN1179" s="1" t="s">
        <v>7878</v>
      </c>
      <c r="BO1179" s="1" t="s">
        <v>209</v>
      </c>
      <c r="BP1179" s="1" t="s">
        <v>7250</v>
      </c>
      <c r="BQ1179" s="1" t="s">
        <v>2735</v>
      </c>
      <c r="BR1179" s="1" t="s">
        <v>11111</v>
      </c>
      <c r="BS1179" s="1" t="s">
        <v>199</v>
      </c>
      <c r="BT1179" s="1" t="s">
        <v>9730</v>
      </c>
    </row>
    <row r="1180" spans="1:72" ht="13.5" customHeight="1">
      <c r="A1180" s="3" t="str">
        <f>HYPERLINK("http://kyu.snu.ac.kr/sdhj/index.jsp?type=hj/GK14658_00IH_0001_0194.jpg","1702_각북면_194")</f>
        <v>1702_각북면_194</v>
      </c>
      <c r="B1180" s="2">
        <v>1702</v>
      </c>
      <c r="C1180" s="2" t="s">
        <v>12340</v>
      </c>
      <c r="D1180" s="2" t="s">
        <v>12341</v>
      </c>
      <c r="E1180" s="2">
        <v>1179</v>
      </c>
      <c r="F1180" s="1">
        <v>10</v>
      </c>
      <c r="G1180" s="1" t="s">
        <v>2658</v>
      </c>
      <c r="H1180" s="1" t="s">
        <v>6965</v>
      </c>
      <c r="I1180" s="1">
        <v>2</v>
      </c>
      <c r="L1180" s="1">
        <v>1</v>
      </c>
      <c r="M1180" s="2" t="s">
        <v>13787</v>
      </c>
      <c r="N1180" s="2" t="s">
        <v>13788</v>
      </c>
      <c r="S1180" s="1" t="s">
        <v>48</v>
      </c>
      <c r="T1180" s="1" t="s">
        <v>6371</v>
      </c>
      <c r="U1180" s="1" t="s">
        <v>124</v>
      </c>
      <c r="V1180" s="1" t="s">
        <v>12451</v>
      </c>
      <c r="W1180" s="1" t="s">
        <v>107</v>
      </c>
      <c r="X1180" s="1" t="s">
        <v>12534</v>
      </c>
      <c r="Y1180" s="1" t="s">
        <v>2688</v>
      </c>
      <c r="Z1180" s="1" t="s">
        <v>8674</v>
      </c>
      <c r="AC1180" s="1">
        <v>53</v>
      </c>
      <c r="AD1180" s="1" t="s">
        <v>92</v>
      </c>
      <c r="AE1180" s="1" t="s">
        <v>9608</v>
      </c>
      <c r="AJ1180" s="1" t="s">
        <v>16</v>
      </c>
      <c r="AK1180" s="1" t="s">
        <v>9802</v>
      </c>
      <c r="AL1180" s="1" t="s">
        <v>918</v>
      </c>
      <c r="AM1180" s="1" t="s">
        <v>9721</v>
      </c>
      <c r="AT1180" s="1" t="s">
        <v>53</v>
      </c>
      <c r="AU1180" s="1" t="s">
        <v>7419</v>
      </c>
      <c r="AV1180" s="1" t="s">
        <v>1304</v>
      </c>
      <c r="AW1180" s="1" t="s">
        <v>7885</v>
      </c>
      <c r="BG1180" s="1" t="s">
        <v>53</v>
      </c>
      <c r="BH1180" s="1" t="s">
        <v>7419</v>
      </c>
      <c r="BI1180" s="1" t="s">
        <v>2742</v>
      </c>
      <c r="BJ1180" s="1" t="s">
        <v>11109</v>
      </c>
      <c r="BK1180" s="1" t="s">
        <v>53</v>
      </c>
      <c r="BL1180" s="1" t="s">
        <v>7419</v>
      </c>
      <c r="BM1180" s="1" t="s">
        <v>2743</v>
      </c>
      <c r="BN1180" s="1" t="s">
        <v>8277</v>
      </c>
      <c r="BO1180" s="1" t="s">
        <v>158</v>
      </c>
      <c r="BP1180" s="1" t="s">
        <v>7299</v>
      </c>
      <c r="BQ1180" s="1" t="s">
        <v>12278</v>
      </c>
      <c r="BR1180" s="1" t="s">
        <v>12635</v>
      </c>
      <c r="BS1180" s="1" t="s">
        <v>918</v>
      </c>
      <c r="BT1180" s="1" t="s">
        <v>9721</v>
      </c>
    </row>
    <row r="1181" spans="1:72" ht="13.5" customHeight="1">
      <c r="A1181" s="3" t="str">
        <f>HYPERLINK("http://kyu.snu.ac.kr/sdhj/index.jsp?type=hj/GK14658_00IH_0001_0194.jpg","1702_각북면_194")</f>
        <v>1702_각북면_194</v>
      </c>
      <c r="B1181" s="2">
        <v>1702</v>
      </c>
      <c r="C1181" s="2" t="s">
        <v>12340</v>
      </c>
      <c r="D1181" s="2" t="s">
        <v>12341</v>
      </c>
      <c r="E1181" s="2">
        <v>1180</v>
      </c>
      <c r="F1181" s="1">
        <v>10</v>
      </c>
      <c r="G1181" s="1" t="s">
        <v>2658</v>
      </c>
      <c r="H1181" s="1" t="s">
        <v>6965</v>
      </c>
      <c r="I1181" s="1">
        <v>2</v>
      </c>
      <c r="L1181" s="1">
        <v>1</v>
      </c>
      <c r="M1181" s="2" t="s">
        <v>13787</v>
      </c>
      <c r="N1181" s="2" t="s">
        <v>13788</v>
      </c>
      <c r="S1181" s="1" t="s">
        <v>59</v>
      </c>
      <c r="T1181" s="1" t="s">
        <v>7105</v>
      </c>
      <c r="Y1181" s="1" t="s">
        <v>723</v>
      </c>
      <c r="Z1181" s="1" t="s">
        <v>9017</v>
      </c>
      <c r="AF1181" s="1" t="s">
        <v>61</v>
      </c>
      <c r="AG1181" s="1" t="s">
        <v>9638</v>
      </c>
      <c r="AH1181" s="1" t="s">
        <v>2744</v>
      </c>
      <c r="AI1181" s="1" t="s">
        <v>6955</v>
      </c>
    </row>
    <row r="1182" spans="1:72" ht="13.5" customHeight="1">
      <c r="A1182" s="3" t="str">
        <f>HYPERLINK("http://kyu.snu.ac.kr/sdhj/index.jsp?type=hj/GK14658_00IH_0001_0194.jpg","1702_각북면_194")</f>
        <v>1702_각북면_194</v>
      </c>
      <c r="B1182" s="2">
        <v>1702</v>
      </c>
      <c r="C1182" s="2" t="s">
        <v>12340</v>
      </c>
      <c r="D1182" s="2" t="s">
        <v>12341</v>
      </c>
      <c r="E1182" s="2">
        <v>1181</v>
      </c>
      <c r="F1182" s="1">
        <v>10</v>
      </c>
      <c r="G1182" s="1" t="s">
        <v>2658</v>
      </c>
      <c r="H1182" s="1" t="s">
        <v>6965</v>
      </c>
      <c r="I1182" s="1">
        <v>2</v>
      </c>
      <c r="L1182" s="1">
        <v>1</v>
      </c>
      <c r="M1182" s="2" t="s">
        <v>13787</v>
      </c>
      <c r="N1182" s="2" t="s">
        <v>13788</v>
      </c>
      <c r="S1182" s="1" t="s">
        <v>63</v>
      </c>
      <c r="T1182" s="1" t="s">
        <v>1196</v>
      </c>
      <c r="Y1182" s="1" t="s">
        <v>12269</v>
      </c>
      <c r="Z1182" s="1" t="s">
        <v>12637</v>
      </c>
      <c r="AC1182" s="1">
        <v>10</v>
      </c>
      <c r="AD1182" s="1" t="s">
        <v>206</v>
      </c>
      <c r="AE1182" s="1" t="s">
        <v>9619</v>
      </c>
    </row>
    <row r="1183" spans="1:72" ht="13.5" customHeight="1">
      <c r="A1183" s="3" t="str">
        <f>HYPERLINK("http://kyu.snu.ac.kr/sdhj/index.jsp?type=hj/GK14658_00IH_0001_0194.jpg","1702_각북면_194")</f>
        <v>1702_각북면_194</v>
      </c>
      <c r="B1183" s="2">
        <v>1702</v>
      </c>
      <c r="C1183" s="2" t="s">
        <v>12340</v>
      </c>
      <c r="D1183" s="2" t="s">
        <v>12341</v>
      </c>
      <c r="E1183" s="2">
        <v>1182</v>
      </c>
      <c r="F1183" s="1">
        <v>10</v>
      </c>
      <c r="G1183" s="1" t="s">
        <v>2658</v>
      </c>
      <c r="H1183" s="1" t="s">
        <v>6965</v>
      </c>
      <c r="I1183" s="1">
        <v>2</v>
      </c>
      <c r="L1183" s="1">
        <v>1</v>
      </c>
      <c r="M1183" s="2" t="s">
        <v>13787</v>
      </c>
      <c r="N1183" s="2" t="s">
        <v>13788</v>
      </c>
      <c r="S1183" s="1" t="s">
        <v>63</v>
      </c>
      <c r="T1183" s="1" t="s">
        <v>1196</v>
      </c>
      <c r="Y1183" s="1" t="s">
        <v>12289</v>
      </c>
      <c r="Z1183" s="1" t="s">
        <v>12655</v>
      </c>
      <c r="AC1183" s="1">
        <v>7</v>
      </c>
      <c r="AD1183" s="1" t="s">
        <v>38</v>
      </c>
      <c r="AE1183" s="1" t="s">
        <v>9620</v>
      </c>
    </row>
    <row r="1184" spans="1:72" ht="13.5" customHeight="1">
      <c r="A1184" s="3" t="str">
        <f>HYPERLINK("http://kyu.snu.ac.kr/sdhj/index.jsp?type=hj/GK14658_00IH_0001_0194.jpg","1702_각북면_194")</f>
        <v>1702_각북면_194</v>
      </c>
      <c r="B1184" s="2">
        <v>1702</v>
      </c>
      <c r="C1184" s="2" t="s">
        <v>12340</v>
      </c>
      <c r="D1184" s="2" t="s">
        <v>12341</v>
      </c>
      <c r="E1184" s="2">
        <v>1183</v>
      </c>
      <c r="F1184" s="1">
        <v>10</v>
      </c>
      <c r="G1184" s="1" t="s">
        <v>2658</v>
      </c>
      <c r="H1184" s="1" t="s">
        <v>6965</v>
      </c>
      <c r="I1184" s="1">
        <v>2</v>
      </c>
      <c r="L1184" s="1">
        <v>2</v>
      </c>
      <c r="M1184" s="2" t="s">
        <v>13789</v>
      </c>
      <c r="N1184" s="2" t="s">
        <v>13790</v>
      </c>
      <c r="O1184" s="1" t="s">
        <v>6</v>
      </c>
      <c r="P1184" s="1" t="s">
        <v>7077</v>
      </c>
      <c r="T1184" s="1" t="s">
        <v>12411</v>
      </c>
      <c r="U1184" s="1" t="s">
        <v>487</v>
      </c>
      <c r="V1184" s="1" t="s">
        <v>7485</v>
      </c>
      <c r="W1184" s="1" t="s">
        <v>107</v>
      </c>
      <c r="X1184" s="1" t="s">
        <v>12534</v>
      </c>
      <c r="Y1184" s="1" t="s">
        <v>1136</v>
      </c>
      <c r="Z1184" s="1" t="s">
        <v>9208</v>
      </c>
      <c r="AC1184" s="1">
        <v>64</v>
      </c>
      <c r="AD1184" s="1" t="s">
        <v>108</v>
      </c>
      <c r="AE1184" s="1" t="s">
        <v>9597</v>
      </c>
      <c r="AJ1184" s="1" t="s">
        <v>16</v>
      </c>
      <c r="AK1184" s="1" t="s">
        <v>9802</v>
      </c>
      <c r="AL1184" s="1" t="s">
        <v>163</v>
      </c>
      <c r="AM1184" s="1" t="s">
        <v>12731</v>
      </c>
      <c r="AT1184" s="1" t="s">
        <v>53</v>
      </c>
      <c r="AU1184" s="1" t="s">
        <v>7419</v>
      </c>
      <c r="AV1184" s="1" t="s">
        <v>852</v>
      </c>
      <c r="AW1184" s="1" t="s">
        <v>8638</v>
      </c>
      <c r="BG1184" s="1" t="s">
        <v>53</v>
      </c>
      <c r="BH1184" s="1" t="s">
        <v>7419</v>
      </c>
      <c r="BI1184" s="1" t="s">
        <v>310</v>
      </c>
      <c r="BJ1184" s="1" t="s">
        <v>8655</v>
      </c>
      <c r="BK1184" s="1" t="s">
        <v>53</v>
      </c>
      <c r="BL1184" s="1" t="s">
        <v>7419</v>
      </c>
      <c r="BM1184" s="1" t="s">
        <v>2745</v>
      </c>
      <c r="BN1184" s="1" t="s">
        <v>11387</v>
      </c>
      <c r="BO1184" s="1" t="s">
        <v>53</v>
      </c>
      <c r="BP1184" s="1" t="s">
        <v>7419</v>
      </c>
      <c r="BQ1184" s="1" t="s">
        <v>2746</v>
      </c>
      <c r="BR1184" s="1" t="s">
        <v>13191</v>
      </c>
      <c r="BS1184" s="1" t="s">
        <v>567</v>
      </c>
      <c r="BT1184" s="1" t="s">
        <v>9785</v>
      </c>
    </row>
    <row r="1185" spans="1:72" ht="13.5" customHeight="1">
      <c r="A1185" s="3" t="str">
        <f>HYPERLINK("http://kyu.snu.ac.kr/sdhj/index.jsp?type=hj/GK14658_00IH_0001_0194.jpg","1702_각북면_194")</f>
        <v>1702_각북면_194</v>
      </c>
      <c r="B1185" s="2">
        <v>1702</v>
      </c>
      <c r="C1185" s="2" t="s">
        <v>12340</v>
      </c>
      <c r="D1185" s="2" t="s">
        <v>12341</v>
      </c>
      <c r="E1185" s="2">
        <v>1184</v>
      </c>
      <c r="F1185" s="1">
        <v>10</v>
      </c>
      <c r="G1185" s="1" t="s">
        <v>2658</v>
      </c>
      <c r="H1185" s="1" t="s">
        <v>6965</v>
      </c>
      <c r="I1185" s="1">
        <v>2</v>
      </c>
      <c r="L1185" s="1">
        <v>2</v>
      </c>
      <c r="M1185" s="2" t="s">
        <v>13789</v>
      </c>
      <c r="N1185" s="2" t="s">
        <v>13790</v>
      </c>
      <c r="S1185" s="1" t="s">
        <v>402</v>
      </c>
      <c r="T1185" s="1" t="s">
        <v>7104</v>
      </c>
      <c r="W1185" s="1" t="s">
        <v>107</v>
      </c>
      <c r="X1185" s="1" t="s">
        <v>12534</v>
      </c>
      <c r="Y1185" s="1" t="s">
        <v>50</v>
      </c>
      <c r="Z1185" s="1" t="s">
        <v>7639</v>
      </c>
      <c r="AC1185" s="1">
        <v>84</v>
      </c>
      <c r="AD1185" s="1" t="s">
        <v>219</v>
      </c>
      <c r="AE1185" s="1" t="s">
        <v>9587</v>
      </c>
    </row>
    <row r="1186" spans="1:72" ht="13.5" customHeight="1">
      <c r="A1186" s="3" t="str">
        <f>HYPERLINK("http://kyu.snu.ac.kr/sdhj/index.jsp?type=hj/GK14658_00IH_0001_0194.jpg","1702_각북면_194")</f>
        <v>1702_각북면_194</v>
      </c>
      <c r="B1186" s="2">
        <v>1702</v>
      </c>
      <c r="C1186" s="2" t="s">
        <v>12340</v>
      </c>
      <c r="D1186" s="2" t="s">
        <v>12341</v>
      </c>
      <c r="E1186" s="2">
        <v>1185</v>
      </c>
      <c r="F1186" s="1">
        <v>10</v>
      </c>
      <c r="G1186" s="1" t="s">
        <v>2658</v>
      </c>
      <c r="H1186" s="1" t="s">
        <v>6965</v>
      </c>
      <c r="I1186" s="1">
        <v>2</v>
      </c>
      <c r="L1186" s="1">
        <v>3</v>
      </c>
      <c r="M1186" s="2" t="s">
        <v>13791</v>
      </c>
      <c r="N1186" s="2" t="s">
        <v>13792</v>
      </c>
      <c r="T1186" s="1" t="s">
        <v>12411</v>
      </c>
      <c r="U1186" s="1" t="s">
        <v>173</v>
      </c>
      <c r="V1186" s="1" t="s">
        <v>7249</v>
      </c>
      <c r="W1186" s="1" t="s">
        <v>202</v>
      </c>
      <c r="X1186" s="1" t="s">
        <v>7588</v>
      </c>
      <c r="Y1186" s="1" t="s">
        <v>2747</v>
      </c>
      <c r="Z1186" s="1" t="s">
        <v>9207</v>
      </c>
      <c r="AC1186" s="1">
        <v>53</v>
      </c>
      <c r="AD1186" s="1" t="s">
        <v>92</v>
      </c>
      <c r="AE1186" s="1" t="s">
        <v>9608</v>
      </c>
      <c r="AJ1186" s="1" t="s">
        <v>16</v>
      </c>
      <c r="AK1186" s="1" t="s">
        <v>9802</v>
      </c>
      <c r="AL1186" s="1" t="s">
        <v>199</v>
      </c>
      <c r="AM1186" s="1" t="s">
        <v>9730</v>
      </c>
      <c r="AT1186" s="1" t="s">
        <v>42</v>
      </c>
      <c r="AU1186" s="1" t="s">
        <v>10068</v>
      </c>
      <c r="AV1186" s="1" t="s">
        <v>2748</v>
      </c>
      <c r="AW1186" s="1" t="s">
        <v>12984</v>
      </c>
      <c r="BG1186" s="1" t="s">
        <v>42</v>
      </c>
      <c r="BH1186" s="1" t="s">
        <v>10068</v>
      </c>
      <c r="BI1186" s="1" t="s">
        <v>2749</v>
      </c>
      <c r="BJ1186" s="1" t="s">
        <v>11103</v>
      </c>
      <c r="BK1186" s="1" t="s">
        <v>2750</v>
      </c>
      <c r="BL1186" s="1" t="s">
        <v>11281</v>
      </c>
      <c r="BM1186" s="1" t="s">
        <v>2751</v>
      </c>
      <c r="BN1186" s="1" t="s">
        <v>8007</v>
      </c>
      <c r="BO1186" s="1" t="s">
        <v>42</v>
      </c>
      <c r="BP1186" s="1" t="s">
        <v>10068</v>
      </c>
      <c r="BQ1186" s="1" t="s">
        <v>2752</v>
      </c>
      <c r="BR1186" s="1" t="s">
        <v>13145</v>
      </c>
      <c r="BS1186" s="1" t="s">
        <v>918</v>
      </c>
      <c r="BT1186" s="1" t="s">
        <v>9721</v>
      </c>
    </row>
    <row r="1187" spans="1:72" ht="13.5" customHeight="1">
      <c r="A1187" s="3" t="str">
        <f>HYPERLINK("http://kyu.snu.ac.kr/sdhj/index.jsp?type=hj/GK14658_00IH_0001_0194.jpg","1702_각북면_194")</f>
        <v>1702_각북면_194</v>
      </c>
      <c r="B1187" s="2">
        <v>1702</v>
      </c>
      <c r="C1187" s="2" t="s">
        <v>12340</v>
      </c>
      <c r="D1187" s="2" t="s">
        <v>12341</v>
      </c>
      <c r="E1187" s="2">
        <v>1186</v>
      </c>
      <c r="F1187" s="1">
        <v>10</v>
      </c>
      <c r="G1187" s="1" t="s">
        <v>2658</v>
      </c>
      <c r="H1187" s="1" t="s">
        <v>6965</v>
      </c>
      <c r="I1187" s="1">
        <v>2</v>
      </c>
      <c r="L1187" s="1">
        <v>3</v>
      </c>
      <c r="M1187" s="2" t="s">
        <v>13791</v>
      </c>
      <c r="N1187" s="2" t="s">
        <v>13792</v>
      </c>
      <c r="S1187" s="1" t="s">
        <v>48</v>
      </c>
      <c r="T1187" s="1" t="s">
        <v>6371</v>
      </c>
      <c r="W1187" s="1" t="s">
        <v>49</v>
      </c>
      <c r="X1187" s="1" t="s">
        <v>7592</v>
      </c>
      <c r="Y1187" s="1" t="s">
        <v>183</v>
      </c>
      <c r="Z1187" s="1" t="s">
        <v>7691</v>
      </c>
      <c r="AF1187" s="1" t="s">
        <v>73</v>
      </c>
      <c r="AG1187" s="1" t="s">
        <v>9661</v>
      </c>
    </row>
    <row r="1188" spans="1:72" ht="13.5" customHeight="1">
      <c r="A1188" s="3" t="str">
        <f>HYPERLINK("http://kyu.snu.ac.kr/sdhj/index.jsp?type=hj/GK14658_00IH_0001_0194.jpg","1702_각북면_194")</f>
        <v>1702_각북면_194</v>
      </c>
      <c r="B1188" s="2">
        <v>1702</v>
      </c>
      <c r="C1188" s="2" t="s">
        <v>12340</v>
      </c>
      <c r="D1188" s="2" t="s">
        <v>12341</v>
      </c>
      <c r="E1188" s="2">
        <v>1187</v>
      </c>
      <c r="F1188" s="1">
        <v>10</v>
      </c>
      <c r="G1188" s="1" t="s">
        <v>2658</v>
      </c>
      <c r="H1188" s="1" t="s">
        <v>6965</v>
      </c>
      <c r="I1188" s="1">
        <v>2</v>
      </c>
      <c r="L1188" s="1">
        <v>3</v>
      </c>
      <c r="M1188" s="2" t="s">
        <v>13791</v>
      </c>
      <c r="N1188" s="2" t="s">
        <v>13792</v>
      </c>
      <c r="S1188" s="1" t="s">
        <v>793</v>
      </c>
      <c r="T1188" s="1" t="s">
        <v>7131</v>
      </c>
      <c r="W1188" s="1" t="s">
        <v>107</v>
      </c>
      <c r="X1188" s="1" t="s">
        <v>12534</v>
      </c>
      <c r="Y1188" s="1" t="s">
        <v>183</v>
      </c>
      <c r="Z1188" s="1" t="s">
        <v>7691</v>
      </c>
      <c r="AF1188" s="1" t="s">
        <v>946</v>
      </c>
      <c r="AG1188" s="1" t="s">
        <v>9632</v>
      </c>
    </row>
    <row r="1189" spans="1:72" ht="13.5" customHeight="1">
      <c r="A1189" s="3" t="str">
        <f>HYPERLINK("http://kyu.snu.ac.kr/sdhj/index.jsp?type=hj/GK14658_00IH_0001_0194.jpg","1702_각북면_194")</f>
        <v>1702_각북면_194</v>
      </c>
      <c r="B1189" s="2">
        <v>1702</v>
      </c>
      <c r="C1189" s="2" t="s">
        <v>12340</v>
      </c>
      <c r="D1189" s="2" t="s">
        <v>12341</v>
      </c>
      <c r="E1189" s="2">
        <v>1188</v>
      </c>
      <c r="F1189" s="1">
        <v>10</v>
      </c>
      <c r="G1189" s="1" t="s">
        <v>2658</v>
      </c>
      <c r="H1189" s="1" t="s">
        <v>6965</v>
      </c>
      <c r="I1189" s="1">
        <v>2</v>
      </c>
      <c r="L1189" s="1">
        <v>3</v>
      </c>
      <c r="M1189" s="2" t="s">
        <v>13791</v>
      </c>
      <c r="N1189" s="2" t="s">
        <v>13792</v>
      </c>
      <c r="S1189" s="1" t="s">
        <v>86</v>
      </c>
      <c r="T1189" s="1" t="s">
        <v>7100</v>
      </c>
      <c r="U1189" s="1" t="s">
        <v>173</v>
      </c>
      <c r="V1189" s="1" t="s">
        <v>7249</v>
      </c>
      <c r="Y1189" s="1" t="s">
        <v>2753</v>
      </c>
      <c r="Z1189" s="1" t="s">
        <v>9206</v>
      </c>
      <c r="AC1189" s="1">
        <v>7</v>
      </c>
      <c r="AD1189" s="1" t="s">
        <v>38</v>
      </c>
      <c r="AE1189" s="1" t="s">
        <v>9620</v>
      </c>
    </row>
    <row r="1190" spans="1:72" ht="13.5" customHeight="1">
      <c r="A1190" s="3" t="str">
        <f>HYPERLINK("http://kyu.snu.ac.kr/sdhj/index.jsp?type=hj/GK14658_00IH_0001_0194.jpg","1702_각북면_194")</f>
        <v>1702_각북면_194</v>
      </c>
      <c r="B1190" s="2">
        <v>1702</v>
      </c>
      <c r="C1190" s="2" t="s">
        <v>12340</v>
      </c>
      <c r="D1190" s="2" t="s">
        <v>12341</v>
      </c>
      <c r="E1190" s="2">
        <v>1189</v>
      </c>
      <c r="F1190" s="1">
        <v>10</v>
      </c>
      <c r="G1190" s="1" t="s">
        <v>2658</v>
      </c>
      <c r="H1190" s="1" t="s">
        <v>6965</v>
      </c>
      <c r="I1190" s="1">
        <v>2</v>
      </c>
      <c r="L1190" s="1">
        <v>3</v>
      </c>
      <c r="M1190" s="2" t="s">
        <v>13791</v>
      </c>
      <c r="N1190" s="2" t="s">
        <v>13792</v>
      </c>
      <c r="S1190" s="1" t="s">
        <v>2190</v>
      </c>
      <c r="T1190" s="1" t="s">
        <v>7163</v>
      </c>
      <c r="U1190" s="1" t="s">
        <v>2754</v>
      </c>
      <c r="V1190" s="1" t="s">
        <v>7434</v>
      </c>
      <c r="Y1190" s="1" t="s">
        <v>2755</v>
      </c>
      <c r="Z1190" s="1" t="s">
        <v>9205</v>
      </c>
      <c r="AC1190" s="1">
        <v>48</v>
      </c>
      <c r="AD1190" s="1" t="s">
        <v>126</v>
      </c>
      <c r="AE1190" s="1" t="s">
        <v>9617</v>
      </c>
    </row>
    <row r="1191" spans="1:72" ht="13.5" customHeight="1">
      <c r="A1191" s="3" t="str">
        <f>HYPERLINK("http://kyu.snu.ac.kr/sdhj/index.jsp?type=hj/GK14658_00IH_0001_0194.jpg","1702_각북면_194")</f>
        <v>1702_각북면_194</v>
      </c>
      <c r="B1191" s="2">
        <v>1702</v>
      </c>
      <c r="C1191" s="2" t="s">
        <v>12340</v>
      </c>
      <c r="D1191" s="2" t="s">
        <v>12341</v>
      </c>
      <c r="E1191" s="2">
        <v>1190</v>
      </c>
      <c r="F1191" s="1">
        <v>10</v>
      </c>
      <c r="G1191" s="1" t="s">
        <v>2658</v>
      </c>
      <c r="H1191" s="1" t="s">
        <v>6965</v>
      </c>
      <c r="I1191" s="1">
        <v>2</v>
      </c>
      <c r="L1191" s="1">
        <v>3</v>
      </c>
      <c r="M1191" s="2" t="s">
        <v>13791</v>
      </c>
      <c r="N1191" s="2" t="s">
        <v>13792</v>
      </c>
      <c r="S1191" s="1" t="s">
        <v>2190</v>
      </c>
      <c r="T1191" s="1" t="s">
        <v>7163</v>
      </c>
      <c r="U1191" s="1" t="s">
        <v>173</v>
      </c>
      <c r="V1191" s="1" t="s">
        <v>7249</v>
      </c>
      <c r="Y1191" s="1" t="s">
        <v>2756</v>
      </c>
      <c r="Z1191" s="1" t="s">
        <v>9204</v>
      </c>
      <c r="AC1191" s="1">
        <v>45</v>
      </c>
      <c r="AD1191" s="1" t="s">
        <v>373</v>
      </c>
      <c r="AE1191" s="1" t="s">
        <v>9598</v>
      </c>
    </row>
    <row r="1192" spans="1:72" ht="13.5" customHeight="1">
      <c r="A1192" s="3" t="str">
        <f>HYPERLINK("http://kyu.snu.ac.kr/sdhj/index.jsp?type=hj/GK14658_00IH_0001_0194.jpg","1702_각북면_194")</f>
        <v>1702_각북면_194</v>
      </c>
      <c r="B1192" s="2">
        <v>1702</v>
      </c>
      <c r="C1192" s="2" t="s">
        <v>12340</v>
      </c>
      <c r="D1192" s="2" t="s">
        <v>12341</v>
      </c>
      <c r="E1192" s="2">
        <v>1191</v>
      </c>
      <c r="F1192" s="1">
        <v>10</v>
      </c>
      <c r="G1192" s="1" t="s">
        <v>2658</v>
      </c>
      <c r="H1192" s="1" t="s">
        <v>6965</v>
      </c>
      <c r="I1192" s="1">
        <v>2</v>
      </c>
      <c r="L1192" s="1">
        <v>3</v>
      </c>
      <c r="M1192" s="2" t="s">
        <v>13791</v>
      </c>
      <c r="N1192" s="2" t="s">
        <v>13792</v>
      </c>
      <c r="T1192" s="1" t="s">
        <v>12432</v>
      </c>
      <c r="U1192" s="1" t="s">
        <v>196</v>
      </c>
      <c r="V1192" s="1" t="s">
        <v>7214</v>
      </c>
      <c r="Y1192" s="1" t="s">
        <v>2757</v>
      </c>
      <c r="Z1192" s="1" t="s">
        <v>9203</v>
      </c>
      <c r="AF1192" s="1" t="s">
        <v>73</v>
      </c>
      <c r="AG1192" s="1" t="s">
        <v>9661</v>
      </c>
    </row>
    <row r="1193" spans="1:72" ht="13.5" customHeight="1">
      <c r="A1193" s="3" t="str">
        <f>HYPERLINK("http://kyu.snu.ac.kr/sdhj/index.jsp?type=hj/GK14658_00IH_0001_0194.jpg","1702_각북면_194")</f>
        <v>1702_각북면_194</v>
      </c>
      <c r="B1193" s="2">
        <v>1702</v>
      </c>
      <c r="C1193" s="2" t="s">
        <v>12340</v>
      </c>
      <c r="D1193" s="2" t="s">
        <v>12341</v>
      </c>
      <c r="E1193" s="2">
        <v>1192</v>
      </c>
      <c r="F1193" s="1">
        <v>10</v>
      </c>
      <c r="G1193" s="1" t="s">
        <v>2658</v>
      </c>
      <c r="H1193" s="1" t="s">
        <v>6965</v>
      </c>
      <c r="I1193" s="1">
        <v>2</v>
      </c>
      <c r="L1193" s="1">
        <v>3</v>
      </c>
      <c r="M1193" s="2" t="s">
        <v>13791</v>
      </c>
      <c r="N1193" s="2" t="s">
        <v>13792</v>
      </c>
      <c r="T1193" s="1" t="s">
        <v>12432</v>
      </c>
      <c r="U1193" s="1" t="s">
        <v>196</v>
      </c>
      <c r="V1193" s="1" t="s">
        <v>7214</v>
      </c>
      <c r="Y1193" s="1" t="s">
        <v>2758</v>
      </c>
      <c r="Z1193" s="1" t="s">
        <v>7675</v>
      </c>
      <c r="AF1193" s="1" t="s">
        <v>2759</v>
      </c>
      <c r="AG1193" s="1" t="s">
        <v>9686</v>
      </c>
    </row>
    <row r="1194" spans="1:72" ht="13.5" customHeight="1">
      <c r="A1194" s="3" t="str">
        <f>HYPERLINK("http://kyu.snu.ac.kr/sdhj/index.jsp?type=hj/GK14658_00IH_0001_0194.jpg","1702_각북면_194")</f>
        <v>1702_각북면_194</v>
      </c>
      <c r="B1194" s="2">
        <v>1702</v>
      </c>
      <c r="C1194" s="2" t="s">
        <v>12340</v>
      </c>
      <c r="D1194" s="2" t="s">
        <v>12341</v>
      </c>
      <c r="E1194" s="2">
        <v>1193</v>
      </c>
      <c r="F1194" s="1">
        <v>10</v>
      </c>
      <c r="G1194" s="1" t="s">
        <v>2658</v>
      </c>
      <c r="H1194" s="1" t="s">
        <v>6965</v>
      </c>
      <c r="I1194" s="1">
        <v>2</v>
      </c>
      <c r="L1194" s="1">
        <v>3</v>
      </c>
      <c r="M1194" s="2" t="s">
        <v>13791</v>
      </c>
      <c r="N1194" s="2" t="s">
        <v>13792</v>
      </c>
      <c r="T1194" s="1" t="s">
        <v>12432</v>
      </c>
      <c r="U1194" s="1" t="s">
        <v>196</v>
      </c>
      <c r="V1194" s="1" t="s">
        <v>7214</v>
      </c>
      <c r="Y1194" s="1" t="s">
        <v>2760</v>
      </c>
      <c r="Z1194" s="1" t="s">
        <v>8231</v>
      </c>
      <c r="AC1194" s="1">
        <v>30</v>
      </c>
      <c r="AD1194" s="1" t="s">
        <v>253</v>
      </c>
      <c r="AE1194" s="1" t="s">
        <v>8091</v>
      </c>
      <c r="AT1194" s="1" t="s">
        <v>211</v>
      </c>
      <c r="AU1194" s="1" t="s">
        <v>7199</v>
      </c>
      <c r="AV1194" s="1" t="s">
        <v>2184</v>
      </c>
      <c r="AW1194" s="1" t="s">
        <v>7652</v>
      </c>
      <c r="BB1194" s="1" t="s">
        <v>213</v>
      </c>
      <c r="BC1194" s="1" t="s">
        <v>7282</v>
      </c>
      <c r="BD1194" s="1" t="s">
        <v>2757</v>
      </c>
      <c r="BE1194" s="1" t="s">
        <v>9203</v>
      </c>
    </row>
    <row r="1195" spans="1:72" ht="13.5" customHeight="1">
      <c r="A1195" s="3" t="str">
        <f>HYPERLINK("http://kyu.snu.ac.kr/sdhj/index.jsp?type=hj/GK14658_00IH_0001_0194.jpg","1702_각북면_194")</f>
        <v>1702_각북면_194</v>
      </c>
      <c r="B1195" s="2">
        <v>1702</v>
      </c>
      <c r="C1195" s="2" t="s">
        <v>12340</v>
      </c>
      <c r="D1195" s="2" t="s">
        <v>12341</v>
      </c>
      <c r="E1195" s="2">
        <v>1194</v>
      </c>
      <c r="F1195" s="1">
        <v>10</v>
      </c>
      <c r="G1195" s="1" t="s">
        <v>2658</v>
      </c>
      <c r="H1195" s="1" t="s">
        <v>6965</v>
      </c>
      <c r="I1195" s="1">
        <v>2</v>
      </c>
      <c r="L1195" s="1">
        <v>3</v>
      </c>
      <c r="M1195" s="2" t="s">
        <v>13791</v>
      </c>
      <c r="N1195" s="2" t="s">
        <v>13792</v>
      </c>
      <c r="T1195" s="1" t="s">
        <v>12432</v>
      </c>
      <c r="U1195" s="1" t="s">
        <v>196</v>
      </c>
      <c r="V1195" s="1" t="s">
        <v>7214</v>
      </c>
      <c r="Y1195" s="1" t="s">
        <v>1679</v>
      </c>
      <c r="Z1195" s="1" t="s">
        <v>8561</v>
      </c>
      <c r="AC1195" s="1">
        <v>23</v>
      </c>
      <c r="AD1195" s="1" t="s">
        <v>348</v>
      </c>
      <c r="AE1195" s="1" t="s">
        <v>8964</v>
      </c>
      <c r="AT1195" s="1" t="s">
        <v>259</v>
      </c>
      <c r="AU1195" s="1" t="s">
        <v>12452</v>
      </c>
      <c r="AV1195" s="1" t="s">
        <v>2761</v>
      </c>
      <c r="AW1195" s="1" t="s">
        <v>10527</v>
      </c>
      <c r="BB1195" s="1" t="s">
        <v>213</v>
      </c>
      <c r="BC1195" s="1" t="s">
        <v>7282</v>
      </c>
      <c r="BD1195" s="1" t="s">
        <v>853</v>
      </c>
      <c r="BE1195" s="1" t="s">
        <v>9200</v>
      </c>
    </row>
    <row r="1196" spans="1:72" ht="13.5" customHeight="1">
      <c r="A1196" s="3" t="str">
        <f>HYPERLINK("http://kyu.snu.ac.kr/sdhj/index.jsp?type=hj/GK14658_00IH_0001_0194.jpg","1702_각북면_194")</f>
        <v>1702_각북면_194</v>
      </c>
      <c r="B1196" s="2">
        <v>1702</v>
      </c>
      <c r="C1196" s="2" t="s">
        <v>12340</v>
      </c>
      <c r="D1196" s="2" t="s">
        <v>12341</v>
      </c>
      <c r="E1196" s="2">
        <v>1195</v>
      </c>
      <c r="F1196" s="1">
        <v>10</v>
      </c>
      <c r="G1196" s="1" t="s">
        <v>2658</v>
      </c>
      <c r="H1196" s="1" t="s">
        <v>6965</v>
      </c>
      <c r="I1196" s="1">
        <v>2</v>
      </c>
      <c r="L1196" s="1">
        <v>3</v>
      </c>
      <c r="M1196" s="2" t="s">
        <v>13791</v>
      </c>
      <c r="N1196" s="2" t="s">
        <v>13792</v>
      </c>
      <c r="T1196" s="1" t="s">
        <v>12432</v>
      </c>
      <c r="U1196" s="1" t="s">
        <v>196</v>
      </c>
      <c r="V1196" s="1" t="s">
        <v>7214</v>
      </c>
      <c r="Y1196" s="1" t="s">
        <v>2762</v>
      </c>
      <c r="Z1196" s="1" t="s">
        <v>8530</v>
      </c>
      <c r="AC1196" s="1">
        <v>23</v>
      </c>
      <c r="AD1196" s="1" t="s">
        <v>348</v>
      </c>
      <c r="AE1196" s="1" t="s">
        <v>8964</v>
      </c>
      <c r="AF1196" s="1" t="s">
        <v>89</v>
      </c>
      <c r="AG1196" s="1" t="s">
        <v>9633</v>
      </c>
      <c r="AT1196" s="1" t="s">
        <v>211</v>
      </c>
      <c r="AU1196" s="1" t="s">
        <v>7199</v>
      </c>
      <c r="AV1196" s="1" t="s">
        <v>284</v>
      </c>
      <c r="AW1196" s="1" t="s">
        <v>7652</v>
      </c>
      <c r="BB1196" s="1" t="s">
        <v>213</v>
      </c>
      <c r="BC1196" s="1" t="s">
        <v>7282</v>
      </c>
      <c r="BD1196" s="1" t="s">
        <v>2763</v>
      </c>
      <c r="BE1196" s="1" t="s">
        <v>7669</v>
      </c>
    </row>
    <row r="1197" spans="1:72" ht="13.5" customHeight="1">
      <c r="A1197" s="3" t="str">
        <f>HYPERLINK("http://kyu.snu.ac.kr/sdhj/index.jsp?type=hj/GK14658_00IH_0001_0194.jpg","1702_각북면_194")</f>
        <v>1702_각북면_194</v>
      </c>
      <c r="B1197" s="2">
        <v>1702</v>
      </c>
      <c r="C1197" s="2" t="s">
        <v>12340</v>
      </c>
      <c r="D1197" s="2" t="s">
        <v>12341</v>
      </c>
      <c r="E1197" s="2">
        <v>1196</v>
      </c>
      <c r="F1197" s="1">
        <v>10</v>
      </c>
      <c r="G1197" s="1" t="s">
        <v>2658</v>
      </c>
      <c r="H1197" s="1" t="s">
        <v>6965</v>
      </c>
      <c r="I1197" s="1">
        <v>2</v>
      </c>
      <c r="L1197" s="1">
        <v>3</v>
      </c>
      <c r="M1197" s="2" t="s">
        <v>13791</v>
      </c>
      <c r="N1197" s="2" t="s">
        <v>13792</v>
      </c>
      <c r="T1197" s="1" t="s">
        <v>12432</v>
      </c>
      <c r="U1197" s="1" t="s">
        <v>136</v>
      </c>
      <c r="V1197" s="1" t="s">
        <v>7247</v>
      </c>
      <c r="Y1197" s="1" t="s">
        <v>2764</v>
      </c>
      <c r="Z1197" s="1" t="s">
        <v>9202</v>
      </c>
      <c r="AF1197" s="1" t="s">
        <v>1258</v>
      </c>
      <c r="AG1197" s="1" t="s">
        <v>9667</v>
      </c>
    </row>
    <row r="1198" spans="1:72" ht="13.5" customHeight="1">
      <c r="A1198" s="3" t="str">
        <f>HYPERLINK("http://kyu.snu.ac.kr/sdhj/index.jsp?type=hj/GK14658_00IH_0001_0194.jpg","1702_각북면_194")</f>
        <v>1702_각북면_194</v>
      </c>
      <c r="B1198" s="2">
        <v>1702</v>
      </c>
      <c r="C1198" s="2" t="s">
        <v>12340</v>
      </c>
      <c r="D1198" s="2" t="s">
        <v>12341</v>
      </c>
      <c r="E1198" s="2">
        <v>1197</v>
      </c>
      <c r="F1198" s="1">
        <v>10</v>
      </c>
      <c r="G1198" s="1" t="s">
        <v>2658</v>
      </c>
      <c r="H1198" s="1" t="s">
        <v>6965</v>
      </c>
      <c r="I1198" s="1">
        <v>2</v>
      </c>
      <c r="L1198" s="1">
        <v>3</v>
      </c>
      <c r="M1198" s="2" t="s">
        <v>13791</v>
      </c>
      <c r="N1198" s="2" t="s">
        <v>13792</v>
      </c>
      <c r="T1198" s="1" t="s">
        <v>12432</v>
      </c>
      <c r="U1198" s="1" t="s">
        <v>136</v>
      </c>
      <c r="V1198" s="1" t="s">
        <v>7247</v>
      </c>
      <c r="Y1198" s="1" t="s">
        <v>1018</v>
      </c>
      <c r="Z1198" s="1" t="s">
        <v>7711</v>
      </c>
      <c r="AF1198" s="1" t="s">
        <v>2387</v>
      </c>
      <c r="AG1198" s="1" t="s">
        <v>9685</v>
      </c>
    </row>
    <row r="1199" spans="1:72" ht="13.5" customHeight="1">
      <c r="A1199" s="3" t="str">
        <f>HYPERLINK("http://kyu.snu.ac.kr/sdhj/index.jsp?type=hj/GK14658_00IH_0001_0194.jpg","1702_각북면_194")</f>
        <v>1702_각북면_194</v>
      </c>
      <c r="B1199" s="2">
        <v>1702</v>
      </c>
      <c r="C1199" s="2" t="s">
        <v>12340</v>
      </c>
      <c r="D1199" s="2" t="s">
        <v>12341</v>
      </c>
      <c r="E1199" s="2">
        <v>1198</v>
      </c>
      <c r="F1199" s="1">
        <v>10</v>
      </c>
      <c r="G1199" s="1" t="s">
        <v>2658</v>
      </c>
      <c r="H1199" s="1" t="s">
        <v>6965</v>
      </c>
      <c r="I1199" s="1">
        <v>2</v>
      </c>
      <c r="L1199" s="1">
        <v>3</v>
      </c>
      <c r="M1199" s="2" t="s">
        <v>13791</v>
      </c>
      <c r="N1199" s="2" t="s">
        <v>13792</v>
      </c>
      <c r="T1199" s="1" t="s">
        <v>12432</v>
      </c>
      <c r="U1199" s="1" t="s">
        <v>136</v>
      </c>
      <c r="V1199" s="1" t="s">
        <v>7247</v>
      </c>
      <c r="Y1199" s="1" t="s">
        <v>2765</v>
      </c>
      <c r="Z1199" s="1" t="s">
        <v>9201</v>
      </c>
      <c r="AG1199" s="1" t="s">
        <v>12755</v>
      </c>
    </row>
    <row r="1200" spans="1:72" ht="13.5" customHeight="1">
      <c r="A1200" s="3" t="str">
        <f>HYPERLINK("http://kyu.snu.ac.kr/sdhj/index.jsp?type=hj/GK14658_00IH_0001_0194.jpg","1702_각북면_194")</f>
        <v>1702_각북면_194</v>
      </c>
      <c r="B1200" s="2">
        <v>1702</v>
      </c>
      <c r="C1200" s="2" t="s">
        <v>12340</v>
      </c>
      <c r="D1200" s="2" t="s">
        <v>12341</v>
      </c>
      <c r="E1200" s="2">
        <v>1199</v>
      </c>
      <c r="F1200" s="1">
        <v>10</v>
      </c>
      <c r="G1200" s="1" t="s">
        <v>2658</v>
      </c>
      <c r="H1200" s="1" t="s">
        <v>6965</v>
      </c>
      <c r="I1200" s="1">
        <v>2</v>
      </c>
      <c r="L1200" s="1">
        <v>3</v>
      </c>
      <c r="M1200" s="2" t="s">
        <v>13791</v>
      </c>
      <c r="N1200" s="2" t="s">
        <v>13792</v>
      </c>
      <c r="T1200" s="1" t="s">
        <v>12432</v>
      </c>
      <c r="U1200" s="1" t="s">
        <v>136</v>
      </c>
      <c r="V1200" s="1" t="s">
        <v>7247</v>
      </c>
      <c r="Y1200" s="1" t="s">
        <v>2766</v>
      </c>
      <c r="Z1200" s="1" t="s">
        <v>8754</v>
      </c>
      <c r="AF1200" s="1" t="s">
        <v>12700</v>
      </c>
      <c r="AG1200" s="1" t="s">
        <v>12707</v>
      </c>
    </row>
    <row r="1201" spans="1:72" ht="13.5" customHeight="1">
      <c r="A1201" s="3" t="str">
        <f>HYPERLINK("http://kyu.snu.ac.kr/sdhj/index.jsp?type=hj/GK14658_00IH_0001_0194.jpg","1702_각북면_194")</f>
        <v>1702_각북면_194</v>
      </c>
      <c r="B1201" s="2">
        <v>1702</v>
      </c>
      <c r="C1201" s="2" t="s">
        <v>12340</v>
      </c>
      <c r="D1201" s="2" t="s">
        <v>12341</v>
      </c>
      <c r="E1201" s="2">
        <v>1200</v>
      </c>
      <c r="F1201" s="1">
        <v>10</v>
      </c>
      <c r="G1201" s="1" t="s">
        <v>2658</v>
      </c>
      <c r="H1201" s="1" t="s">
        <v>6965</v>
      </c>
      <c r="I1201" s="1">
        <v>2</v>
      </c>
      <c r="L1201" s="1">
        <v>3</v>
      </c>
      <c r="M1201" s="2" t="s">
        <v>13791</v>
      </c>
      <c r="N1201" s="2" t="s">
        <v>13792</v>
      </c>
      <c r="T1201" s="1" t="s">
        <v>12432</v>
      </c>
      <c r="U1201" s="1" t="s">
        <v>136</v>
      </c>
      <c r="V1201" s="1" t="s">
        <v>7247</v>
      </c>
      <c r="Y1201" s="1" t="s">
        <v>1297</v>
      </c>
      <c r="Z1201" s="1" t="s">
        <v>9075</v>
      </c>
      <c r="AF1201" s="1" t="s">
        <v>2767</v>
      </c>
      <c r="AG1201" s="1" t="s">
        <v>9640</v>
      </c>
    </row>
    <row r="1202" spans="1:72" ht="13.5" customHeight="1">
      <c r="A1202" s="3" t="str">
        <f>HYPERLINK("http://kyu.snu.ac.kr/sdhj/index.jsp?type=hj/GK14658_00IH_0001_0194.jpg","1702_각북면_194")</f>
        <v>1702_각북면_194</v>
      </c>
      <c r="B1202" s="2">
        <v>1702</v>
      </c>
      <c r="C1202" s="2" t="s">
        <v>12340</v>
      </c>
      <c r="D1202" s="2" t="s">
        <v>12341</v>
      </c>
      <c r="E1202" s="2">
        <v>1201</v>
      </c>
      <c r="F1202" s="1">
        <v>10</v>
      </c>
      <c r="G1202" s="1" t="s">
        <v>2658</v>
      </c>
      <c r="H1202" s="1" t="s">
        <v>6965</v>
      </c>
      <c r="I1202" s="1">
        <v>2</v>
      </c>
      <c r="L1202" s="1">
        <v>3</v>
      </c>
      <c r="M1202" s="2" t="s">
        <v>13791</v>
      </c>
      <c r="N1202" s="2" t="s">
        <v>13792</v>
      </c>
      <c r="T1202" s="1" t="s">
        <v>12432</v>
      </c>
      <c r="U1202" s="1" t="s">
        <v>196</v>
      </c>
      <c r="V1202" s="1" t="s">
        <v>7214</v>
      </c>
      <c r="Y1202" s="1" t="s">
        <v>853</v>
      </c>
      <c r="Z1202" s="1" t="s">
        <v>9200</v>
      </c>
      <c r="AF1202" s="1" t="s">
        <v>2767</v>
      </c>
      <c r="AG1202" s="1" t="s">
        <v>9640</v>
      </c>
    </row>
    <row r="1203" spans="1:72" ht="13.5" customHeight="1">
      <c r="A1203" s="3" t="str">
        <f>HYPERLINK("http://kyu.snu.ac.kr/sdhj/index.jsp?type=hj/GK14658_00IH_0001_0194.jpg","1702_각북면_194")</f>
        <v>1702_각북면_194</v>
      </c>
      <c r="B1203" s="2">
        <v>1702</v>
      </c>
      <c r="C1203" s="2" t="s">
        <v>12340</v>
      </c>
      <c r="D1203" s="2" t="s">
        <v>12341</v>
      </c>
      <c r="E1203" s="2">
        <v>1202</v>
      </c>
      <c r="F1203" s="1">
        <v>10</v>
      </c>
      <c r="G1203" s="1" t="s">
        <v>2658</v>
      </c>
      <c r="H1203" s="1" t="s">
        <v>6965</v>
      </c>
      <c r="I1203" s="1">
        <v>2</v>
      </c>
      <c r="L1203" s="1">
        <v>4</v>
      </c>
      <c r="M1203" s="2" t="s">
        <v>13793</v>
      </c>
      <c r="N1203" s="2" t="s">
        <v>13794</v>
      </c>
      <c r="T1203" s="1" t="s">
        <v>12411</v>
      </c>
      <c r="U1203" s="1" t="s">
        <v>173</v>
      </c>
      <c r="V1203" s="1" t="s">
        <v>7249</v>
      </c>
      <c r="W1203" s="1" t="s">
        <v>107</v>
      </c>
      <c r="X1203" s="1" t="s">
        <v>12534</v>
      </c>
      <c r="Y1203" s="1" t="s">
        <v>2768</v>
      </c>
      <c r="Z1203" s="1" t="s">
        <v>9199</v>
      </c>
      <c r="AC1203" s="1">
        <v>71</v>
      </c>
      <c r="AD1203" s="1" t="s">
        <v>106</v>
      </c>
      <c r="AE1203" s="1" t="s">
        <v>9614</v>
      </c>
      <c r="AJ1203" s="1" t="s">
        <v>16</v>
      </c>
      <c r="AK1203" s="1" t="s">
        <v>9802</v>
      </c>
      <c r="AL1203" s="1" t="s">
        <v>109</v>
      </c>
      <c r="AM1203" s="1" t="s">
        <v>9809</v>
      </c>
      <c r="AT1203" s="1" t="s">
        <v>42</v>
      </c>
      <c r="AU1203" s="1" t="s">
        <v>10068</v>
      </c>
      <c r="AV1203" s="1" t="s">
        <v>2676</v>
      </c>
      <c r="AW1203" s="1" t="s">
        <v>10526</v>
      </c>
      <c r="BG1203" s="1" t="s">
        <v>42</v>
      </c>
      <c r="BH1203" s="1" t="s">
        <v>10068</v>
      </c>
      <c r="BI1203" s="1" t="s">
        <v>831</v>
      </c>
      <c r="BJ1203" s="1" t="s">
        <v>11108</v>
      </c>
      <c r="BK1203" s="1" t="s">
        <v>949</v>
      </c>
      <c r="BL1203" s="1" t="s">
        <v>11282</v>
      </c>
      <c r="BM1203" s="1" t="s">
        <v>950</v>
      </c>
      <c r="BN1203" s="1" t="s">
        <v>11545</v>
      </c>
      <c r="BO1203" s="1" t="s">
        <v>2677</v>
      </c>
      <c r="BP1203" s="1" t="s">
        <v>13119</v>
      </c>
      <c r="BQ1203" s="1" t="s">
        <v>2678</v>
      </c>
      <c r="BR1203" s="1" t="s">
        <v>12066</v>
      </c>
      <c r="BS1203" s="1" t="s">
        <v>2254</v>
      </c>
      <c r="BT1203" s="1" t="s">
        <v>12773</v>
      </c>
    </row>
    <row r="1204" spans="1:72" ht="13.5" customHeight="1">
      <c r="A1204" s="3" t="str">
        <f>HYPERLINK("http://kyu.snu.ac.kr/sdhj/index.jsp?type=hj/GK14658_00IH_0001_0194.jpg","1702_각북면_194")</f>
        <v>1702_각북면_194</v>
      </c>
      <c r="B1204" s="2">
        <v>1702</v>
      </c>
      <c r="C1204" s="2" t="s">
        <v>12340</v>
      </c>
      <c r="D1204" s="2" t="s">
        <v>12341</v>
      </c>
      <c r="E1204" s="2">
        <v>1203</v>
      </c>
      <c r="F1204" s="1">
        <v>10</v>
      </c>
      <c r="G1204" s="1" t="s">
        <v>2658</v>
      </c>
      <c r="H1204" s="1" t="s">
        <v>6965</v>
      </c>
      <c r="I1204" s="1">
        <v>2</v>
      </c>
      <c r="L1204" s="1">
        <v>4</v>
      </c>
      <c r="M1204" s="2" t="s">
        <v>13793</v>
      </c>
      <c r="N1204" s="2" t="s">
        <v>13794</v>
      </c>
      <c r="S1204" s="1" t="s">
        <v>48</v>
      </c>
      <c r="T1204" s="1" t="s">
        <v>6371</v>
      </c>
      <c r="W1204" s="1" t="s">
        <v>430</v>
      </c>
      <c r="X1204" s="1" t="s">
        <v>7624</v>
      </c>
      <c r="Y1204" s="1" t="s">
        <v>183</v>
      </c>
      <c r="Z1204" s="1" t="s">
        <v>7691</v>
      </c>
      <c r="AC1204" s="1">
        <v>71</v>
      </c>
      <c r="AD1204" s="1" t="s">
        <v>106</v>
      </c>
      <c r="AE1204" s="1" t="s">
        <v>9614</v>
      </c>
      <c r="AJ1204" s="1" t="s">
        <v>185</v>
      </c>
      <c r="AK1204" s="1" t="s">
        <v>9803</v>
      </c>
      <c r="AL1204" s="1" t="s">
        <v>433</v>
      </c>
      <c r="AM1204" s="1" t="s">
        <v>9851</v>
      </c>
      <c r="AT1204" s="1" t="s">
        <v>42</v>
      </c>
      <c r="AU1204" s="1" t="s">
        <v>10068</v>
      </c>
      <c r="AV1204" s="1" t="s">
        <v>947</v>
      </c>
      <c r="AW1204" s="1" t="s">
        <v>9480</v>
      </c>
      <c r="BG1204" s="1" t="s">
        <v>238</v>
      </c>
      <c r="BH1204" s="1" t="s">
        <v>10832</v>
      </c>
      <c r="BI1204" s="1" t="s">
        <v>435</v>
      </c>
      <c r="BJ1204" s="1" t="s">
        <v>8301</v>
      </c>
      <c r="BK1204" s="1" t="s">
        <v>42</v>
      </c>
      <c r="BL1204" s="1" t="s">
        <v>10068</v>
      </c>
      <c r="BM1204" s="1" t="s">
        <v>2769</v>
      </c>
      <c r="BN1204" s="1" t="s">
        <v>10432</v>
      </c>
      <c r="BO1204" s="1" t="s">
        <v>2770</v>
      </c>
      <c r="BP1204" s="1" t="s">
        <v>11665</v>
      </c>
      <c r="BQ1204" s="1" t="s">
        <v>6804</v>
      </c>
      <c r="BR1204" s="1" t="s">
        <v>11996</v>
      </c>
      <c r="BS1204" s="1" t="s">
        <v>1006</v>
      </c>
      <c r="BT1204" s="1" t="s">
        <v>9848</v>
      </c>
    </row>
    <row r="1205" spans="1:72" ht="13.5" customHeight="1">
      <c r="A1205" s="3" t="str">
        <f>HYPERLINK("http://kyu.snu.ac.kr/sdhj/index.jsp?type=hj/GK14658_00IH_0001_0194.jpg","1702_각북면_194")</f>
        <v>1702_각북면_194</v>
      </c>
      <c r="B1205" s="2">
        <v>1702</v>
      </c>
      <c r="C1205" s="2" t="s">
        <v>12340</v>
      </c>
      <c r="D1205" s="2" t="s">
        <v>12341</v>
      </c>
      <c r="E1205" s="2">
        <v>1204</v>
      </c>
      <c r="F1205" s="1">
        <v>10</v>
      </c>
      <c r="G1205" s="1" t="s">
        <v>2658</v>
      </c>
      <c r="H1205" s="1" t="s">
        <v>6965</v>
      </c>
      <c r="I1205" s="1">
        <v>2</v>
      </c>
      <c r="L1205" s="1">
        <v>4</v>
      </c>
      <c r="M1205" s="2" t="s">
        <v>13793</v>
      </c>
      <c r="N1205" s="2" t="s">
        <v>13794</v>
      </c>
      <c r="S1205" s="1" t="s">
        <v>86</v>
      </c>
      <c r="T1205" s="1" t="s">
        <v>7100</v>
      </c>
      <c r="U1205" s="1" t="s">
        <v>173</v>
      </c>
      <c r="V1205" s="1" t="s">
        <v>7249</v>
      </c>
      <c r="Y1205" s="1" t="s">
        <v>2771</v>
      </c>
      <c r="Z1205" s="1" t="s">
        <v>8861</v>
      </c>
      <c r="AC1205" s="1">
        <v>22</v>
      </c>
      <c r="AD1205" s="1" t="s">
        <v>88</v>
      </c>
      <c r="AE1205" s="1" t="s">
        <v>9613</v>
      </c>
    </row>
    <row r="1206" spans="1:72" ht="13.5" customHeight="1">
      <c r="A1206" s="3" t="str">
        <f>HYPERLINK("http://kyu.snu.ac.kr/sdhj/index.jsp?type=hj/GK14658_00IH_0001_0194.jpg","1702_각북면_194")</f>
        <v>1702_각북면_194</v>
      </c>
      <c r="B1206" s="2">
        <v>1702</v>
      </c>
      <c r="C1206" s="2" t="s">
        <v>12340</v>
      </c>
      <c r="D1206" s="2" t="s">
        <v>12341</v>
      </c>
      <c r="E1206" s="2">
        <v>1205</v>
      </c>
      <c r="F1206" s="1">
        <v>10</v>
      </c>
      <c r="G1206" s="1" t="s">
        <v>2658</v>
      </c>
      <c r="H1206" s="1" t="s">
        <v>6965</v>
      </c>
      <c r="I1206" s="1">
        <v>2</v>
      </c>
      <c r="L1206" s="1">
        <v>4</v>
      </c>
      <c r="M1206" s="2" t="s">
        <v>13793</v>
      </c>
      <c r="N1206" s="2" t="s">
        <v>13794</v>
      </c>
      <c r="T1206" s="1" t="s">
        <v>12432</v>
      </c>
      <c r="U1206" s="1" t="s">
        <v>532</v>
      </c>
      <c r="V1206" s="1" t="s">
        <v>7195</v>
      </c>
      <c r="Y1206" s="1" t="s">
        <v>2772</v>
      </c>
      <c r="Z1206" s="1" t="s">
        <v>8790</v>
      </c>
      <c r="AC1206" s="1">
        <v>47</v>
      </c>
      <c r="AD1206" s="1" t="s">
        <v>556</v>
      </c>
      <c r="AE1206" s="1" t="s">
        <v>9610</v>
      </c>
      <c r="AT1206" s="1" t="s">
        <v>211</v>
      </c>
      <c r="AU1206" s="1" t="s">
        <v>7199</v>
      </c>
      <c r="AV1206" s="1" t="s">
        <v>2773</v>
      </c>
      <c r="AW1206" s="1" t="s">
        <v>7658</v>
      </c>
      <c r="BB1206" s="1" t="s">
        <v>213</v>
      </c>
      <c r="BC1206" s="1" t="s">
        <v>7282</v>
      </c>
      <c r="BD1206" s="1" t="s">
        <v>2688</v>
      </c>
      <c r="BE1206" s="1" t="s">
        <v>8674</v>
      </c>
    </row>
    <row r="1207" spans="1:72" ht="13.5" customHeight="1">
      <c r="A1207" s="3" t="str">
        <f>HYPERLINK("http://kyu.snu.ac.kr/sdhj/index.jsp?type=hj/GK14658_00IH_0001_0194.jpg","1702_각북면_194")</f>
        <v>1702_각북면_194</v>
      </c>
      <c r="B1207" s="2">
        <v>1702</v>
      </c>
      <c r="C1207" s="2" t="s">
        <v>12340</v>
      </c>
      <c r="D1207" s="2" t="s">
        <v>12341</v>
      </c>
      <c r="E1207" s="2">
        <v>1206</v>
      </c>
      <c r="F1207" s="1">
        <v>10</v>
      </c>
      <c r="G1207" s="1" t="s">
        <v>2658</v>
      </c>
      <c r="H1207" s="1" t="s">
        <v>6965</v>
      </c>
      <c r="I1207" s="1">
        <v>2</v>
      </c>
      <c r="L1207" s="1">
        <v>4</v>
      </c>
      <c r="M1207" s="2" t="s">
        <v>13793</v>
      </c>
      <c r="N1207" s="2" t="s">
        <v>13794</v>
      </c>
      <c r="T1207" s="1" t="s">
        <v>12432</v>
      </c>
      <c r="U1207" s="1" t="s">
        <v>136</v>
      </c>
      <c r="V1207" s="1" t="s">
        <v>7247</v>
      </c>
      <c r="Y1207" s="1" t="s">
        <v>2774</v>
      </c>
      <c r="Z1207" s="1" t="s">
        <v>9198</v>
      </c>
      <c r="AC1207" s="1">
        <v>47</v>
      </c>
      <c r="AD1207" s="1" t="s">
        <v>556</v>
      </c>
      <c r="AE1207" s="1" t="s">
        <v>9610</v>
      </c>
      <c r="AF1207" s="1" t="s">
        <v>1258</v>
      </c>
      <c r="AG1207" s="1" t="s">
        <v>9667</v>
      </c>
      <c r="AT1207" s="1" t="s">
        <v>211</v>
      </c>
      <c r="AU1207" s="1" t="s">
        <v>7199</v>
      </c>
      <c r="AV1207" s="1" t="s">
        <v>249</v>
      </c>
      <c r="AW1207" s="1" t="s">
        <v>8062</v>
      </c>
      <c r="BB1207" s="1" t="s">
        <v>213</v>
      </c>
      <c r="BC1207" s="1" t="s">
        <v>7282</v>
      </c>
      <c r="BD1207" s="1" t="s">
        <v>1016</v>
      </c>
      <c r="BE1207" s="1" t="s">
        <v>8016</v>
      </c>
    </row>
    <row r="1208" spans="1:72" ht="13.5" customHeight="1">
      <c r="A1208" s="3" t="str">
        <f>HYPERLINK("http://kyu.snu.ac.kr/sdhj/index.jsp?type=hj/GK14658_00IH_0001_0194.jpg","1702_각북면_194")</f>
        <v>1702_각북면_194</v>
      </c>
      <c r="B1208" s="2">
        <v>1702</v>
      </c>
      <c r="C1208" s="2" t="s">
        <v>12340</v>
      </c>
      <c r="D1208" s="2" t="s">
        <v>12341</v>
      </c>
      <c r="E1208" s="2">
        <v>1207</v>
      </c>
      <c r="F1208" s="1">
        <v>10</v>
      </c>
      <c r="G1208" s="1" t="s">
        <v>2658</v>
      </c>
      <c r="H1208" s="1" t="s">
        <v>6965</v>
      </c>
      <c r="I1208" s="1">
        <v>2</v>
      </c>
      <c r="L1208" s="1">
        <v>4</v>
      </c>
      <c r="M1208" s="2" t="s">
        <v>13793</v>
      </c>
      <c r="N1208" s="2" t="s">
        <v>13794</v>
      </c>
      <c r="T1208" s="1" t="s">
        <v>12432</v>
      </c>
      <c r="U1208" s="1" t="s">
        <v>196</v>
      </c>
      <c r="V1208" s="1" t="s">
        <v>7214</v>
      </c>
      <c r="Y1208" s="1" t="s">
        <v>2775</v>
      </c>
      <c r="Z1208" s="1" t="s">
        <v>9197</v>
      </c>
      <c r="AC1208" s="1">
        <v>72</v>
      </c>
      <c r="AD1208" s="1" t="s">
        <v>71</v>
      </c>
      <c r="AE1208" s="1" t="s">
        <v>9611</v>
      </c>
      <c r="AF1208" s="1" t="s">
        <v>254</v>
      </c>
      <c r="AG1208" s="1" t="s">
        <v>9639</v>
      </c>
    </row>
    <row r="1209" spans="1:72" ht="13.5" customHeight="1">
      <c r="A1209" s="3" t="str">
        <f>HYPERLINK("http://kyu.snu.ac.kr/sdhj/index.jsp?type=hj/GK14658_00IH_0001_0194.jpg","1702_각북면_194")</f>
        <v>1702_각북면_194</v>
      </c>
      <c r="B1209" s="2">
        <v>1702</v>
      </c>
      <c r="C1209" s="2" t="s">
        <v>12340</v>
      </c>
      <c r="D1209" s="2" t="s">
        <v>12341</v>
      </c>
      <c r="E1209" s="2">
        <v>1208</v>
      </c>
      <c r="F1209" s="1">
        <v>10</v>
      </c>
      <c r="G1209" s="1" t="s">
        <v>2658</v>
      </c>
      <c r="H1209" s="1" t="s">
        <v>6965</v>
      </c>
      <c r="I1209" s="1">
        <v>2</v>
      </c>
      <c r="L1209" s="1">
        <v>4</v>
      </c>
      <c r="M1209" s="2" t="s">
        <v>13793</v>
      </c>
      <c r="N1209" s="2" t="s">
        <v>13794</v>
      </c>
      <c r="T1209" s="1" t="s">
        <v>12432</v>
      </c>
      <c r="U1209" s="1" t="s">
        <v>196</v>
      </c>
      <c r="V1209" s="1" t="s">
        <v>7214</v>
      </c>
      <c r="Y1209" s="1" t="s">
        <v>1016</v>
      </c>
      <c r="Z1209" s="1" t="s">
        <v>8016</v>
      </c>
      <c r="AC1209" s="1">
        <v>29</v>
      </c>
      <c r="AD1209" s="1" t="s">
        <v>244</v>
      </c>
      <c r="AE1209" s="1" t="s">
        <v>9577</v>
      </c>
      <c r="AF1209" s="1" t="s">
        <v>2776</v>
      </c>
      <c r="AG1209" s="1" t="s">
        <v>9684</v>
      </c>
      <c r="BB1209" s="1" t="s">
        <v>2684</v>
      </c>
      <c r="BC1209" s="1" t="s">
        <v>10676</v>
      </c>
      <c r="BE1209" s="1" t="s">
        <v>13026</v>
      </c>
      <c r="BF1209" s="1" t="s">
        <v>13024</v>
      </c>
    </row>
    <row r="1210" spans="1:72" ht="13.5" customHeight="1">
      <c r="A1210" s="3" t="str">
        <f>HYPERLINK("http://kyu.snu.ac.kr/sdhj/index.jsp?type=hj/GK14658_00IH_0001_0194.jpg","1702_각북면_194")</f>
        <v>1702_각북면_194</v>
      </c>
      <c r="B1210" s="2">
        <v>1702</v>
      </c>
      <c r="C1210" s="2" t="s">
        <v>12340</v>
      </c>
      <c r="D1210" s="2" t="s">
        <v>12341</v>
      </c>
      <c r="E1210" s="2">
        <v>1209</v>
      </c>
      <c r="F1210" s="1">
        <v>10</v>
      </c>
      <c r="G1210" s="1" t="s">
        <v>2658</v>
      </c>
      <c r="H1210" s="1" t="s">
        <v>6965</v>
      </c>
      <c r="I1210" s="1">
        <v>2</v>
      </c>
      <c r="L1210" s="1">
        <v>4</v>
      </c>
      <c r="M1210" s="2" t="s">
        <v>13793</v>
      </c>
      <c r="N1210" s="2" t="s">
        <v>13794</v>
      </c>
      <c r="T1210" s="1" t="s">
        <v>12432</v>
      </c>
      <c r="U1210" s="1" t="s">
        <v>196</v>
      </c>
      <c r="V1210" s="1" t="s">
        <v>7214</v>
      </c>
      <c r="Y1210" s="1" t="s">
        <v>372</v>
      </c>
      <c r="Z1210" s="1" t="s">
        <v>8004</v>
      </c>
      <c r="AC1210" s="1">
        <v>59</v>
      </c>
      <c r="AD1210" s="1" t="s">
        <v>577</v>
      </c>
      <c r="AE1210" s="1" t="s">
        <v>9625</v>
      </c>
      <c r="AG1210" s="1" t="s">
        <v>12754</v>
      </c>
      <c r="AT1210" s="1" t="s">
        <v>211</v>
      </c>
      <c r="AU1210" s="1" t="s">
        <v>7199</v>
      </c>
      <c r="AV1210" s="1" t="s">
        <v>1579</v>
      </c>
      <c r="AW1210" s="1" t="s">
        <v>7709</v>
      </c>
      <c r="BB1210" s="1" t="s">
        <v>196</v>
      </c>
      <c r="BC1210" s="1" t="s">
        <v>7214</v>
      </c>
      <c r="BD1210" s="1" t="s">
        <v>2777</v>
      </c>
      <c r="BE1210" s="1" t="s">
        <v>7757</v>
      </c>
      <c r="BF1210" s="1" t="s">
        <v>13024</v>
      </c>
    </row>
    <row r="1211" spans="1:72" ht="13.5" customHeight="1">
      <c r="A1211" s="3" t="str">
        <f>HYPERLINK("http://kyu.snu.ac.kr/sdhj/index.jsp?type=hj/GK14658_00IH_0001_0194.jpg","1702_각북면_194")</f>
        <v>1702_각북면_194</v>
      </c>
      <c r="B1211" s="2">
        <v>1702</v>
      </c>
      <c r="C1211" s="2" t="s">
        <v>12340</v>
      </c>
      <c r="D1211" s="2" t="s">
        <v>12341</v>
      </c>
      <c r="E1211" s="2">
        <v>1210</v>
      </c>
      <c r="F1211" s="1">
        <v>10</v>
      </c>
      <c r="G1211" s="1" t="s">
        <v>2658</v>
      </c>
      <c r="H1211" s="1" t="s">
        <v>6965</v>
      </c>
      <c r="I1211" s="1">
        <v>2</v>
      </c>
      <c r="L1211" s="1">
        <v>4</v>
      </c>
      <c r="M1211" s="2" t="s">
        <v>13793</v>
      </c>
      <c r="N1211" s="2" t="s">
        <v>13794</v>
      </c>
      <c r="T1211" s="1" t="s">
        <v>12432</v>
      </c>
      <c r="U1211" s="1" t="s">
        <v>196</v>
      </c>
      <c r="V1211" s="1" t="s">
        <v>7214</v>
      </c>
      <c r="Y1211" s="1" t="s">
        <v>2778</v>
      </c>
      <c r="Z1211" s="1" t="s">
        <v>8895</v>
      </c>
      <c r="AC1211" s="1">
        <v>55</v>
      </c>
      <c r="AD1211" s="1" t="s">
        <v>266</v>
      </c>
      <c r="AE1211" s="1" t="s">
        <v>9586</v>
      </c>
      <c r="AF1211" s="1" t="s">
        <v>12701</v>
      </c>
      <c r="AG1211" s="1" t="s">
        <v>12708</v>
      </c>
      <c r="BB1211" s="1" t="s">
        <v>2684</v>
      </c>
      <c r="BC1211" s="1" t="s">
        <v>10676</v>
      </c>
      <c r="BE1211" s="1" t="s">
        <v>7757</v>
      </c>
      <c r="BF1211" s="1" t="s">
        <v>13023</v>
      </c>
    </row>
    <row r="1212" spans="1:72" ht="13.5" customHeight="1">
      <c r="A1212" s="3" t="str">
        <f>HYPERLINK("http://kyu.snu.ac.kr/sdhj/index.jsp?type=hj/GK14658_00IH_0001_0194.jpg","1702_각북면_194")</f>
        <v>1702_각북면_194</v>
      </c>
      <c r="B1212" s="2">
        <v>1702</v>
      </c>
      <c r="C1212" s="2" t="s">
        <v>12340</v>
      </c>
      <c r="D1212" s="2" t="s">
        <v>12341</v>
      </c>
      <c r="E1212" s="2">
        <v>1211</v>
      </c>
      <c r="F1212" s="1">
        <v>10</v>
      </c>
      <c r="G1212" s="1" t="s">
        <v>2658</v>
      </c>
      <c r="H1212" s="1" t="s">
        <v>6965</v>
      </c>
      <c r="I1212" s="1">
        <v>2</v>
      </c>
      <c r="L1212" s="1">
        <v>4</v>
      </c>
      <c r="M1212" s="2" t="s">
        <v>13793</v>
      </c>
      <c r="N1212" s="2" t="s">
        <v>13794</v>
      </c>
      <c r="T1212" s="1" t="s">
        <v>12432</v>
      </c>
      <c r="U1212" s="1" t="s">
        <v>196</v>
      </c>
      <c r="V1212" s="1" t="s">
        <v>7214</v>
      </c>
      <c r="Y1212" s="1" t="s">
        <v>2779</v>
      </c>
      <c r="Z1212" s="1" t="s">
        <v>8238</v>
      </c>
      <c r="AC1212" s="1">
        <v>52</v>
      </c>
      <c r="AD1212" s="1" t="s">
        <v>503</v>
      </c>
      <c r="AE1212" s="1" t="s">
        <v>9615</v>
      </c>
      <c r="AF1212" s="1" t="s">
        <v>139</v>
      </c>
      <c r="AG1212" s="1" t="s">
        <v>9647</v>
      </c>
      <c r="AH1212" s="1" t="s">
        <v>2114</v>
      </c>
      <c r="AI1212" s="1" t="s">
        <v>12579</v>
      </c>
      <c r="BB1212" s="1" t="s">
        <v>2684</v>
      </c>
      <c r="BC1212" s="1" t="s">
        <v>10676</v>
      </c>
      <c r="BE1212" s="1" t="s">
        <v>7757</v>
      </c>
      <c r="BF1212" s="1" t="s">
        <v>13021</v>
      </c>
    </row>
    <row r="1213" spans="1:72" ht="13.5" customHeight="1">
      <c r="A1213" s="3" t="str">
        <f>HYPERLINK("http://kyu.snu.ac.kr/sdhj/index.jsp?type=hj/GK14658_00IH_0001_0194.jpg","1702_각북면_194")</f>
        <v>1702_각북면_194</v>
      </c>
      <c r="B1213" s="2">
        <v>1702</v>
      </c>
      <c r="C1213" s="2" t="s">
        <v>12340</v>
      </c>
      <c r="D1213" s="2" t="s">
        <v>12341</v>
      </c>
      <c r="E1213" s="2">
        <v>1212</v>
      </c>
      <c r="F1213" s="1">
        <v>10</v>
      </c>
      <c r="G1213" s="1" t="s">
        <v>2658</v>
      </c>
      <c r="H1213" s="1" t="s">
        <v>6965</v>
      </c>
      <c r="I1213" s="1">
        <v>2</v>
      </c>
      <c r="L1213" s="1">
        <v>4</v>
      </c>
      <c r="M1213" s="2" t="s">
        <v>13793</v>
      </c>
      <c r="N1213" s="2" t="s">
        <v>13794</v>
      </c>
      <c r="T1213" s="1" t="s">
        <v>12432</v>
      </c>
      <c r="U1213" s="1" t="s">
        <v>196</v>
      </c>
      <c r="V1213" s="1" t="s">
        <v>7214</v>
      </c>
      <c r="Y1213" s="1" t="s">
        <v>2262</v>
      </c>
      <c r="Z1213" s="1" t="s">
        <v>8832</v>
      </c>
      <c r="AC1213" s="1">
        <v>21</v>
      </c>
      <c r="AD1213" s="1" t="s">
        <v>68</v>
      </c>
      <c r="AE1213" s="1" t="s">
        <v>7705</v>
      </c>
      <c r="AF1213" s="1" t="s">
        <v>2714</v>
      </c>
      <c r="AG1213" s="1" t="s">
        <v>9674</v>
      </c>
      <c r="AT1213" s="1" t="s">
        <v>211</v>
      </c>
      <c r="AU1213" s="1" t="s">
        <v>7199</v>
      </c>
      <c r="AV1213" s="1" t="s">
        <v>2780</v>
      </c>
      <c r="AW1213" s="1" t="s">
        <v>10525</v>
      </c>
      <c r="BB1213" s="1" t="s">
        <v>213</v>
      </c>
      <c r="BC1213" s="1" t="s">
        <v>7282</v>
      </c>
      <c r="BD1213" s="1" t="s">
        <v>2781</v>
      </c>
      <c r="BE1213" s="1" t="s">
        <v>8895</v>
      </c>
    </row>
    <row r="1214" spans="1:72" ht="13.5" customHeight="1">
      <c r="A1214" s="3" t="str">
        <f>HYPERLINK("http://kyu.snu.ac.kr/sdhj/index.jsp?type=hj/GK14658_00IH_0001_0194.jpg","1702_각북면_194")</f>
        <v>1702_각북면_194</v>
      </c>
      <c r="B1214" s="2">
        <v>1702</v>
      </c>
      <c r="C1214" s="2" t="s">
        <v>12340</v>
      </c>
      <c r="D1214" s="2" t="s">
        <v>12341</v>
      </c>
      <c r="E1214" s="2">
        <v>1213</v>
      </c>
      <c r="F1214" s="1">
        <v>10</v>
      </c>
      <c r="G1214" s="1" t="s">
        <v>2658</v>
      </c>
      <c r="H1214" s="1" t="s">
        <v>6965</v>
      </c>
      <c r="I1214" s="1">
        <v>2</v>
      </c>
      <c r="L1214" s="1">
        <v>5</v>
      </c>
      <c r="M1214" s="2" t="s">
        <v>1841</v>
      </c>
      <c r="N1214" s="2" t="s">
        <v>10967</v>
      </c>
      <c r="T1214" s="1" t="s">
        <v>12411</v>
      </c>
      <c r="U1214" s="1" t="s">
        <v>2782</v>
      </c>
      <c r="V1214" s="1" t="s">
        <v>12493</v>
      </c>
      <c r="W1214" s="1" t="s">
        <v>1844</v>
      </c>
      <c r="X1214" s="1" t="s">
        <v>7597</v>
      </c>
      <c r="Y1214" s="1" t="s">
        <v>107</v>
      </c>
      <c r="Z1214" s="1" t="s">
        <v>7581</v>
      </c>
      <c r="AC1214" s="1">
        <v>82</v>
      </c>
      <c r="AD1214" s="1" t="s">
        <v>184</v>
      </c>
      <c r="AE1214" s="1" t="s">
        <v>9609</v>
      </c>
      <c r="AJ1214" s="1" t="s">
        <v>16</v>
      </c>
      <c r="AK1214" s="1" t="s">
        <v>9802</v>
      </c>
      <c r="AL1214" s="1" t="s">
        <v>47</v>
      </c>
      <c r="AM1214" s="1" t="s">
        <v>9810</v>
      </c>
      <c r="AT1214" s="1" t="s">
        <v>53</v>
      </c>
      <c r="AU1214" s="1" t="s">
        <v>7419</v>
      </c>
      <c r="AV1214" s="1" t="s">
        <v>665</v>
      </c>
      <c r="AW1214" s="1" t="s">
        <v>7756</v>
      </c>
      <c r="BG1214" s="1" t="s">
        <v>53</v>
      </c>
      <c r="BH1214" s="1" t="s">
        <v>7419</v>
      </c>
      <c r="BI1214" s="1" t="s">
        <v>2783</v>
      </c>
      <c r="BJ1214" s="1" t="s">
        <v>7898</v>
      </c>
      <c r="BK1214" s="1" t="s">
        <v>53</v>
      </c>
      <c r="BL1214" s="1" t="s">
        <v>7419</v>
      </c>
      <c r="BM1214" s="1" t="s">
        <v>989</v>
      </c>
      <c r="BN1214" s="1" t="s">
        <v>11198</v>
      </c>
      <c r="BO1214" s="1" t="s">
        <v>53</v>
      </c>
      <c r="BP1214" s="1" t="s">
        <v>7419</v>
      </c>
      <c r="BQ1214" s="1" t="s">
        <v>2784</v>
      </c>
      <c r="BR1214" s="1" t="s">
        <v>12065</v>
      </c>
      <c r="BS1214" s="1" t="s">
        <v>109</v>
      </c>
      <c r="BT1214" s="1" t="s">
        <v>9809</v>
      </c>
    </row>
    <row r="1215" spans="1:72" ht="13.5" customHeight="1">
      <c r="A1215" s="3" t="str">
        <f>HYPERLINK("http://kyu.snu.ac.kr/sdhj/index.jsp?type=hj/GK14658_00IH_0001_0194.jpg","1702_각북면_194")</f>
        <v>1702_각북면_194</v>
      </c>
      <c r="B1215" s="2">
        <v>1702</v>
      </c>
      <c r="C1215" s="2" t="s">
        <v>12340</v>
      </c>
      <c r="D1215" s="2" t="s">
        <v>12341</v>
      </c>
      <c r="E1215" s="2">
        <v>1214</v>
      </c>
      <c r="F1215" s="1">
        <v>10</v>
      </c>
      <c r="G1215" s="1" t="s">
        <v>2658</v>
      </c>
      <c r="H1215" s="1" t="s">
        <v>6965</v>
      </c>
      <c r="I1215" s="1">
        <v>2</v>
      </c>
      <c r="L1215" s="1">
        <v>5</v>
      </c>
      <c r="M1215" s="2" t="s">
        <v>1841</v>
      </c>
      <c r="N1215" s="2" t="s">
        <v>10967</v>
      </c>
      <c r="S1215" s="1" t="s">
        <v>48</v>
      </c>
      <c r="T1215" s="1" t="s">
        <v>6371</v>
      </c>
      <c r="U1215" s="1" t="s">
        <v>261</v>
      </c>
      <c r="V1215" s="1" t="s">
        <v>7197</v>
      </c>
      <c r="Y1215" s="1" t="s">
        <v>12290</v>
      </c>
      <c r="Z1215" s="1" t="s">
        <v>12642</v>
      </c>
      <c r="AC1215" s="1">
        <v>59</v>
      </c>
      <c r="AD1215" s="1" t="s">
        <v>577</v>
      </c>
      <c r="AE1215" s="1" t="s">
        <v>9625</v>
      </c>
      <c r="AJ1215" s="1" t="s">
        <v>16</v>
      </c>
      <c r="AK1215" s="1" t="s">
        <v>9802</v>
      </c>
      <c r="AL1215" s="1" t="s">
        <v>199</v>
      </c>
      <c r="AM1215" s="1" t="s">
        <v>9730</v>
      </c>
      <c r="AN1215" s="1" t="s">
        <v>186</v>
      </c>
      <c r="AO1215" s="1" t="s">
        <v>9712</v>
      </c>
      <c r="AP1215" s="1" t="s">
        <v>2785</v>
      </c>
      <c r="AQ1215" s="1" t="s">
        <v>9902</v>
      </c>
      <c r="AR1215" s="1" t="s">
        <v>2786</v>
      </c>
      <c r="AS1215" s="1" t="s">
        <v>10015</v>
      </c>
      <c r="AT1215" s="1" t="s">
        <v>898</v>
      </c>
      <c r="AU1215" s="1" t="s">
        <v>9898</v>
      </c>
      <c r="AV1215" s="1" t="s">
        <v>2787</v>
      </c>
      <c r="AW1215" s="1" t="s">
        <v>10524</v>
      </c>
      <c r="BB1215" s="1" t="s">
        <v>261</v>
      </c>
      <c r="BC1215" s="1" t="s">
        <v>7197</v>
      </c>
      <c r="BD1215" s="1" t="s">
        <v>12269</v>
      </c>
      <c r="BE1215" s="1" t="s">
        <v>12637</v>
      </c>
      <c r="BG1215" s="1" t="s">
        <v>259</v>
      </c>
      <c r="BH1215" s="1" t="s">
        <v>12452</v>
      </c>
      <c r="BI1215" s="1" t="s">
        <v>542</v>
      </c>
      <c r="BJ1215" s="1" t="s">
        <v>11107</v>
      </c>
      <c r="BK1215" s="1" t="s">
        <v>53</v>
      </c>
      <c r="BL1215" s="1" t="s">
        <v>7419</v>
      </c>
      <c r="BM1215" s="1" t="s">
        <v>2788</v>
      </c>
      <c r="BN1215" s="1" t="s">
        <v>11544</v>
      </c>
      <c r="BO1215" s="1" t="s">
        <v>53</v>
      </c>
      <c r="BP1215" s="1" t="s">
        <v>7419</v>
      </c>
      <c r="BQ1215" s="1" t="s">
        <v>2789</v>
      </c>
      <c r="BR1215" s="1" t="s">
        <v>12064</v>
      </c>
      <c r="BS1215" s="1" t="s">
        <v>1030</v>
      </c>
      <c r="BT1215" s="1" t="s">
        <v>9860</v>
      </c>
    </row>
    <row r="1216" spans="1:72" ht="13.5" customHeight="1">
      <c r="A1216" s="3" t="str">
        <f>HYPERLINK("http://kyu.snu.ac.kr/sdhj/index.jsp?type=hj/GK14658_00IH_0001_0195.jpg","1702_각북면_195")</f>
        <v>1702_각북면_195</v>
      </c>
      <c r="B1216" s="2">
        <v>1702</v>
      </c>
      <c r="C1216" s="2" t="s">
        <v>12340</v>
      </c>
      <c r="D1216" s="2" t="s">
        <v>12341</v>
      </c>
      <c r="E1216" s="2">
        <v>1215</v>
      </c>
      <c r="F1216" s="1">
        <v>10</v>
      </c>
      <c r="G1216" s="1" t="s">
        <v>2658</v>
      </c>
      <c r="H1216" s="1" t="s">
        <v>6965</v>
      </c>
      <c r="I1216" s="1">
        <v>2</v>
      </c>
      <c r="L1216" s="1">
        <v>5</v>
      </c>
      <c r="M1216" s="2" t="s">
        <v>1841</v>
      </c>
      <c r="N1216" s="2" t="s">
        <v>10967</v>
      </c>
      <c r="S1216" s="1" t="s">
        <v>86</v>
      </c>
      <c r="T1216" s="1" t="s">
        <v>7100</v>
      </c>
      <c r="U1216" s="1" t="s">
        <v>620</v>
      </c>
      <c r="V1216" s="1" t="s">
        <v>7206</v>
      </c>
      <c r="Y1216" s="1" t="s">
        <v>1093</v>
      </c>
      <c r="Z1216" s="1" t="s">
        <v>8230</v>
      </c>
      <c r="AC1216" s="1">
        <v>28</v>
      </c>
      <c r="AD1216" s="1" t="s">
        <v>134</v>
      </c>
      <c r="AE1216" s="1" t="s">
        <v>9616</v>
      </c>
    </row>
    <row r="1217" spans="1:72" ht="13.5" customHeight="1">
      <c r="A1217" s="3" t="str">
        <f>HYPERLINK("http://kyu.snu.ac.kr/sdhj/index.jsp?type=hj/GK14658_00IH_0001_0195.jpg","1702_각북면_195")</f>
        <v>1702_각북면_195</v>
      </c>
      <c r="B1217" s="2">
        <v>1702</v>
      </c>
      <c r="C1217" s="2" t="s">
        <v>12340</v>
      </c>
      <c r="D1217" s="2" t="s">
        <v>12341</v>
      </c>
      <c r="E1217" s="2">
        <v>1216</v>
      </c>
      <c r="F1217" s="1">
        <v>10</v>
      </c>
      <c r="G1217" s="1" t="s">
        <v>2658</v>
      </c>
      <c r="H1217" s="1" t="s">
        <v>6965</v>
      </c>
      <c r="I1217" s="1">
        <v>2</v>
      </c>
      <c r="L1217" s="1">
        <v>5</v>
      </c>
      <c r="M1217" s="2" t="s">
        <v>1841</v>
      </c>
      <c r="N1217" s="2" t="s">
        <v>10967</v>
      </c>
      <c r="S1217" s="1" t="s">
        <v>347</v>
      </c>
      <c r="T1217" s="1" t="s">
        <v>7116</v>
      </c>
      <c r="U1217" s="1" t="s">
        <v>124</v>
      </c>
      <c r="V1217" s="1" t="s">
        <v>12451</v>
      </c>
      <c r="W1217" s="1" t="s">
        <v>107</v>
      </c>
      <c r="X1217" s="1" t="s">
        <v>12534</v>
      </c>
      <c r="Y1217" s="1" t="s">
        <v>50</v>
      </c>
      <c r="Z1217" s="1" t="s">
        <v>7639</v>
      </c>
      <c r="AC1217" s="1">
        <v>26</v>
      </c>
      <c r="AD1217" s="1" t="s">
        <v>657</v>
      </c>
      <c r="AE1217" s="1" t="s">
        <v>9591</v>
      </c>
      <c r="AJ1217" s="1" t="s">
        <v>16</v>
      </c>
      <c r="AK1217" s="1" t="s">
        <v>9802</v>
      </c>
      <c r="AL1217" s="1" t="s">
        <v>82</v>
      </c>
      <c r="AM1217" s="1" t="s">
        <v>9699</v>
      </c>
    </row>
    <row r="1218" spans="1:72" ht="13.5" customHeight="1">
      <c r="A1218" s="3" t="str">
        <f>HYPERLINK("http://kyu.snu.ac.kr/sdhj/index.jsp?type=hj/GK14658_00IH_0001_0195.jpg","1702_각북면_195")</f>
        <v>1702_각북면_195</v>
      </c>
      <c r="B1218" s="2">
        <v>1702</v>
      </c>
      <c r="C1218" s="2" t="s">
        <v>12340</v>
      </c>
      <c r="D1218" s="2" t="s">
        <v>12341</v>
      </c>
      <c r="E1218" s="2">
        <v>1217</v>
      </c>
      <c r="F1218" s="1">
        <v>10</v>
      </c>
      <c r="G1218" s="1" t="s">
        <v>2658</v>
      </c>
      <c r="H1218" s="1" t="s">
        <v>6965</v>
      </c>
      <c r="I1218" s="1">
        <v>2</v>
      </c>
      <c r="L1218" s="1">
        <v>5</v>
      </c>
      <c r="M1218" s="2" t="s">
        <v>1841</v>
      </c>
      <c r="N1218" s="2" t="s">
        <v>10967</v>
      </c>
      <c r="S1218" s="1" t="s">
        <v>63</v>
      </c>
      <c r="T1218" s="1" t="s">
        <v>1196</v>
      </c>
      <c r="Y1218" s="1" t="s">
        <v>2760</v>
      </c>
      <c r="Z1218" s="1" t="s">
        <v>8231</v>
      </c>
      <c r="AF1218" s="1" t="s">
        <v>318</v>
      </c>
      <c r="AG1218" s="1" t="s">
        <v>9631</v>
      </c>
      <c r="AH1218" s="1" t="s">
        <v>2790</v>
      </c>
      <c r="AI1218" s="1" t="s">
        <v>12736</v>
      </c>
    </row>
    <row r="1219" spans="1:72" ht="13.5" customHeight="1">
      <c r="A1219" s="3" t="str">
        <f>HYPERLINK("http://kyu.snu.ac.kr/sdhj/index.jsp?type=hj/GK14658_00IH_0001_0195.jpg","1702_각북면_195")</f>
        <v>1702_각북면_195</v>
      </c>
      <c r="B1219" s="2">
        <v>1702</v>
      </c>
      <c r="C1219" s="2" t="s">
        <v>12340</v>
      </c>
      <c r="D1219" s="2" t="s">
        <v>12341</v>
      </c>
      <c r="E1219" s="2">
        <v>1218</v>
      </c>
      <c r="F1219" s="1">
        <v>10</v>
      </c>
      <c r="G1219" s="1" t="s">
        <v>2658</v>
      </c>
      <c r="H1219" s="1" t="s">
        <v>6965</v>
      </c>
      <c r="I1219" s="1">
        <v>2</v>
      </c>
      <c r="L1219" s="1">
        <v>5</v>
      </c>
      <c r="M1219" s="2" t="s">
        <v>1841</v>
      </c>
      <c r="N1219" s="2" t="s">
        <v>10967</v>
      </c>
      <c r="S1219" s="1" t="s">
        <v>1738</v>
      </c>
      <c r="T1219" s="1" t="s">
        <v>7137</v>
      </c>
      <c r="Y1219" s="1" t="s">
        <v>2791</v>
      </c>
      <c r="Z1219" s="1" t="s">
        <v>9192</v>
      </c>
      <c r="AC1219" s="1">
        <v>5</v>
      </c>
      <c r="AD1219" s="1" t="s">
        <v>172</v>
      </c>
      <c r="AE1219" s="1" t="s">
        <v>9579</v>
      </c>
    </row>
    <row r="1220" spans="1:72" ht="13.5" customHeight="1">
      <c r="A1220" s="3" t="str">
        <f>HYPERLINK("http://kyu.snu.ac.kr/sdhj/index.jsp?type=hj/GK14658_00IH_0001_0195.jpg","1702_각북면_195")</f>
        <v>1702_각북면_195</v>
      </c>
      <c r="B1220" s="2">
        <v>1702</v>
      </c>
      <c r="C1220" s="2" t="s">
        <v>12340</v>
      </c>
      <c r="D1220" s="2" t="s">
        <v>12341</v>
      </c>
      <c r="E1220" s="2">
        <v>1219</v>
      </c>
      <c r="F1220" s="1">
        <v>10</v>
      </c>
      <c r="G1220" s="1" t="s">
        <v>2658</v>
      </c>
      <c r="H1220" s="1" t="s">
        <v>6965</v>
      </c>
      <c r="I1220" s="1">
        <v>2</v>
      </c>
      <c r="L1220" s="1">
        <v>5</v>
      </c>
      <c r="M1220" s="2" t="s">
        <v>1841</v>
      </c>
      <c r="N1220" s="2" t="s">
        <v>10967</v>
      </c>
      <c r="S1220" s="1" t="s">
        <v>63</v>
      </c>
      <c r="T1220" s="1" t="s">
        <v>1196</v>
      </c>
      <c r="Y1220" s="1" t="s">
        <v>2792</v>
      </c>
      <c r="Z1220" s="1" t="s">
        <v>9065</v>
      </c>
      <c r="AC1220" s="1">
        <v>20</v>
      </c>
      <c r="AD1220" s="1" t="s">
        <v>103</v>
      </c>
      <c r="AE1220" s="1" t="s">
        <v>9580</v>
      </c>
    </row>
    <row r="1221" spans="1:72" ht="13.5" customHeight="1">
      <c r="A1221" s="3" t="str">
        <f>HYPERLINK("http://kyu.snu.ac.kr/sdhj/index.jsp?type=hj/GK14658_00IH_0001_0195.jpg","1702_각북면_195")</f>
        <v>1702_각북면_195</v>
      </c>
      <c r="B1221" s="2">
        <v>1702</v>
      </c>
      <c r="C1221" s="2" t="s">
        <v>12340</v>
      </c>
      <c r="D1221" s="2" t="s">
        <v>12341</v>
      </c>
      <c r="E1221" s="2">
        <v>1220</v>
      </c>
      <c r="F1221" s="1">
        <v>10</v>
      </c>
      <c r="G1221" s="1" t="s">
        <v>2658</v>
      </c>
      <c r="H1221" s="1" t="s">
        <v>6965</v>
      </c>
      <c r="I1221" s="1">
        <v>2</v>
      </c>
      <c r="L1221" s="1">
        <v>5</v>
      </c>
      <c r="M1221" s="2" t="s">
        <v>1841</v>
      </c>
      <c r="N1221" s="2" t="s">
        <v>10967</v>
      </c>
      <c r="S1221" s="1" t="s">
        <v>1738</v>
      </c>
      <c r="T1221" s="1" t="s">
        <v>7137</v>
      </c>
      <c r="Y1221" s="1" t="s">
        <v>6805</v>
      </c>
      <c r="Z1221" s="1" t="s">
        <v>9196</v>
      </c>
      <c r="AC1221" s="1">
        <v>2</v>
      </c>
      <c r="AD1221" s="1" t="s">
        <v>169</v>
      </c>
      <c r="AE1221" s="1" t="s">
        <v>9589</v>
      </c>
      <c r="AF1221" s="1" t="s">
        <v>89</v>
      </c>
      <c r="AG1221" s="1" t="s">
        <v>9633</v>
      </c>
    </row>
    <row r="1222" spans="1:72" ht="13.5" customHeight="1">
      <c r="A1222" s="3" t="str">
        <f>HYPERLINK("http://kyu.snu.ac.kr/sdhj/index.jsp?type=hj/GK14658_00IH_0001_0195.jpg","1702_각북면_195")</f>
        <v>1702_각북면_195</v>
      </c>
      <c r="B1222" s="2">
        <v>1702</v>
      </c>
      <c r="C1222" s="2" t="s">
        <v>12340</v>
      </c>
      <c r="D1222" s="2" t="s">
        <v>12341</v>
      </c>
      <c r="E1222" s="2">
        <v>1221</v>
      </c>
      <c r="F1222" s="1">
        <v>10</v>
      </c>
      <c r="G1222" s="1" t="s">
        <v>2658</v>
      </c>
      <c r="H1222" s="1" t="s">
        <v>6965</v>
      </c>
      <c r="I1222" s="1">
        <v>3</v>
      </c>
      <c r="J1222" s="1" t="s">
        <v>2793</v>
      </c>
      <c r="K1222" s="1" t="s">
        <v>7044</v>
      </c>
      <c r="L1222" s="1">
        <v>1</v>
      </c>
      <c r="M1222" s="2" t="s">
        <v>2327</v>
      </c>
      <c r="N1222" s="2" t="s">
        <v>9195</v>
      </c>
      <c r="T1222" s="1" t="s">
        <v>12411</v>
      </c>
      <c r="U1222" s="1" t="s">
        <v>211</v>
      </c>
      <c r="V1222" s="1" t="s">
        <v>7199</v>
      </c>
      <c r="Y1222" s="1" t="s">
        <v>2327</v>
      </c>
      <c r="Z1222" s="1" t="s">
        <v>9195</v>
      </c>
      <c r="AC1222" s="1">
        <v>72</v>
      </c>
      <c r="AD1222" s="1" t="s">
        <v>71</v>
      </c>
      <c r="AE1222" s="1" t="s">
        <v>9611</v>
      </c>
      <c r="AJ1222" s="1" t="s">
        <v>16</v>
      </c>
      <c r="AK1222" s="1" t="s">
        <v>9802</v>
      </c>
      <c r="AL1222" s="1" t="s">
        <v>109</v>
      </c>
      <c r="AM1222" s="1" t="s">
        <v>9809</v>
      </c>
      <c r="AN1222" s="1" t="s">
        <v>918</v>
      </c>
      <c r="AO1222" s="1" t="s">
        <v>9721</v>
      </c>
      <c r="AP1222" s="1" t="s">
        <v>173</v>
      </c>
      <c r="AQ1222" s="1" t="s">
        <v>7249</v>
      </c>
      <c r="AR1222" s="1" t="s">
        <v>2794</v>
      </c>
      <c r="AS1222" s="1" t="s">
        <v>10014</v>
      </c>
      <c r="AT1222" s="1" t="s">
        <v>53</v>
      </c>
      <c r="AU1222" s="1" t="s">
        <v>7419</v>
      </c>
      <c r="AV1222" s="1" t="s">
        <v>2795</v>
      </c>
      <c r="AW1222" s="1" t="s">
        <v>10523</v>
      </c>
      <c r="BB1222" s="1" t="s">
        <v>213</v>
      </c>
      <c r="BC1222" s="1" t="s">
        <v>7282</v>
      </c>
      <c r="BD1222" s="1" t="s">
        <v>1024</v>
      </c>
      <c r="BE1222" s="1" t="s">
        <v>7992</v>
      </c>
      <c r="BG1222" s="1" t="s">
        <v>53</v>
      </c>
      <c r="BH1222" s="1" t="s">
        <v>7419</v>
      </c>
      <c r="BI1222" s="1" t="s">
        <v>2796</v>
      </c>
      <c r="BJ1222" s="1" t="s">
        <v>11106</v>
      </c>
      <c r="BM1222" s="1" t="s">
        <v>2797</v>
      </c>
      <c r="BN1222" s="1" t="s">
        <v>10370</v>
      </c>
      <c r="BO1222" s="1" t="s">
        <v>211</v>
      </c>
      <c r="BP1222" s="1" t="s">
        <v>7199</v>
      </c>
      <c r="BQ1222" s="1" t="s">
        <v>2765</v>
      </c>
      <c r="BR1222" s="1" t="s">
        <v>9201</v>
      </c>
      <c r="BS1222" s="1" t="s">
        <v>163</v>
      </c>
      <c r="BT1222" s="1" t="s">
        <v>12731</v>
      </c>
    </row>
    <row r="1223" spans="1:72" ht="13.5" customHeight="1">
      <c r="A1223" s="3" t="str">
        <f>HYPERLINK("http://kyu.snu.ac.kr/sdhj/index.jsp?type=hj/GK14658_00IH_0001_0195.jpg","1702_각북면_195")</f>
        <v>1702_각북면_195</v>
      </c>
      <c r="B1223" s="2">
        <v>1702</v>
      </c>
      <c r="C1223" s="2" t="s">
        <v>12340</v>
      </c>
      <c r="D1223" s="2" t="s">
        <v>12341</v>
      </c>
      <c r="E1223" s="2">
        <v>1222</v>
      </c>
      <c r="F1223" s="1">
        <v>10</v>
      </c>
      <c r="G1223" s="1" t="s">
        <v>2658</v>
      </c>
      <c r="H1223" s="1" t="s">
        <v>6965</v>
      </c>
      <c r="I1223" s="1">
        <v>3</v>
      </c>
      <c r="L1223" s="1">
        <v>1</v>
      </c>
      <c r="M1223" s="2" t="s">
        <v>2327</v>
      </c>
      <c r="N1223" s="2" t="s">
        <v>9195</v>
      </c>
      <c r="S1223" s="1" t="s">
        <v>48</v>
      </c>
      <c r="T1223" s="1" t="s">
        <v>6371</v>
      </c>
      <c r="U1223" s="1" t="s">
        <v>261</v>
      </c>
      <c r="V1223" s="1" t="s">
        <v>7197</v>
      </c>
      <c r="Y1223" s="1" t="s">
        <v>1986</v>
      </c>
      <c r="Z1223" s="1" t="s">
        <v>7888</v>
      </c>
      <c r="AC1223" s="1">
        <v>61</v>
      </c>
      <c r="AD1223" s="1" t="s">
        <v>280</v>
      </c>
      <c r="AE1223" s="1" t="s">
        <v>9599</v>
      </c>
      <c r="AJ1223" s="1" t="s">
        <v>16</v>
      </c>
      <c r="AK1223" s="1" t="s">
        <v>9802</v>
      </c>
      <c r="AL1223" s="1" t="s">
        <v>2202</v>
      </c>
      <c r="AM1223" s="1" t="s">
        <v>9846</v>
      </c>
      <c r="AN1223" s="1" t="s">
        <v>186</v>
      </c>
      <c r="AO1223" s="1" t="s">
        <v>9712</v>
      </c>
      <c r="AP1223" s="1" t="s">
        <v>173</v>
      </c>
      <c r="AQ1223" s="1" t="s">
        <v>7249</v>
      </c>
      <c r="AR1223" s="1" t="s">
        <v>2798</v>
      </c>
      <c r="AS1223" s="1" t="s">
        <v>12791</v>
      </c>
      <c r="AT1223" s="1" t="s">
        <v>211</v>
      </c>
      <c r="AU1223" s="1" t="s">
        <v>7199</v>
      </c>
      <c r="AV1223" s="1" t="s">
        <v>1301</v>
      </c>
      <c r="AW1223" s="1" t="s">
        <v>7878</v>
      </c>
      <c r="BB1223" s="1" t="s">
        <v>213</v>
      </c>
      <c r="BC1223" s="1" t="s">
        <v>7282</v>
      </c>
      <c r="BD1223" s="1" t="s">
        <v>1685</v>
      </c>
      <c r="BE1223" s="1" t="s">
        <v>7666</v>
      </c>
      <c r="BG1223" s="1" t="s">
        <v>211</v>
      </c>
      <c r="BH1223" s="1" t="s">
        <v>7199</v>
      </c>
      <c r="BI1223" s="1" t="s">
        <v>2799</v>
      </c>
      <c r="BJ1223" s="1" t="s">
        <v>11105</v>
      </c>
      <c r="BK1223" s="1" t="s">
        <v>211</v>
      </c>
      <c r="BL1223" s="1" t="s">
        <v>7199</v>
      </c>
      <c r="BM1223" s="1" t="s">
        <v>2800</v>
      </c>
      <c r="BN1223" s="1" t="s">
        <v>8409</v>
      </c>
      <c r="BO1223" s="1" t="s">
        <v>211</v>
      </c>
      <c r="BP1223" s="1" t="s">
        <v>7199</v>
      </c>
      <c r="BQ1223" s="1" t="s">
        <v>1250</v>
      </c>
      <c r="BR1223" s="1" t="s">
        <v>8686</v>
      </c>
      <c r="BS1223" s="1" t="s">
        <v>186</v>
      </c>
      <c r="BT1223" s="1" t="s">
        <v>9712</v>
      </c>
    </row>
    <row r="1224" spans="1:72" ht="13.5" customHeight="1">
      <c r="A1224" s="3" t="str">
        <f>HYPERLINK("http://kyu.snu.ac.kr/sdhj/index.jsp?type=hj/GK14658_00IH_0001_0195.jpg","1702_각북면_195")</f>
        <v>1702_각북면_195</v>
      </c>
      <c r="B1224" s="2">
        <v>1702</v>
      </c>
      <c r="C1224" s="2" t="s">
        <v>12340</v>
      </c>
      <c r="D1224" s="2" t="s">
        <v>12341</v>
      </c>
      <c r="E1224" s="2">
        <v>1223</v>
      </c>
      <c r="F1224" s="1">
        <v>10</v>
      </c>
      <c r="G1224" s="1" t="s">
        <v>2658</v>
      </c>
      <c r="H1224" s="1" t="s">
        <v>6965</v>
      </c>
      <c r="I1224" s="1">
        <v>3</v>
      </c>
      <c r="L1224" s="1">
        <v>1</v>
      </c>
      <c r="M1224" s="2" t="s">
        <v>2327</v>
      </c>
      <c r="N1224" s="2" t="s">
        <v>9195</v>
      </c>
      <c r="S1224" s="1" t="s">
        <v>59</v>
      </c>
      <c r="T1224" s="1" t="s">
        <v>7105</v>
      </c>
      <c r="Y1224" s="1" t="s">
        <v>6794</v>
      </c>
      <c r="Z1224" s="1" t="s">
        <v>8526</v>
      </c>
      <c r="AF1224" s="1" t="s">
        <v>307</v>
      </c>
      <c r="AG1224" s="1" t="s">
        <v>9634</v>
      </c>
    </row>
    <row r="1225" spans="1:72" ht="13.5" customHeight="1">
      <c r="A1225" s="3" t="str">
        <f>HYPERLINK("http://kyu.snu.ac.kr/sdhj/index.jsp?type=hj/GK14658_00IH_0001_0195.jpg","1702_각북면_195")</f>
        <v>1702_각북면_195</v>
      </c>
      <c r="B1225" s="2">
        <v>1702</v>
      </c>
      <c r="C1225" s="2" t="s">
        <v>12340</v>
      </c>
      <c r="D1225" s="2" t="s">
        <v>12341</v>
      </c>
      <c r="E1225" s="2">
        <v>1224</v>
      </c>
      <c r="F1225" s="1">
        <v>10</v>
      </c>
      <c r="G1225" s="1" t="s">
        <v>2658</v>
      </c>
      <c r="H1225" s="1" t="s">
        <v>6965</v>
      </c>
      <c r="I1225" s="1">
        <v>3</v>
      </c>
      <c r="L1225" s="1">
        <v>2</v>
      </c>
      <c r="M1225" s="2" t="s">
        <v>2511</v>
      </c>
      <c r="N1225" s="2" t="s">
        <v>8957</v>
      </c>
      <c r="T1225" s="1" t="s">
        <v>12411</v>
      </c>
      <c r="U1225" s="1" t="s">
        <v>204</v>
      </c>
      <c r="V1225" s="1" t="s">
        <v>7252</v>
      </c>
      <c r="Y1225" s="1" t="s">
        <v>2511</v>
      </c>
      <c r="Z1225" s="1" t="s">
        <v>8957</v>
      </c>
      <c r="AC1225" s="1">
        <v>74</v>
      </c>
      <c r="AD1225" s="1" t="s">
        <v>85</v>
      </c>
      <c r="AE1225" s="1" t="s">
        <v>9590</v>
      </c>
      <c r="AJ1225" s="1" t="s">
        <v>16</v>
      </c>
      <c r="AK1225" s="1" t="s">
        <v>9802</v>
      </c>
      <c r="AL1225" s="1" t="s">
        <v>97</v>
      </c>
      <c r="AM1225" s="1" t="s">
        <v>9820</v>
      </c>
      <c r="AN1225" s="1" t="s">
        <v>199</v>
      </c>
      <c r="AO1225" s="1" t="s">
        <v>9730</v>
      </c>
      <c r="AP1225" s="1" t="s">
        <v>173</v>
      </c>
      <c r="AQ1225" s="1" t="s">
        <v>7249</v>
      </c>
      <c r="AR1225" s="1" t="s">
        <v>2801</v>
      </c>
      <c r="AS1225" s="1" t="s">
        <v>10013</v>
      </c>
      <c r="AT1225" s="1" t="s">
        <v>211</v>
      </c>
      <c r="AU1225" s="1" t="s">
        <v>7199</v>
      </c>
      <c r="AV1225" s="1" t="s">
        <v>2640</v>
      </c>
      <c r="AW1225" s="1" t="s">
        <v>10327</v>
      </c>
      <c r="BB1225" s="1" t="s">
        <v>213</v>
      </c>
      <c r="BC1225" s="1" t="s">
        <v>7282</v>
      </c>
      <c r="BD1225" s="1" t="s">
        <v>2802</v>
      </c>
      <c r="BE1225" s="1" t="s">
        <v>9075</v>
      </c>
      <c r="BG1225" s="1" t="s">
        <v>211</v>
      </c>
      <c r="BH1225" s="1" t="s">
        <v>7199</v>
      </c>
      <c r="BI1225" s="1" t="s">
        <v>2803</v>
      </c>
      <c r="BJ1225" s="1" t="s">
        <v>11104</v>
      </c>
      <c r="BK1225" s="1" t="s">
        <v>211</v>
      </c>
      <c r="BL1225" s="1" t="s">
        <v>7199</v>
      </c>
      <c r="BM1225" s="1" t="s">
        <v>886</v>
      </c>
      <c r="BN1225" s="1" t="s">
        <v>10390</v>
      </c>
      <c r="BO1225" s="1" t="s">
        <v>211</v>
      </c>
      <c r="BP1225" s="1" t="s">
        <v>7199</v>
      </c>
      <c r="BQ1225" s="1" t="s">
        <v>2804</v>
      </c>
      <c r="BR1225" s="1" t="s">
        <v>10440</v>
      </c>
      <c r="BS1225" s="1" t="s">
        <v>109</v>
      </c>
      <c r="BT1225" s="1" t="s">
        <v>9809</v>
      </c>
    </row>
    <row r="1226" spans="1:72" ht="13.5" customHeight="1">
      <c r="A1226" s="3" t="str">
        <f>HYPERLINK("http://kyu.snu.ac.kr/sdhj/index.jsp?type=hj/GK14658_00IH_0001_0195.jpg","1702_각북면_195")</f>
        <v>1702_각북면_195</v>
      </c>
      <c r="B1226" s="2">
        <v>1702</v>
      </c>
      <c r="C1226" s="2" t="s">
        <v>12340</v>
      </c>
      <c r="D1226" s="2" t="s">
        <v>12341</v>
      </c>
      <c r="E1226" s="2">
        <v>1225</v>
      </c>
      <c r="F1226" s="1">
        <v>10</v>
      </c>
      <c r="G1226" s="1" t="s">
        <v>2658</v>
      </c>
      <c r="H1226" s="1" t="s">
        <v>6965</v>
      </c>
      <c r="I1226" s="1">
        <v>3</v>
      </c>
      <c r="L1226" s="1">
        <v>2</v>
      </c>
      <c r="M1226" s="2" t="s">
        <v>2511</v>
      </c>
      <c r="N1226" s="2" t="s">
        <v>8957</v>
      </c>
      <c r="S1226" s="1" t="s">
        <v>86</v>
      </c>
      <c r="T1226" s="1" t="s">
        <v>7100</v>
      </c>
      <c r="U1226" s="1" t="s">
        <v>2805</v>
      </c>
      <c r="V1226" s="1" t="s">
        <v>7484</v>
      </c>
      <c r="Y1226" s="1" t="s">
        <v>2806</v>
      </c>
      <c r="Z1226" s="1" t="s">
        <v>9194</v>
      </c>
      <c r="AC1226" s="1">
        <v>50</v>
      </c>
      <c r="AD1226" s="1" t="s">
        <v>515</v>
      </c>
      <c r="AE1226" s="1" t="s">
        <v>9605</v>
      </c>
    </row>
    <row r="1227" spans="1:72" ht="13.5" customHeight="1">
      <c r="A1227" s="3" t="str">
        <f>HYPERLINK("http://kyu.snu.ac.kr/sdhj/index.jsp?type=hj/GK14658_00IH_0001_0195.jpg","1702_각북면_195")</f>
        <v>1702_각북면_195</v>
      </c>
      <c r="B1227" s="2">
        <v>1702</v>
      </c>
      <c r="C1227" s="2" t="s">
        <v>12340</v>
      </c>
      <c r="D1227" s="2" t="s">
        <v>12341</v>
      </c>
      <c r="E1227" s="2">
        <v>1226</v>
      </c>
      <c r="F1227" s="1">
        <v>10</v>
      </c>
      <c r="G1227" s="1" t="s">
        <v>2658</v>
      </c>
      <c r="H1227" s="1" t="s">
        <v>6965</v>
      </c>
      <c r="I1227" s="1">
        <v>3</v>
      </c>
      <c r="L1227" s="1">
        <v>2</v>
      </c>
      <c r="M1227" s="2" t="s">
        <v>2511</v>
      </c>
      <c r="N1227" s="2" t="s">
        <v>8957</v>
      </c>
      <c r="S1227" s="1" t="s">
        <v>1738</v>
      </c>
      <c r="T1227" s="1" t="s">
        <v>7137</v>
      </c>
      <c r="Y1227" s="1" t="s">
        <v>2779</v>
      </c>
      <c r="Z1227" s="1" t="s">
        <v>8238</v>
      </c>
      <c r="AC1227" s="1">
        <v>7</v>
      </c>
      <c r="AD1227" s="1" t="s">
        <v>38</v>
      </c>
      <c r="AE1227" s="1" t="s">
        <v>9620</v>
      </c>
    </row>
    <row r="1228" spans="1:72" ht="13.5" customHeight="1">
      <c r="A1228" s="3" t="str">
        <f>HYPERLINK("http://kyu.snu.ac.kr/sdhj/index.jsp?type=hj/GK14658_00IH_0001_0195.jpg","1702_각북면_195")</f>
        <v>1702_각북면_195</v>
      </c>
      <c r="B1228" s="2">
        <v>1702</v>
      </c>
      <c r="C1228" s="2" t="s">
        <v>12340</v>
      </c>
      <c r="D1228" s="2" t="s">
        <v>12341</v>
      </c>
      <c r="E1228" s="2">
        <v>1227</v>
      </c>
      <c r="F1228" s="1">
        <v>10</v>
      </c>
      <c r="G1228" s="1" t="s">
        <v>2658</v>
      </c>
      <c r="H1228" s="1" t="s">
        <v>6965</v>
      </c>
      <c r="I1228" s="1">
        <v>3</v>
      </c>
      <c r="L1228" s="1">
        <v>2</v>
      </c>
      <c r="M1228" s="2" t="s">
        <v>2511</v>
      </c>
      <c r="N1228" s="2" t="s">
        <v>8957</v>
      </c>
      <c r="S1228" s="1" t="s">
        <v>775</v>
      </c>
      <c r="T1228" s="1" t="s">
        <v>7147</v>
      </c>
      <c r="U1228" s="1" t="s">
        <v>734</v>
      </c>
      <c r="V1228" s="1" t="s">
        <v>7223</v>
      </c>
      <c r="Y1228" s="1" t="s">
        <v>2721</v>
      </c>
      <c r="Z1228" s="1" t="s">
        <v>9063</v>
      </c>
      <c r="AF1228" s="1" t="s">
        <v>318</v>
      </c>
      <c r="AG1228" s="1" t="s">
        <v>9631</v>
      </c>
      <c r="AH1228" s="1" t="s">
        <v>2807</v>
      </c>
      <c r="AI1228" s="1" t="s">
        <v>12741</v>
      </c>
    </row>
    <row r="1229" spans="1:72" ht="13.5" customHeight="1">
      <c r="A1229" s="3" t="str">
        <f>HYPERLINK("http://kyu.snu.ac.kr/sdhj/index.jsp?type=hj/GK14658_00IH_0001_0195.jpg","1702_각북면_195")</f>
        <v>1702_각북면_195</v>
      </c>
      <c r="B1229" s="2">
        <v>1702</v>
      </c>
      <c r="C1229" s="2" t="s">
        <v>12340</v>
      </c>
      <c r="D1229" s="2" t="s">
        <v>12341</v>
      </c>
      <c r="E1229" s="2">
        <v>1228</v>
      </c>
      <c r="F1229" s="1">
        <v>10</v>
      </c>
      <c r="G1229" s="1" t="s">
        <v>2658</v>
      </c>
      <c r="H1229" s="1" t="s">
        <v>6965</v>
      </c>
      <c r="I1229" s="1">
        <v>3</v>
      </c>
      <c r="L1229" s="1">
        <v>3</v>
      </c>
      <c r="M1229" s="2" t="s">
        <v>13795</v>
      </c>
      <c r="N1229" s="2" t="s">
        <v>13796</v>
      </c>
      <c r="T1229" s="1" t="s">
        <v>12411</v>
      </c>
      <c r="U1229" s="1" t="s">
        <v>2808</v>
      </c>
      <c r="V1229" s="1" t="s">
        <v>12462</v>
      </c>
      <c r="W1229" s="1" t="s">
        <v>107</v>
      </c>
      <c r="X1229" s="1" t="s">
        <v>12534</v>
      </c>
      <c r="Y1229" s="1" t="s">
        <v>2809</v>
      </c>
      <c r="Z1229" s="1" t="s">
        <v>9193</v>
      </c>
      <c r="AC1229" s="1">
        <v>33</v>
      </c>
      <c r="AD1229" s="1" t="s">
        <v>223</v>
      </c>
      <c r="AE1229" s="1" t="s">
        <v>9596</v>
      </c>
      <c r="AJ1229" s="1" t="s">
        <v>16</v>
      </c>
      <c r="AK1229" s="1" t="s">
        <v>9802</v>
      </c>
      <c r="AL1229" s="1" t="s">
        <v>163</v>
      </c>
      <c r="AM1229" s="1" t="s">
        <v>12731</v>
      </c>
      <c r="AT1229" s="1" t="s">
        <v>53</v>
      </c>
      <c r="AU1229" s="1" t="s">
        <v>7419</v>
      </c>
      <c r="AV1229" s="1" t="s">
        <v>1655</v>
      </c>
      <c r="AW1229" s="1" t="s">
        <v>7777</v>
      </c>
      <c r="BG1229" s="1" t="s">
        <v>259</v>
      </c>
      <c r="BH1229" s="1" t="s">
        <v>12452</v>
      </c>
      <c r="BI1229" s="1" t="s">
        <v>2810</v>
      </c>
      <c r="BJ1229" s="1" t="s">
        <v>10091</v>
      </c>
      <c r="BK1229" s="1" t="s">
        <v>259</v>
      </c>
      <c r="BL1229" s="1" t="s">
        <v>12452</v>
      </c>
      <c r="BM1229" s="1" t="s">
        <v>818</v>
      </c>
      <c r="BN1229" s="1" t="s">
        <v>9484</v>
      </c>
      <c r="BO1229" s="1" t="s">
        <v>53</v>
      </c>
      <c r="BP1229" s="1" t="s">
        <v>7419</v>
      </c>
      <c r="BQ1229" s="1" t="s">
        <v>6806</v>
      </c>
      <c r="BR1229" s="1" t="s">
        <v>12063</v>
      </c>
      <c r="BS1229" s="1" t="s">
        <v>881</v>
      </c>
      <c r="BT1229" s="1" t="s">
        <v>9842</v>
      </c>
    </row>
    <row r="1230" spans="1:72" ht="13.5" customHeight="1">
      <c r="A1230" s="3" t="str">
        <f>HYPERLINK("http://kyu.snu.ac.kr/sdhj/index.jsp?type=hj/GK14658_00IH_0001_0195.jpg","1702_각북면_195")</f>
        <v>1702_각북면_195</v>
      </c>
      <c r="B1230" s="2">
        <v>1702</v>
      </c>
      <c r="C1230" s="2" t="s">
        <v>12340</v>
      </c>
      <c r="D1230" s="2" t="s">
        <v>12341</v>
      </c>
      <c r="E1230" s="2">
        <v>1229</v>
      </c>
      <c r="F1230" s="1">
        <v>10</v>
      </c>
      <c r="G1230" s="1" t="s">
        <v>2658</v>
      </c>
      <c r="H1230" s="1" t="s">
        <v>6965</v>
      </c>
      <c r="I1230" s="1">
        <v>3</v>
      </c>
      <c r="L1230" s="1">
        <v>3</v>
      </c>
      <c r="M1230" s="2" t="s">
        <v>13795</v>
      </c>
      <c r="N1230" s="2" t="s">
        <v>13796</v>
      </c>
      <c r="S1230" s="1" t="s">
        <v>48</v>
      </c>
      <c r="T1230" s="1" t="s">
        <v>6371</v>
      </c>
      <c r="U1230" s="1" t="s">
        <v>261</v>
      </c>
      <c r="V1230" s="1" t="s">
        <v>7197</v>
      </c>
      <c r="Y1230" s="1" t="s">
        <v>2811</v>
      </c>
      <c r="Z1230" s="1" t="s">
        <v>7774</v>
      </c>
      <c r="AC1230" s="1">
        <v>33</v>
      </c>
      <c r="AD1230" s="1" t="s">
        <v>223</v>
      </c>
      <c r="AE1230" s="1" t="s">
        <v>9596</v>
      </c>
      <c r="AJ1230" s="1" t="s">
        <v>16</v>
      </c>
      <c r="AK1230" s="1" t="s">
        <v>9802</v>
      </c>
      <c r="AL1230" s="1" t="s">
        <v>115</v>
      </c>
      <c r="AM1230" s="1" t="s">
        <v>9784</v>
      </c>
      <c r="AN1230" s="1" t="s">
        <v>208</v>
      </c>
      <c r="AO1230" s="1" t="s">
        <v>7116</v>
      </c>
      <c r="AP1230" s="1" t="s">
        <v>173</v>
      </c>
      <c r="AQ1230" s="1" t="s">
        <v>7249</v>
      </c>
      <c r="AR1230" s="1" t="s">
        <v>2812</v>
      </c>
      <c r="AS1230" s="1" t="s">
        <v>10012</v>
      </c>
      <c r="AT1230" s="1" t="s">
        <v>259</v>
      </c>
      <c r="AU1230" s="1" t="s">
        <v>12452</v>
      </c>
      <c r="AV1230" s="1" t="s">
        <v>2813</v>
      </c>
      <c r="AW1230" s="1" t="s">
        <v>10521</v>
      </c>
      <c r="BB1230" s="1" t="s">
        <v>213</v>
      </c>
      <c r="BC1230" s="1" t="s">
        <v>7282</v>
      </c>
      <c r="BD1230" s="1" t="s">
        <v>2814</v>
      </c>
      <c r="BE1230" s="1" t="s">
        <v>9187</v>
      </c>
      <c r="BG1230" s="1" t="s">
        <v>53</v>
      </c>
      <c r="BH1230" s="1" t="s">
        <v>7419</v>
      </c>
      <c r="BI1230" s="1" t="s">
        <v>2815</v>
      </c>
      <c r="BJ1230" s="1" t="s">
        <v>7529</v>
      </c>
      <c r="BK1230" s="1" t="s">
        <v>53</v>
      </c>
      <c r="BL1230" s="1" t="s">
        <v>7419</v>
      </c>
      <c r="BM1230" s="1" t="s">
        <v>1461</v>
      </c>
      <c r="BN1230" s="1" t="s">
        <v>8020</v>
      </c>
      <c r="BO1230" s="1" t="s">
        <v>211</v>
      </c>
      <c r="BP1230" s="1" t="s">
        <v>7199</v>
      </c>
      <c r="BQ1230" s="1" t="s">
        <v>886</v>
      </c>
      <c r="BR1230" s="1" t="s">
        <v>10390</v>
      </c>
      <c r="BS1230" s="1" t="s">
        <v>47</v>
      </c>
      <c r="BT1230" s="1" t="s">
        <v>9810</v>
      </c>
    </row>
    <row r="1231" spans="1:72" ht="13.5" customHeight="1">
      <c r="A1231" s="3" t="str">
        <f>HYPERLINK("http://kyu.snu.ac.kr/sdhj/index.jsp?type=hj/GK14658_00IH_0001_0195.jpg","1702_각북면_195")</f>
        <v>1702_각북면_195</v>
      </c>
      <c r="B1231" s="2">
        <v>1702</v>
      </c>
      <c r="C1231" s="2" t="s">
        <v>12340</v>
      </c>
      <c r="D1231" s="2" t="s">
        <v>12341</v>
      </c>
      <c r="E1231" s="2">
        <v>1230</v>
      </c>
      <c r="F1231" s="1">
        <v>10</v>
      </c>
      <c r="G1231" s="1" t="s">
        <v>2658</v>
      </c>
      <c r="H1231" s="1" t="s">
        <v>6965</v>
      </c>
      <c r="I1231" s="1">
        <v>3</v>
      </c>
      <c r="L1231" s="1">
        <v>3</v>
      </c>
      <c r="M1231" s="2" t="s">
        <v>13795</v>
      </c>
      <c r="N1231" s="2" t="s">
        <v>13796</v>
      </c>
      <c r="S1231" s="1" t="s">
        <v>86</v>
      </c>
      <c r="T1231" s="1" t="s">
        <v>7100</v>
      </c>
      <c r="Y1231" s="1" t="s">
        <v>2816</v>
      </c>
      <c r="Z1231" s="1" t="s">
        <v>9186</v>
      </c>
      <c r="AF1231" s="1" t="s">
        <v>318</v>
      </c>
      <c r="AG1231" s="1" t="s">
        <v>9631</v>
      </c>
      <c r="AH1231" s="1" t="s">
        <v>2817</v>
      </c>
      <c r="AI1231" s="1" t="s">
        <v>9770</v>
      </c>
    </row>
    <row r="1232" spans="1:72" ht="13.5" customHeight="1">
      <c r="A1232" s="3" t="str">
        <f>HYPERLINK("http://kyu.snu.ac.kr/sdhj/index.jsp?type=hj/GK14658_00IH_0001_0195.jpg","1702_각북면_195")</f>
        <v>1702_각북면_195</v>
      </c>
      <c r="B1232" s="2">
        <v>1702</v>
      </c>
      <c r="C1232" s="2" t="s">
        <v>12340</v>
      </c>
      <c r="D1232" s="2" t="s">
        <v>12341</v>
      </c>
      <c r="E1232" s="2">
        <v>1231</v>
      </c>
      <c r="F1232" s="1">
        <v>10</v>
      </c>
      <c r="G1232" s="1" t="s">
        <v>2658</v>
      </c>
      <c r="H1232" s="1" t="s">
        <v>6965</v>
      </c>
      <c r="I1232" s="1">
        <v>3</v>
      </c>
      <c r="L1232" s="1">
        <v>3</v>
      </c>
      <c r="M1232" s="2" t="s">
        <v>13795</v>
      </c>
      <c r="N1232" s="2" t="s">
        <v>13796</v>
      </c>
      <c r="S1232" s="1" t="s">
        <v>63</v>
      </c>
      <c r="T1232" s="1" t="s">
        <v>1196</v>
      </c>
      <c r="Y1232" s="1" t="s">
        <v>2791</v>
      </c>
      <c r="Z1232" s="1" t="s">
        <v>9192</v>
      </c>
      <c r="AC1232" s="1">
        <v>5</v>
      </c>
      <c r="AD1232" s="1" t="s">
        <v>172</v>
      </c>
      <c r="AE1232" s="1" t="s">
        <v>9579</v>
      </c>
    </row>
    <row r="1233" spans="1:72" ht="13.5" customHeight="1">
      <c r="A1233" s="3" t="str">
        <f>HYPERLINK("http://kyu.snu.ac.kr/sdhj/index.jsp?type=hj/GK14658_00IH_0001_0195.jpg","1702_각북면_195")</f>
        <v>1702_각북면_195</v>
      </c>
      <c r="B1233" s="2">
        <v>1702</v>
      </c>
      <c r="C1233" s="2" t="s">
        <v>12340</v>
      </c>
      <c r="D1233" s="2" t="s">
        <v>12341</v>
      </c>
      <c r="E1233" s="2">
        <v>1232</v>
      </c>
      <c r="F1233" s="1">
        <v>10</v>
      </c>
      <c r="G1233" s="1" t="s">
        <v>2658</v>
      </c>
      <c r="H1233" s="1" t="s">
        <v>6965</v>
      </c>
      <c r="I1233" s="1">
        <v>3</v>
      </c>
      <c r="L1233" s="1">
        <v>4</v>
      </c>
      <c r="M1233" s="2" t="s">
        <v>2812</v>
      </c>
      <c r="N1233" s="2" t="s">
        <v>10012</v>
      </c>
      <c r="T1233" s="1" t="s">
        <v>12411</v>
      </c>
      <c r="U1233" s="1" t="s">
        <v>173</v>
      </c>
      <c r="V1233" s="1" t="s">
        <v>7249</v>
      </c>
      <c r="W1233" s="1" t="s">
        <v>202</v>
      </c>
      <c r="X1233" s="1" t="s">
        <v>7588</v>
      </c>
      <c r="Y1233" s="1" t="s">
        <v>2818</v>
      </c>
      <c r="Z1233" s="1" t="s">
        <v>9191</v>
      </c>
      <c r="AC1233" s="1">
        <v>50</v>
      </c>
      <c r="AD1233" s="1" t="s">
        <v>515</v>
      </c>
      <c r="AE1233" s="1" t="s">
        <v>9605</v>
      </c>
      <c r="AJ1233" s="1" t="s">
        <v>16</v>
      </c>
      <c r="AK1233" s="1" t="s">
        <v>9802</v>
      </c>
      <c r="AL1233" s="1" t="s">
        <v>199</v>
      </c>
      <c r="AM1233" s="1" t="s">
        <v>9730</v>
      </c>
      <c r="AT1233" s="1" t="s">
        <v>42</v>
      </c>
      <c r="AU1233" s="1" t="s">
        <v>10068</v>
      </c>
      <c r="AV1233" s="1" t="s">
        <v>2748</v>
      </c>
      <c r="AW1233" s="1" t="s">
        <v>12984</v>
      </c>
      <c r="BG1233" s="1" t="s">
        <v>42</v>
      </c>
      <c r="BH1233" s="1" t="s">
        <v>10068</v>
      </c>
      <c r="BI1233" s="1" t="s">
        <v>2749</v>
      </c>
      <c r="BJ1233" s="1" t="s">
        <v>11103</v>
      </c>
      <c r="BK1233" s="1" t="s">
        <v>2750</v>
      </c>
      <c r="BL1233" s="1" t="s">
        <v>11281</v>
      </c>
      <c r="BM1233" s="1" t="s">
        <v>2751</v>
      </c>
      <c r="BN1233" s="1" t="s">
        <v>8007</v>
      </c>
      <c r="BO1233" s="1" t="s">
        <v>42</v>
      </c>
      <c r="BP1233" s="1" t="s">
        <v>10068</v>
      </c>
      <c r="BQ1233" s="1" t="s">
        <v>2752</v>
      </c>
      <c r="BR1233" s="1" t="s">
        <v>13145</v>
      </c>
      <c r="BS1233" s="1" t="s">
        <v>918</v>
      </c>
      <c r="BT1233" s="1" t="s">
        <v>9721</v>
      </c>
    </row>
    <row r="1234" spans="1:72" ht="13.5" customHeight="1">
      <c r="A1234" s="3" t="str">
        <f>HYPERLINK("http://kyu.snu.ac.kr/sdhj/index.jsp?type=hj/GK14658_00IH_0001_0195.jpg","1702_각북면_195")</f>
        <v>1702_각북면_195</v>
      </c>
      <c r="B1234" s="2">
        <v>1702</v>
      </c>
      <c r="C1234" s="2" t="s">
        <v>12340</v>
      </c>
      <c r="D1234" s="2" t="s">
        <v>12341</v>
      </c>
      <c r="E1234" s="2">
        <v>1233</v>
      </c>
      <c r="F1234" s="1">
        <v>10</v>
      </c>
      <c r="G1234" s="1" t="s">
        <v>2658</v>
      </c>
      <c r="H1234" s="1" t="s">
        <v>6965</v>
      </c>
      <c r="I1234" s="1">
        <v>3</v>
      </c>
      <c r="L1234" s="1">
        <v>4</v>
      </c>
      <c r="M1234" s="2" t="s">
        <v>2812</v>
      </c>
      <c r="N1234" s="2" t="s">
        <v>10012</v>
      </c>
      <c r="S1234" s="1" t="s">
        <v>48</v>
      </c>
      <c r="T1234" s="1" t="s">
        <v>6371</v>
      </c>
      <c r="W1234" s="1" t="s">
        <v>590</v>
      </c>
      <c r="X1234" s="1" t="s">
        <v>7123</v>
      </c>
      <c r="Y1234" s="1" t="s">
        <v>183</v>
      </c>
      <c r="Z1234" s="1" t="s">
        <v>7691</v>
      </c>
      <c r="AC1234" s="1">
        <v>36</v>
      </c>
      <c r="AD1234" s="1" t="s">
        <v>258</v>
      </c>
      <c r="AE1234" s="1" t="s">
        <v>9601</v>
      </c>
      <c r="AJ1234" s="1" t="s">
        <v>185</v>
      </c>
      <c r="AK1234" s="1" t="s">
        <v>9803</v>
      </c>
      <c r="AL1234" s="1" t="s">
        <v>82</v>
      </c>
      <c r="AM1234" s="1" t="s">
        <v>9699</v>
      </c>
      <c r="AT1234" s="1" t="s">
        <v>2819</v>
      </c>
      <c r="AU1234" s="1" t="s">
        <v>12886</v>
      </c>
      <c r="AV1234" s="1" t="s">
        <v>2820</v>
      </c>
      <c r="AW1234" s="1" t="s">
        <v>10522</v>
      </c>
      <c r="BG1234" s="1" t="s">
        <v>784</v>
      </c>
      <c r="BH1234" s="1" t="s">
        <v>10102</v>
      </c>
      <c r="BI1234" s="1" t="s">
        <v>2821</v>
      </c>
      <c r="BJ1234" s="1" t="s">
        <v>7587</v>
      </c>
      <c r="BK1234" s="1" t="s">
        <v>2822</v>
      </c>
      <c r="BL1234" s="1" t="s">
        <v>13081</v>
      </c>
      <c r="BM1234" s="1" t="s">
        <v>6807</v>
      </c>
      <c r="BN1234" s="1" t="s">
        <v>8207</v>
      </c>
      <c r="BO1234" s="1" t="s">
        <v>2823</v>
      </c>
      <c r="BP1234" s="1" t="s">
        <v>11664</v>
      </c>
      <c r="BQ1234" s="1" t="s">
        <v>2824</v>
      </c>
      <c r="BR1234" s="1" t="s">
        <v>9074</v>
      </c>
      <c r="BS1234" s="1" t="s">
        <v>271</v>
      </c>
      <c r="BT1234" s="1" t="s">
        <v>9794</v>
      </c>
    </row>
    <row r="1235" spans="1:72" ht="13.5" customHeight="1">
      <c r="A1235" s="3" t="str">
        <f>HYPERLINK("http://kyu.snu.ac.kr/sdhj/index.jsp?type=hj/GK14658_00IH_0001_0195.jpg","1702_각북면_195")</f>
        <v>1702_각북면_195</v>
      </c>
      <c r="B1235" s="2">
        <v>1702</v>
      </c>
      <c r="C1235" s="2" t="s">
        <v>12340</v>
      </c>
      <c r="D1235" s="2" t="s">
        <v>12341</v>
      </c>
      <c r="E1235" s="2">
        <v>1234</v>
      </c>
      <c r="F1235" s="1">
        <v>10</v>
      </c>
      <c r="G1235" s="1" t="s">
        <v>2658</v>
      </c>
      <c r="H1235" s="1" t="s">
        <v>6965</v>
      </c>
      <c r="I1235" s="1">
        <v>3</v>
      </c>
      <c r="L1235" s="1">
        <v>4</v>
      </c>
      <c r="M1235" s="2" t="s">
        <v>2812</v>
      </c>
      <c r="N1235" s="2" t="s">
        <v>10012</v>
      </c>
      <c r="S1235" s="1" t="s">
        <v>86</v>
      </c>
      <c r="T1235" s="1" t="s">
        <v>7100</v>
      </c>
      <c r="U1235" s="1" t="s">
        <v>173</v>
      </c>
      <c r="V1235" s="1" t="s">
        <v>7249</v>
      </c>
      <c r="Y1235" s="1" t="s">
        <v>2825</v>
      </c>
      <c r="Z1235" s="1" t="s">
        <v>9190</v>
      </c>
      <c r="AC1235" s="1">
        <v>7</v>
      </c>
      <c r="AD1235" s="1" t="s">
        <v>38</v>
      </c>
      <c r="AE1235" s="1" t="s">
        <v>9620</v>
      </c>
    </row>
    <row r="1236" spans="1:72" ht="13.5" customHeight="1">
      <c r="A1236" s="3" t="str">
        <f>HYPERLINK("http://kyu.snu.ac.kr/sdhj/index.jsp?type=hj/GK14658_00IH_0001_0195.jpg","1702_각북면_195")</f>
        <v>1702_각북면_195</v>
      </c>
      <c r="B1236" s="2">
        <v>1702</v>
      </c>
      <c r="C1236" s="2" t="s">
        <v>12340</v>
      </c>
      <c r="D1236" s="2" t="s">
        <v>12341</v>
      </c>
      <c r="E1236" s="2">
        <v>1235</v>
      </c>
      <c r="F1236" s="1">
        <v>10</v>
      </c>
      <c r="G1236" s="1" t="s">
        <v>2658</v>
      </c>
      <c r="H1236" s="1" t="s">
        <v>6965</v>
      </c>
      <c r="I1236" s="1">
        <v>3</v>
      </c>
      <c r="L1236" s="1">
        <v>4</v>
      </c>
      <c r="M1236" s="2" t="s">
        <v>2812</v>
      </c>
      <c r="N1236" s="2" t="s">
        <v>10012</v>
      </c>
      <c r="T1236" s="1" t="s">
        <v>12432</v>
      </c>
      <c r="U1236" s="1" t="s">
        <v>196</v>
      </c>
      <c r="V1236" s="1" t="s">
        <v>7214</v>
      </c>
      <c r="Y1236" s="1" t="s">
        <v>2811</v>
      </c>
      <c r="Z1236" s="1" t="s">
        <v>7774</v>
      </c>
      <c r="AC1236" s="1">
        <v>33</v>
      </c>
      <c r="AD1236" s="1" t="s">
        <v>223</v>
      </c>
      <c r="AE1236" s="1" t="s">
        <v>9596</v>
      </c>
      <c r="AT1236" s="1" t="s">
        <v>259</v>
      </c>
      <c r="AU1236" s="1" t="s">
        <v>12452</v>
      </c>
      <c r="AV1236" s="1" t="s">
        <v>2813</v>
      </c>
      <c r="AW1236" s="1" t="s">
        <v>10521</v>
      </c>
      <c r="BB1236" s="1" t="s">
        <v>213</v>
      </c>
      <c r="BC1236" s="1" t="s">
        <v>7282</v>
      </c>
      <c r="BD1236" s="1" t="s">
        <v>2814</v>
      </c>
      <c r="BE1236" s="1" t="s">
        <v>9187</v>
      </c>
    </row>
    <row r="1237" spans="1:72" ht="13.5" customHeight="1">
      <c r="A1237" s="3" t="str">
        <f>HYPERLINK("http://kyu.snu.ac.kr/sdhj/index.jsp?type=hj/GK14658_00IH_0001_0195.jpg","1702_각북면_195")</f>
        <v>1702_각북면_195</v>
      </c>
      <c r="B1237" s="2">
        <v>1702</v>
      </c>
      <c r="C1237" s="2" t="s">
        <v>12340</v>
      </c>
      <c r="D1237" s="2" t="s">
        <v>12341</v>
      </c>
      <c r="E1237" s="2">
        <v>1236</v>
      </c>
      <c r="F1237" s="1">
        <v>10</v>
      </c>
      <c r="G1237" s="1" t="s">
        <v>2658</v>
      </c>
      <c r="H1237" s="1" t="s">
        <v>6965</v>
      </c>
      <c r="I1237" s="1">
        <v>3</v>
      </c>
      <c r="L1237" s="1">
        <v>4</v>
      </c>
      <c r="M1237" s="2" t="s">
        <v>2812</v>
      </c>
      <c r="N1237" s="2" t="s">
        <v>10012</v>
      </c>
      <c r="T1237" s="1" t="s">
        <v>12432</v>
      </c>
      <c r="U1237" s="1" t="s">
        <v>136</v>
      </c>
      <c r="V1237" s="1" t="s">
        <v>7247</v>
      </c>
      <c r="Y1237" s="1" t="s">
        <v>1434</v>
      </c>
      <c r="Z1237" s="1" t="s">
        <v>9189</v>
      </c>
      <c r="AG1237" s="1" t="s">
        <v>12744</v>
      </c>
    </row>
    <row r="1238" spans="1:72" ht="13.5" customHeight="1">
      <c r="A1238" s="3" t="str">
        <f>HYPERLINK("http://kyu.snu.ac.kr/sdhj/index.jsp?type=hj/GK14658_00IH_0001_0195.jpg","1702_각북면_195")</f>
        <v>1702_각북면_195</v>
      </c>
      <c r="B1238" s="2">
        <v>1702</v>
      </c>
      <c r="C1238" s="2" t="s">
        <v>12340</v>
      </c>
      <c r="D1238" s="2" t="s">
        <v>12341</v>
      </c>
      <c r="E1238" s="2">
        <v>1237</v>
      </c>
      <c r="F1238" s="1">
        <v>10</v>
      </c>
      <c r="G1238" s="1" t="s">
        <v>2658</v>
      </c>
      <c r="H1238" s="1" t="s">
        <v>6965</v>
      </c>
      <c r="I1238" s="1">
        <v>3</v>
      </c>
      <c r="L1238" s="1">
        <v>4</v>
      </c>
      <c r="M1238" s="2" t="s">
        <v>2812</v>
      </c>
      <c r="N1238" s="2" t="s">
        <v>10012</v>
      </c>
      <c r="T1238" s="1" t="s">
        <v>12432</v>
      </c>
      <c r="U1238" s="1" t="s">
        <v>196</v>
      </c>
      <c r="V1238" s="1" t="s">
        <v>7214</v>
      </c>
      <c r="Y1238" s="1" t="s">
        <v>6733</v>
      </c>
      <c r="Z1238" s="1" t="s">
        <v>9188</v>
      </c>
      <c r="AF1238" s="1" t="s">
        <v>12699</v>
      </c>
      <c r="AG1238" s="1" t="s">
        <v>12698</v>
      </c>
    </row>
    <row r="1239" spans="1:72" ht="13.5" customHeight="1">
      <c r="A1239" s="3" t="str">
        <f>HYPERLINK("http://kyu.snu.ac.kr/sdhj/index.jsp?type=hj/GK14658_00IH_0001_0195.jpg","1702_각북면_195")</f>
        <v>1702_각북면_195</v>
      </c>
      <c r="B1239" s="2">
        <v>1702</v>
      </c>
      <c r="C1239" s="2" t="s">
        <v>12340</v>
      </c>
      <c r="D1239" s="2" t="s">
        <v>12341</v>
      </c>
      <c r="E1239" s="2">
        <v>1238</v>
      </c>
      <c r="F1239" s="1">
        <v>10</v>
      </c>
      <c r="G1239" s="1" t="s">
        <v>2658</v>
      </c>
      <c r="H1239" s="1" t="s">
        <v>6965</v>
      </c>
      <c r="I1239" s="1">
        <v>3</v>
      </c>
      <c r="L1239" s="1">
        <v>4</v>
      </c>
      <c r="M1239" s="2" t="s">
        <v>2812</v>
      </c>
      <c r="N1239" s="2" t="s">
        <v>10012</v>
      </c>
      <c r="T1239" s="1" t="s">
        <v>12432</v>
      </c>
      <c r="U1239" s="1" t="s">
        <v>196</v>
      </c>
      <c r="V1239" s="1" t="s">
        <v>7214</v>
      </c>
      <c r="Y1239" s="1" t="s">
        <v>2814</v>
      </c>
      <c r="Z1239" s="1" t="s">
        <v>9187</v>
      </c>
      <c r="AF1239" s="1" t="s">
        <v>946</v>
      </c>
      <c r="AG1239" s="1" t="s">
        <v>9632</v>
      </c>
    </row>
    <row r="1240" spans="1:72" ht="13.5" customHeight="1">
      <c r="A1240" s="3" t="str">
        <f>HYPERLINK("http://kyu.snu.ac.kr/sdhj/index.jsp?type=hj/GK14658_00IH_0001_0195.jpg","1702_각북면_195")</f>
        <v>1702_각북면_195</v>
      </c>
      <c r="B1240" s="2">
        <v>1702</v>
      </c>
      <c r="C1240" s="2" t="s">
        <v>12340</v>
      </c>
      <c r="D1240" s="2" t="s">
        <v>12341</v>
      </c>
      <c r="E1240" s="2">
        <v>1239</v>
      </c>
      <c r="F1240" s="1">
        <v>10</v>
      </c>
      <c r="G1240" s="1" t="s">
        <v>2658</v>
      </c>
      <c r="H1240" s="1" t="s">
        <v>6965</v>
      </c>
      <c r="I1240" s="1">
        <v>3</v>
      </c>
      <c r="L1240" s="1">
        <v>4</v>
      </c>
      <c r="M1240" s="2" t="s">
        <v>2812</v>
      </c>
      <c r="N1240" s="2" t="s">
        <v>10012</v>
      </c>
      <c r="T1240" s="1" t="s">
        <v>12432</v>
      </c>
      <c r="U1240" s="1" t="s">
        <v>136</v>
      </c>
      <c r="V1240" s="1" t="s">
        <v>7247</v>
      </c>
      <c r="Y1240" s="1" t="s">
        <v>2816</v>
      </c>
      <c r="Z1240" s="1" t="s">
        <v>9186</v>
      </c>
      <c r="AC1240" s="1">
        <v>7</v>
      </c>
      <c r="AD1240" s="1" t="s">
        <v>38</v>
      </c>
      <c r="AE1240" s="1" t="s">
        <v>9620</v>
      </c>
      <c r="AT1240" s="1" t="s">
        <v>259</v>
      </c>
      <c r="AU1240" s="1" t="s">
        <v>12452</v>
      </c>
      <c r="AV1240" s="1" t="s">
        <v>2826</v>
      </c>
      <c r="AW1240" s="1" t="s">
        <v>9193</v>
      </c>
      <c r="BB1240" s="1" t="s">
        <v>213</v>
      </c>
      <c r="BC1240" s="1" t="s">
        <v>7282</v>
      </c>
      <c r="BD1240" s="1" t="s">
        <v>2811</v>
      </c>
      <c r="BE1240" s="1" t="s">
        <v>7774</v>
      </c>
    </row>
    <row r="1241" spans="1:72" ht="13.5" customHeight="1">
      <c r="A1241" s="3" t="str">
        <f>HYPERLINK("http://kyu.snu.ac.kr/sdhj/index.jsp?type=hj/GK14658_00IH_0001_0195.jpg","1702_각북면_195")</f>
        <v>1702_각북면_195</v>
      </c>
      <c r="B1241" s="2">
        <v>1702</v>
      </c>
      <c r="C1241" s="2" t="s">
        <v>12340</v>
      </c>
      <c r="D1241" s="2" t="s">
        <v>12341</v>
      </c>
      <c r="E1241" s="2">
        <v>1240</v>
      </c>
      <c r="F1241" s="1">
        <v>10</v>
      </c>
      <c r="G1241" s="1" t="s">
        <v>2658</v>
      </c>
      <c r="H1241" s="1" t="s">
        <v>6965</v>
      </c>
      <c r="I1241" s="1">
        <v>3</v>
      </c>
      <c r="L1241" s="1">
        <v>5</v>
      </c>
      <c r="M1241" s="2" t="s">
        <v>2828</v>
      </c>
      <c r="N1241" s="2" t="s">
        <v>7830</v>
      </c>
      <c r="T1241" s="1" t="s">
        <v>12411</v>
      </c>
      <c r="U1241" s="1" t="s">
        <v>2827</v>
      </c>
      <c r="V1241" s="1" t="s">
        <v>7483</v>
      </c>
      <c r="Y1241" s="1" t="s">
        <v>2828</v>
      </c>
      <c r="Z1241" s="1" t="s">
        <v>7830</v>
      </c>
      <c r="AC1241" s="1">
        <v>54</v>
      </c>
      <c r="AD1241" s="1" t="s">
        <v>432</v>
      </c>
      <c r="AE1241" s="1" t="s">
        <v>9612</v>
      </c>
      <c r="AJ1241" s="1" t="s">
        <v>16</v>
      </c>
      <c r="AK1241" s="1" t="s">
        <v>9802</v>
      </c>
      <c r="AL1241" s="1" t="s">
        <v>109</v>
      </c>
      <c r="AM1241" s="1" t="s">
        <v>9809</v>
      </c>
      <c r="AN1241" s="1" t="s">
        <v>208</v>
      </c>
      <c r="AO1241" s="1" t="s">
        <v>7116</v>
      </c>
      <c r="AP1241" s="1" t="s">
        <v>173</v>
      </c>
      <c r="AQ1241" s="1" t="s">
        <v>7249</v>
      </c>
      <c r="AR1241" s="1" t="s">
        <v>2829</v>
      </c>
      <c r="AS1241" s="1" t="s">
        <v>12875</v>
      </c>
      <c r="AT1241" s="1" t="s">
        <v>250</v>
      </c>
      <c r="AU1241" s="1" t="s">
        <v>10073</v>
      </c>
      <c r="AV1241" s="1" t="s">
        <v>2830</v>
      </c>
      <c r="AW1241" s="1" t="s">
        <v>10520</v>
      </c>
      <c r="BB1241" s="1" t="s">
        <v>124</v>
      </c>
      <c r="BC1241" s="1" t="s">
        <v>12451</v>
      </c>
      <c r="BD1241" s="1" t="s">
        <v>2831</v>
      </c>
      <c r="BE1241" s="1" t="s">
        <v>10778</v>
      </c>
      <c r="BG1241" s="1" t="s">
        <v>211</v>
      </c>
      <c r="BH1241" s="1" t="s">
        <v>7199</v>
      </c>
      <c r="BI1241" s="1" t="s">
        <v>2832</v>
      </c>
      <c r="BJ1241" s="1" t="s">
        <v>10279</v>
      </c>
      <c r="BK1241" s="1" t="s">
        <v>211</v>
      </c>
      <c r="BL1241" s="1" t="s">
        <v>7199</v>
      </c>
      <c r="BM1241" s="1" t="s">
        <v>2247</v>
      </c>
      <c r="BN1241" s="1" t="s">
        <v>8329</v>
      </c>
      <c r="BO1241" s="1" t="s">
        <v>53</v>
      </c>
      <c r="BP1241" s="1" t="s">
        <v>7419</v>
      </c>
      <c r="BQ1241" s="1" t="s">
        <v>2833</v>
      </c>
      <c r="BR1241" s="1" t="s">
        <v>12062</v>
      </c>
      <c r="BS1241" s="1" t="s">
        <v>1042</v>
      </c>
      <c r="BT1241" s="1" t="s">
        <v>9748</v>
      </c>
    </row>
    <row r="1242" spans="1:72" ht="13.5" customHeight="1">
      <c r="A1242" s="3" t="str">
        <f>HYPERLINK("http://kyu.snu.ac.kr/sdhj/index.jsp?type=hj/GK14658_00IH_0001_0195.jpg","1702_각북면_195")</f>
        <v>1702_각북면_195</v>
      </c>
      <c r="B1242" s="2">
        <v>1702</v>
      </c>
      <c r="C1242" s="2" t="s">
        <v>12340</v>
      </c>
      <c r="D1242" s="2" t="s">
        <v>12341</v>
      </c>
      <c r="E1242" s="2">
        <v>1241</v>
      </c>
      <c r="F1242" s="1">
        <v>10</v>
      </c>
      <c r="G1242" s="1" t="s">
        <v>2658</v>
      </c>
      <c r="H1242" s="1" t="s">
        <v>6965</v>
      </c>
      <c r="I1242" s="1">
        <v>3</v>
      </c>
      <c r="L1242" s="1">
        <v>5</v>
      </c>
      <c r="M1242" s="2" t="s">
        <v>2828</v>
      </c>
      <c r="N1242" s="2" t="s">
        <v>7830</v>
      </c>
      <c r="S1242" s="1" t="s">
        <v>48</v>
      </c>
      <c r="T1242" s="1" t="s">
        <v>6371</v>
      </c>
      <c r="U1242" s="1" t="s">
        <v>213</v>
      </c>
      <c r="V1242" s="1" t="s">
        <v>7282</v>
      </c>
      <c r="Y1242" s="1" t="s">
        <v>2509</v>
      </c>
      <c r="Z1242" s="1" t="s">
        <v>8729</v>
      </c>
      <c r="AC1242" s="1">
        <v>43</v>
      </c>
      <c r="AD1242" s="1" t="s">
        <v>283</v>
      </c>
      <c r="AE1242" s="1" t="s">
        <v>9582</v>
      </c>
      <c r="AJ1242" s="1" t="s">
        <v>16</v>
      </c>
      <c r="AK1242" s="1" t="s">
        <v>9802</v>
      </c>
      <c r="AL1242" s="1" t="s">
        <v>163</v>
      </c>
      <c r="AM1242" s="1" t="s">
        <v>12731</v>
      </c>
      <c r="AT1242" s="1" t="s">
        <v>250</v>
      </c>
      <c r="AU1242" s="1" t="s">
        <v>10073</v>
      </c>
      <c r="AV1242" s="1" t="s">
        <v>549</v>
      </c>
      <c r="AW1242" s="1" t="s">
        <v>10137</v>
      </c>
      <c r="BB1242" s="1" t="s">
        <v>124</v>
      </c>
      <c r="BC1242" s="1" t="s">
        <v>12451</v>
      </c>
      <c r="BD1242" s="1" t="s">
        <v>2725</v>
      </c>
      <c r="BE1242" s="1" t="s">
        <v>7930</v>
      </c>
      <c r="BG1242" s="1" t="s">
        <v>250</v>
      </c>
      <c r="BH1242" s="1" t="s">
        <v>10073</v>
      </c>
      <c r="BI1242" s="1" t="s">
        <v>2834</v>
      </c>
      <c r="BJ1242" s="1" t="s">
        <v>7590</v>
      </c>
      <c r="BK1242" s="1" t="s">
        <v>250</v>
      </c>
      <c r="BL1242" s="1" t="s">
        <v>10073</v>
      </c>
      <c r="BM1242" s="1" t="s">
        <v>2728</v>
      </c>
      <c r="BN1242" s="1" t="s">
        <v>8034</v>
      </c>
      <c r="BO1242" s="1" t="s">
        <v>53</v>
      </c>
      <c r="BP1242" s="1" t="s">
        <v>7419</v>
      </c>
      <c r="BQ1242" s="1" t="s">
        <v>2835</v>
      </c>
      <c r="BR1242" s="1" t="s">
        <v>13462</v>
      </c>
      <c r="BS1242" s="1" t="s">
        <v>199</v>
      </c>
      <c r="BT1242" s="1" t="s">
        <v>9730</v>
      </c>
    </row>
    <row r="1243" spans="1:72" ht="13.5" customHeight="1">
      <c r="A1243" s="3" t="str">
        <f>HYPERLINK("http://kyu.snu.ac.kr/sdhj/index.jsp?type=hj/GK14658_00IH_0001_0195.jpg","1702_각북면_195")</f>
        <v>1702_각북면_195</v>
      </c>
      <c r="B1243" s="2">
        <v>1702</v>
      </c>
      <c r="C1243" s="2" t="s">
        <v>12340</v>
      </c>
      <c r="D1243" s="2" t="s">
        <v>12341</v>
      </c>
      <c r="E1243" s="2">
        <v>1242</v>
      </c>
      <c r="F1243" s="1">
        <v>10</v>
      </c>
      <c r="G1243" s="1" t="s">
        <v>2658</v>
      </c>
      <c r="H1243" s="1" t="s">
        <v>6965</v>
      </c>
      <c r="I1243" s="1">
        <v>3</v>
      </c>
      <c r="L1243" s="1">
        <v>5</v>
      </c>
      <c r="M1243" s="2" t="s">
        <v>2828</v>
      </c>
      <c r="N1243" s="2" t="s">
        <v>7830</v>
      </c>
      <c r="S1243" s="1" t="s">
        <v>86</v>
      </c>
      <c r="T1243" s="1" t="s">
        <v>7100</v>
      </c>
      <c r="Y1243" s="1" t="s">
        <v>2836</v>
      </c>
      <c r="Z1243" s="1" t="s">
        <v>9185</v>
      </c>
      <c r="AF1243" s="1" t="s">
        <v>469</v>
      </c>
      <c r="AG1243" s="1" t="s">
        <v>9643</v>
      </c>
      <c r="AH1243" s="1" t="s">
        <v>2837</v>
      </c>
      <c r="AI1243" s="1" t="s">
        <v>9769</v>
      </c>
    </row>
    <row r="1244" spans="1:72" ht="13.5" customHeight="1">
      <c r="A1244" s="3" t="str">
        <f>HYPERLINK("http://kyu.snu.ac.kr/sdhj/index.jsp?type=hj/GK14658_00IH_0001_0195.jpg","1702_각북면_195")</f>
        <v>1702_각북면_195</v>
      </c>
      <c r="B1244" s="2">
        <v>1702</v>
      </c>
      <c r="C1244" s="2" t="s">
        <v>12340</v>
      </c>
      <c r="D1244" s="2" t="s">
        <v>12341</v>
      </c>
      <c r="E1244" s="2">
        <v>1243</v>
      </c>
      <c r="F1244" s="1">
        <v>10</v>
      </c>
      <c r="G1244" s="1" t="s">
        <v>2658</v>
      </c>
      <c r="H1244" s="1" t="s">
        <v>6965</v>
      </c>
      <c r="I1244" s="1">
        <v>3</v>
      </c>
      <c r="L1244" s="1">
        <v>5</v>
      </c>
      <c r="M1244" s="2" t="s">
        <v>2828</v>
      </c>
      <c r="N1244" s="2" t="s">
        <v>7830</v>
      </c>
      <c r="S1244" s="1" t="s">
        <v>914</v>
      </c>
      <c r="T1244" s="1" t="s">
        <v>7124</v>
      </c>
      <c r="Y1244" s="1" t="s">
        <v>2838</v>
      </c>
      <c r="Z1244" s="1" t="s">
        <v>9184</v>
      </c>
      <c r="AF1244" s="1" t="s">
        <v>307</v>
      </c>
      <c r="AG1244" s="1" t="s">
        <v>9634</v>
      </c>
    </row>
    <row r="1245" spans="1:72" ht="13.5" customHeight="1">
      <c r="A1245" s="3" t="str">
        <f>HYPERLINK("http://kyu.snu.ac.kr/sdhj/index.jsp?type=hj/GK14658_00IH_0001_0195.jpg","1702_각북면_195")</f>
        <v>1702_각북면_195</v>
      </c>
      <c r="B1245" s="2">
        <v>1702</v>
      </c>
      <c r="C1245" s="2" t="s">
        <v>12340</v>
      </c>
      <c r="D1245" s="2" t="s">
        <v>12341</v>
      </c>
      <c r="E1245" s="2">
        <v>1244</v>
      </c>
      <c r="F1245" s="1">
        <v>10</v>
      </c>
      <c r="G1245" s="1" t="s">
        <v>2658</v>
      </c>
      <c r="H1245" s="1" t="s">
        <v>6965</v>
      </c>
      <c r="I1245" s="1">
        <v>4</v>
      </c>
      <c r="J1245" s="1" t="s">
        <v>6808</v>
      </c>
      <c r="K1245" s="1" t="s">
        <v>7043</v>
      </c>
      <c r="L1245" s="1">
        <v>1</v>
      </c>
      <c r="M1245" s="2" t="s">
        <v>14565</v>
      </c>
      <c r="N1245" s="2" t="s">
        <v>7837</v>
      </c>
      <c r="T1245" s="1" t="s">
        <v>12411</v>
      </c>
      <c r="U1245" s="1" t="s">
        <v>2839</v>
      </c>
      <c r="V1245" s="1" t="s">
        <v>7263</v>
      </c>
      <c r="Y1245" s="1" t="s">
        <v>6809</v>
      </c>
      <c r="Z1245" s="1" t="s">
        <v>7837</v>
      </c>
      <c r="AC1245" s="1">
        <v>52</v>
      </c>
      <c r="AD1245" s="1" t="s">
        <v>503</v>
      </c>
      <c r="AE1245" s="1" t="s">
        <v>9615</v>
      </c>
      <c r="AJ1245" s="1" t="s">
        <v>16</v>
      </c>
      <c r="AK1245" s="1" t="s">
        <v>9802</v>
      </c>
      <c r="AL1245" s="1" t="s">
        <v>109</v>
      </c>
      <c r="AM1245" s="1" t="s">
        <v>9809</v>
      </c>
      <c r="AN1245" s="1" t="s">
        <v>208</v>
      </c>
      <c r="AO1245" s="1" t="s">
        <v>7116</v>
      </c>
      <c r="AP1245" s="1" t="s">
        <v>173</v>
      </c>
      <c r="AQ1245" s="1" t="s">
        <v>7249</v>
      </c>
      <c r="AR1245" s="1" t="s">
        <v>2727</v>
      </c>
      <c r="AS1245" s="1" t="s">
        <v>12848</v>
      </c>
      <c r="AT1245" s="1" t="s">
        <v>250</v>
      </c>
      <c r="AU1245" s="1" t="s">
        <v>10073</v>
      </c>
      <c r="AV1245" s="1" t="s">
        <v>2830</v>
      </c>
      <c r="AW1245" s="1" t="s">
        <v>10520</v>
      </c>
      <c r="BB1245" s="1" t="s">
        <v>124</v>
      </c>
      <c r="BC1245" s="1" t="s">
        <v>12451</v>
      </c>
      <c r="BD1245" s="1" t="s">
        <v>2831</v>
      </c>
      <c r="BE1245" s="1" t="s">
        <v>10778</v>
      </c>
      <c r="BG1245" s="1" t="s">
        <v>211</v>
      </c>
      <c r="BH1245" s="1" t="s">
        <v>7199</v>
      </c>
      <c r="BI1245" s="1" t="s">
        <v>2832</v>
      </c>
      <c r="BJ1245" s="1" t="s">
        <v>10279</v>
      </c>
      <c r="BK1245" s="1" t="s">
        <v>211</v>
      </c>
      <c r="BL1245" s="1" t="s">
        <v>7199</v>
      </c>
      <c r="BM1245" s="1" t="s">
        <v>2247</v>
      </c>
      <c r="BN1245" s="1" t="s">
        <v>8329</v>
      </c>
      <c r="BO1245" s="1" t="s">
        <v>53</v>
      </c>
      <c r="BP1245" s="1" t="s">
        <v>7419</v>
      </c>
      <c r="BQ1245" s="1" t="s">
        <v>2833</v>
      </c>
      <c r="BR1245" s="1" t="s">
        <v>12062</v>
      </c>
      <c r="BS1245" s="1" t="s">
        <v>1042</v>
      </c>
      <c r="BT1245" s="1" t="s">
        <v>9748</v>
      </c>
    </row>
    <row r="1246" spans="1:72" ht="13.5" customHeight="1">
      <c r="A1246" s="3" t="str">
        <f>HYPERLINK("http://kyu.snu.ac.kr/sdhj/index.jsp?type=hj/GK14658_00IH_0001_0195.jpg","1702_각북면_195")</f>
        <v>1702_각북면_195</v>
      </c>
      <c r="B1246" s="2">
        <v>1702</v>
      </c>
      <c r="C1246" s="2" t="s">
        <v>12340</v>
      </c>
      <c r="D1246" s="2" t="s">
        <v>12341</v>
      </c>
      <c r="E1246" s="2">
        <v>1245</v>
      </c>
      <c r="F1246" s="1">
        <v>10</v>
      </c>
      <c r="G1246" s="1" t="s">
        <v>2658</v>
      </c>
      <c r="H1246" s="1" t="s">
        <v>6965</v>
      </c>
      <c r="I1246" s="1">
        <v>4</v>
      </c>
      <c r="L1246" s="1">
        <v>1</v>
      </c>
      <c r="M1246" s="2" t="s">
        <v>14565</v>
      </c>
      <c r="N1246" s="2" t="s">
        <v>7837</v>
      </c>
      <c r="S1246" s="1" t="s">
        <v>48</v>
      </c>
      <c r="T1246" s="1" t="s">
        <v>6371</v>
      </c>
      <c r="U1246" s="1" t="s">
        <v>213</v>
      </c>
      <c r="V1246" s="1" t="s">
        <v>7282</v>
      </c>
      <c r="Y1246" s="1" t="s">
        <v>2840</v>
      </c>
      <c r="Z1246" s="1" t="s">
        <v>9183</v>
      </c>
      <c r="AC1246" s="1">
        <v>49</v>
      </c>
      <c r="AD1246" s="1" t="s">
        <v>1182</v>
      </c>
      <c r="AE1246" s="1" t="s">
        <v>9584</v>
      </c>
      <c r="AJ1246" s="1" t="s">
        <v>16</v>
      </c>
      <c r="AK1246" s="1" t="s">
        <v>9802</v>
      </c>
      <c r="AL1246" s="1" t="s">
        <v>157</v>
      </c>
      <c r="AM1246" s="1" t="s">
        <v>9714</v>
      </c>
      <c r="AT1246" s="1" t="s">
        <v>2218</v>
      </c>
      <c r="AU1246" s="1" t="s">
        <v>7386</v>
      </c>
      <c r="AV1246" s="1" t="s">
        <v>2841</v>
      </c>
      <c r="AW1246" s="1" t="s">
        <v>12946</v>
      </c>
      <c r="BB1246" s="1" t="s">
        <v>261</v>
      </c>
      <c r="BC1246" s="1" t="s">
        <v>7197</v>
      </c>
      <c r="BD1246" s="1" t="s">
        <v>14508</v>
      </c>
      <c r="BE1246" s="1" t="s">
        <v>12590</v>
      </c>
      <c r="BG1246" s="1" t="s">
        <v>2218</v>
      </c>
      <c r="BH1246" s="1" t="s">
        <v>7386</v>
      </c>
      <c r="BI1246" s="1" t="s">
        <v>2842</v>
      </c>
      <c r="BJ1246" s="1" t="s">
        <v>10285</v>
      </c>
      <c r="BK1246" s="1" t="s">
        <v>53</v>
      </c>
      <c r="BL1246" s="1" t="s">
        <v>7419</v>
      </c>
      <c r="BM1246" s="1" t="s">
        <v>553</v>
      </c>
      <c r="BN1246" s="1" t="s">
        <v>9143</v>
      </c>
      <c r="BO1246" s="1" t="s">
        <v>53</v>
      </c>
      <c r="BP1246" s="1" t="s">
        <v>7419</v>
      </c>
      <c r="BQ1246" s="1" t="s">
        <v>2843</v>
      </c>
      <c r="BR1246" s="1" t="s">
        <v>12061</v>
      </c>
      <c r="BS1246" s="1" t="s">
        <v>47</v>
      </c>
      <c r="BT1246" s="1" t="s">
        <v>9810</v>
      </c>
    </row>
    <row r="1247" spans="1:72" ht="13.5" customHeight="1">
      <c r="A1247" s="3" t="str">
        <f>HYPERLINK("http://kyu.snu.ac.kr/sdhj/index.jsp?type=hj/GK14658_00IH_0001_0195.jpg","1702_각북면_195")</f>
        <v>1702_각북면_195</v>
      </c>
      <c r="B1247" s="2">
        <v>1702</v>
      </c>
      <c r="C1247" s="2" t="s">
        <v>12340</v>
      </c>
      <c r="D1247" s="2" t="s">
        <v>12341</v>
      </c>
      <c r="E1247" s="2">
        <v>1246</v>
      </c>
      <c r="F1247" s="1">
        <v>10</v>
      </c>
      <c r="G1247" s="1" t="s">
        <v>2658</v>
      </c>
      <c r="H1247" s="1" t="s">
        <v>6965</v>
      </c>
      <c r="I1247" s="1">
        <v>4</v>
      </c>
      <c r="L1247" s="1">
        <v>1</v>
      </c>
      <c r="M1247" s="2" t="s">
        <v>14565</v>
      </c>
      <c r="N1247" s="2" t="s">
        <v>7837</v>
      </c>
      <c r="S1247" s="1" t="s">
        <v>86</v>
      </c>
      <c r="T1247" s="1" t="s">
        <v>7100</v>
      </c>
      <c r="U1247" s="1" t="s">
        <v>1533</v>
      </c>
      <c r="V1247" s="1" t="s">
        <v>7200</v>
      </c>
      <c r="Y1247" s="1" t="s">
        <v>6810</v>
      </c>
      <c r="Z1247" s="1" t="s">
        <v>9182</v>
      </c>
      <c r="AC1247" s="1">
        <v>21</v>
      </c>
      <c r="AD1247" s="1" t="s">
        <v>68</v>
      </c>
      <c r="AE1247" s="1" t="s">
        <v>7705</v>
      </c>
    </row>
    <row r="1248" spans="1:72" ht="13.5" customHeight="1">
      <c r="A1248" s="3" t="str">
        <f>HYPERLINK("http://kyu.snu.ac.kr/sdhj/index.jsp?type=hj/GK14658_00IH_0001_0195.jpg","1702_각북면_195")</f>
        <v>1702_각북면_195</v>
      </c>
      <c r="B1248" s="2">
        <v>1702</v>
      </c>
      <c r="C1248" s="2" t="s">
        <v>12340</v>
      </c>
      <c r="D1248" s="2" t="s">
        <v>12341</v>
      </c>
      <c r="E1248" s="2">
        <v>1247</v>
      </c>
      <c r="F1248" s="1">
        <v>10</v>
      </c>
      <c r="G1248" s="1" t="s">
        <v>2658</v>
      </c>
      <c r="H1248" s="1" t="s">
        <v>6965</v>
      </c>
      <c r="I1248" s="1">
        <v>4</v>
      </c>
      <c r="L1248" s="1">
        <v>1</v>
      </c>
      <c r="M1248" s="2" t="s">
        <v>14565</v>
      </c>
      <c r="N1248" s="2" t="s">
        <v>7837</v>
      </c>
      <c r="S1248" s="1" t="s">
        <v>65</v>
      </c>
      <c r="T1248" s="1" t="s">
        <v>7107</v>
      </c>
      <c r="Y1248" s="1" t="s">
        <v>2844</v>
      </c>
      <c r="Z1248" s="1" t="s">
        <v>9181</v>
      </c>
      <c r="AF1248" s="1" t="s">
        <v>469</v>
      </c>
      <c r="AG1248" s="1" t="s">
        <v>9643</v>
      </c>
      <c r="AH1248" s="1" t="s">
        <v>2845</v>
      </c>
      <c r="AI1248" s="1" t="s">
        <v>9768</v>
      </c>
    </row>
    <row r="1249" spans="1:72" ht="13.5" customHeight="1">
      <c r="A1249" s="3" t="str">
        <f>HYPERLINK("http://kyu.snu.ac.kr/sdhj/index.jsp?type=hj/GK14658_00IH_0001_0195.jpg","1702_각북면_195")</f>
        <v>1702_각북면_195</v>
      </c>
      <c r="B1249" s="2">
        <v>1702</v>
      </c>
      <c r="C1249" s="2" t="s">
        <v>12340</v>
      </c>
      <c r="D1249" s="2" t="s">
        <v>12341</v>
      </c>
      <c r="E1249" s="2">
        <v>1248</v>
      </c>
      <c r="F1249" s="1">
        <v>10</v>
      </c>
      <c r="G1249" s="1" t="s">
        <v>2658</v>
      </c>
      <c r="H1249" s="1" t="s">
        <v>6965</v>
      </c>
      <c r="I1249" s="1">
        <v>4</v>
      </c>
      <c r="L1249" s="1">
        <v>1</v>
      </c>
      <c r="M1249" s="2" t="s">
        <v>14565</v>
      </c>
      <c r="N1249" s="2" t="s">
        <v>7837</v>
      </c>
      <c r="S1249" s="1" t="s">
        <v>63</v>
      </c>
      <c r="T1249" s="1" t="s">
        <v>1196</v>
      </c>
      <c r="Y1249" s="1" t="s">
        <v>2846</v>
      </c>
      <c r="Z1249" s="1" t="s">
        <v>8783</v>
      </c>
      <c r="AC1249" s="1">
        <v>10</v>
      </c>
      <c r="AD1249" s="1" t="s">
        <v>206</v>
      </c>
      <c r="AE1249" s="1" t="s">
        <v>9619</v>
      </c>
    </row>
    <row r="1250" spans="1:72" ht="13.5" customHeight="1">
      <c r="A1250" s="3" t="str">
        <f>HYPERLINK("http://kyu.snu.ac.kr/sdhj/index.jsp?type=hj/GK14658_00IH_0001_0195.jpg","1702_각북면_195")</f>
        <v>1702_각북면_195</v>
      </c>
      <c r="B1250" s="2">
        <v>1702</v>
      </c>
      <c r="C1250" s="2" t="s">
        <v>12340</v>
      </c>
      <c r="D1250" s="2" t="s">
        <v>12341</v>
      </c>
      <c r="E1250" s="2">
        <v>1249</v>
      </c>
      <c r="F1250" s="1">
        <v>10</v>
      </c>
      <c r="G1250" s="1" t="s">
        <v>2658</v>
      </c>
      <c r="H1250" s="1" t="s">
        <v>6965</v>
      </c>
      <c r="I1250" s="1">
        <v>4</v>
      </c>
      <c r="L1250" s="1">
        <v>1</v>
      </c>
      <c r="M1250" s="2" t="s">
        <v>14565</v>
      </c>
      <c r="N1250" s="2" t="s">
        <v>7837</v>
      </c>
      <c r="S1250" s="1" t="s">
        <v>63</v>
      </c>
      <c r="T1250" s="1" t="s">
        <v>1196</v>
      </c>
      <c r="Y1250" s="1" t="s">
        <v>2115</v>
      </c>
      <c r="Z1250" s="1" t="s">
        <v>8005</v>
      </c>
      <c r="AC1250" s="1">
        <v>6</v>
      </c>
      <c r="AD1250" s="1" t="s">
        <v>246</v>
      </c>
      <c r="AE1250" s="1" t="s">
        <v>9600</v>
      </c>
    </row>
    <row r="1251" spans="1:72" ht="13.5" customHeight="1">
      <c r="A1251" s="3" t="str">
        <f>HYPERLINK("http://kyu.snu.ac.kr/sdhj/index.jsp?type=hj/GK14658_00IH_0001_0195.jpg","1702_각북면_195")</f>
        <v>1702_각북면_195</v>
      </c>
      <c r="B1251" s="2">
        <v>1702</v>
      </c>
      <c r="C1251" s="2" t="s">
        <v>12340</v>
      </c>
      <c r="D1251" s="2" t="s">
        <v>12341</v>
      </c>
      <c r="E1251" s="2">
        <v>1250</v>
      </c>
      <c r="F1251" s="1">
        <v>10</v>
      </c>
      <c r="G1251" s="1" t="s">
        <v>2658</v>
      </c>
      <c r="H1251" s="1" t="s">
        <v>6965</v>
      </c>
      <c r="I1251" s="1">
        <v>4</v>
      </c>
      <c r="L1251" s="1">
        <v>2</v>
      </c>
      <c r="M1251" s="2" t="s">
        <v>12291</v>
      </c>
      <c r="N1251" s="2" t="s">
        <v>12649</v>
      </c>
      <c r="T1251" s="1" t="s">
        <v>12411</v>
      </c>
      <c r="U1251" s="1" t="s">
        <v>204</v>
      </c>
      <c r="V1251" s="1" t="s">
        <v>7252</v>
      </c>
      <c r="Y1251" s="1" t="s">
        <v>12291</v>
      </c>
      <c r="Z1251" s="1" t="s">
        <v>12650</v>
      </c>
      <c r="AC1251" s="1">
        <v>57</v>
      </c>
      <c r="AD1251" s="1" t="s">
        <v>707</v>
      </c>
      <c r="AE1251" s="1" t="s">
        <v>9575</v>
      </c>
      <c r="AJ1251" s="1" t="s">
        <v>16</v>
      </c>
      <c r="AK1251" s="1" t="s">
        <v>9802</v>
      </c>
      <c r="AL1251" s="1" t="s">
        <v>82</v>
      </c>
      <c r="AM1251" s="1" t="s">
        <v>9699</v>
      </c>
      <c r="AN1251" s="1" t="s">
        <v>2513</v>
      </c>
      <c r="AO1251" s="1" t="s">
        <v>9713</v>
      </c>
      <c r="AR1251" s="1" t="s">
        <v>2847</v>
      </c>
      <c r="AS1251" s="1" t="s">
        <v>12812</v>
      </c>
      <c r="AT1251" s="1" t="s">
        <v>53</v>
      </c>
      <c r="AU1251" s="1" t="s">
        <v>7419</v>
      </c>
      <c r="AV1251" s="1" t="s">
        <v>2848</v>
      </c>
      <c r="AW1251" s="1" t="s">
        <v>7773</v>
      </c>
      <c r="BB1251" s="1" t="s">
        <v>213</v>
      </c>
      <c r="BC1251" s="1" t="s">
        <v>7282</v>
      </c>
      <c r="BD1251" s="1" t="s">
        <v>14517</v>
      </c>
      <c r="BE1251" s="1" t="s">
        <v>12594</v>
      </c>
      <c r="BG1251" s="1" t="s">
        <v>53</v>
      </c>
      <c r="BH1251" s="1" t="s">
        <v>7419</v>
      </c>
      <c r="BI1251" s="1" t="s">
        <v>1238</v>
      </c>
      <c r="BJ1251" s="1" t="s">
        <v>8423</v>
      </c>
      <c r="BK1251" s="1" t="s">
        <v>53</v>
      </c>
      <c r="BL1251" s="1" t="s">
        <v>7419</v>
      </c>
      <c r="BM1251" s="1" t="s">
        <v>2849</v>
      </c>
      <c r="BN1251" s="1" t="s">
        <v>10390</v>
      </c>
      <c r="BO1251" s="1" t="s">
        <v>53</v>
      </c>
      <c r="BP1251" s="1" t="s">
        <v>7419</v>
      </c>
      <c r="BQ1251" s="1" t="s">
        <v>2850</v>
      </c>
      <c r="BR1251" s="1" t="s">
        <v>13348</v>
      </c>
      <c r="BS1251" s="1" t="s">
        <v>199</v>
      </c>
      <c r="BT1251" s="1" t="s">
        <v>9730</v>
      </c>
    </row>
    <row r="1252" spans="1:72" ht="13.5" customHeight="1">
      <c r="A1252" s="3" t="str">
        <f>HYPERLINK("http://kyu.snu.ac.kr/sdhj/index.jsp?type=hj/GK14658_00IH_0001_0195.jpg","1702_각북면_195")</f>
        <v>1702_각북면_195</v>
      </c>
      <c r="B1252" s="2">
        <v>1702</v>
      </c>
      <c r="C1252" s="2" t="s">
        <v>12340</v>
      </c>
      <c r="D1252" s="2" t="s">
        <v>12341</v>
      </c>
      <c r="E1252" s="2">
        <v>1251</v>
      </c>
      <c r="F1252" s="1">
        <v>10</v>
      </c>
      <c r="G1252" s="1" t="s">
        <v>2658</v>
      </c>
      <c r="H1252" s="1" t="s">
        <v>6965</v>
      </c>
      <c r="I1252" s="1">
        <v>4</v>
      </c>
      <c r="L1252" s="1">
        <v>2</v>
      </c>
      <c r="M1252" s="2" t="s">
        <v>12291</v>
      </c>
      <c r="N1252" s="2" t="s">
        <v>12649</v>
      </c>
      <c r="S1252" s="1" t="s">
        <v>86</v>
      </c>
      <c r="T1252" s="1" t="s">
        <v>7100</v>
      </c>
      <c r="Y1252" s="1" t="s">
        <v>14566</v>
      </c>
      <c r="Z1252" s="1" t="s">
        <v>8679</v>
      </c>
      <c r="AC1252" s="1">
        <v>8</v>
      </c>
      <c r="AD1252" s="1" t="s">
        <v>300</v>
      </c>
      <c r="AE1252" s="1" t="s">
        <v>9594</v>
      </c>
    </row>
    <row r="1253" spans="1:72" ht="13.5" customHeight="1">
      <c r="A1253" s="3" t="str">
        <f>HYPERLINK("http://kyu.snu.ac.kr/sdhj/index.jsp?type=hj/GK14658_00IH_0001_0195.jpg","1702_각북면_195")</f>
        <v>1702_각북면_195</v>
      </c>
      <c r="B1253" s="2">
        <v>1702</v>
      </c>
      <c r="C1253" s="2" t="s">
        <v>12340</v>
      </c>
      <c r="D1253" s="2" t="s">
        <v>12341</v>
      </c>
      <c r="E1253" s="2">
        <v>1252</v>
      </c>
      <c r="F1253" s="1">
        <v>10</v>
      </c>
      <c r="G1253" s="1" t="s">
        <v>2658</v>
      </c>
      <c r="H1253" s="1" t="s">
        <v>6965</v>
      </c>
      <c r="I1253" s="1">
        <v>4</v>
      </c>
      <c r="L1253" s="1">
        <v>2</v>
      </c>
      <c r="M1253" s="2" t="s">
        <v>12291</v>
      </c>
      <c r="N1253" s="2" t="s">
        <v>12649</v>
      </c>
      <c r="S1253" s="1" t="s">
        <v>63</v>
      </c>
      <c r="T1253" s="1" t="s">
        <v>1196</v>
      </c>
      <c r="Y1253" s="1" t="s">
        <v>14567</v>
      </c>
      <c r="Z1253" s="1" t="s">
        <v>12566</v>
      </c>
      <c r="AC1253" s="1">
        <v>12</v>
      </c>
      <c r="AD1253" s="1" t="s">
        <v>71</v>
      </c>
      <c r="AE1253" s="1" t="s">
        <v>9611</v>
      </c>
    </row>
    <row r="1254" spans="1:72" ht="13.5" customHeight="1">
      <c r="A1254" s="3" t="str">
        <f>HYPERLINK("http://kyu.snu.ac.kr/sdhj/index.jsp?type=hj/GK14658_00IH_0001_0195.jpg","1702_각북면_195")</f>
        <v>1702_각북면_195</v>
      </c>
      <c r="B1254" s="2">
        <v>1702</v>
      </c>
      <c r="C1254" s="2" t="s">
        <v>12340</v>
      </c>
      <c r="D1254" s="2" t="s">
        <v>12341</v>
      </c>
      <c r="E1254" s="2">
        <v>1253</v>
      </c>
      <c r="F1254" s="1">
        <v>10</v>
      </c>
      <c r="G1254" s="1" t="s">
        <v>2658</v>
      </c>
      <c r="H1254" s="1" t="s">
        <v>6965</v>
      </c>
      <c r="I1254" s="1">
        <v>4</v>
      </c>
      <c r="L1254" s="1">
        <v>3</v>
      </c>
      <c r="M1254" s="2" t="s">
        <v>13797</v>
      </c>
      <c r="N1254" s="2" t="s">
        <v>13798</v>
      </c>
      <c r="T1254" s="1" t="s">
        <v>12411</v>
      </c>
      <c r="U1254" s="1" t="s">
        <v>173</v>
      </c>
      <c r="V1254" s="1" t="s">
        <v>7249</v>
      </c>
      <c r="W1254" s="1" t="s">
        <v>202</v>
      </c>
      <c r="X1254" s="1" t="s">
        <v>7588</v>
      </c>
      <c r="Y1254" s="1" t="s">
        <v>2851</v>
      </c>
      <c r="Z1254" s="1" t="s">
        <v>9180</v>
      </c>
      <c r="AC1254" s="1">
        <v>38</v>
      </c>
      <c r="AD1254" s="1" t="s">
        <v>353</v>
      </c>
      <c r="AE1254" s="1" t="s">
        <v>9622</v>
      </c>
      <c r="AJ1254" s="1" t="s">
        <v>16</v>
      </c>
      <c r="AK1254" s="1" t="s">
        <v>9802</v>
      </c>
      <c r="AL1254" s="1" t="s">
        <v>199</v>
      </c>
      <c r="AM1254" s="1" t="s">
        <v>9730</v>
      </c>
      <c r="AT1254" s="1" t="s">
        <v>42</v>
      </c>
      <c r="AU1254" s="1" t="s">
        <v>10068</v>
      </c>
      <c r="AV1254" s="1" t="s">
        <v>2852</v>
      </c>
      <c r="AW1254" s="1" t="s">
        <v>10519</v>
      </c>
      <c r="BG1254" s="1" t="s">
        <v>14568</v>
      </c>
      <c r="BH1254" s="1" t="s">
        <v>13043</v>
      </c>
      <c r="BI1254" s="1" t="s">
        <v>2853</v>
      </c>
      <c r="BJ1254" s="1" t="s">
        <v>11102</v>
      </c>
      <c r="BK1254" s="1" t="s">
        <v>2854</v>
      </c>
      <c r="BL1254" s="1" t="s">
        <v>13090</v>
      </c>
      <c r="BM1254" s="1" t="s">
        <v>2855</v>
      </c>
      <c r="BN1254" s="1" t="s">
        <v>11543</v>
      </c>
      <c r="BO1254" s="1" t="s">
        <v>120</v>
      </c>
      <c r="BP1254" s="1" t="s">
        <v>10824</v>
      </c>
      <c r="BQ1254" s="1" t="s">
        <v>2856</v>
      </c>
      <c r="BR1254" s="1" t="s">
        <v>13415</v>
      </c>
      <c r="BS1254" s="1" t="s">
        <v>2857</v>
      </c>
      <c r="BT1254" s="1" t="s">
        <v>9811</v>
      </c>
    </row>
    <row r="1255" spans="1:72" ht="13.5" customHeight="1">
      <c r="A1255" s="3" t="str">
        <f>HYPERLINK("http://kyu.snu.ac.kr/sdhj/index.jsp?type=hj/GK14658_00IH_0001_0195.jpg","1702_각북면_195")</f>
        <v>1702_각북면_195</v>
      </c>
      <c r="B1255" s="2">
        <v>1702</v>
      </c>
      <c r="C1255" s="2" t="s">
        <v>12340</v>
      </c>
      <c r="D1255" s="2" t="s">
        <v>12341</v>
      </c>
      <c r="E1255" s="2">
        <v>1254</v>
      </c>
      <c r="F1255" s="1">
        <v>10</v>
      </c>
      <c r="G1255" s="1" t="s">
        <v>2658</v>
      </c>
      <c r="H1255" s="1" t="s">
        <v>6965</v>
      </c>
      <c r="I1255" s="1">
        <v>4</v>
      </c>
      <c r="L1255" s="1">
        <v>3</v>
      </c>
      <c r="M1255" s="2" t="s">
        <v>13797</v>
      </c>
      <c r="N1255" s="2" t="s">
        <v>13798</v>
      </c>
      <c r="S1255" s="1" t="s">
        <v>48</v>
      </c>
      <c r="T1255" s="1" t="s">
        <v>6371</v>
      </c>
      <c r="W1255" s="1" t="s">
        <v>335</v>
      </c>
      <c r="X1255" s="1" t="s">
        <v>12540</v>
      </c>
      <c r="Y1255" s="1" t="s">
        <v>183</v>
      </c>
      <c r="Z1255" s="1" t="s">
        <v>7691</v>
      </c>
      <c r="AC1255" s="1">
        <v>32</v>
      </c>
      <c r="AD1255" s="1" t="s">
        <v>184</v>
      </c>
      <c r="AE1255" s="1" t="s">
        <v>9609</v>
      </c>
      <c r="AJ1255" s="1" t="s">
        <v>185</v>
      </c>
      <c r="AK1255" s="1" t="s">
        <v>9803</v>
      </c>
      <c r="AL1255" s="1" t="s">
        <v>109</v>
      </c>
      <c r="AM1255" s="1" t="s">
        <v>9809</v>
      </c>
      <c r="AT1255" s="1" t="s">
        <v>173</v>
      </c>
      <c r="AU1255" s="1" t="s">
        <v>7249</v>
      </c>
      <c r="AV1255" s="1" t="s">
        <v>2706</v>
      </c>
      <c r="AW1255" s="1" t="s">
        <v>9221</v>
      </c>
      <c r="BG1255" s="1" t="s">
        <v>42</v>
      </c>
      <c r="BH1255" s="1" t="s">
        <v>10068</v>
      </c>
      <c r="BI1255" s="1" t="s">
        <v>2669</v>
      </c>
      <c r="BJ1255" s="1" t="s">
        <v>10531</v>
      </c>
      <c r="BK1255" s="1" t="s">
        <v>2670</v>
      </c>
      <c r="BL1255" s="1" t="s">
        <v>10847</v>
      </c>
      <c r="BM1255" s="1" t="s">
        <v>2671</v>
      </c>
      <c r="BN1255" s="1" t="s">
        <v>11112</v>
      </c>
      <c r="BO1255" s="1" t="s">
        <v>42</v>
      </c>
      <c r="BP1255" s="1" t="s">
        <v>10068</v>
      </c>
      <c r="BQ1255" s="1" t="s">
        <v>2858</v>
      </c>
      <c r="BR1255" s="1" t="s">
        <v>13255</v>
      </c>
      <c r="BS1255" s="1" t="s">
        <v>109</v>
      </c>
      <c r="BT1255" s="1" t="s">
        <v>9809</v>
      </c>
    </row>
    <row r="1256" spans="1:72" ht="13.5" customHeight="1">
      <c r="A1256" s="3" t="str">
        <f>HYPERLINK("http://kyu.snu.ac.kr/sdhj/index.jsp?type=hj/GK14658_00IH_0001_0195.jpg","1702_각북면_195")</f>
        <v>1702_각북면_195</v>
      </c>
      <c r="B1256" s="2">
        <v>1702</v>
      </c>
      <c r="C1256" s="2" t="s">
        <v>12340</v>
      </c>
      <c r="D1256" s="2" t="s">
        <v>12341</v>
      </c>
      <c r="E1256" s="2">
        <v>1255</v>
      </c>
      <c r="F1256" s="1">
        <v>10</v>
      </c>
      <c r="G1256" s="1" t="s">
        <v>2658</v>
      </c>
      <c r="H1256" s="1" t="s">
        <v>6965</v>
      </c>
      <c r="I1256" s="1">
        <v>4</v>
      </c>
      <c r="L1256" s="1">
        <v>3</v>
      </c>
      <c r="M1256" s="2" t="s">
        <v>13797</v>
      </c>
      <c r="N1256" s="2" t="s">
        <v>13798</v>
      </c>
      <c r="T1256" s="1" t="s">
        <v>12432</v>
      </c>
      <c r="U1256" s="1" t="s">
        <v>532</v>
      </c>
      <c r="V1256" s="1" t="s">
        <v>7195</v>
      </c>
      <c r="Y1256" s="1" t="s">
        <v>2859</v>
      </c>
      <c r="Z1256" s="1" t="s">
        <v>8927</v>
      </c>
      <c r="AC1256" s="1">
        <v>18</v>
      </c>
      <c r="AD1256" s="1" t="s">
        <v>83</v>
      </c>
      <c r="AE1256" s="1" t="s">
        <v>9607</v>
      </c>
      <c r="AT1256" s="1" t="s">
        <v>211</v>
      </c>
      <c r="AU1256" s="1" t="s">
        <v>7199</v>
      </c>
      <c r="AV1256" s="1" t="s">
        <v>549</v>
      </c>
      <c r="AW1256" s="1" t="s">
        <v>10137</v>
      </c>
      <c r="BB1256" s="1" t="s">
        <v>124</v>
      </c>
      <c r="BC1256" s="1" t="s">
        <v>12451</v>
      </c>
      <c r="BD1256" s="1" t="s">
        <v>2725</v>
      </c>
      <c r="BE1256" s="1" t="s">
        <v>7930</v>
      </c>
    </row>
    <row r="1257" spans="1:72" ht="13.5" customHeight="1">
      <c r="A1257" s="3" t="str">
        <f>HYPERLINK("http://kyu.snu.ac.kr/sdhj/index.jsp?type=hj/GK14658_00IH_0001_0195.jpg","1702_각북면_195")</f>
        <v>1702_각북면_195</v>
      </c>
      <c r="B1257" s="2">
        <v>1702</v>
      </c>
      <c r="C1257" s="2" t="s">
        <v>12340</v>
      </c>
      <c r="D1257" s="2" t="s">
        <v>12341</v>
      </c>
      <c r="E1257" s="2">
        <v>1256</v>
      </c>
      <c r="F1257" s="1">
        <v>10</v>
      </c>
      <c r="G1257" s="1" t="s">
        <v>2658</v>
      </c>
      <c r="H1257" s="1" t="s">
        <v>6965</v>
      </c>
      <c r="I1257" s="1">
        <v>4</v>
      </c>
      <c r="L1257" s="1">
        <v>3</v>
      </c>
      <c r="M1257" s="2" t="s">
        <v>13797</v>
      </c>
      <c r="N1257" s="2" t="s">
        <v>13798</v>
      </c>
      <c r="T1257" s="1" t="s">
        <v>12432</v>
      </c>
      <c r="U1257" s="1" t="s">
        <v>196</v>
      </c>
      <c r="V1257" s="1" t="s">
        <v>7214</v>
      </c>
      <c r="Y1257" s="1" t="s">
        <v>2860</v>
      </c>
      <c r="Z1257" s="1" t="s">
        <v>8950</v>
      </c>
      <c r="AC1257" s="1">
        <v>14</v>
      </c>
      <c r="AD1257" s="1" t="s">
        <v>85</v>
      </c>
      <c r="AE1257" s="1" t="s">
        <v>9590</v>
      </c>
      <c r="AT1257" s="1" t="s">
        <v>211</v>
      </c>
      <c r="AU1257" s="1" t="s">
        <v>7199</v>
      </c>
      <c r="AV1257" s="1" t="s">
        <v>2861</v>
      </c>
      <c r="AW1257" s="1" t="s">
        <v>9084</v>
      </c>
      <c r="BB1257" s="1" t="s">
        <v>124</v>
      </c>
      <c r="BC1257" s="1" t="s">
        <v>12451</v>
      </c>
      <c r="BD1257" s="1" t="s">
        <v>2758</v>
      </c>
      <c r="BE1257" s="1" t="s">
        <v>7675</v>
      </c>
    </row>
    <row r="1258" spans="1:72" ht="13.5" customHeight="1">
      <c r="A1258" s="3" t="str">
        <f>HYPERLINK("http://kyu.snu.ac.kr/sdhj/index.jsp?type=hj/GK14658_00IH_0001_0195.jpg","1702_각북면_195")</f>
        <v>1702_각북면_195</v>
      </c>
      <c r="B1258" s="2">
        <v>1702</v>
      </c>
      <c r="C1258" s="2" t="s">
        <v>12340</v>
      </c>
      <c r="D1258" s="2" t="s">
        <v>12341</v>
      </c>
      <c r="E1258" s="2">
        <v>1257</v>
      </c>
      <c r="F1258" s="1">
        <v>10</v>
      </c>
      <c r="G1258" s="1" t="s">
        <v>2658</v>
      </c>
      <c r="H1258" s="1" t="s">
        <v>6965</v>
      </c>
      <c r="I1258" s="1">
        <v>4</v>
      </c>
      <c r="L1258" s="1">
        <v>3</v>
      </c>
      <c r="M1258" s="2" t="s">
        <v>13797</v>
      </c>
      <c r="N1258" s="2" t="s">
        <v>13798</v>
      </c>
      <c r="T1258" s="1" t="s">
        <v>12432</v>
      </c>
      <c r="U1258" s="1" t="s">
        <v>136</v>
      </c>
      <c r="V1258" s="1" t="s">
        <v>7247</v>
      </c>
      <c r="Y1258" s="1" t="s">
        <v>632</v>
      </c>
      <c r="Z1258" s="1" t="s">
        <v>9179</v>
      </c>
      <c r="AC1258" s="1">
        <v>17</v>
      </c>
      <c r="AD1258" s="1" t="s">
        <v>289</v>
      </c>
      <c r="AE1258" s="1" t="s">
        <v>7200</v>
      </c>
      <c r="AF1258" s="1" t="s">
        <v>2731</v>
      </c>
      <c r="AG1258" s="1" t="s">
        <v>9677</v>
      </c>
      <c r="AT1258" s="1" t="s">
        <v>211</v>
      </c>
      <c r="AU1258" s="1" t="s">
        <v>7199</v>
      </c>
      <c r="AV1258" s="1" t="s">
        <v>278</v>
      </c>
      <c r="AW1258" s="1" t="s">
        <v>9025</v>
      </c>
      <c r="BB1258" s="1" t="s">
        <v>213</v>
      </c>
      <c r="BC1258" s="1" t="s">
        <v>7282</v>
      </c>
      <c r="BD1258" s="1" t="s">
        <v>2427</v>
      </c>
      <c r="BE1258" s="1" t="s">
        <v>7804</v>
      </c>
    </row>
    <row r="1259" spans="1:72" ht="13.5" customHeight="1">
      <c r="A1259" s="3" t="str">
        <f>HYPERLINK("http://kyu.snu.ac.kr/sdhj/index.jsp?type=hj/GK14658_00IH_0001_0195.jpg","1702_각북면_195")</f>
        <v>1702_각북면_195</v>
      </c>
      <c r="B1259" s="2">
        <v>1702</v>
      </c>
      <c r="C1259" s="2" t="s">
        <v>12340</v>
      </c>
      <c r="D1259" s="2" t="s">
        <v>12341</v>
      </c>
      <c r="E1259" s="2">
        <v>1258</v>
      </c>
      <c r="F1259" s="1">
        <v>10</v>
      </c>
      <c r="G1259" s="1" t="s">
        <v>2658</v>
      </c>
      <c r="H1259" s="1" t="s">
        <v>6965</v>
      </c>
      <c r="I1259" s="1">
        <v>4</v>
      </c>
      <c r="L1259" s="1">
        <v>4</v>
      </c>
      <c r="M1259" s="2" t="s">
        <v>13799</v>
      </c>
      <c r="N1259" s="2" t="s">
        <v>13800</v>
      </c>
      <c r="T1259" s="1" t="s">
        <v>12411</v>
      </c>
      <c r="U1259" s="1" t="s">
        <v>2862</v>
      </c>
      <c r="V1259" s="1" t="s">
        <v>7482</v>
      </c>
      <c r="W1259" s="1" t="s">
        <v>1730</v>
      </c>
      <c r="X1259" s="1" t="s">
        <v>7607</v>
      </c>
      <c r="Y1259" s="1" t="s">
        <v>265</v>
      </c>
      <c r="Z1259" s="1" t="s">
        <v>8284</v>
      </c>
      <c r="AC1259" s="1">
        <v>36</v>
      </c>
      <c r="AD1259" s="1" t="s">
        <v>258</v>
      </c>
      <c r="AE1259" s="1" t="s">
        <v>9601</v>
      </c>
      <c r="AJ1259" s="1" t="s">
        <v>16</v>
      </c>
      <c r="AK1259" s="1" t="s">
        <v>9802</v>
      </c>
      <c r="AL1259" s="1" t="s">
        <v>199</v>
      </c>
      <c r="AM1259" s="1" t="s">
        <v>9730</v>
      </c>
      <c r="AT1259" s="1" t="s">
        <v>259</v>
      </c>
      <c r="AU1259" s="1" t="s">
        <v>12452</v>
      </c>
      <c r="AV1259" s="1" t="s">
        <v>1934</v>
      </c>
      <c r="AW1259" s="1" t="s">
        <v>7781</v>
      </c>
      <c r="BG1259" s="1" t="s">
        <v>53</v>
      </c>
      <c r="BH1259" s="1" t="s">
        <v>7419</v>
      </c>
      <c r="BI1259" s="1" t="s">
        <v>355</v>
      </c>
      <c r="BJ1259" s="1" t="s">
        <v>10657</v>
      </c>
      <c r="BK1259" s="1" t="s">
        <v>53</v>
      </c>
      <c r="BL1259" s="1" t="s">
        <v>7419</v>
      </c>
      <c r="BM1259" s="1" t="s">
        <v>2863</v>
      </c>
      <c r="BN1259" s="1" t="s">
        <v>11539</v>
      </c>
      <c r="BO1259" s="1" t="s">
        <v>259</v>
      </c>
      <c r="BP1259" s="1" t="s">
        <v>12452</v>
      </c>
      <c r="BQ1259" s="1" t="s">
        <v>6811</v>
      </c>
      <c r="BR1259" s="1" t="s">
        <v>12059</v>
      </c>
      <c r="BS1259" s="1" t="s">
        <v>199</v>
      </c>
      <c r="BT1259" s="1" t="s">
        <v>9730</v>
      </c>
    </row>
    <row r="1260" spans="1:72" ht="13.5" customHeight="1">
      <c r="A1260" s="3" t="str">
        <f>HYPERLINK("http://kyu.snu.ac.kr/sdhj/index.jsp?type=hj/GK14658_00IH_0001_0195.jpg","1702_각북면_195")</f>
        <v>1702_각북면_195</v>
      </c>
      <c r="B1260" s="2">
        <v>1702</v>
      </c>
      <c r="C1260" s="2" t="s">
        <v>12340</v>
      </c>
      <c r="D1260" s="2" t="s">
        <v>12341</v>
      </c>
      <c r="E1260" s="2">
        <v>1259</v>
      </c>
      <c r="F1260" s="1">
        <v>10</v>
      </c>
      <c r="G1260" s="1" t="s">
        <v>2658</v>
      </c>
      <c r="H1260" s="1" t="s">
        <v>6965</v>
      </c>
      <c r="I1260" s="1">
        <v>4</v>
      </c>
      <c r="L1260" s="1">
        <v>4</v>
      </c>
      <c r="M1260" s="2" t="s">
        <v>13799</v>
      </c>
      <c r="N1260" s="2" t="s">
        <v>13800</v>
      </c>
      <c r="S1260" s="1" t="s">
        <v>48</v>
      </c>
      <c r="T1260" s="1" t="s">
        <v>6371</v>
      </c>
      <c r="U1260" s="1" t="s">
        <v>124</v>
      </c>
      <c r="V1260" s="1" t="s">
        <v>12451</v>
      </c>
      <c r="W1260" s="1" t="s">
        <v>2081</v>
      </c>
      <c r="X1260" s="1" t="s">
        <v>7585</v>
      </c>
      <c r="Y1260" s="1" t="s">
        <v>50</v>
      </c>
      <c r="Z1260" s="1" t="s">
        <v>7639</v>
      </c>
      <c r="AC1260" s="1">
        <v>37</v>
      </c>
      <c r="AD1260" s="1" t="s">
        <v>148</v>
      </c>
      <c r="AE1260" s="1" t="s">
        <v>9581</v>
      </c>
      <c r="AJ1260" s="1" t="s">
        <v>16</v>
      </c>
      <c r="AK1260" s="1" t="s">
        <v>9802</v>
      </c>
      <c r="AL1260" s="1" t="s">
        <v>2078</v>
      </c>
      <c r="AM1260" s="1" t="s">
        <v>9807</v>
      </c>
      <c r="AT1260" s="1" t="s">
        <v>128</v>
      </c>
      <c r="AU1260" s="1" t="s">
        <v>7258</v>
      </c>
      <c r="AV1260" s="1" t="s">
        <v>1301</v>
      </c>
      <c r="AW1260" s="1" t="s">
        <v>7878</v>
      </c>
      <c r="BG1260" s="1" t="s">
        <v>53</v>
      </c>
      <c r="BH1260" s="1" t="s">
        <v>7419</v>
      </c>
      <c r="BI1260" s="1" t="s">
        <v>1496</v>
      </c>
      <c r="BJ1260" s="1" t="s">
        <v>8291</v>
      </c>
      <c r="BK1260" s="1" t="s">
        <v>53</v>
      </c>
      <c r="BL1260" s="1" t="s">
        <v>7419</v>
      </c>
      <c r="BM1260" s="1" t="s">
        <v>560</v>
      </c>
      <c r="BN1260" s="1" t="s">
        <v>8347</v>
      </c>
      <c r="BO1260" s="1" t="s">
        <v>53</v>
      </c>
      <c r="BP1260" s="1" t="s">
        <v>7419</v>
      </c>
      <c r="BQ1260" s="1" t="s">
        <v>2864</v>
      </c>
      <c r="BR1260" s="1" t="s">
        <v>13437</v>
      </c>
      <c r="BS1260" s="1" t="s">
        <v>271</v>
      </c>
      <c r="BT1260" s="1" t="s">
        <v>9794</v>
      </c>
    </row>
    <row r="1261" spans="1:72" ht="13.5" customHeight="1">
      <c r="A1261" s="3" t="str">
        <f>HYPERLINK("http://kyu.snu.ac.kr/sdhj/index.jsp?type=hj/GK14658_00IH_0001_0196.jpg","1702_각북면_196")</f>
        <v>1702_각북면_196</v>
      </c>
      <c r="B1261" s="2">
        <v>1702</v>
      </c>
      <c r="C1261" s="2" t="s">
        <v>12340</v>
      </c>
      <c r="D1261" s="2" t="s">
        <v>12341</v>
      </c>
      <c r="E1261" s="2">
        <v>1260</v>
      </c>
      <c r="F1261" s="1">
        <v>10</v>
      </c>
      <c r="G1261" s="1" t="s">
        <v>2658</v>
      </c>
      <c r="H1261" s="1" t="s">
        <v>6965</v>
      </c>
      <c r="I1261" s="1">
        <v>4</v>
      </c>
      <c r="L1261" s="1">
        <v>4</v>
      </c>
      <c r="M1261" s="2" t="s">
        <v>13799</v>
      </c>
      <c r="N1261" s="2" t="s">
        <v>13800</v>
      </c>
      <c r="S1261" s="1" t="s">
        <v>59</v>
      </c>
      <c r="T1261" s="1" t="s">
        <v>7105</v>
      </c>
      <c r="Y1261" s="1" t="s">
        <v>6812</v>
      </c>
      <c r="Z1261" s="1" t="s">
        <v>8449</v>
      </c>
      <c r="AC1261" s="1">
        <v>10</v>
      </c>
      <c r="AD1261" s="1" t="s">
        <v>206</v>
      </c>
      <c r="AE1261" s="1" t="s">
        <v>9619</v>
      </c>
    </row>
    <row r="1262" spans="1:72" ht="13.5" customHeight="1">
      <c r="A1262" s="3" t="str">
        <f>HYPERLINK("http://kyu.snu.ac.kr/sdhj/index.jsp?type=hj/GK14658_00IH_0001_0196.jpg","1702_각북면_196")</f>
        <v>1702_각북면_196</v>
      </c>
      <c r="B1262" s="2">
        <v>1702</v>
      </c>
      <c r="C1262" s="2" t="s">
        <v>12340</v>
      </c>
      <c r="D1262" s="2" t="s">
        <v>12341</v>
      </c>
      <c r="E1262" s="2">
        <v>1261</v>
      </c>
      <c r="F1262" s="1">
        <v>10</v>
      </c>
      <c r="G1262" s="1" t="s">
        <v>2658</v>
      </c>
      <c r="H1262" s="1" t="s">
        <v>6965</v>
      </c>
      <c r="I1262" s="1">
        <v>4</v>
      </c>
      <c r="L1262" s="1">
        <v>4</v>
      </c>
      <c r="M1262" s="2" t="s">
        <v>13799</v>
      </c>
      <c r="N1262" s="2" t="s">
        <v>13800</v>
      </c>
      <c r="S1262" s="1" t="s">
        <v>59</v>
      </c>
      <c r="T1262" s="1" t="s">
        <v>7105</v>
      </c>
      <c r="Y1262" s="1" t="s">
        <v>6813</v>
      </c>
      <c r="Z1262" s="1" t="s">
        <v>9103</v>
      </c>
      <c r="AC1262" s="1">
        <v>4</v>
      </c>
      <c r="AD1262" s="1" t="s">
        <v>108</v>
      </c>
      <c r="AE1262" s="1" t="s">
        <v>9597</v>
      </c>
    </row>
    <row r="1263" spans="1:72" ht="13.5" customHeight="1">
      <c r="A1263" s="3" t="str">
        <f>HYPERLINK("http://kyu.snu.ac.kr/sdhj/index.jsp?type=hj/GK14658_00IH_0001_0196.jpg","1702_각북면_196")</f>
        <v>1702_각북면_196</v>
      </c>
      <c r="B1263" s="2">
        <v>1702</v>
      </c>
      <c r="C1263" s="2" t="s">
        <v>12340</v>
      </c>
      <c r="D1263" s="2" t="s">
        <v>12341</v>
      </c>
      <c r="E1263" s="2">
        <v>1262</v>
      </c>
      <c r="F1263" s="1">
        <v>10</v>
      </c>
      <c r="G1263" s="1" t="s">
        <v>2658</v>
      </c>
      <c r="H1263" s="1" t="s">
        <v>6965</v>
      </c>
      <c r="I1263" s="1">
        <v>4</v>
      </c>
      <c r="L1263" s="1">
        <v>5</v>
      </c>
      <c r="M1263" s="2" t="s">
        <v>13801</v>
      </c>
      <c r="N1263" s="2" t="s">
        <v>13802</v>
      </c>
      <c r="T1263" s="1" t="s">
        <v>12411</v>
      </c>
      <c r="U1263" s="1" t="s">
        <v>128</v>
      </c>
      <c r="V1263" s="1" t="s">
        <v>7258</v>
      </c>
      <c r="W1263" s="1" t="s">
        <v>2081</v>
      </c>
      <c r="X1263" s="1" t="s">
        <v>7585</v>
      </c>
      <c r="Y1263" s="1" t="s">
        <v>1301</v>
      </c>
      <c r="Z1263" s="1" t="s">
        <v>7878</v>
      </c>
      <c r="AC1263" s="1">
        <v>59</v>
      </c>
      <c r="AD1263" s="1" t="s">
        <v>577</v>
      </c>
      <c r="AE1263" s="1" t="s">
        <v>9625</v>
      </c>
      <c r="AJ1263" s="1" t="s">
        <v>16</v>
      </c>
      <c r="AK1263" s="1" t="s">
        <v>9802</v>
      </c>
      <c r="AL1263" s="1" t="s">
        <v>2078</v>
      </c>
      <c r="AM1263" s="1" t="s">
        <v>9807</v>
      </c>
      <c r="AT1263" s="1" t="s">
        <v>53</v>
      </c>
      <c r="AU1263" s="1" t="s">
        <v>7419</v>
      </c>
      <c r="AV1263" s="1" t="s">
        <v>1259</v>
      </c>
      <c r="AW1263" s="1" t="s">
        <v>8810</v>
      </c>
      <c r="BG1263" s="1" t="s">
        <v>53</v>
      </c>
      <c r="BH1263" s="1" t="s">
        <v>7419</v>
      </c>
      <c r="BI1263" s="1" t="s">
        <v>560</v>
      </c>
      <c r="BJ1263" s="1" t="s">
        <v>8347</v>
      </c>
      <c r="BK1263" s="1" t="s">
        <v>66</v>
      </c>
      <c r="BL1263" s="1" t="s">
        <v>7208</v>
      </c>
      <c r="BM1263" s="1" t="s">
        <v>1422</v>
      </c>
      <c r="BN1263" s="1" t="s">
        <v>10617</v>
      </c>
      <c r="BO1263" s="1" t="s">
        <v>53</v>
      </c>
      <c r="BP1263" s="1" t="s">
        <v>7419</v>
      </c>
      <c r="BQ1263" s="1" t="s">
        <v>2865</v>
      </c>
      <c r="BR1263" s="1" t="s">
        <v>11889</v>
      </c>
      <c r="BS1263" s="1" t="s">
        <v>545</v>
      </c>
      <c r="BT1263" s="1" t="s">
        <v>9707</v>
      </c>
    </row>
    <row r="1264" spans="1:72" ht="13.5" customHeight="1">
      <c r="A1264" s="3" t="str">
        <f>HYPERLINK("http://kyu.snu.ac.kr/sdhj/index.jsp?type=hj/GK14658_00IH_0001_0196.jpg","1702_각북면_196")</f>
        <v>1702_각북면_196</v>
      </c>
      <c r="B1264" s="2">
        <v>1702</v>
      </c>
      <c r="C1264" s="2" t="s">
        <v>12340</v>
      </c>
      <c r="D1264" s="2" t="s">
        <v>12341</v>
      </c>
      <c r="E1264" s="2">
        <v>1263</v>
      </c>
      <c r="F1264" s="1">
        <v>10</v>
      </c>
      <c r="G1264" s="1" t="s">
        <v>2658</v>
      </c>
      <c r="H1264" s="1" t="s">
        <v>6965</v>
      </c>
      <c r="I1264" s="1">
        <v>4</v>
      </c>
      <c r="L1264" s="1">
        <v>5</v>
      </c>
      <c r="M1264" s="2" t="s">
        <v>13801</v>
      </c>
      <c r="N1264" s="2" t="s">
        <v>13802</v>
      </c>
      <c r="S1264" s="1" t="s">
        <v>48</v>
      </c>
      <c r="T1264" s="1" t="s">
        <v>6371</v>
      </c>
      <c r="W1264" s="1" t="s">
        <v>335</v>
      </c>
      <c r="X1264" s="1" t="s">
        <v>12540</v>
      </c>
      <c r="Y1264" s="1" t="s">
        <v>50</v>
      </c>
      <c r="Z1264" s="1" t="s">
        <v>7639</v>
      </c>
      <c r="AC1264" s="1">
        <v>57</v>
      </c>
      <c r="AD1264" s="1" t="s">
        <v>720</v>
      </c>
      <c r="AE1264" s="1" t="s">
        <v>9576</v>
      </c>
      <c r="AJ1264" s="1" t="s">
        <v>16</v>
      </c>
      <c r="AK1264" s="1" t="s">
        <v>9802</v>
      </c>
      <c r="AL1264" s="1" t="s">
        <v>52</v>
      </c>
      <c r="AM1264" s="1" t="s">
        <v>9722</v>
      </c>
      <c r="AT1264" s="1" t="s">
        <v>53</v>
      </c>
      <c r="AU1264" s="1" t="s">
        <v>7419</v>
      </c>
      <c r="AV1264" s="1" t="s">
        <v>2457</v>
      </c>
      <c r="AW1264" s="1" t="s">
        <v>10126</v>
      </c>
      <c r="BG1264" s="1" t="s">
        <v>54</v>
      </c>
      <c r="BH1264" s="1" t="s">
        <v>7267</v>
      </c>
      <c r="BI1264" s="1" t="s">
        <v>438</v>
      </c>
      <c r="BJ1264" s="1" t="s">
        <v>10498</v>
      </c>
      <c r="BK1264" s="1" t="s">
        <v>53</v>
      </c>
      <c r="BL1264" s="1" t="s">
        <v>7419</v>
      </c>
      <c r="BM1264" s="1" t="s">
        <v>2866</v>
      </c>
      <c r="BN1264" s="1" t="s">
        <v>11542</v>
      </c>
      <c r="BO1264" s="1" t="s">
        <v>53</v>
      </c>
      <c r="BP1264" s="1" t="s">
        <v>7419</v>
      </c>
      <c r="BQ1264" s="1" t="s">
        <v>2092</v>
      </c>
      <c r="BR1264" s="1" t="s">
        <v>13138</v>
      </c>
      <c r="BS1264" s="1" t="s">
        <v>109</v>
      </c>
      <c r="BT1264" s="1" t="s">
        <v>9809</v>
      </c>
    </row>
    <row r="1265" spans="1:72" ht="13.5" customHeight="1">
      <c r="A1265" s="3" t="str">
        <f>HYPERLINK("http://kyu.snu.ac.kr/sdhj/index.jsp?type=hj/GK14658_00IH_0001_0196.jpg","1702_각북면_196")</f>
        <v>1702_각북면_196</v>
      </c>
      <c r="B1265" s="2">
        <v>1702</v>
      </c>
      <c r="C1265" s="2" t="s">
        <v>12340</v>
      </c>
      <c r="D1265" s="2" t="s">
        <v>12341</v>
      </c>
      <c r="E1265" s="2">
        <v>1264</v>
      </c>
      <c r="F1265" s="1">
        <v>10</v>
      </c>
      <c r="G1265" s="1" t="s">
        <v>2658</v>
      </c>
      <c r="H1265" s="1" t="s">
        <v>6965</v>
      </c>
      <c r="I1265" s="1">
        <v>4</v>
      </c>
      <c r="L1265" s="1">
        <v>5</v>
      </c>
      <c r="M1265" s="2" t="s">
        <v>13801</v>
      </c>
      <c r="N1265" s="2" t="s">
        <v>13802</v>
      </c>
      <c r="S1265" s="1" t="s">
        <v>59</v>
      </c>
      <c r="T1265" s="1" t="s">
        <v>7105</v>
      </c>
      <c r="Y1265" s="1" t="s">
        <v>2867</v>
      </c>
      <c r="Z1265" s="1" t="s">
        <v>9178</v>
      </c>
      <c r="AC1265" s="1">
        <v>14</v>
      </c>
      <c r="AD1265" s="1" t="s">
        <v>85</v>
      </c>
      <c r="AE1265" s="1" t="s">
        <v>9590</v>
      </c>
    </row>
    <row r="1266" spans="1:72" ht="13.5" customHeight="1">
      <c r="A1266" s="3" t="str">
        <f>HYPERLINK("http://kyu.snu.ac.kr/sdhj/index.jsp?type=hj/GK14658_00IH_0001_0196.jpg","1702_각북면_196")</f>
        <v>1702_각북면_196</v>
      </c>
      <c r="B1266" s="2">
        <v>1702</v>
      </c>
      <c r="C1266" s="2" t="s">
        <v>12340</v>
      </c>
      <c r="D1266" s="2" t="s">
        <v>12341</v>
      </c>
      <c r="E1266" s="2">
        <v>1265</v>
      </c>
      <c r="F1266" s="1">
        <v>10</v>
      </c>
      <c r="G1266" s="1" t="s">
        <v>2658</v>
      </c>
      <c r="H1266" s="1" t="s">
        <v>6965</v>
      </c>
      <c r="I1266" s="1">
        <v>4</v>
      </c>
      <c r="L1266" s="1">
        <v>5</v>
      </c>
      <c r="M1266" s="2" t="s">
        <v>13801</v>
      </c>
      <c r="N1266" s="2" t="s">
        <v>13802</v>
      </c>
      <c r="S1266" s="1" t="s">
        <v>1213</v>
      </c>
      <c r="T1266" s="1" t="s">
        <v>7121</v>
      </c>
      <c r="U1266" s="1" t="s">
        <v>1533</v>
      </c>
      <c r="V1266" s="1" t="s">
        <v>7200</v>
      </c>
      <c r="Y1266" s="1" t="s">
        <v>1440</v>
      </c>
      <c r="Z1266" s="1" t="s">
        <v>7803</v>
      </c>
      <c r="AC1266" s="1">
        <v>23</v>
      </c>
      <c r="AD1266" s="1" t="s">
        <v>348</v>
      </c>
      <c r="AE1266" s="1" t="s">
        <v>8964</v>
      </c>
    </row>
    <row r="1267" spans="1:72" ht="13.5" customHeight="1">
      <c r="A1267" s="3" t="str">
        <f>HYPERLINK("http://kyu.snu.ac.kr/sdhj/index.jsp?type=hj/GK14658_00IH_0001_0196.jpg","1702_각북면_196")</f>
        <v>1702_각북면_196</v>
      </c>
      <c r="B1267" s="2">
        <v>1702</v>
      </c>
      <c r="C1267" s="2" t="s">
        <v>12340</v>
      </c>
      <c r="D1267" s="2" t="s">
        <v>12341</v>
      </c>
      <c r="E1267" s="2">
        <v>1266</v>
      </c>
      <c r="F1267" s="1">
        <v>10</v>
      </c>
      <c r="G1267" s="1" t="s">
        <v>2658</v>
      </c>
      <c r="H1267" s="1" t="s">
        <v>6965</v>
      </c>
      <c r="I1267" s="1">
        <v>4</v>
      </c>
      <c r="L1267" s="1">
        <v>5</v>
      </c>
      <c r="M1267" s="2" t="s">
        <v>13801</v>
      </c>
      <c r="N1267" s="2" t="s">
        <v>13802</v>
      </c>
      <c r="S1267" s="1" t="s">
        <v>65</v>
      </c>
      <c r="T1267" s="1" t="s">
        <v>7107</v>
      </c>
      <c r="U1267" s="1" t="s">
        <v>35</v>
      </c>
      <c r="V1267" s="1" t="s">
        <v>7231</v>
      </c>
      <c r="Y1267" s="1" t="s">
        <v>597</v>
      </c>
      <c r="Z1267" s="1" t="s">
        <v>7791</v>
      </c>
      <c r="AC1267" s="1">
        <v>25</v>
      </c>
      <c r="AD1267" s="1" t="s">
        <v>264</v>
      </c>
      <c r="AE1267" s="1" t="s">
        <v>9588</v>
      </c>
    </row>
    <row r="1268" spans="1:72" ht="13.5" customHeight="1">
      <c r="A1268" s="3" t="str">
        <f>HYPERLINK("http://kyu.snu.ac.kr/sdhj/index.jsp?type=hj/GK14658_00IH_0001_0196.jpg","1702_각북면_196")</f>
        <v>1702_각북면_196</v>
      </c>
      <c r="B1268" s="2">
        <v>1702</v>
      </c>
      <c r="C1268" s="2" t="s">
        <v>12340</v>
      </c>
      <c r="D1268" s="2" t="s">
        <v>12341</v>
      </c>
      <c r="E1268" s="2">
        <v>1267</v>
      </c>
      <c r="F1268" s="1">
        <v>10</v>
      </c>
      <c r="G1268" s="1" t="s">
        <v>2658</v>
      </c>
      <c r="H1268" s="1" t="s">
        <v>6965</v>
      </c>
      <c r="I1268" s="1">
        <v>5</v>
      </c>
      <c r="J1268" s="1" t="s">
        <v>2868</v>
      </c>
      <c r="K1268" s="1" t="s">
        <v>12408</v>
      </c>
      <c r="L1268" s="1">
        <v>1</v>
      </c>
      <c r="M1268" s="2" t="s">
        <v>2976</v>
      </c>
      <c r="N1268" s="2" t="s">
        <v>12990</v>
      </c>
      <c r="T1268" s="1" t="s">
        <v>12411</v>
      </c>
      <c r="U1268" s="1" t="s">
        <v>2869</v>
      </c>
      <c r="V1268" s="1" t="s">
        <v>7481</v>
      </c>
      <c r="W1268" s="1" t="s">
        <v>107</v>
      </c>
      <c r="X1268" s="1" t="s">
        <v>12534</v>
      </c>
      <c r="Y1268" s="1" t="s">
        <v>2870</v>
      </c>
      <c r="Z1268" s="1" t="s">
        <v>7750</v>
      </c>
      <c r="AC1268" s="1">
        <v>64</v>
      </c>
      <c r="AD1268" s="1" t="s">
        <v>108</v>
      </c>
      <c r="AE1268" s="1" t="s">
        <v>9597</v>
      </c>
      <c r="AJ1268" s="1" t="s">
        <v>16</v>
      </c>
      <c r="AK1268" s="1" t="s">
        <v>9802</v>
      </c>
      <c r="AL1268" s="1" t="s">
        <v>757</v>
      </c>
      <c r="AM1268" s="1" t="s">
        <v>9817</v>
      </c>
      <c r="AV1268" s="1" t="s">
        <v>2871</v>
      </c>
      <c r="AW1268" s="1" t="s">
        <v>10518</v>
      </c>
      <c r="BI1268" s="1" t="s">
        <v>2872</v>
      </c>
      <c r="BJ1268" s="1" t="s">
        <v>11101</v>
      </c>
      <c r="BM1268" s="1" t="s">
        <v>2224</v>
      </c>
      <c r="BN1268" s="1" t="s">
        <v>11138</v>
      </c>
      <c r="BQ1268" s="1" t="s">
        <v>2873</v>
      </c>
      <c r="BR1268" s="1" t="s">
        <v>13432</v>
      </c>
      <c r="BS1268" s="1" t="s">
        <v>757</v>
      </c>
      <c r="BT1268" s="1" t="s">
        <v>9817</v>
      </c>
    </row>
    <row r="1269" spans="1:72" ht="13.5" customHeight="1">
      <c r="A1269" s="3" t="str">
        <f>HYPERLINK("http://kyu.snu.ac.kr/sdhj/index.jsp?type=hj/GK14658_00IH_0001_0196.jpg","1702_각북면_196")</f>
        <v>1702_각북면_196</v>
      </c>
      <c r="B1269" s="2">
        <v>1702</v>
      </c>
      <c r="C1269" s="2" t="s">
        <v>12340</v>
      </c>
      <c r="D1269" s="2" t="s">
        <v>12341</v>
      </c>
      <c r="E1269" s="2">
        <v>1268</v>
      </c>
      <c r="F1269" s="1">
        <v>10</v>
      </c>
      <c r="G1269" s="1" t="s">
        <v>2658</v>
      </c>
      <c r="H1269" s="1" t="s">
        <v>6965</v>
      </c>
      <c r="I1269" s="1">
        <v>5</v>
      </c>
      <c r="L1269" s="1">
        <v>1</v>
      </c>
      <c r="M1269" s="2" t="s">
        <v>2976</v>
      </c>
      <c r="N1269" s="2" t="s">
        <v>12990</v>
      </c>
      <c r="S1269" s="1" t="s">
        <v>48</v>
      </c>
      <c r="T1269" s="1" t="s">
        <v>6371</v>
      </c>
      <c r="U1269" s="1" t="s">
        <v>124</v>
      </c>
      <c r="V1269" s="1" t="s">
        <v>12451</v>
      </c>
      <c r="Y1269" s="1" t="s">
        <v>2874</v>
      </c>
      <c r="Z1269" s="1" t="s">
        <v>8170</v>
      </c>
      <c r="AC1269" s="1">
        <v>69</v>
      </c>
      <c r="AD1269" s="1" t="s">
        <v>135</v>
      </c>
      <c r="AE1269" s="1" t="s">
        <v>9604</v>
      </c>
      <c r="AJ1269" s="1" t="s">
        <v>16</v>
      </c>
      <c r="AK1269" s="1" t="s">
        <v>9802</v>
      </c>
      <c r="AL1269" s="1" t="s">
        <v>516</v>
      </c>
      <c r="AM1269" s="1" t="s">
        <v>9804</v>
      </c>
      <c r="AT1269" s="1" t="s">
        <v>1524</v>
      </c>
      <c r="AU1269" s="1" t="s">
        <v>7312</v>
      </c>
      <c r="AV1269" s="1" t="s">
        <v>6814</v>
      </c>
      <c r="AW1269" s="1" t="s">
        <v>10366</v>
      </c>
      <c r="BI1269" s="1" t="s">
        <v>2039</v>
      </c>
      <c r="BJ1269" s="1" t="s">
        <v>9292</v>
      </c>
      <c r="BM1269" s="1" t="s">
        <v>180</v>
      </c>
      <c r="BN1269" s="1" t="s">
        <v>10186</v>
      </c>
      <c r="BQ1269" s="1" t="s">
        <v>2875</v>
      </c>
      <c r="BR1269" s="1" t="s">
        <v>12060</v>
      </c>
      <c r="BS1269" s="1" t="s">
        <v>115</v>
      </c>
      <c r="BT1269" s="1" t="s">
        <v>9784</v>
      </c>
    </row>
    <row r="1270" spans="1:72" ht="13.5" customHeight="1">
      <c r="A1270" s="3" t="str">
        <f>HYPERLINK("http://kyu.snu.ac.kr/sdhj/index.jsp?type=hj/GK14658_00IH_0001_0196.jpg","1702_각북면_196")</f>
        <v>1702_각북면_196</v>
      </c>
      <c r="B1270" s="2">
        <v>1702</v>
      </c>
      <c r="C1270" s="2" t="s">
        <v>12340</v>
      </c>
      <c r="D1270" s="2" t="s">
        <v>12341</v>
      </c>
      <c r="E1270" s="2">
        <v>1269</v>
      </c>
      <c r="F1270" s="1">
        <v>10</v>
      </c>
      <c r="G1270" s="1" t="s">
        <v>2658</v>
      </c>
      <c r="H1270" s="1" t="s">
        <v>6965</v>
      </c>
      <c r="I1270" s="1">
        <v>5</v>
      </c>
      <c r="L1270" s="1">
        <v>2</v>
      </c>
      <c r="M1270" s="2" t="s">
        <v>13803</v>
      </c>
      <c r="N1270" s="2" t="s">
        <v>13804</v>
      </c>
      <c r="T1270" s="1" t="s">
        <v>12411</v>
      </c>
      <c r="U1270" s="1" t="s">
        <v>620</v>
      </c>
      <c r="V1270" s="1" t="s">
        <v>7206</v>
      </c>
      <c r="W1270" s="1" t="s">
        <v>1211</v>
      </c>
      <c r="X1270" s="1" t="s">
        <v>7606</v>
      </c>
      <c r="Y1270" s="1" t="s">
        <v>1488</v>
      </c>
      <c r="Z1270" s="1" t="s">
        <v>9177</v>
      </c>
      <c r="AC1270" s="1">
        <v>30</v>
      </c>
      <c r="AD1270" s="1" t="s">
        <v>253</v>
      </c>
      <c r="AE1270" s="1" t="s">
        <v>8091</v>
      </c>
      <c r="AJ1270" s="1" t="s">
        <v>16</v>
      </c>
      <c r="AK1270" s="1" t="s">
        <v>9802</v>
      </c>
      <c r="AL1270" s="1" t="s">
        <v>109</v>
      </c>
      <c r="AM1270" s="1" t="s">
        <v>9809</v>
      </c>
      <c r="AT1270" s="1" t="s">
        <v>211</v>
      </c>
      <c r="AU1270" s="1" t="s">
        <v>7199</v>
      </c>
      <c r="AV1270" s="1" t="s">
        <v>2327</v>
      </c>
      <c r="AW1270" s="1" t="s">
        <v>9195</v>
      </c>
      <c r="BG1270" s="1" t="s">
        <v>53</v>
      </c>
      <c r="BH1270" s="1" t="s">
        <v>7419</v>
      </c>
      <c r="BI1270" s="1" t="s">
        <v>2876</v>
      </c>
      <c r="BJ1270" s="1" t="s">
        <v>11100</v>
      </c>
      <c r="BK1270" s="1" t="s">
        <v>53</v>
      </c>
      <c r="BL1270" s="1" t="s">
        <v>7419</v>
      </c>
      <c r="BM1270" s="1" t="s">
        <v>2877</v>
      </c>
      <c r="BN1270" s="1" t="s">
        <v>11541</v>
      </c>
      <c r="BO1270" s="1" t="s">
        <v>211</v>
      </c>
      <c r="BP1270" s="1" t="s">
        <v>7199</v>
      </c>
      <c r="BQ1270" s="1" t="s">
        <v>1301</v>
      </c>
      <c r="BR1270" s="1" t="s">
        <v>7878</v>
      </c>
      <c r="BS1270" s="1" t="s">
        <v>1410</v>
      </c>
      <c r="BT1270" s="1" t="s">
        <v>9822</v>
      </c>
    </row>
    <row r="1271" spans="1:72" ht="13.5" customHeight="1">
      <c r="A1271" s="3" t="str">
        <f>HYPERLINK("http://kyu.snu.ac.kr/sdhj/index.jsp?type=hj/GK14658_00IH_0001_0196.jpg","1702_각북면_196")</f>
        <v>1702_각북면_196</v>
      </c>
      <c r="B1271" s="2">
        <v>1702</v>
      </c>
      <c r="C1271" s="2" t="s">
        <v>12340</v>
      </c>
      <c r="D1271" s="2" t="s">
        <v>12341</v>
      </c>
      <c r="E1271" s="2">
        <v>1270</v>
      </c>
      <c r="F1271" s="1">
        <v>10</v>
      </c>
      <c r="G1271" s="1" t="s">
        <v>2658</v>
      </c>
      <c r="H1271" s="1" t="s">
        <v>6965</v>
      </c>
      <c r="I1271" s="1">
        <v>5</v>
      </c>
      <c r="L1271" s="1">
        <v>2</v>
      </c>
      <c r="M1271" s="2" t="s">
        <v>13803</v>
      </c>
      <c r="N1271" s="2" t="s">
        <v>13804</v>
      </c>
      <c r="S1271" s="1" t="s">
        <v>48</v>
      </c>
      <c r="T1271" s="1" t="s">
        <v>6371</v>
      </c>
      <c r="U1271" s="1" t="s">
        <v>261</v>
      </c>
      <c r="V1271" s="1" t="s">
        <v>7197</v>
      </c>
      <c r="Y1271" s="1" t="s">
        <v>2325</v>
      </c>
      <c r="Z1271" s="1" t="s">
        <v>7676</v>
      </c>
      <c r="AC1271" s="1">
        <v>40</v>
      </c>
      <c r="AD1271" s="1" t="s">
        <v>226</v>
      </c>
      <c r="AE1271" s="1" t="s">
        <v>9573</v>
      </c>
      <c r="AJ1271" s="1" t="s">
        <v>16</v>
      </c>
      <c r="AK1271" s="1" t="s">
        <v>9802</v>
      </c>
      <c r="AL1271" s="1" t="s">
        <v>163</v>
      </c>
      <c r="AM1271" s="1" t="s">
        <v>12731</v>
      </c>
      <c r="AN1271" s="1" t="s">
        <v>208</v>
      </c>
      <c r="AO1271" s="1" t="s">
        <v>7116</v>
      </c>
      <c r="AP1271" s="1" t="s">
        <v>173</v>
      </c>
      <c r="AQ1271" s="1" t="s">
        <v>7249</v>
      </c>
      <c r="AR1271" s="1" t="s">
        <v>2829</v>
      </c>
      <c r="AS1271" s="1" t="s">
        <v>12875</v>
      </c>
      <c r="AT1271" s="1" t="s">
        <v>211</v>
      </c>
      <c r="AU1271" s="1" t="s">
        <v>7199</v>
      </c>
      <c r="AV1271" s="1" t="s">
        <v>1359</v>
      </c>
      <c r="AW1271" s="1" t="s">
        <v>10260</v>
      </c>
      <c r="BB1271" s="1" t="s">
        <v>213</v>
      </c>
      <c r="BC1271" s="1" t="s">
        <v>7282</v>
      </c>
      <c r="BD1271" s="1" t="s">
        <v>2878</v>
      </c>
      <c r="BE1271" s="1" t="s">
        <v>9413</v>
      </c>
      <c r="BG1271" s="1" t="s">
        <v>211</v>
      </c>
      <c r="BH1271" s="1" t="s">
        <v>7199</v>
      </c>
      <c r="BI1271" s="1" t="s">
        <v>1097</v>
      </c>
      <c r="BJ1271" s="1" t="s">
        <v>8650</v>
      </c>
      <c r="BK1271" s="1" t="s">
        <v>211</v>
      </c>
      <c r="BL1271" s="1" t="s">
        <v>7199</v>
      </c>
      <c r="BM1271" s="1" t="s">
        <v>333</v>
      </c>
      <c r="BN1271" s="1" t="s">
        <v>11325</v>
      </c>
      <c r="BO1271" s="1" t="s">
        <v>211</v>
      </c>
      <c r="BP1271" s="1" t="s">
        <v>7199</v>
      </c>
      <c r="BQ1271" s="1" t="s">
        <v>2879</v>
      </c>
      <c r="BR1271" s="1" t="s">
        <v>11188</v>
      </c>
      <c r="BS1271" s="1" t="s">
        <v>47</v>
      </c>
      <c r="BT1271" s="1" t="s">
        <v>9810</v>
      </c>
    </row>
    <row r="1272" spans="1:72" ht="13.5" customHeight="1">
      <c r="A1272" s="3" t="str">
        <f>HYPERLINK("http://kyu.snu.ac.kr/sdhj/index.jsp?type=hj/GK14658_00IH_0001_0196.jpg","1702_각북면_196")</f>
        <v>1702_각북면_196</v>
      </c>
      <c r="B1272" s="2">
        <v>1702</v>
      </c>
      <c r="C1272" s="2" t="s">
        <v>12340</v>
      </c>
      <c r="D1272" s="2" t="s">
        <v>12341</v>
      </c>
      <c r="E1272" s="2">
        <v>1271</v>
      </c>
      <c r="F1272" s="1">
        <v>10</v>
      </c>
      <c r="G1272" s="1" t="s">
        <v>2658</v>
      </c>
      <c r="H1272" s="1" t="s">
        <v>6965</v>
      </c>
      <c r="I1272" s="1">
        <v>5</v>
      </c>
      <c r="L1272" s="1">
        <v>2</v>
      </c>
      <c r="M1272" s="2" t="s">
        <v>13803</v>
      </c>
      <c r="N1272" s="2" t="s">
        <v>13804</v>
      </c>
      <c r="S1272" s="1" t="s">
        <v>59</v>
      </c>
      <c r="T1272" s="1" t="s">
        <v>7105</v>
      </c>
      <c r="Y1272" s="1" t="s">
        <v>1074</v>
      </c>
      <c r="Z1272" s="1" t="s">
        <v>7943</v>
      </c>
      <c r="AC1272" s="1">
        <v>6</v>
      </c>
      <c r="AD1272" s="1" t="s">
        <v>246</v>
      </c>
      <c r="AE1272" s="1" t="s">
        <v>9600</v>
      </c>
    </row>
    <row r="1273" spans="1:72" ht="13.5" customHeight="1">
      <c r="A1273" s="3" t="str">
        <f>HYPERLINK("http://kyu.snu.ac.kr/sdhj/index.jsp?type=hj/GK14658_00IH_0001_0196.jpg","1702_각북면_196")</f>
        <v>1702_각북면_196</v>
      </c>
      <c r="B1273" s="2">
        <v>1702</v>
      </c>
      <c r="C1273" s="2" t="s">
        <v>12340</v>
      </c>
      <c r="D1273" s="2" t="s">
        <v>12341</v>
      </c>
      <c r="E1273" s="2">
        <v>1272</v>
      </c>
      <c r="F1273" s="1">
        <v>10</v>
      </c>
      <c r="G1273" s="1" t="s">
        <v>2658</v>
      </c>
      <c r="H1273" s="1" t="s">
        <v>6965</v>
      </c>
      <c r="I1273" s="1">
        <v>5</v>
      </c>
      <c r="L1273" s="1">
        <v>3</v>
      </c>
      <c r="M1273" s="2" t="s">
        <v>13805</v>
      </c>
      <c r="N1273" s="2" t="s">
        <v>13806</v>
      </c>
      <c r="T1273" s="1" t="s">
        <v>12411</v>
      </c>
      <c r="U1273" s="1" t="s">
        <v>2880</v>
      </c>
      <c r="V1273" s="1" t="s">
        <v>7271</v>
      </c>
      <c r="W1273" s="1" t="s">
        <v>335</v>
      </c>
      <c r="X1273" s="1" t="s">
        <v>12540</v>
      </c>
      <c r="Y1273" s="1" t="s">
        <v>835</v>
      </c>
      <c r="Z1273" s="1" t="s">
        <v>9176</v>
      </c>
      <c r="AC1273" s="1">
        <v>17</v>
      </c>
      <c r="AD1273" s="1" t="s">
        <v>289</v>
      </c>
      <c r="AE1273" s="1" t="s">
        <v>7200</v>
      </c>
      <c r="AJ1273" s="1" t="s">
        <v>16</v>
      </c>
      <c r="AK1273" s="1" t="s">
        <v>9802</v>
      </c>
      <c r="AL1273" s="1" t="s">
        <v>157</v>
      </c>
      <c r="AM1273" s="1" t="s">
        <v>9714</v>
      </c>
      <c r="AT1273" s="1" t="s">
        <v>53</v>
      </c>
      <c r="AU1273" s="1" t="s">
        <v>7419</v>
      </c>
      <c r="AV1273" s="1" t="s">
        <v>6815</v>
      </c>
      <c r="AW1273" s="1" t="s">
        <v>8431</v>
      </c>
      <c r="BG1273" s="1" t="s">
        <v>53</v>
      </c>
      <c r="BH1273" s="1" t="s">
        <v>7419</v>
      </c>
      <c r="BI1273" s="1" t="s">
        <v>2881</v>
      </c>
      <c r="BJ1273" s="1" t="s">
        <v>11099</v>
      </c>
      <c r="BK1273" s="1" t="s">
        <v>54</v>
      </c>
      <c r="BL1273" s="1" t="s">
        <v>7267</v>
      </c>
      <c r="BM1273" s="1" t="s">
        <v>2882</v>
      </c>
      <c r="BN1273" s="1" t="s">
        <v>7817</v>
      </c>
      <c r="BO1273" s="1" t="s">
        <v>53</v>
      </c>
      <c r="BP1273" s="1" t="s">
        <v>7419</v>
      </c>
      <c r="BQ1273" s="1" t="s">
        <v>6816</v>
      </c>
      <c r="BR1273" s="1" t="s">
        <v>13344</v>
      </c>
      <c r="BS1273" s="1" t="s">
        <v>47</v>
      </c>
      <c r="BT1273" s="1" t="s">
        <v>9810</v>
      </c>
    </row>
    <row r="1274" spans="1:72" ht="13.5" customHeight="1">
      <c r="A1274" s="3" t="str">
        <f>HYPERLINK("http://kyu.snu.ac.kr/sdhj/index.jsp?type=hj/GK14658_00IH_0001_0196.jpg","1702_각북면_196")</f>
        <v>1702_각북면_196</v>
      </c>
      <c r="B1274" s="2">
        <v>1702</v>
      </c>
      <c r="C1274" s="2" t="s">
        <v>12340</v>
      </c>
      <c r="D1274" s="2" t="s">
        <v>12341</v>
      </c>
      <c r="E1274" s="2">
        <v>1273</v>
      </c>
      <c r="F1274" s="1">
        <v>10</v>
      </c>
      <c r="G1274" s="1" t="s">
        <v>2658</v>
      </c>
      <c r="H1274" s="1" t="s">
        <v>6965</v>
      </c>
      <c r="I1274" s="1">
        <v>5</v>
      </c>
      <c r="L1274" s="1">
        <v>3</v>
      </c>
      <c r="M1274" s="2" t="s">
        <v>13805</v>
      </c>
      <c r="N1274" s="2" t="s">
        <v>13806</v>
      </c>
      <c r="S1274" s="1" t="s">
        <v>48</v>
      </c>
      <c r="T1274" s="1" t="s">
        <v>6371</v>
      </c>
      <c r="U1274" s="1" t="s">
        <v>124</v>
      </c>
      <c r="V1274" s="1" t="s">
        <v>12451</v>
      </c>
      <c r="W1274" s="1" t="s">
        <v>1844</v>
      </c>
      <c r="X1274" s="1" t="s">
        <v>7597</v>
      </c>
      <c r="Y1274" s="1" t="s">
        <v>50</v>
      </c>
      <c r="Z1274" s="1" t="s">
        <v>7639</v>
      </c>
      <c r="AC1274" s="1">
        <v>24</v>
      </c>
      <c r="AD1274" s="1" t="s">
        <v>219</v>
      </c>
      <c r="AE1274" s="1" t="s">
        <v>9587</v>
      </c>
      <c r="AJ1274" s="1" t="s">
        <v>16</v>
      </c>
      <c r="AK1274" s="1" t="s">
        <v>9802</v>
      </c>
      <c r="AL1274" s="1" t="s">
        <v>47</v>
      </c>
      <c r="AM1274" s="1" t="s">
        <v>9810</v>
      </c>
      <c r="AT1274" s="1" t="s">
        <v>614</v>
      </c>
      <c r="AU1274" s="1" t="s">
        <v>12457</v>
      </c>
      <c r="AV1274" s="1" t="s">
        <v>310</v>
      </c>
      <c r="AW1274" s="1" t="s">
        <v>8655</v>
      </c>
      <c r="BG1274" s="1" t="s">
        <v>53</v>
      </c>
      <c r="BH1274" s="1" t="s">
        <v>7419</v>
      </c>
      <c r="BI1274" s="1" t="s">
        <v>665</v>
      </c>
      <c r="BJ1274" s="1" t="s">
        <v>7756</v>
      </c>
      <c r="BK1274" s="1" t="s">
        <v>53</v>
      </c>
      <c r="BL1274" s="1" t="s">
        <v>7419</v>
      </c>
      <c r="BM1274" s="1" t="s">
        <v>2783</v>
      </c>
      <c r="BN1274" s="1" t="s">
        <v>7898</v>
      </c>
      <c r="BO1274" s="1" t="s">
        <v>898</v>
      </c>
      <c r="BP1274" s="1" t="s">
        <v>9898</v>
      </c>
      <c r="BQ1274" s="1" t="s">
        <v>2787</v>
      </c>
      <c r="BR1274" s="1" t="s">
        <v>10524</v>
      </c>
      <c r="BS1274" s="1" t="s">
        <v>199</v>
      </c>
      <c r="BT1274" s="1" t="s">
        <v>9730</v>
      </c>
    </row>
    <row r="1275" spans="1:72" ht="13.5" customHeight="1">
      <c r="A1275" s="3" t="str">
        <f>HYPERLINK("http://kyu.snu.ac.kr/sdhj/index.jsp?type=hj/GK14658_00IH_0001_0196.jpg","1702_각북면_196")</f>
        <v>1702_각북면_196</v>
      </c>
      <c r="B1275" s="2">
        <v>1702</v>
      </c>
      <c r="C1275" s="2" t="s">
        <v>12340</v>
      </c>
      <c r="D1275" s="2" t="s">
        <v>12341</v>
      </c>
      <c r="E1275" s="2">
        <v>1274</v>
      </c>
      <c r="F1275" s="1">
        <v>10</v>
      </c>
      <c r="G1275" s="1" t="s">
        <v>2658</v>
      </c>
      <c r="H1275" s="1" t="s">
        <v>6965</v>
      </c>
      <c r="I1275" s="1">
        <v>5</v>
      </c>
      <c r="L1275" s="1">
        <v>3</v>
      </c>
      <c r="M1275" s="2" t="s">
        <v>13805</v>
      </c>
      <c r="N1275" s="2" t="s">
        <v>13806</v>
      </c>
      <c r="S1275" s="1" t="s">
        <v>59</v>
      </c>
      <c r="T1275" s="1" t="s">
        <v>7105</v>
      </c>
      <c r="Y1275" s="1" t="s">
        <v>6721</v>
      </c>
      <c r="Z1275" s="1" t="s">
        <v>7929</v>
      </c>
      <c r="AC1275" s="1">
        <v>2</v>
      </c>
      <c r="AD1275" s="1" t="s">
        <v>169</v>
      </c>
      <c r="AE1275" s="1" t="s">
        <v>9589</v>
      </c>
      <c r="AF1275" s="1" t="s">
        <v>89</v>
      </c>
      <c r="AG1275" s="1" t="s">
        <v>9633</v>
      </c>
    </row>
    <row r="1276" spans="1:72" ht="13.5" customHeight="1">
      <c r="A1276" s="3" t="str">
        <f>HYPERLINK("http://kyu.snu.ac.kr/sdhj/index.jsp?type=hj/GK14658_00IH_0001_0196.jpg","1702_각북면_196")</f>
        <v>1702_각북면_196</v>
      </c>
      <c r="B1276" s="2">
        <v>1702</v>
      </c>
      <c r="C1276" s="2" t="s">
        <v>12340</v>
      </c>
      <c r="D1276" s="2" t="s">
        <v>12341</v>
      </c>
      <c r="E1276" s="2">
        <v>1275</v>
      </c>
      <c r="F1276" s="1">
        <v>11</v>
      </c>
      <c r="G1276" s="1" t="s">
        <v>2883</v>
      </c>
      <c r="H1276" s="1" t="s">
        <v>13489</v>
      </c>
      <c r="I1276" s="1">
        <v>1</v>
      </c>
      <c r="J1276" s="1" t="s">
        <v>2884</v>
      </c>
      <c r="K1276" s="1" t="s">
        <v>7042</v>
      </c>
      <c r="L1276" s="1">
        <v>1</v>
      </c>
      <c r="M1276" s="2" t="s">
        <v>574</v>
      </c>
      <c r="N1276" s="2" t="s">
        <v>9175</v>
      </c>
      <c r="T1276" s="1" t="s">
        <v>12411</v>
      </c>
      <c r="U1276" s="1" t="s">
        <v>211</v>
      </c>
      <c r="V1276" s="1" t="s">
        <v>7199</v>
      </c>
      <c r="Y1276" s="1" t="s">
        <v>574</v>
      </c>
      <c r="Z1276" s="1" t="s">
        <v>9175</v>
      </c>
      <c r="AC1276" s="1">
        <v>53</v>
      </c>
      <c r="AD1276" s="1" t="s">
        <v>92</v>
      </c>
      <c r="AE1276" s="1" t="s">
        <v>9608</v>
      </c>
      <c r="AJ1276" s="1" t="s">
        <v>16</v>
      </c>
      <c r="AK1276" s="1" t="s">
        <v>9802</v>
      </c>
      <c r="AL1276" s="1" t="s">
        <v>199</v>
      </c>
      <c r="AM1276" s="1" t="s">
        <v>9730</v>
      </c>
      <c r="AN1276" s="1" t="s">
        <v>208</v>
      </c>
      <c r="AO1276" s="1" t="s">
        <v>7116</v>
      </c>
      <c r="AP1276" s="1" t="s">
        <v>1124</v>
      </c>
      <c r="AQ1276" s="1" t="s">
        <v>9901</v>
      </c>
      <c r="AR1276" s="1" t="s">
        <v>2885</v>
      </c>
      <c r="AS1276" s="1" t="s">
        <v>10009</v>
      </c>
      <c r="AT1276" s="1" t="s">
        <v>211</v>
      </c>
      <c r="AU1276" s="1" t="s">
        <v>7199</v>
      </c>
      <c r="AV1276" s="1" t="s">
        <v>1378</v>
      </c>
      <c r="AW1276" s="1" t="s">
        <v>10502</v>
      </c>
      <c r="BB1276" s="1" t="s">
        <v>213</v>
      </c>
      <c r="BC1276" s="1" t="s">
        <v>7282</v>
      </c>
      <c r="BD1276" s="1" t="s">
        <v>2886</v>
      </c>
      <c r="BE1276" s="1" t="s">
        <v>10775</v>
      </c>
      <c r="BG1276" s="1" t="s">
        <v>211</v>
      </c>
      <c r="BH1276" s="1" t="s">
        <v>7199</v>
      </c>
      <c r="BI1276" s="1" t="s">
        <v>2650</v>
      </c>
      <c r="BJ1276" s="1" t="s">
        <v>11092</v>
      </c>
      <c r="BK1276" s="1" t="s">
        <v>211</v>
      </c>
      <c r="BL1276" s="1" t="s">
        <v>7199</v>
      </c>
      <c r="BM1276" s="1" t="s">
        <v>2887</v>
      </c>
      <c r="BN1276" s="1" t="s">
        <v>11540</v>
      </c>
      <c r="BO1276" s="1" t="s">
        <v>53</v>
      </c>
      <c r="BP1276" s="1" t="s">
        <v>7419</v>
      </c>
      <c r="BQ1276" s="1" t="s">
        <v>2888</v>
      </c>
      <c r="BR1276" s="1" t="s">
        <v>10478</v>
      </c>
    </row>
    <row r="1277" spans="1:72" ht="13.5" customHeight="1">
      <c r="A1277" s="3" t="str">
        <f>HYPERLINK("http://kyu.snu.ac.kr/sdhj/index.jsp?type=hj/GK14658_00IH_0001_0196.jpg","1702_각북면_196")</f>
        <v>1702_각북면_196</v>
      </c>
      <c r="B1277" s="2">
        <v>1702</v>
      </c>
      <c r="C1277" s="2" t="s">
        <v>12340</v>
      </c>
      <c r="D1277" s="2" t="s">
        <v>12341</v>
      </c>
      <c r="E1277" s="2">
        <v>1276</v>
      </c>
      <c r="F1277" s="1">
        <v>11</v>
      </c>
      <c r="G1277" s="1" t="s">
        <v>2883</v>
      </c>
      <c r="H1277" s="1" t="s">
        <v>6964</v>
      </c>
      <c r="I1277" s="1">
        <v>1</v>
      </c>
      <c r="L1277" s="1">
        <v>1</v>
      </c>
      <c r="M1277" s="2" t="s">
        <v>574</v>
      </c>
      <c r="N1277" s="2" t="s">
        <v>9175</v>
      </c>
      <c r="S1277" s="1" t="s">
        <v>48</v>
      </c>
      <c r="T1277" s="1" t="s">
        <v>6371</v>
      </c>
      <c r="U1277" s="1" t="s">
        <v>261</v>
      </c>
      <c r="V1277" s="1" t="s">
        <v>7197</v>
      </c>
      <c r="Y1277" s="1" t="s">
        <v>1938</v>
      </c>
      <c r="Z1277" s="1" t="s">
        <v>9174</v>
      </c>
      <c r="AC1277" s="1">
        <v>58</v>
      </c>
      <c r="AD1277" s="1" t="s">
        <v>76</v>
      </c>
      <c r="AE1277" s="1" t="s">
        <v>9574</v>
      </c>
      <c r="AJ1277" s="1" t="s">
        <v>16</v>
      </c>
      <c r="AK1277" s="1" t="s">
        <v>9802</v>
      </c>
      <c r="AL1277" s="1" t="s">
        <v>199</v>
      </c>
      <c r="AM1277" s="1" t="s">
        <v>9730</v>
      </c>
      <c r="AN1277" s="1" t="s">
        <v>962</v>
      </c>
      <c r="AO1277" s="1" t="s">
        <v>9875</v>
      </c>
      <c r="AR1277" s="1" t="s">
        <v>6817</v>
      </c>
      <c r="AS1277" s="1" t="s">
        <v>12826</v>
      </c>
      <c r="AT1277" s="1" t="s">
        <v>724</v>
      </c>
      <c r="AU1277" s="1" t="s">
        <v>7294</v>
      </c>
      <c r="AV1277" s="1" t="s">
        <v>2889</v>
      </c>
      <c r="AW1277" s="1" t="s">
        <v>12901</v>
      </c>
      <c r="BB1277" s="1" t="s">
        <v>213</v>
      </c>
      <c r="BC1277" s="1" t="s">
        <v>7282</v>
      </c>
      <c r="BD1277" s="1" t="s">
        <v>1436</v>
      </c>
      <c r="BE1277" s="1" t="s">
        <v>9226</v>
      </c>
      <c r="BG1277" s="1" t="s">
        <v>53</v>
      </c>
      <c r="BH1277" s="1" t="s">
        <v>7419</v>
      </c>
      <c r="BI1277" s="1" t="s">
        <v>591</v>
      </c>
      <c r="BJ1277" s="1" t="s">
        <v>7739</v>
      </c>
      <c r="BK1277" s="1" t="s">
        <v>211</v>
      </c>
      <c r="BL1277" s="1" t="s">
        <v>7199</v>
      </c>
      <c r="BM1277" s="1" t="s">
        <v>2890</v>
      </c>
      <c r="BN1277" s="1" t="s">
        <v>10436</v>
      </c>
      <c r="BO1277" s="1" t="s">
        <v>211</v>
      </c>
      <c r="BP1277" s="1" t="s">
        <v>7199</v>
      </c>
      <c r="BQ1277" s="1" t="s">
        <v>1108</v>
      </c>
      <c r="BR1277" s="1" t="s">
        <v>10387</v>
      </c>
      <c r="BS1277" s="1" t="s">
        <v>199</v>
      </c>
      <c r="BT1277" s="1" t="s">
        <v>9730</v>
      </c>
    </row>
    <row r="1278" spans="1:72" ht="13.5" customHeight="1">
      <c r="A1278" s="3" t="str">
        <f>HYPERLINK("http://kyu.snu.ac.kr/sdhj/index.jsp?type=hj/GK14658_00IH_0001_0196.jpg","1702_각북면_196")</f>
        <v>1702_각북면_196</v>
      </c>
      <c r="B1278" s="2">
        <v>1702</v>
      </c>
      <c r="C1278" s="2" t="s">
        <v>12340</v>
      </c>
      <c r="D1278" s="2" t="s">
        <v>12341</v>
      </c>
      <c r="E1278" s="2">
        <v>1277</v>
      </c>
      <c r="F1278" s="1">
        <v>11</v>
      </c>
      <c r="G1278" s="1" t="s">
        <v>2883</v>
      </c>
      <c r="H1278" s="1" t="s">
        <v>6964</v>
      </c>
      <c r="I1278" s="1">
        <v>1</v>
      </c>
      <c r="L1278" s="1">
        <v>1</v>
      </c>
      <c r="M1278" s="2" t="s">
        <v>574</v>
      </c>
      <c r="N1278" s="2" t="s">
        <v>9175</v>
      </c>
      <c r="S1278" s="1" t="s">
        <v>59</v>
      </c>
      <c r="T1278" s="1" t="s">
        <v>7105</v>
      </c>
      <c r="Y1278" s="1" t="s">
        <v>1352</v>
      </c>
      <c r="Z1278" s="1" t="s">
        <v>8184</v>
      </c>
      <c r="AC1278" s="1">
        <v>21</v>
      </c>
      <c r="AD1278" s="1" t="s">
        <v>68</v>
      </c>
      <c r="AE1278" s="1" t="s">
        <v>7705</v>
      </c>
    </row>
    <row r="1279" spans="1:72" ht="13.5" customHeight="1">
      <c r="A1279" s="3" t="str">
        <f>HYPERLINK("http://kyu.snu.ac.kr/sdhj/index.jsp?type=hj/GK14658_00IH_0001_0196.jpg","1702_각북면_196")</f>
        <v>1702_각북면_196</v>
      </c>
      <c r="B1279" s="2">
        <v>1702</v>
      </c>
      <c r="C1279" s="2" t="s">
        <v>12340</v>
      </c>
      <c r="D1279" s="2" t="s">
        <v>12341</v>
      </c>
      <c r="E1279" s="2">
        <v>1278</v>
      </c>
      <c r="F1279" s="1">
        <v>11</v>
      </c>
      <c r="G1279" s="1" t="s">
        <v>2883</v>
      </c>
      <c r="H1279" s="1" t="s">
        <v>6964</v>
      </c>
      <c r="I1279" s="1">
        <v>1</v>
      </c>
      <c r="L1279" s="1">
        <v>1</v>
      </c>
      <c r="M1279" s="2" t="s">
        <v>574</v>
      </c>
      <c r="N1279" s="2" t="s">
        <v>9175</v>
      </c>
      <c r="S1279" s="1" t="s">
        <v>63</v>
      </c>
      <c r="T1279" s="1" t="s">
        <v>1196</v>
      </c>
      <c r="Y1279" s="1" t="s">
        <v>2507</v>
      </c>
      <c r="Z1279" s="1" t="s">
        <v>8094</v>
      </c>
      <c r="AF1279" s="1" t="s">
        <v>170</v>
      </c>
      <c r="AG1279" s="1" t="s">
        <v>9630</v>
      </c>
    </row>
    <row r="1280" spans="1:72" ht="13.5" customHeight="1">
      <c r="A1280" s="3" t="str">
        <f>HYPERLINK("http://kyu.snu.ac.kr/sdhj/index.jsp?type=hj/GK14658_00IH_0001_0196.jpg","1702_각북면_196")</f>
        <v>1702_각북면_196</v>
      </c>
      <c r="B1280" s="2">
        <v>1702</v>
      </c>
      <c r="C1280" s="2" t="s">
        <v>12340</v>
      </c>
      <c r="D1280" s="2" t="s">
        <v>12341</v>
      </c>
      <c r="E1280" s="2">
        <v>1279</v>
      </c>
      <c r="F1280" s="1">
        <v>11</v>
      </c>
      <c r="G1280" s="1" t="s">
        <v>2883</v>
      </c>
      <c r="H1280" s="1" t="s">
        <v>6964</v>
      </c>
      <c r="I1280" s="1">
        <v>1</v>
      </c>
      <c r="L1280" s="1">
        <v>1</v>
      </c>
      <c r="M1280" s="2" t="s">
        <v>574</v>
      </c>
      <c r="N1280" s="2" t="s">
        <v>9175</v>
      </c>
      <c r="S1280" s="1" t="s">
        <v>63</v>
      </c>
      <c r="T1280" s="1" t="s">
        <v>1196</v>
      </c>
      <c r="Y1280" s="1" t="s">
        <v>2205</v>
      </c>
      <c r="Z1280" s="1" t="s">
        <v>7960</v>
      </c>
      <c r="AC1280" s="1">
        <v>11</v>
      </c>
      <c r="AD1280" s="1" t="s">
        <v>106</v>
      </c>
      <c r="AE1280" s="1" t="s">
        <v>9614</v>
      </c>
    </row>
    <row r="1281" spans="1:72" ht="13.5" customHeight="1">
      <c r="A1281" s="3" t="str">
        <f>HYPERLINK("http://kyu.snu.ac.kr/sdhj/index.jsp?type=hj/GK14658_00IH_0001_0196.jpg","1702_각북면_196")</f>
        <v>1702_각북면_196</v>
      </c>
      <c r="B1281" s="2">
        <v>1702</v>
      </c>
      <c r="C1281" s="2" t="s">
        <v>12340</v>
      </c>
      <c r="D1281" s="2" t="s">
        <v>12341</v>
      </c>
      <c r="E1281" s="2">
        <v>1280</v>
      </c>
      <c r="F1281" s="1">
        <v>11</v>
      </c>
      <c r="G1281" s="1" t="s">
        <v>2883</v>
      </c>
      <c r="H1281" s="1" t="s">
        <v>6964</v>
      </c>
      <c r="I1281" s="1">
        <v>1</v>
      </c>
      <c r="L1281" s="1">
        <v>1</v>
      </c>
      <c r="M1281" s="2" t="s">
        <v>574</v>
      </c>
      <c r="N1281" s="2" t="s">
        <v>9175</v>
      </c>
      <c r="S1281" s="1" t="s">
        <v>65</v>
      </c>
      <c r="T1281" s="1" t="s">
        <v>7107</v>
      </c>
      <c r="Y1281" s="1" t="s">
        <v>606</v>
      </c>
      <c r="Z1281" s="1" t="s">
        <v>9173</v>
      </c>
      <c r="AF1281" s="1" t="s">
        <v>170</v>
      </c>
      <c r="AG1281" s="1" t="s">
        <v>9630</v>
      </c>
    </row>
    <row r="1282" spans="1:72" ht="13.5" customHeight="1">
      <c r="A1282" s="3" t="str">
        <f>HYPERLINK("http://kyu.snu.ac.kr/sdhj/index.jsp?type=hj/GK14658_00IH_0001_0196.jpg","1702_각북면_196")</f>
        <v>1702_각북면_196</v>
      </c>
      <c r="B1282" s="2">
        <v>1702</v>
      </c>
      <c r="C1282" s="2" t="s">
        <v>12340</v>
      </c>
      <c r="D1282" s="2" t="s">
        <v>12341</v>
      </c>
      <c r="E1282" s="2">
        <v>1281</v>
      </c>
      <c r="F1282" s="1">
        <v>11</v>
      </c>
      <c r="G1282" s="1" t="s">
        <v>2883</v>
      </c>
      <c r="H1282" s="1" t="s">
        <v>6964</v>
      </c>
      <c r="I1282" s="1">
        <v>1</v>
      </c>
      <c r="L1282" s="1">
        <v>1</v>
      </c>
      <c r="M1282" s="2" t="s">
        <v>574</v>
      </c>
      <c r="N1282" s="2" t="s">
        <v>9175</v>
      </c>
      <c r="S1282" s="1" t="s">
        <v>63</v>
      </c>
      <c r="T1282" s="1" t="s">
        <v>1196</v>
      </c>
      <c r="Y1282" s="1" t="s">
        <v>2891</v>
      </c>
      <c r="Z1282" s="1" t="s">
        <v>8590</v>
      </c>
      <c r="AC1282" s="1">
        <v>6</v>
      </c>
      <c r="AD1282" s="1" t="s">
        <v>246</v>
      </c>
      <c r="AE1282" s="1" t="s">
        <v>9600</v>
      </c>
    </row>
    <row r="1283" spans="1:72" ht="13.5" customHeight="1">
      <c r="A1283" s="3" t="str">
        <f>HYPERLINK("http://kyu.snu.ac.kr/sdhj/index.jsp?type=hj/GK14658_00IH_0001_0196.jpg","1702_각북면_196")</f>
        <v>1702_각북면_196</v>
      </c>
      <c r="B1283" s="2">
        <v>1702</v>
      </c>
      <c r="C1283" s="2" t="s">
        <v>12340</v>
      </c>
      <c r="D1283" s="2" t="s">
        <v>12341</v>
      </c>
      <c r="E1283" s="2">
        <v>1282</v>
      </c>
      <c r="F1283" s="1">
        <v>11</v>
      </c>
      <c r="G1283" s="1" t="s">
        <v>2883</v>
      </c>
      <c r="H1283" s="1" t="s">
        <v>6964</v>
      </c>
      <c r="I1283" s="1">
        <v>1</v>
      </c>
      <c r="L1283" s="1">
        <v>2</v>
      </c>
      <c r="M1283" s="2" t="s">
        <v>2893</v>
      </c>
      <c r="N1283" s="2" t="s">
        <v>9172</v>
      </c>
      <c r="T1283" s="1" t="s">
        <v>12411</v>
      </c>
      <c r="U1283" s="1" t="s">
        <v>2892</v>
      </c>
      <c r="V1283" s="1" t="s">
        <v>12494</v>
      </c>
      <c r="Y1283" s="1" t="s">
        <v>2893</v>
      </c>
      <c r="Z1283" s="1" t="s">
        <v>9172</v>
      </c>
      <c r="AC1283" s="1">
        <v>68</v>
      </c>
      <c r="AD1283" s="1" t="s">
        <v>300</v>
      </c>
      <c r="AE1283" s="1" t="s">
        <v>9594</v>
      </c>
      <c r="AJ1283" s="1" t="s">
        <v>16</v>
      </c>
      <c r="AK1283" s="1" t="s">
        <v>9802</v>
      </c>
      <c r="AL1283" s="1" t="s">
        <v>109</v>
      </c>
      <c r="AM1283" s="1" t="s">
        <v>9809</v>
      </c>
      <c r="AT1283" s="1" t="s">
        <v>211</v>
      </c>
      <c r="AU1283" s="1" t="s">
        <v>7199</v>
      </c>
      <c r="AV1283" s="1" t="s">
        <v>2894</v>
      </c>
      <c r="AW1283" s="1" t="s">
        <v>10233</v>
      </c>
      <c r="BB1283" s="1" t="s">
        <v>213</v>
      </c>
      <c r="BC1283" s="1" t="s">
        <v>7282</v>
      </c>
      <c r="BD1283" s="1" t="s">
        <v>2895</v>
      </c>
      <c r="BE1283" s="1" t="s">
        <v>7870</v>
      </c>
      <c r="BG1283" s="1" t="s">
        <v>211</v>
      </c>
      <c r="BH1283" s="1" t="s">
        <v>7199</v>
      </c>
      <c r="BI1283" s="1" t="s">
        <v>2896</v>
      </c>
      <c r="BJ1283" s="1" t="s">
        <v>11090</v>
      </c>
      <c r="BK1283" s="1" t="s">
        <v>211</v>
      </c>
      <c r="BL1283" s="1" t="s">
        <v>7199</v>
      </c>
      <c r="BM1283" s="1" t="s">
        <v>2897</v>
      </c>
      <c r="BN1283" s="1" t="s">
        <v>9251</v>
      </c>
      <c r="BO1283" s="1" t="s">
        <v>211</v>
      </c>
      <c r="BP1283" s="1" t="s">
        <v>7199</v>
      </c>
      <c r="BQ1283" s="1" t="s">
        <v>1387</v>
      </c>
      <c r="BR1283" s="1" t="s">
        <v>8084</v>
      </c>
      <c r="BS1283" s="1" t="s">
        <v>199</v>
      </c>
      <c r="BT1283" s="1" t="s">
        <v>9730</v>
      </c>
    </row>
    <row r="1284" spans="1:72" ht="13.5" customHeight="1">
      <c r="A1284" s="3" t="str">
        <f>HYPERLINK("http://kyu.snu.ac.kr/sdhj/index.jsp?type=hj/GK14658_00IH_0001_0196.jpg","1702_각북면_196")</f>
        <v>1702_각북면_196</v>
      </c>
      <c r="B1284" s="2">
        <v>1702</v>
      </c>
      <c r="C1284" s="2" t="s">
        <v>12340</v>
      </c>
      <c r="D1284" s="2" t="s">
        <v>12341</v>
      </c>
      <c r="E1284" s="2">
        <v>1283</v>
      </c>
      <c r="F1284" s="1">
        <v>11</v>
      </c>
      <c r="G1284" s="1" t="s">
        <v>2883</v>
      </c>
      <c r="H1284" s="1" t="s">
        <v>6964</v>
      </c>
      <c r="I1284" s="1">
        <v>1</v>
      </c>
      <c r="L1284" s="1">
        <v>2</v>
      </c>
      <c r="M1284" s="2" t="s">
        <v>2893</v>
      </c>
      <c r="N1284" s="2" t="s">
        <v>9172</v>
      </c>
      <c r="S1284" s="1" t="s">
        <v>48</v>
      </c>
      <c r="T1284" s="1" t="s">
        <v>6371</v>
      </c>
      <c r="U1284" s="1" t="s">
        <v>261</v>
      </c>
      <c r="V1284" s="1" t="s">
        <v>7197</v>
      </c>
      <c r="Y1284" s="1" t="s">
        <v>2492</v>
      </c>
      <c r="Z1284" s="1" t="s">
        <v>7714</v>
      </c>
      <c r="AC1284" s="1">
        <v>61</v>
      </c>
      <c r="AD1284" s="1" t="s">
        <v>280</v>
      </c>
      <c r="AE1284" s="1" t="s">
        <v>9599</v>
      </c>
      <c r="AJ1284" s="1" t="s">
        <v>16</v>
      </c>
      <c r="AK1284" s="1" t="s">
        <v>9802</v>
      </c>
      <c r="AL1284" s="1" t="s">
        <v>199</v>
      </c>
      <c r="AM1284" s="1" t="s">
        <v>9730</v>
      </c>
      <c r="AN1284" s="1" t="s">
        <v>97</v>
      </c>
      <c r="AO1284" s="1" t="s">
        <v>9820</v>
      </c>
      <c r="AR1284" s="1" t="s">
        <v>6818</v>
      </c>
      <c r="AS1284" s="1" t="s">
        <v>12827</v>
      </c>
      <c r="AT1284" s="1" t="s">
        <v>211</v>
      </c>
      <c r="AU1284" s="1" t="s">
        <v>7199</v>
      </c>
      <c r="AV1284" s="1" t="s">
        <v>2898</v>
      </c>
      <c r="AW1284" s="1" t="s">
        <v>10517</v>
      </c>
      <c r="BB1284" s="1" t="s">
        <v>213</v>
      </c>
      <c r="BC1284" s="1" t="s">
        <v>7282</v>
      </c>
      <c r="BD1284" s="1" t="s">
        <v>1541</v>
      </c>
      <c r="BE1284" s="1" t="s">
        <v>8383</v>
      </c>
      <c r="BG1284" s="1" t="s">
        <v>211</v>
      </c>
      <c r="BH1284" s="1" t="s">
        <v>7199</v>
      </c>
      <c r="BI1284" s="1" t="s">
        <v>2899</v>
      </c>
      <c r="BJ1284" s="1" t="s">
        <v>11098</v>
      </c>
      <c r="BK1284" s="1" t="s">
        <v>211</v>
      </c>
      <c r="BL1284" s="1" t="s">
        <v>7199</v>
      </c>
      <c r="BM1284" s="1" t="s">
        <v>2900</v>
      </c>
      <c r="BN1284" s="1" t="s">
        <v>10921</v>
      </c>
      <c r="BO1284" s="1" t="s">
        <v>211</v>
      </c>
      <c r="BP1284" s="1" t="s">
        <v>7199</v>
      </c>
      <c r="BQ1284" s="1" t="s">
        <v>2901</v>
      </c>
      <c r="BR1284" s="1" t="s">
        <v>8982</v>
      </c>
      <c r="BS1284" s="1" t="s">
        <v>199</v>
      </c>
      <c r="BT1284" s="1" t="s">
        <v>9730</v>
      </c>
    </row>
    <row r="1285" spans="1:72" ht="13.5" customHeight="1">
      <c r="A1285" s="3" t="str">
        <f>HYPERLINK("http://kyu.snu.ac.kr/sdhj/index.jsp?type=hj/GK14658_00IH_0001_0196.jpg","1702_각북면_196")</f>
        <v>1702_각북면_196</v>
      </c>
      <c r="B1285" s="2">
        <v>1702</v>
      </c>
      <c r="C1285" s="2" t="s">
        <v>12340</v>
      </c>
      <c r="D1285" s="2" t="s">
        <v>12341</v>
      </c>
      <c r="E1285" s="2">
        <v>1284</v>
      </c>
      <c r="F1285" s="1">
        <v>11</v>
      </c>
      <c r="G1285" s="1" t="s">
        <v>2883</v>
      </c>
      <c r="H1285" s="1" t="s">
        <v>6964</v>
      </c>
      <c r="I1285" s="1">
        <v>1</v>
      </c>
      <c r="L1285" s="1">
        <v>2</v>
      </c>
      <c r="M1285" s="2" t="s">
        <v>2893</v>
      </c>
      <c r="N1285" s="2" t="s">
        <v>9172</v>
      </c>
      <c r="S1285" s="1" t="s">
        <v>349</v>
      </c>
      <c r="T1285" s="1" t="s">
        <v>7109</v>
      </c>
      <c r="Y1285" s="1" t="s">
        <v>405</v>
      </c>
      <c r="Z1285" s="1" t="s">
        <v>8916</v>
      </c>
      <c r="AG1285" s="1" t="s">
        <v>12751</v>
      </c>
      <c r="AI1285" s="1" t="s">
        <v>9767</v>
      </c>
    </row>
    <row r="1286" spans="1:72" ht="13.5" customHeight="1">
      <c r="A1286" s="3" t="str">
        <f>HYPERLINK("http://kyu.snu.ac.kr/sdhj/index.jsp?type=hj/GK14658_00IH_0001_0196.jpg","1702_각북면_196")</f>
        <v>1702_각북면_196</v>
      </c>
      <c r="B1286" s="2">
        <v>1702</v>
      </c>
      <c r="C1286" s="2" t="s">
        <v>12340</v>
      </c>
      <c r="D1286" s="2" t="s">
        <v>12341</v>
      </c>
      <c r="E1286" s="2">
        <v>1285</v>
      </c>
      <c r="F1286" s="1">
        <v>11</v>
      </c>
      <c r="G1286" s="1" t="s">
        <v>2883</v>
      </c>
      <c r="H1286" s="1" t="s">
        <v>6964</v>
      </c>
      <c r="I1286" s="1">
        <v>1</v>
      </c>
      <c r="L1286" s="1">
        <v>2</v>
      </c>
      <c r="M1286" s="2" t="s">
        <v>2893</v>
      </c>
      <c r="N1286" s="2" t="s">
        <v>9172</v>
      </c>
      <c r="S1286" s="1" t="s">
        <v>1738</v>
      </c>
      <c r="T1286" s="1" t="s">
        <v>7137</v>
      </c>
      <c r="Y1286" s="1" t="s">
        <v>1385</v>
      </c>
      <c r="Z1286" s="1" t="s">
        <v>8100</v>
      </c>
      <c r="AF1286" s="1" t="s">
        <v>12688</v>
      </c>
      <c r="AG1286" s="1" t="s">
        <v>12689</v>
      </c>
      <c r="AH1286" s="1" t="s">
        <v>2902</v>
      </c>
      <c r="AI1286" s="1" t="s">
        <v>9767</v>
      </c>
    </row>
    <row r="1287" spans="1:72" ht="13.5" customHeight="1">
      <c r="A1287" s="3" t="str">
        <f>HYPERLINK("http://kyu.snu.ac.kr/sdhj/index.jsp?type=hj/GK14658_00IH_0001_0196.jpg","1702_각북면_196")</f>
        <v>1702_각북면_196</v>
      </c>
      <c r="B1287" s="2">
        <v>1702</v>
      </c>
      <c r="C1287" s="2" t="s">
        <v>12340</v>
      </c>
      <c r="D1287" s="2" t="s">
        <v>12341</v>
      </c>
      <c r="E1287" s="2">
        <v>1286</v>
      </c>
      <c r="F1287" s="1">
        <v>11</v>
      </c>
      <c r="G1287" s="1" t="s">
        <v>2883</v>
      </c>
      <c r="H1287" s="1" t="s">
        <v>6964</v>
      </c>
      <c r="I1287" s="1">
        <v>1</v>
      </c>
      <c r="L1287" s="1">
        <v>3</v>
      </c>
      <c r="M1287" s="2" t="s">
        <v>13807</v>
      </c>
      <c r="N1287" s="2" t="s">
        <v>13808</v>
      </c>
      <c r="T1287" s="1" t="s">
        <v>12411</v>
      </c>
      <c r="U1287" s="1" t="s">
        <v>2903</v>
      </c>
      <c r="V1287" s="1" t="s">
        <v>7480</v>
      </c>
      <c r="W1287" s="1" t="s">
        <v>1730</v>
      </c>
      <c r="X1287" s="1" t="s">
        <v>7607</v>
      </c>
      <c r="Y1287" s="1" t="s">
        <v>2904</v>
      </c>
      <c r="Z1287" s="1" t="s">
        <v>8744</v>
      </c>
      <c r="AC1287" s="1">
        <v>42</v>
      </c>
      <c r="AD1287" s="1" t="s">
        <v>156</v>
      </c>
      <c r="AE1287" s="1" t="s">
        <v>9618</v>
      </c>
      <c r="AJ1287" s="1" t="s">
        <v>16</v>
      </c>
      <c r="AK1287" s="1" t="s">
        <v>9802</v>
      </c>
      <c r="AL1287" s="1" t="s">
        <v>199</v>
      </c>
      <c r="AM1287" s="1" t="s">
        <v>9730</v>
      </c>
      <c r="AT1287" s="1" t="s">
        <v>259</v>
      </c>
      <c r="AU1287" s="1" t="s">
        <v>12452</v>
      </c>
      <c r="AV1287" s="1" t="s">
        <v>2905</v>
      </c>
      <c r="AW1287" s="1" t="s">
        <v>10516</v>
      </c>
      <c r="BG1287" s="1" t="s">
        <v>53</v>
      </c>
      <c r="BH1287" s="1" t="s">
        <v>7419</v>
      </c>
      <c r="BI1287" s="1" t="s">
        <v>355</v>
      </c>
      <c r="BJ1287" s="1" t="s">
        <v>10657</v>
      </c>
      <c r="BK1287" s="1" t="s">
        <v>53</v>
      </c>
      <c r="BL1287" s="1" t="s">
        <v>7419</v>
      </c>
      <c r="BM1287" s="1" t="s">
        <v>2863</v>
      </c>
      <c r="BN1287" s="1" t="s">
        <v>11539</v>
      </c>
      <c r="BO1287" s="1" t="s">
        <v>259</v>
      </c>
      <c r="BP1287" s="1" t="s">
        <v>12452</v>
      </c>
      <c r="BQ1287" s="1" t="s">
        <v>6811</v>
      </c>
      <c r="BR1287" s="1" t="s">
        <v>12059</v>
      </c>
      <c r="BS1287" s="1" t="s">
        <v>636</v>
      </c>
      <c r="BT1287" s="1" t="s">
        <v>9866</v>
      </c>
    </row>
    <row r="1288" spans="1:72" ht="13.5" customHeight="1">
      <c r="A1288" s="3" t="str">
        <f>HYPERLINK("http://kyu.snu.ac.kr/sdhj/index.jsp?type=hj/GK14658_00IH_0001_0196.jpg","1702_각북면_196")</f>
        <v>1702_각북면_196</v>
      </c>
      <c r="B1288" s="2">
        <v>1702</v>
      </c>
      <c r="C1288" s="2" t="s">
        <v>12340</v>
      </c>
      <c r="D1288" s="2" t="s">
        <v>12341</v>
      </c>
      <c r="E1288" s="2">
        <v>1287</v>
      </c>
      <c r="F1288" s="1">
        <v>11</v>
      </c>
      <c r="G1288" s="1" t="s">
        <v>2883</v>
      </c>
      <c r="H1288" s="1" t="s">
        <v>6964</v>
      </c>
      <c r="I1288" s="1">
        <v>1</v>
      </c>
      <c r="L1288" s="1">
        <v>3</v>
      </c>
      <c r="M1288" s="2" t="s">
        <v>13807</v>
      </c>
      <c r="N1288" s="2" t="s">
        <v>13808</v>
      </c>
      <c r="S1288" s="1" t="s">
        <v>48</v>
      </c>
      <c r="T1288" s="1" t="s">
        <v>6371</v>
      </c>
      <c r="U1288" s="1" t="s">
        <v>124</v>
      </c>
      <c r="V1288" s="1" t="s">
        <v>12451</v>
      </c>
      <c r="W1288" s="1" t="s">
        <v>439</v>
      </c>
      <c r="X1288" s="1" t="s">
        <v>7589</v>
      </c>
      <c r="Y1288" s="1" t="s">
        <v>12292</v>
      </c>
      <c r="Z1288" s="1" t="s">
        <v>12638</v>
      </c>
      <c r="AC1288" s="1">
        <v>46</v>
      </c>
      <c r="AD1288" s="1" t="s">
        <v>593</v>
      </c>
      <c r="AE1288" s="1" t="s">
        <v>9585</v>
      </c>
      <c r="AJ1288" s="1" t="s">
        <v>16</v>
      </c>
      <c r="AK1288" s="1" t="s">
        <v>9802</v>
      </c>
      <c r="AL1288" s="1" t="s">
        <v>109</v>
      </c>
      <c r="AM1288" s="1" t="s">
        <v>9809</v>
      </c>
      <c r="AT1288" s="1" t="s">
        <v>53</v>
      </c>
      <c r="AU1288" s="1" t="s">
        <v>7419</v>
      </c>
      <c r="AV1288" s="1" t="s">
        <v>2906</v>
      </c>
      <c r="AW1288" s="1" t="s">
        <v>8857</v>
      </c>
      <c r="BG1288" s="1" t="s">
        <v>54</v>
      </c>
      <c r="BH1288" s="1" t="s">
        <v>7267</v>
      </c>
      <c r="BI1288" s="1" t="s">
        <v>2907</v>
      </c>
      <c r="BJ1288" s="1" t="s">
        <v>8563</v>
      </c>
      <c r="BK1288" s="1" t="s">
        <v>54</v>
      </c>
      <c r="BL1288" s="1" t="s">
        <v>7267</v>
      </c>
      <c r="BM1288" s="1" t="s">
        <v>6819</v>
      </c>
      <c r="BN1288" s="1" t="s">
        <v>9406</v>
      </c>
      <c r="BO1288" s="1" t="s">
        <v>54</v>
      </c>
      <c r="BP1288" s="1" t="s">
        <v>7267</v>
      </c>
      <c r="BQ1288" s="1" t="s">
        <v>2908</v>
      </c>
      <c r="BR1288" s="1" t="s">
        <v>11990</v>
      </c>
      <c r="BS1288" s="1" t="s">
        <v>82</v>
      </c>
      <c r="BT1288" s="1" t="s">
        <v>9699</v>
      </c>
    </row>
    <row r="1289" spans="1:72" ht="13.5" customHeight="1">
      <c r="A1289" s="3" t="str">
        <f>HYPERLINK("http://kyu.snu.ac.kr/sdhj/index.jsp?type=hj/GK14658_00IH_0001_0196.jpg","1702_각북면_196")</f>
        <v>1702_각북면_196</v>
      </c>
      <c r="B1289" s="2">
        <v>1702</v>
      </c>
      <c r="C1289" s="2" t="s">
        <v>12340</v>
      </c>
      <c r="D1289" s="2" t="s">
        <v>12341</v>
      </c>
      <c r="E1289" s="2">
        <v>1288</v>
      </c>
      <c r="F1289" s="1">
        <v>11</v>
      </c>
      <c r="G1289" s="1" t="s">
        <v>2883</v>
      </c>
      <c r="H1289" s="1" t="s">
        <v>6964</v>
      </c>
      <c r="I1289" s="1">
        <v>1</v>
      </c>
      <c r="L1289" s="1">
        <v>3</v>
      </c>
      <c r="M1289" s="2" t="s">
        <v>13807</v>
      </c>
      <c r="N1289" s="2" t="s">
        <v>13808</v>
      </c>
      <c r="S1289" s="1" t="s">
        <v>402</v>
      </c>
      <c r="T1289" s="1" t="s">
        <v>7104</v>
      </c>
      <c r="U1289" s="1" t="s">
        <v>124</v>
      </c>
      <c r="V1289" s="1" t="s">
        <v>12451</v>
      </c>
      <c r="W1289" s="1" t="s">
        <v>202</v>
      </c>
      <c r="X1289" s="1" t="s">
        <v>7588</v>
      </c>
      <c r="Y1289" s="1" t="s">
        <v>2909</v>
      </c>
      <c r="Z1289" s="1" t="s">
        <v>7793</v>
      </c>
      <c r="AC1289" s="1">
        <v>70</v>
      </c>
      <c r="AD1289" s="1" t="s">
        <v>300</v>
      </c>
      <c r="AE1289" s="1" t="s">
        <v>9594</v>
      </c>
    </row>
    <row r="1290" spans="1:72" ht="13.5" customHeight="1">
      <c r="A1290" s="3" t="str">
        <f>HYPERLINK("http://kyu.snu.ac.kr/sdhj/index.jsp?type=hj/GK14658_00IH_0001_0196.jpg","1702_각북면_196")</f>
        <v>1702_각북면_196</v>
      </c>
      <c r="B1290" s="2">
        <v>1702</v>
      </c>
      <c r="C1290" s="2" t="s">
        <v>12340</v>
      </c>
      <c r="D1290" s="2" t="s">
        <v>12341</v>
      </c>
      <c r="E1290" s="2">
        <v>1289</v>
      </c>
      <c r="F1290" s="1">
        <v>11</v>
      </c>
      <c r="G1290" s="1" t="s">
        <v>2883</v>
      </c>
      <c r="H1290" s="1" t="s">
        <v>6964</v>
      </c>
      <c r="I1290" s="1">
        <v>1</v>
      </c>
      <c r="L1290" s="1">
        <v>3</v>
      </c>
      <c r="M1290" s="2" t="s">
        <v>13807</v>
      </c>
      <c r="N1290" s="2" t="s">
        <v>13808</v>
      </c>
      <c r="S1290" s="1" t="s">
        <v>86</v>
      </c>
      <c r="T1290" s="1" t="s">
        <v>7100</v>
      </c>
      <c r="U1290" s="1" t="s">
        <v>2910</v>
      </c>
      <c r="V1290" s="1" t="s">
        <v>7479</v>
      </c>
      <c r="Y1290" s="1" t="s">
        <v>2911</v>
      </c>
      <c r="Z1290" s="1" t="s">
        <v>8904</v>
      </c>
      <c r="AC1290" s="1">
        <v>23</v>
      </c>
      <c r="AD1290" s="1" t="s">
        <v>348</v>
      </c>
      <c r="AE1290" s="1" t="s">
        <v>8964</v>
      </c>
    </row>
    <row r="1291" spans="1:72" ht="13.5" customHeight="1">
      <c r="A1291" s="3" t="str">
        <f>HYPERLINK("http://kyu.snu.ac.kr/sdhj/index.jsp?type=hj/GK14658_00IH_0001_0196.jpg","1702_각북면_196")</f>
        <v>1702_각북면_196</v>
      </c>
      <c r="B1291" s="2">
        <v>1702</v>
      </c>
      <c r="C1291" s="2" t="s">
        <v>12340</v>
      </c>
      <c r="D1291" s="2" t="s">
        <v>12341</v>
      </c>
      <c r="E1291" s="2">
        <v>1290</v>
      </c>
      <c r="F1291" s="1">
        <v>11</v>
      </c>
      <c r="G1291" s="1" t="s">
        <v>2883</v>
      </c>
      <c r="H1291" s="1" t="s">
        <v>6964</v>
      </c>
      <c r="I1291" s="1">
        <v>1</v>
      </c>
      <c r="L1291" s="1">
        <v>3</v>
      </c>
      <c r="M1291" s="2" t="s">
        <v>13807</v>
      </c>
      <c r="N1291" s="2" t="s">
        <v>13808</v>
      </c>
      <c r="S1291" s="1" t="s">
        <v>63</v>
      </c>
      <c r="T1291" s="1" t="s">
        <v>1196</v>
      </c>
      <c r="Y1291" s="1" t="s">
        <v>2912</v>
      </c>
      <c r="Z1291" s="1" t="s">
        <v>8514</v>
      </c>
      <c r="AC1291" s="1">
        <v>15</v>
      </c>
      <c r="AD1291" s="1" t="s">
        <v>192</v>
      </c>
      <c r="AE1291" s="1" t="s">
        <v>7704</v>
      </c>
    </row>
    <row r="1292" spans="1:72" ht="13.5" customHeight="1">
      <c r="A1292" s="3" t="str">
        <f>HYPERLINK("http://kyu.snu.ac.kr/sdhj/index.jsp?type=hj/GK14658_00IH_0001_0196.jpg","1702_각북면_196")</f>
        <v>1702_각북면_196</v>
      </c>
      <c r="B1292" s="2">
        <v>1702</v>
      </c>
      <c r="C1292" s="2" t="s">
        <v>12340</v>
      </c>
      <c r="D1292" s="2" t="s">
        <v>12341</v>
      </c>
      <c r="E1292" s="2">
        <v>1291</v>
      </c>
      <c r="F1292" s="1">
        <v>11</v>
      </c>
      <c r="G1292" s="1" t="s">
        <v>2883</v>
      </c>
      <c r="H1292" s="1" t="s">
        <v>6964</v>
      </c>
      <c r="I1292" s="1">
        <v>1</v>
      </c>
      <c r="L1292" s="1">
        <v>3</v>
      </c>
      <c r="M1292" s="2" t="s">
        <v>13807</v>
      </c>
      <c r="N1292" s="2" t="s">
        <v>13808</v>
      </c>
      <c r="S1292" s="1" t="s">
        <v>63</v>
      </c>
      <c r="T1292" s="1" t="s">
        <v>1196</v>
      </c>
      <c r="Y1292" s="1" t="s">
        <v>12264</v>
      </c>
      <c r="Z1292" s="1" t="s">
        <v>12646</v>
      </c>
      <c r="AC1292" s="1">
        <v>13</v>
      </c>
      <c r="AD1292" s="1" t="s">
        <v>530</v>
      </c>
      <c r="AE1292" s="1" t="s">
        <v>9606</v>
      </c>
    </row>
    <row r="1293" spans="1:72" ht="13.5" customHeight="1">
      <c r="A1293" s="3" t="str">
        <f>HYPERLINK("http://kyu.snu.ac.kr/sdhj/index.jsp?type=hj/GK14658_00IH_0001_0196.jpg","1702_각북면_196")</f>
        <v>1702_각북면_196</v>
      </c>
      <c r="B1293" s="2">
        <v>1702</v>
      </c>
      <c r="C1293" s="2" t="s">
        <v>12340</v>
      </c>
      <c r="D1293" s="2" t="s">
        <v>12341</v>
      </c>
      <c r="E1293" s="2">
        <v>1292</v>
      </c>
      <c r="F1293" s="1">
        <v>11</v>
      </c>
      <c r="G1293" s="1" t="s">
        <v>2883</v>
      </c>
      <c r="H1293" s="1" t="s">
        <v>6964</v>
      </c>
      <c r="I1293" s="1">
        <v>1</v>
      </c>
      <c r="L1293" s="1">
        <v>3</v>
      </c>
      <c r="M1293" s="2" t="s">
        <v>13807</v>
      </c>
      <c r="N1293" s="2" t="s">
        <v>13808</v>
      </c>
      <c r="S1293" s="1" t="s">
        <v>63</v>
      </c>
      <c r="T1293" s="1" t="s">
        <v>1196</v>
      </c>
      <c r="Y1293" s="1" t="s">
        <v>2913</v>
      </c>
      <c r="Z1293" s="1" t="s">
        <v>9080</v>
      </c>
      <c r="AC1293" s="1">
        <v>7</v>
      </c>
      <c r="AD1293" s="1" t="s">
        <v>38</v>
      </c>
      <c r="AE1293" s="1" t="s">
        <v>9620</v>
      </c>
    </row>
    <row r="1294" spans="1:72" ht="13.5" customHeight="1">
      <c r="A1294" s="3" t="str">
        <f>HYPERLINK("http://kyu.snu.ac.kr/sdhj/index.jsp?type=hj/GK14658_00IH_0001_0196.jpg","1702_각북면_196")</f>
        <v>1702_각북면_196</v>
      </c>
      <c r="B1294" s="2">
        <v>1702</v>
      </c>
      <c r="C1294" s="2" t="s">
        <v>12340</v>
      </c>
      <c r="D1294" s="2" t="s">
        <v>12341</v>
      </c>
      <c r="E1294" s="2">
        <v>1293</v>
      </c>
      <c r="F1294" s="1">
        <v>11</v>
      </c>
      <c r="G1294" s="1" t="s">
        <v>2883</v>
      </c>
      <c r="H1294" s="1" t="s">
        <v>6964</v>
      </c>
      <c r="I1294" s="1">
        <v>1</v>
      </c>
      <c r="L1294" s="1">
        <v>3</v>
      </c>
      <c r="M1294" s="2" t="s">
        <v>13807</v>
      </c>
      <c r="N1294" s="2" t="s">
        <v>13808</v>
      </c>
      <c r="S1294" s="1" t="s">
        <v>2914</v>
      </c>
      <c r="T1294" s="1" t="s">
        <v>7162</v>
      </c>
      <c r="Y1294" s="1" t="s">
        <v>6820</v>
      </c>
      <c r="Z1294" s="1" t="s">
        <v>9171</v>
      </c>
      <c r="AC1294" s="1">
        <v>26</v>
      </c>
      <c r="AD1294" s="1" t="s">
        <v>657</v>
      </c>
      <c r="AE1294" s="1" t="s">
        <v>9591</v>
      </c>
    </row>
    <row r="1295" spans="1:72" ht="13.5" customHeight="1">
      <c r="A1295" s="3" t="str">
        <f>HYPERLINK("http://kyu.snu.ac.kr/sdhj/index.jsp?type=hj/GK14658_00IH_0001_0196.jpg","1702_각북면_196")</f>
        <v>1702_각북면_196</v>
      </c>
      <c r="B1295" s="2">
        <v>1702</v>
      </c>
      <c r="C1295" s="2" t="s">
        <v>12340</v>
      </c>
      <c r="D1295" s="2" t="s">
        <v>12341</v>
      </c>
      <c r="E1295" s="2">
        <v>1294</v>
      </c>
      <c r="F1295" s="1">
        <v>11</v>
      </c>
      <c r="G1295" s="1" t="s">
        <v>2883</v>
      </c>
      <c r="H1295" s="1" t="s">
        <v>6964</v>
      </c>
      <c r="I1295" s="1">
        <v>1</v>
      </c>
      <c r="L1295" s="1">
        <v>4</v>
      </c>
      <c r="M1295" s="2" t="s">
        <v>563</v>
      </c>
      <c r="N1295" s="2" t="s">
        <v>8089</v>
      </c>
      <c r="T1295" s="1" t="s">
        <v>12411</v>
      </c>
      <c r="U1295" s="1" t="s">
        <v>734</v>
      </c>
      <c r="V1295" s="1" t="s">
        <v>7223</v>
      </c>
      <c r="Y1295" s="1" t="s">
        <v>563</v>
      </c>
      <c r="Z1295" s="1" t="s">
        <v>8089</v>
      </c>
      <c r="AC1295" s="1">
        <v>66</v>
      </c>
      <c r="AD1295" s="1" t="s">
        <v>246</v>
      </c>
      <c r="AE1295" s="1" t="s">
        <v>9600</v>
      </c>
      <c r="AJ1295" s="1" t="s">
        <v>16</v>
      </c>
      <c r="AK1295" s="1" t="s">
        <v>9802</v>
      </c>
      <c r="AL1295" s="1" t="s">
        <v>199</v>
      </c>
      <c r="AM1295" s="1" t="s">
        <v>9730</v>
      </c>
      <c r="AN1295" s="1" t="s">
        <v>208</v>
      </c>
      <c r="AO1295" s="1" t="s">
        <v>7116</v>
      </c>
      <c r="AP1295" s="1" t="s">
        <v>173</v>
      </c>
      <c r="AQ1295" s="1" t="s">
        <v>7249</v>
      </c>
      <c r="AR1295" s="1" t="s">
        <v>2915</v>
      </c>
      <c r="AS1295" s="1" t="s">
        <v>10011</v>
      </c>
      <c r="AT1295" s="1" t="s">
        <v>259</v>
      </c>
      <c r="AU1295" s="1" t="s">
        <v>12452</v>
      </c>
      <c r="AV1295" s="1" t="s">
        <v>2916</v>
      </c>
      <c r="AW1295" s="1" t="s">
        <v>10515</v>
      </c>
      <c r="BB1295" s="1" t="s">
        <v>213</v>
      </c>
      <c r="BC1295" s="1" t="s">
        <v>7282</v>
      </c>
      <c r="BD1295" s="1" t="s">
        <v>2917</v>
      </c>
      <c r="BE1295" s="1" t="s">
        <v>10493</v>
      </c>
      <c r="BG1295" s="1" t="s">
        <v>416</v>
      </c>
      <c r="BH1295" s="1" t="s">
        <v>12470</v>
      </c>
      <c r="BI1295" s="1" t="s">
        <v>2918</v>
      </c>
      <c r="BJ1295" s="1" t="s">
        <v>7814</v>
      </c>
      <c r="BK1295" s="1" t="s">
        <v>416</v>
      </c>
      <c r="BL1295" s="1" t="s">
        <v>12470</v>
      </c>
      <c r="BM1295" s="1" t="s">
        <v>2297</v>
      </c>
      <c r="BN1295" s="1" t="s">
        <v>10332</v>
      </c>
      <c r="BO1295" s="1" t="s">
        <v>211</v>
      </c>
      <c r="BP1295" s="1" t="s">
        <v>7199</v>
      </c>
      <c r="BQ1295" s="1" t="s">
        <v>2919</v>
      </c>
      <c r="BR1295" s="1" t="s">
        <v>11216</v>
      </c>
      <c r="BS1295" s="1" t="s">
        <v>881</v>
      </c>
      <c r="BT1295" s="1" t="s">
        <v>9842</v>
      </c>
    </row>
    <row r="1296" spans="1:72" ht="13.5" customHeight="1">
      <c r="A1296" s="3" t="str">
        <f>HYPERLINK("http://kyu.snu.ac.kr/sdhj/index.jsp?type=hj/GK14658_00IH_0001_0196.jpg","1702_각북면_196")</f>
        <v>1702_각북면_196</v>
      </c>
      <c r="B1296" s="2">
        <v>1702</v>
      </c>
      <c r="C1296" s="2" t="s">
        <v>12340</v>
      </c>
      <c r="D1296" s="2" t="s">
        <v>12341</v>
      </c>
      <c r="E1296" s="2">
        <v>1295</v>
      </c>
      <c r="F1296" s="1">
        <v>11</v>
      </c>
      <c r="G1296" s="1" t="s">
        <v>2883</v>
      </c>
      <c r="H1296" s="1" t="s">
        <v>6964</v>
      </c>
      <c r="I1296" s="1">
        <v>1</v>
      </c>
      <c r="L1296" s="1">
        <v>4</v>
      </c>
      <c r="M1296" s="2" t="s">
        <v>563</v>
      </c>
      <c r="N1296" s="2" t="s">
        <v>8089</v>
      </c>
      <c r="S1296" s="1" t="s">
        <v>48</v>
      </c>
      <c r="T1296" s="1" t="s">
        <v>6371</v>
      </c>
      <c r="U1296" s="1" t="s">
        <v>261</v>
      </c>
      <c r="V1296" s="1" t="s">
        <v>7197</v>
      </c>
      <c r="Y1296" s="1" t="s">
        <v>6767</v>
      </c>
      <c r="Z1296" s="1" t="s">
        <v>7765</v>
      </c>
      <c r="AC1296" s="1">
        <v>69</v>
      </c>
      <c r="AD1296" s="1" t="s">
        <v>135</v>
      </c>
      <c r="AE1296" s="1" t="s">
        <v>9604</v>
      </c>
      <c r="AJ1296" s="1" t="s">
        <v>16</v>
      </c>
      <c r="AK1296" s="1" t="s">
        <v>9802</v>
      </c>
      <c r="AL1296" s="1" t="s">
        <v>199</v>
      </c>
      <c r="AM1296" s="1" t="s">
        <v>9730</v>
      </c>
      <c r="AN1296" s="1" t="s">
        <v>866</v>
      </c>
      <c r="AO1296" s="1" t="s">
        <v>9703</v>
      </c>
      <c r="AR1296" s="1" t="s">
        <v>2920</v>
      </c>
      <c r="AS1296" s="1" t="s">
        <v>10010</v>
      </c>
      <c r="AT1296" s="1" t="s">
        <v>211</v>
      </c>
      <c r="AU1296" s="1" t="s">
        <v>7199</v>
      </c>
      <c r="AV1296" s="1" t="s">
        <v>2921</v>
      </c>
      <c r="AW1296" s="1" t="s">
        <v>10514</v>
      </c>
      <c r="BB1296" s="1" t="s">
        <v>213</v>
      </c>
      <c r="BC1296" s="1" t="s">
        <v>7282</v>
      </c>
      <c r="BD1296" s="1" t="s">
        <v>6726</v>
      </c>
      <c r="BE1296" s="1" t="s">
        <v>8188</v>
      </c>
      <c r="BG1296" s="1" t="s">
        <v>211</v>
      </c>
      <c r="BH1296" s="1" t="s">
        <v>7199</v>
      </c>
      <c r="BI1296" s="1" t="s">
        <v>2922</v>
      </c>
      <c r="BJ1296" s="1" t="s">
        <v>11097</v>
      </c>
      <c r="BM1296" s="1" t="s">
        <v>2923</v>
      </c>
      <c r="BN1296" s="1" t="s">
        <v>8637</v>
      </c>
      <c r="BQ1296" s="1" t="s">
        <v>2924</v>
      </c>
      <c r="BR1296" s="1" t="s">
        <v>9292</v>
      </c>
      <c r="BS1296" s="1" t="s">
        <v>47</v>
      </c>
      <c r="BT1296" s="1" t="s">
        <v>9810</v>
      </c>
    </row>
    <row r="1297" spans="1:73" ht="13.5" customHeight="1">
      <c r="A1297" s="3" t="str">
        <f>HYPERLINK("http://kyu.snu.ac.kr/sdhj/index.jsp?type=hj/GK14658_00IH_0001_0196.jpg","1702_각북면_196")</f>
        <v>1702_각북면_196</v>
      </c>
      <c r="B1297" s="2">
        <v>1702</v>
      </c>
      <c r="C1297" s="2" t="s">
        <v>12340</v>
      </c>
      <c r="D1297" s="2" t="s">
        <v>12341</v>
      </c>
      <c r="E1297" s="2">
        <v>1296</v>
      </c>
      <c r="F1297" s="1">
        <v>11</v>
      </c>
      <c r="G1297" s="1" t="s">
        <v>2883</v>
      </c>
      <c r="H1297" s="1" t="s">
        <v>6964</v>
      </c>
      <c r="I1297" s="1">
        <v>1</v>
      </c>
      <c r="L1297" s="1">
        <v>4</v>
      </c>
      <c r="M1297" s="2" t="s">
        <v>563</v>
      </c>
      <c r="N1297" s="2" t="s">
        <v>8089</v>
      </c>
      <c r="S1297" s="1" t="s">
        <v>59</v>
      </c>
      <c r="T1297" s="1" t="s">
        <v>7105</v>
      </c>
      <c r="Y1297" s="1" t="s">
        <v>2925</v>
      </c>
      <c r="Z1297" s="1" t="s">
        <v>7819</v>
      </c>
      <c r="AC1297" s="1">
        <v>8</v>
      </c>
      <c r="AD1297" s="1" t="s">
        <v>300</v>
      </c>
      <c r="AE1297" s="1" t="s">
        <v>9594</v>
      </c>
    </row>
    <row r="1298" spans="1:73" ht="13.5" customHeight="1">
      <c r="A1298" s="3" t="str">
        <f>HYPERLINK("http://kyu.snu.ac.kr/sdhj/index.jsp?type=hj/GK14658_00IH_0001_0196.jpg","1702_각북면_196")</f>
        <v>1702_각북면_196</v>
      </c>
      <c r="B1298" s="2">
        <v>1702</v>
      </c>
      <c r="C1298" s="2" t="s">
        <v>12340</v>
      </c>
      <c r="D1298" s="2" t="s">
        <v>12341</v>
      </c>
      <c r="E1298" s="2">
        <v>1297</v>
      </c>
      <c r="F1298" s="1">
        <v>11</v>
      </c>
      <c r="G1298" s="1" t="s">
        <v>2883</v>
      </c>
      <c r="H1298" s="1" t="s">
        <v>6964</v>
      </c>
      <c r="I1298" s="1">
        <v>1</v>
      </c>
      <c r="L1298" s="1">
        <v>4</v>
      </c>
      <c r="M1298" s="2" t="s">
        <v>563</v>
      </c>
      <c r="N1298" s="2" t="s">
        <v>8089</v>
      </c>
      <c r="S1298" s="1" t="s">
        <v>347</v>
      </c>
      <c r="T1298" s="1" t="s">
        <v>7116</v>
      </c>
      <c r="W1298" s="1" t="s">
        <v>439</v>
      </c>
      <c r="X1298" s="1" t="s">
        <v>7589</v>
      </c>
      <c r="Y1298" s="1" t="s">
        <v>596</v>
      </c>
      <c r="Z1298" s="1" t="s">
        <v>8907</v>
      </c>
      <c r="AF1298" s="1" t="s">
        <v>318</v>
      </c>
      <c r="AG1298" s="1" t="s">
        <v>9631</v>
      </c>
      <c r="AH1298" s="1" t="s">
        <v>2926</v>
      </c>
      <c r="AI1298" s="1" t="s">
        <v>9766</v>
      </c>
    </row>
    <row r="1299" spans="1:73" ht="13.5" customHeight="1">
      <c r="A1299" s="3" t="str">
        <f>HYPERLINK("http://kyu.snu.ac.kr/sdhj/index.jsp?type=hj/GK14658_00IH_0001_0196.jpg","1702_각북면_196")</f>
        <v>1702_각북면_196</v>
      </c>
      <c r="B1299" s="2">
        <v>1702</v>
      </c>
      <c r="C1299" s="2" t="s">
        <v>12340</v>
      </c>
      <c r="D1299" s="2" t="s">
        <v>12341</v>
      </c>
      <c r="E1299" s="2">
        <v>1298</v>
      </c>
      <c r="F1299" s="1">
        <v>11</v>
      </c>
      <c r="G1299" s="1" t="s">
        <v>2883</v>
      </c>
      <c r="H1299" s="1" t="s">
        <v>6964</v>
      </c>
      <c r="I1299" s="1">
        <v>1</v>
      </c>
      <c r="L1299" s="1">
        <v>4</v>
      </c>
      <c r="M1299" s="2" t="s">
        <v>563</v>
      </c>
      <c r="N1299" s="2" t="s">
        <v>8089</v>
      </c>
      <c r="S1299" s="1" t="s">
        <v>703</v>
      </c>
      <c r="T1299" s="1" t="s">
        <v>7132</v>
      </c>
      <c r="Y1299" s="1" t="s">
        <v>2337</v>
      </c>
      <c r="Z1299" s="1" t="s">
        <v>9170</v>
      </c>
      <c r="AC1299" s="1">
        <v>3</v>
      </c>
      <c r="AD1299" s="1" t="s">
        <v>118</v>
      </c>
      <c r="AE1299" s="1" t="s">
        <v>8076</v>
      </c>
      <c r="AF1299" s="1" t="s">
        <v>89</v>
      </c>
      <c r="AG1299" s="1" t="s">
        <v>9633</v>
      </c>
    </row>
    <row r="1300" spans="1:73" ht="13.5" customHeight="1">
      <c r="A1300" s="3" t="str">
        <f>HYPERLINK("http://kyu.snu.ac.kr/sdhj/index.jsp?type=hj/GK14658_00IH_0001_0197.jpg","1702_각북면_197")</f>
        <v>1702_각북면_197</v>
      </c>
      <c r="B1300" s="2">
        <v>1702</v>
      </c>
      <c r="C1300" s="2" t="s">
        <v>12340</v>
      </c>
      <c r="D1300" s="2" t="s">
        <v>12341</v>
      </c>
      <c r="E1300" s="2">
        <v>1299</v>
      </c>
      <c r="F1300" s="1">
        <v>11</v>
      </c>
      <c r="G1300" s="1" t="s">
        <v>2883</v>
      </c>
      <c r="H1300" s="1" t="s">
        <v>6964</v>
      </c>
      <c r="I1300" s="1">
        <v>1</v>
      </c>
      <c r="L1300" s="1">
        <v>5</v>
      </c>
      <c r="M1300" s="2" t="s">
        <v>14569</v>
      </c>
      <c r="N1300" s="2" t="s">
        <v>10004</v>
      </c>
      <c r="T1300" s="1" t="s">
        <v>12411</v>
      </c>
      <c r="U1300" s="1" t="s">
        <v>173</v>
      </c>
      <c r="V1300" s="1" t="s">
        <v>7249</v>
      </c>
      <c r="W1300" s="1" t="s">
        <v>202</v>
      </c>
      <c r="X1300" s="1" t="s">
        <v>7588</v>
      </c>
      <c r="Y1300" s="1" t="s">
        <v>6821</v>
      </c>
      <c r="Z1300" s="1" t="s">
        <v>9169</v>
      </c>
      <c r="AC1300" s="1">
        <v>77</v>
      </c>
      <c r="AD1300" s="1" t="s">
        <v>289</v>
      </c>
      <c r="AE1300" s="1" t="s">
        <v>7200</v>
      </c>
      <c r="AJ1300" s="1" t="s">
        <v>16</v>
      </c>
      <c r="AK1300" s="1" t="s">
        <v>9802</v>
      </c>
      <c r="AL1300" s="1" t="s">
        <v>199</v>
      </c>
      <c r="AM1300" s="1" t="s">
        <v>9730</v>
      </c>
      <c r="AT1300" s="1" t="s">
        <v>2927</v>
      </c>
      <c r="AU1300" s="1" t="s">
        <v>12882</v>
      </c>
      <c r="AV1300" s="1" t="s">
        <v>12293</v>
      </c>
      <c r="AW1300" s="1" t="s">
        <v>10513</v>
      </c>
      <c r="BG1300" s="1" t="s">
        <v>2928</v>
      </c>
      <c r="BH1300" s="1" t="s">
        <v>10846</v>
      </c>
      <c r="BI1300" s="1" t="s">
        <v>2929</v>
      </c>
      <c r="BJ1300" s="1" t="s">
        <v>11096</v>
      </c>
      <c r="BK1300" s="1" t="s">
        <v>2930</v>
      </c>
      <c r="BL1300" s="1" t="s">
        <v>11280</v>
      </c>
      <c r="BM1300" s="1" t="s">
        <v>2931</v>
      </c>
      <c r="BN1300" s="1" t="s">
        <v>7609</v>
      </c>
      <c r="BO1300" s="1" t="s">
        <v>830</v>
      </c>
      <c r="BP1300" s="1" t="s">
        <v>10845</v>
      </c>
      <c r="BQ1300" s="1" t="s">
        <v>2932</v>
      </c>
      <c r="BR1300" s="1" t="s">
        <v>12058</v>
      </c>
      <c r="BS1300" s="1" t="s">
        <v>186</v>
      </c>
      <c r="BT1300" s="1" t="s">
        <v>9712</v>
      </c>
    </row>
    <row r="1301" spans="1:73" ht="13.5" customHeight="1">
      <c r="A1301" s="3" t="str">
        <f>HYPERLINK("http://kyu.snu.ac.kr/sdhj/index.jsp?type=hj/GK14658_00IH_0001_0197.jpg","1702_각북면_197")</f>
        <v>1702_각북면_197</v>
      </c>
      <c r="B1301" s="2">
        <v>1702</v>
      </c>
      <c r="C1301" s="2" t="s">
        <v>12340</v>
      </c>
      <c r="D1301" s="2" t="s">
        <v>12341</v>
      </c>
      <c r="E1301" s="2">
        <v>1300</v>
      </c>
      <c r="F1301" s="1">
        <v>11</v>
      </c>
      <c r="G1301" s="1" t="s">
        <v>2883</v>
      </c>
      <c r="H1301" s="1" t="s">
        <v>6964</v>
      </c>
      <c r="I1301" s="1">
        <v>1</v>
      </c>
      <c r="L1301" s="1">
        <v>5</v>
      </c>
      <c r="M1301" s="2" t="s">
        <v>14569</v>
      </c>
      <c r="N1301" s="2" t="s">
        <v>10004</v>
      </c>
      <c r="S1301" s="1" t="s">
        <v>86</v>
      </c>
      <c r="T1301" s="1" t="s">
        <v>7100</v>
      </c>
      <c r="U1301" s="1" t="s">
        <v>173</v>
      </c>
      <c r="V1301" s="1" t="s">
        <v>7249</v>
      </c>
      <c r="Y1301" s="1" t="s">
        <v>2933</v>
      </c>
      <c r="Z1301" s="1" t="s">
        <v>9168</v>
      </c>
      <c r="AC1301" s="1">
        <v>39</v>
      </c>
      <c r="AD1301" s="1" t="s">
        <v>631</v>
      </c>
      <c r="AE1301" s="1" t="s">
        <v>9603</v>
      </c>
    </row>
    <row r="1302" spans="1:73" ht="13.5" customHeight="1">
      <c r="A1302" s="3" t="str">
        <f>HYPERLINK("http://kyu.snu.ac.kr/sdhj/index.jsp?type=hj/GK14658_00IH_0001_0197.jpg","1702_각북면_197")</f>
        <v>1702_각북면_197</v>
      </c>
      <c r="B1302" s="2">
        <v>1702</v>
      </c>
      <c r="C1302" s="2" t="s">
        <v>12340</v>
      </c>
      <c r="D1302" s="2" t="s">
        <v>12341</v>
      </c>
      <c r="E1302" s="2">
        <v>1301</v>
      </c>
      <c r="F1302" s="1">
        <v>11</v>
      </c>
      <c r="G1302" s="1" t="s">
        <v>2883</v>
      </c>
      <c r="H1302" s="1" t="s">
        <v>6964</v>
      </c>
      <c r="I1302" s="1">
        <v>1</v>
      </c>
      <c r="L1302" s="1">
        <v>5</v>
      </c>
      <c r="M1302" s="2" t="s">
        <v>14569</v>
      </c>
      <c r="N1302" s="2" t="s">
        <v>10004</v>
      </c>
      <c r="S1302" s="1" t="s">
        <v>347</v>
      </c>
      <c r="T1302" s="1" t="s">
        <v>7116</v>
      </c>
      <c r="W1302" s="1" t="s">
        <v>335</v>
      </c>
      <c r="X1302" s="1" t="s">
        <v>12540</v>
      </c>
      <c r="Y1302" s="1" t="s">
        <v>183</v>
      </c>
      <c r="Z1302" s="1" t="s">
        <v>7691</v>
      </c>
      <c r="AC1302" s="1">
        <v>41</v>
      </c>
      <c r="AD1302" s="1" t="s">
        <v>175</v>
      </c>
      <c r="AE1302" s="1" t="s">
        <v>9621</v>
      </c>
    </row>
    <row r="1303" spans="1:73" ht="13.5" customHeight="1">
      <c r="A1303" s="3" t="str">
        <f>HYPERLINK("http://kyu.snu.ac.kr/sdhj/index.jsp?type=hj/GK14658_00IH_0001_0197.jpg","1702_각북면_197")</f>
        <v>1702_각북면_197</v>
      </c>
      <c r="B1303" s="2">
        <v>1702</v>
      </c>
      <c r="C1303" s="2" t="s">
        <v>12340</v>
      </c>
      <c r="D1303" s="2" t="s">
        <v>12341</v>
      </c>
      <c r="E1303" s="2">
        <v>1302</v>
      </c>
      <c r="F1303" s="1">
        <v>11</v>
      </c>
      <c r="G1303" s="1" t="s">
        <v>2883</v>
      </c>
      <c r="H1303" s="1" t="s">
        <v>6964</v>
      </c>
      <c r="I1303" s="1">
        <v>1</v>
      </c>
      <c r="L1303" s="1">
        <v>5</v>
      </c>
      <c r="M1303" s="2" t="s">
        <v>14569</v>
      </c>
      <c r="N1303" s="2" t="s">
        <v>10004</v>
      </c>
      <c r="S1303" s="1" t="s">
        <v>1738</v>
      </c>
      <c r="T1303" s="1" t="s">
        <v>7137</v>
      </c>
      <c r="AC1303" s="1">
        <v>19</v>
      </c>
      <c r="AD1303" s="1" t="s">
        <v>277</v>
      </c>
      <c r="AE1303" s="1" t="s">
        <v>9583</v>
      </c>
    </row>
    <row r="1304" spans="1:73" ht="13.5" customHeight="1">
      <c r="A1304" s="3" t="str">
        <f>HYPERLINK("http://kyu.snu.ac.kr/sdhj/index.jsp?type=hj/GK14658_00IH_0001_0197.jpg","1702_각북면_197")</f>
        <v>1702_각북면_197</v>
      </c>
      <c r="B1304" s="2">
        <v>1702</v>
      </c>
      <c r="C1304" s="2" t="s">
        <v>12340</v>
      </c>
      <c r="D1304" s="2" t="s">
        <v>12341</v>
      </c>
      <c r="E1304" s="2">
        <v>1303</v>
      </c>
      <c r="F1304" s="1">
        <v>11</v>
      </c>
      <c r="G1304" s="1" t="s">
        <v>2883</v>
      </c>
      <c r="H1304" s="1" t="s">
        <v>6964</v>
      </c>
      <c r="I1304" s="1">
        <v>1</v>
      </c>
      <c r="L1304" s="1">
        <v>5</v>
      </c>
      <c r="M1304" s="2" t="s">
        <v>14569</v>
      </c>
      <c r="N1304" s="2" t="s">
        <v>10004</v>
      </c>
      <c r="S1304" s="1" t="s">
        <v>63</v>
      </c>
      <c r="T1304" s="1" t="s">
        <v>12438</v>
      </c>
      <c r="AC1304" s="1">
        <v>16</v>
      </c>
      <c r="AD1304" s="1" t="s">
        <v>273</v>
      </c>
      <c r="AE1304" s="1" t="s">
        <v>9602</v>
      </c>
    </row>
    <row r="1305" spans="1:73" ht="13.5" customHeight="1">
      <c r="A1305" s="3" t="str">
        <f>HYPERLINK("http://kyu.snu.ac.kr/sdhj/index.jsp?type=hj/GK14658_00IH_0001_0197.jpg","1702_각북면_197")</f>
        <v>1702_각북면_197</v>
      </c>
      <c r="B1305" s="2">
        <v>1702</v>
      </c>
      <c r="C1305" s="2" t="s">
        <v>12340</v>
      </c>
      <c r="D1305" s="2" t="s">
        <v>12341</v>
      </c>
      <c r="E1305" s="2">
        <v>1304</v>
      </c>
      <c r="F1305" s="1">
        <v>11</v>
      </c>
      <c r="G1305" s="1" t="s">
        <v>2883</v>
      </c>
      <c r="H1305" s="1" t="s">
        <v>6964</v>
      </c>
      <c r="I1305" s="1">
        <v>1</v>
      </c>
      <c r="L1305" s="1">
        <v>5</v>
      </c>
      <c r="M1305" s="2" t="s">
        <v>14569</v>
      </c>
      <c r="N1305" s="2" t="s">
        <v>10004</v>
      </c>
      <c r="S1305" s="1" t="s">
        <v>775</v>
      </c>
      <c r="T1305" s="1" t="s">
        <v>7147</v>
      </c>
      <c r="Y1305" s="1" t="s">
        <v>2934</v>
      </c>
      <c r="Z1305" s="1" t="s">
        <v>9167</v>
      </c>
      <c r="AC1305" s="1">
        <v>12</v>
      </c>
      <c r="AD1305" s="1" t="s">
        <v>71</v>
      </c>
      <c r="AE1305" s="1" t="s">
        <v>9611</v>
      </c>
    </row>
    <row r="1306" spans="1:73" ht="13.5" customHeight="1">
      <c r="A1306" s="3" t="str">
        <f>HYPERLINK("http://kyu.snu.ac.kr/sdhj/index.jsp?type=hj/GK14658_00IH_0001_0197.jpg","1702_각북면_197")</f>
        <v>1702_각북면_197</v>
      </c>
      <c r="B1306" s="2">
        <v>1702</v>
      </c>
      <c r="C1306" s="2" t="s">
        <v>12340</v>
      </c>
      <c r="D1306" s="2" t="s">
        <v>12341</v>
      </c>
      <c r="E1306" s="2">
        <v>1305</v>
      </c>
      <c r="F1306" s="1">
        <v>11</v>
      </c>
      <c r="G1306" s="1" t="s">
        <v>2883</v>
      </c>
      <c r="H1306" s="1" t="s">
        <v>6964</v>
      </c>
      <c r="I1306" s="1">
        <v>1</v>
      </c>
      <c r="L1306" s="1">
        <v>5</v>
      </c>
      <c r="M1306" s="2" t="s">
        <v>14569</v>
      </c>
      <c r="N1306" s="2" t="s">
        <v>10004</v>
      </c>
      <c r="S1306" s="1" t="s">
        <v>775</v>
      </c>
      <c r="T1306" s="1" t="s">
        <v>7147</v>
      </c>
      <c r="Y1306" s="1" t="s">
        <v>2935</v>
      </c>
      <c r="Z1306" s="1" t="s">
        <v>9166</v>
      </c>
      <c r="AC1306" s="1">
        <v>10</v>
      </c>
      <c r="AD1306" s="1" t="s">
        <v>206</v>
      </c>
      <c r="AE1306" s="1" t="s">
        <v>9619</v>
      </c>
    </row>
    <row r="1307" spans="1:73" ht="13.5" customHeight="1">
      <c r="A1307" s="3" t="str">
        <f>HYPERLINK("http://kyu.snu.ac.kr/sdhj/index.jsp?type=hj/GK14658_00IH_0001_0197.jpg","1702_각북면_197")</f>
        <v>1702_각북면_197</v>
      </c>
      <c r="B1307" s="2">
        <v>1702</v>
      </c>
      <c r="C1307" s="2" t="s">
        <v>12340</v>
      </c>
      <c r="D1307" s="2" t="s">
        <v>12341</v>
      </c>
      <c r="E1307" s="2">
        <v>1306</v>
      </c>
      <c r="F1307" s="1">
        <v>11</v>
      </c>
      <c r="G1307" s="1" t="s">
        <v>2883</v>
      </c>
      <c r="H1307" s="1" t="s">
        <v>6964</v>
      </c>
      <c r="I1307" s="1">
        <v>1</v>
      </c>
      <c r="L1307" s="1">
        <v>5</v>
      </c>
      <c r="M1307" s="2" t="s">
        <v>14569</v>
      </c>
      <c r="N1307" s="2" t="s">
        <v>10004</v>
      </c>
      <c r="S1307" s="1" t="s">
        <v>775</v>
      </c>
      <c r="T1307" s="1" t="s">
        <v>7147</v>
      </c>
      <c r="Y1307" s="1" t="s">
        <v>2936</v>
      </c>
      <c r="Z1307" s="1" t="s">
        <v>9165</v>
      </c>
      <c r="AC1307" s="1">
        <v>7</v>
      </c>
      <c r="AD1307" s="1" t="s">
        <v>38</v>
      </c>
      <c r="AE1307" s="1" t="s">
        <v>9620</v>
      </c>
    </row>
    <row r="1308" spans="1:73" ht="13.5" customHeight="1">
      <c r="A1308" s="3" t="str">
        <f>HYPERLINK("http://kyu.snu.ac.kr/sdhj/index.jsp?type=hj/GK14658_00IH_0001_0197.jpg","1702_각북면_197")</f>
        <v>1702_각북면_197</v>
      </c>
      <c r="B1308" s="2">
        <v>1702</v>
      </c>
      <c r="C1308" s="2" t="s">
        <v>12340</v>
      </c>
      <c r="D1308" s="2" t="s">
        <v>12341</v>
      </c>
      <c r="E1308" s="2">
        <v>1307</v>
      </c>
      <c r="F1308" s="1">
        <v>11</v>
      </c>
      <c r="G1308" s="1" t="s">
        <v>2883</v>
      </c>
      <c r="H1308" s="1" t="s">
        <v>6964</v>
      </c>
      <c r="I1308" s="1">
        <v>1</v>
      </c>
      <c r="L1308" s="1">
        <v>5</v>
      </c>
      <c r="M1308" s="2" t="s">
        <v>14569</v>
      </c>
      <c r="N1308" s="2" t="s">
        <v>10004</v>
      </c>
      <c r="T1308" s="1" t="s">
        <v>12432</v>
      </c>
      <c r="U1308" s="1" t="s">
        <v>2937</v>
      </c>
      <c r="V1308" s="1" t="s">
        <v>7455</v>
      </c>
      <c r="Y1308" s="1" t="s">
        <v>2938</v>
      </c>
      <c r="Z1308" s="1" t="s">
        <v>9164</v>
      </c>
      <c r="AC1308" s="1">
        <v>29</v>
      </c>
      <c r="AD1308" s="1" t="s">
        <v>244</v>
      </c>
      <c r="AE1308" s="1" t="s">
        <v>9577</v>
      </c>
      <c r="AT1308" s="1" t="s">
        <v>250</v>
      </c>
      <c r="AU1308" s="1" t="s">
        <v>10073</v>
      </c>
      <c r="AV1308" s="1" t="s">
        <v>617</v>
      </c>
      <c r="AW1308" s="1" t="s">
        <v>9051</v>
      </c>
      <c r="BB1308" s="1" t="s">
        <v>213</v>
      </c>
      <c r="BC1308" s="1" t="s">
        <v>7282</v>
      </c>
      <c r="BD1308" s="1" t="s">
        <v>2537</v>
      </c>
      <c r="BE1308" s="1" t="s">
        <v>9212</v>
      </c>
      <c r="BU1308" s="1" t="s">
        <v>2939</v>
      </c>
    </row>
    <row r="1309" spans="1:73" ht="13.5" customHeight="1">
      <c r="A1309" s="3" t="str">
        <f>HYPERLINK("http://kyu.snu.ac.kr/sdhj/index.jsp?type=hj/GK14658_00IH_0001_0197.jpg","1702_각북면_197")</f>
        <v>1702_각북면_197</v>
      </c>
      <c r="B1309" s="2">
        <v>1702</v>
      </c>
      <c r="C1309" s="2" t="s">
        <v>12340</v>
      </c>
      <c r="D1309" s="2" t="s">
        <v>12341</v>
      </c>
      <c r="E1309" s="2">
        <v>1308</v>
      </c>
      <c r="F1309" s="1">
        <v>11</v>
      </c>
      <c r="G1309" s="1" t="s">
        <v>2883</v>
      </c>
      <c r="H1309" s="1" t="s">
        <v>6964</v>
      </c>
      <c r="I1309" s="1">
        <v>1</v>
      </c>
      <c r="L1309" s="1">
        <v>5</v>
      </c>
      <c r="M1309" s="2" t="s">
        <v>14569</v>
      </c>
      <c r="N1309" s="2" t="s">
        <v>10004</v>
      </c>
      <c r="T1309" s="1" t="s">
        <v>12432</v>
      </c>
      <c r="U1309" s="1" t="s">
        <v>196</v>
      </c>
      <c r="V1309" s="1" t="s">
        <v>7214</v>
      </c>
      <c r="Y1309" s="1" t="s">
        <v>1016</v>
      </c>
      <c r="Z1309" s="1" t="s">
        <v>8016</v>
      </c>
      <c r="AC1309" s="1">
        <v>36</v>
      </c>
      <c r="AD1309" s="1" t="s">
        <v>258</v>
      </c>
      <c r="AE1309" s="1" t="s">
        <v>9601</v>
      </c>
      <c r="AT1309" s="1" t="s">
        <v>250</v>
      </c>
      <c r="AU1309" s="1" t="s">
        <v>10073</v>
      </c>
      <c r="AV1309" s="1" t="s">
        <v>617</v>
      </c>
      <c r="AW1309" s="1" t="s">
        <v>9051</v>
      </c>
      <c r="BB1309" s="1" t="s">
        <v>213</v>
      </c>
      <c r="BC1309" s="1" t="s">
        <v>7282</v>
      </c>
      <c r="BD1309" s="1" t="s">
        <v>2537</v>
      </c>
      <c r="BE1309" s="1" t="s">
        <v>9212</v>
      </c>
      <c r="BU1309" s="1" t="s">
        <v>276</v>
      </c>
    </row>
    <row r="1310" spans="1:73" ht="13.5" customHeight="1">
      <c r="A1310" s="3" t="str">
        <f>HYPERLINK("http://kyu.snu.ac.kr/sdhj/index.jsp?type=hj/GK14658_00IH_0001_0197.jpg","1702_각북면_197")</f>
        <v>1702_각북면_197</v>
      </c>
      <c r="B1310" s="2">
        <v>1702</v>
      </c>
      <c r="C1310" s="2" t="s">
        <v>12340</v>
      </c>
      <c r="D1310" s="2" t="s">
        <v>12341</v>
      </c>
      <c r="E1310" s="2">
        <v>1309</v>
      </c>
      <c r="F1310" s="1">
        <v>11</v>
      </c>
      <c r="G1310" s="1" t="s">
        <v>2883</v>
      </c>
      <c r="H1310" s="1" t="s">
        <v>6964</v>
      </c>
      <c r="I1310" s="1">
        <v>1</v>
      </c>
      <c r="L1310" s="1">
        <v>5</v>
      </c>
      <c r="M1310" s="2" t="s">
        <v>14569</v>
      </c>
      <c r="N1310" s="2" t="s">
        <v>10004</v>
      </c>
      <c r="T1310" s="1" t="s">
        <v>12432</v>
      </c>
      <c r="U1310" s="1" t="s">
        <v>196</v>
      </c>
      <c r="V1310" s="1" t="s">
        <v>7214</v>
      </c>
      <c r="Y1310" s="1" t="s">
        <v>2940</v>
      </c>
      <c r="Z1310" s="1" t="s">
        <v>7930</v>
      </c>
      <c r="AC1310" s="1">
        <v>31</v>
      </c>
      <c r="AD1310" s="1" t="s">
        <v>345</v>
      </c>
      <c r="AE1310" s="1" t="s">
        <v>9595</v>
      </c>
      <c r="AT1310" s="1" t="s">
        <v>250</v>
      </c>
      <c r="AU1310" s="1" t="s">
        <v>10073</v>
      </c>
      <c r="AV1310" s="1" t="s">
        <v>2941</v>
      </c>
      <c r="AW1310" s="1" t="s">
        <v>10352</v>
      </c>
      <c r="BB1310" s="1" t="s">
        <v>124</v>
      </c>
      <c r="BC1310" s="1" t="s">
        <v>12451</v>
      </c>
      <c r="BD1310" s="1" t="s">
        <v>2942</v>
      </c>
      <c r="BE1310" s="1" t="s">
        <v>10773</v>
      </c>
    </row>
    <row r="1311" spans="1:73" ht="13.5" customHeight="1">
      <c r="A1311" s="3" t="str">
        <f>HYPERLINK("http://kyu.snu.ac.kr/sdhj/index.jsp?type=hj/GK14658_00IH_0001_0197.jpg","1702_각북면_197")</f>
        <v>1702_각북면_197</v>
      </c>
      <c r="B1311" s="2">
        <v>1702</v>
      </c>
      <c r="C1311" s="2" t="s">
        <v>12340</v>
      </c>
      <c r="D1311" s="2" t="s">
        <v>12341</v>
      </c>
      <c r="E1311" s="2">
        <v>1310</v>
      </c>
      <c r="F1311" s="1">
        <v>11</v>
      </c>
      <c r="G1311" s="1" t="s">
        <v>2883</v>
      </c>
      <c r="H1311" s="1" t="s">
        <v>6964</v>
      </c>
      <c r="I1311" s="1">
        <v>1</v>
      </c>
      <c r="L1311" s="1">
        <v>5</v>
      </c>
      <c r="M1311" s="2" t="s">
        <v>14569</v>
      </c>
      <c r="N1311" s="2" t="s">
        <v>10004</v>
      </c>
      <c r="T1311" s="1" t="s">
        <v>12432</v>
      </c>
      <c r="U1311" s="1" t="s">
        <v>196</v>
      </c>
      <c r="V1311" s="1" t="s">
        <v>7214</v>
      </c>
      <c r="Y1311" s="1" t="s">
        <v>6822</v>
      </c>
      <c r="Z1311" s="1" t="s">
        <v>9163</v>
      </c>
      <c r="AC1311" s="1">
        <v>49</v>
      </c>
      <c r="AD1311" s="1" t="s">
        <v>1182</v>
      </c>
      <c r="AE1311" s="1" t="s">
        <v>9584</v>
      </c>
      <c r="AT1311" s="1" t="s">
        <v>250</v>
      </c>
      <c r="AU1311" s="1" t="s">
        <v>10073</v>
      </c>
      <c r="AV1311" s="1" t="s">
        <v>2943</v>
      </c>
      <c r="AW1311" s="1" t="s">
        <v>10213</v>
      </c>
      <c r="BB1311" s="1" t="s">
        <v>124</v>
      </c>
      <c r="BC1311" s="1" t="s">
        <v>12451</v>
      </c>
      <c r="BD1311" s="1" t="s">
        <v>2944</v>
      </c>
      <c r="BE1311" s="1" t="s">
        <v>10774</v>
      </c>
    </row>
    <row r="1312" spans="1:73" ht="13.5" customHeight="1">
      <c r="A1312" s="3" t="str">
        <f>HYPERLINK("http://kyu.snu.ac.kr/sdhj/index.jsp?type=hj/GK14658_00IH_0001_0197.jpg","1702_각북면_197")</f>
        <v>1702_각북면_197</v>
      </c>
      <c r="B1312" s="2">
        <v>1702</v>
      </c>
      <c r="C1312" s="2" t="s">
        <v>12340</v>
      </c>
      <c r="D1312" s="2" t="s">
        <v>12341</v>
      </c>
      <c r="E1312" s="2">
        <v>1311</v>
      </c>
      <c r="F1312" s="1">
        <v>11</v>
      </c>
      <c r="G1312" s="1" t="s">
        <v>2883</v>
      </c>
      <c r="H1312" s="1" t="s">
        <v>6964</v>
      </c>
      <c r="I1312" s="1">
        <v>1</v>
      </c>
      <c r="L1312" s="1">
        <v>5</v>
      </c>
      <c r="M1312" s="2" t="s">
        <v>14569</v>
      </c>
      <c r="N1312" s="2" t="s">
        <v>10004</v>
      </c>
      <c r="T1312" s="1" t="s">
        <v>12432</v>
      </c>
      <c r="U1312" s="1" t="s">
        <v>196</v>
      </c>
      <c r="V1312" s="1" t="s">
        <v>7214</v>
      </c>
      <c r="Y1312" s="1" t="s">
        <v>2945</v>
      </c>
      <c r="Z1312" s="1" t="s">
        <v>9162</v>
      </c>
      <c r="AC1312" s="1">
        <v>39</v>
      </c>
      <c r="AD1312" s="1" t="s">
        <v>631</v>
      </c>
      <c r="AE1312" s="1" t="s">
        <v>9603</v>
      </c>
      <c r="AT1312" s="1" t="s">
        <v>250</v>
      </c>
      <c r="AU1312" s="1" t="s">
        <v>10073</v>
      </c>
      <c r="AV1312" s="1" t="s">
        <v>2943</v>
      </c>
      <c r="AW1312" s="1" t="s">
        <v>10213</v>
      </c>
      <c r="BB1312" s="1" t="s">
        <v>124</v>
      </c>
      <c r="BC1312" s="1" t="s">
        <v>12451</v>
      </c>
      <c r="BD1312" s="1" t="s">
        <v>2944</v>
      </c>
      <c r="BE1312" s="1" t="s">
        <v>10774</v>
      </c>
      <c r="BU1312" s="1" t="s">
        <v>276</v>
      </c>
    </row>
    <row r="1313" spans="1:73" ht="13.5" customHeight="1">
      <c r="A1313" s="3" t="str">
        <f>HYPERLINK("http://kyu.snu.ac.kr/sdhj/index.jsp?type=hj/GK14658_00IH_0001_0197.jpg","1702_각북면_197")</f>
        <v>1702_각북면_197</v>
      </c>
      <c r="B1313" s="2">
        <v>1702</v>
      </c>
      <c r="C1313" s="2" t="s">
        <v>12340</v>
      </c>
      <c r="D1313" s="2" t="s">
        <v>12341</v>
      </c>
      <c r="E1313" s="2">
        <v>1312</v>
      </c>
      <c r="F1313" s="1">
        <v>11</v>
      </c>
      <c r="G1313" s="1" t="s">
        <v>2883</v>
      </c>
      <c r="H1313" s="1" t="s">
        <v>6964</v>
      </c>
      <c r="I1313" s="1">
        <v>1</v>
      </c>
      <c r="L1313" s="1">
        <v>5</v>
      </c>
      <c r="M1313" s="2" t="s">
        <v>14569</v>
      </c>
      <c r="N1313" s="2" t="s">
        <v>10004</v>
      </c>
      <c r="T1313" s="1" t="s">
        <v>12432</v>
      </c>
      <c r="U1313" s="1" t="s">
        <v>196</v>
      </c>
      <c r="V1313" s="1" t="s">
        <v>7214</v>
      </c>
      <c r="Y1313" s="1" t="s">
        <v>2946</v>
      </c>
      <c r="Z1313" s="1" t="s">
        <v>8710</v>
      </c>
      <c r="AC1313" s="1">
        <v>29</v>
      </c>
      <c r="AD1313" s="1" t="s">
        <v>244</v>
      </c>
      <c r="AE1313" s="1" t="s">
        <v>9577</v>
      </c>
      <c r="AV1313" s="1" t="s">
        <v>2947</v>
      </c>
      <c r="AW1313" s="1" t="s">
        <v>10136</v>
      </c>
      <c r="BB1313" s="1" t="s">
        <v>213</v>
      </c>
      <c r="BC1313" s="1" t="s">
        <v>7282</v>
      </c>
      <c r="BD1313" s="1" t="s">
        <v>2948</v>
      </c>
      <c r="BE1313" s="1" t="s">
        <v>10777</v>
      </c>
    </row>
    <row r="1314" spans="1:73" ht="13.5" customHeight="1">
      <c r="A1314" s="3" t="str">
        <f>HYPERLINK("http://kyu.snu.ac.kr/sdhj/index.jsp?type=hj/GK14658_00IH_0001_0197.jpg","1702_각북면_197")</f>
        <v>1702_각북면_197</v>
      </c>
      <c r="B1314" s="2">
        <v>1702</v>
      </c>
      <c r="C1314" s="2" t="s">
        <v>12340</v>
      </c>
      <c r="D1314" s="2" t="s">
        <v>12341</v>
      </c>
      <c r="E1314" s="2">
        <v>1313</v>
      </c>
      <c r="F1314" s="1">
        <v>11</v>
      </c>
      <c r="G1314" s="1" t="s">
        <v>2883</v>
      </c>
      <c r="H1314" s="1" t="s">
        <v>6964</v>
      </c>
      <c r="I1314" s="1">
        <v>1</v>
      </c>
      <c r="L1314" s="1">
        <v>5</v>
      </c>
      <c r="M1314" s="2" t="s">
        <v>14569</v>
      </c>
      <c r="N1314" s="2" t="s">
        <v>10004</v>
      </c>
      <c r="T1314" s="1" t="s">
        <v>12432</v>
      </c>
      <c r="U1314" s="1" t="s">
        <v>196</v>
      </c>
      <c r="V1314" s="1" t="s">
        <v>7214</v>
      </c>
      <c r="Y1314" s="1" t="s">
        <v>2949</v>
      </c>
      <c r="Z1314" s="1" t="s">
        <v>9161</v>
      </c>
      <c r="AC1314" s="1">
        <v>21</v>
      </c>
      <c r="AD1314" s="1" t="s">
        <v>68</v>
      </c>
      <c r="AE1314" s="1" t="s">
        <v>7705</v>
      </c>
      <c r="AV1314" s="1" t="s">
        <v>2950</v>
      </c>
      <c r="AW1314" s="1" t="s">
        <v>10512</v>
      </c>
      <c r="BB1314" s="1" t="s">
        <v>213</v>
      </c>
      <c r="BC1314" s="1" t="s">
        <v>7282</v>
      </c>
      <c r="BD1314" s="1" t="s">
        <v>2951</v>
      </c>
      <c r="BE1314" s="1" t="s">
        <v>7964</v>
      </c>
    </row>
    <row r="1315" spans="1:73" ht="13.5" customHeight="1">
      <c r="A1315" s="3" t="str">
        <f>HYPERLINK("http://kyu.snu.ac.kr/sdhj/index.jsp?type=hj/GK14658_00IH_0001_0197.jpg","1702_각북면_197")</f>
        <v>1702_각북면_197</v>
      </c>
      <c r="B1315" s="2">
        <v>1702</v>
      </c>
      <c r="C1315" s="2" t="s">
        <v>12340</v>
      </c>
      <c r="D1315" s="2" t="s">
        <v>12341</v>
      </c>
      <c r="E1315" s="2">
        <v>1314</v>
      </c>
      <c r="F1315" s="1">
        <v>11</v>
      </c>
      <c r="G1315" s="1" t="s">
        <v>2883</v>
      </c>
      <c r="H1315" s="1" t="s">
        <v>6964</v>
      </c>
      <c r="I1315" s="1">
        <v>1</v>
      </c>
      <c r="L1315" s="1">
        <v>5</v>
      </c>
      <c r="M1315" s="2" t="s">
        <v>14569</v>
      </c>
      <c r="N1315" s="2" t="s">
        <v>10004</v>
      </c>
      <c r="T1315" s="1" t="s">
        <v>12432</v>
      </c>
      <c r="U1315" s="1" t="s">
        <v>196</v>
      </c>
      <c r="V1315" s="1" t="s">
        <v>7214</v>
      </c>
      <c r="Y1315" s="1" t="s">
        <v>2952</v>
      </c>
      <c r="Z1315" s="1" t="s">
        <v>8033</v>
      </c>
      <c r="AC1315" s="1">
        <v>25</v>
      </c>
      <c r="AD1315" s="1" t="s">
        <v>264</v>
      </c>
      <c r="AE1315" s="1" t="s">
        <v>9588</v>
      </c>
      <c r="AT1315" s="1" t="s">
        <v>250</v>
      </c>
      <c r="AU1315" s="1" t="s">
        <v>10073</v>
      </c>
      <c r="AV1315" s="1" t="s">
        <v>2953</v>
      </c>
      <c r="AW1315" s="1" t="s">
        <v>10488</v>
      </c>
      <c r="BB1315" s="1" t="s">
        <v>124</v>
      </c>
      <c r="BC1315" s="1" t="s">
        <v>12451</v>
      </c>
      <c r="BD1315" s="1" t="s">
        <v>2954</v>
      </c>
      <c r="BE1315" s="1" t="s">
        <v>13002</v>
      </c>
    </row>
    <row r="1316" spans="1:73" ht="13.5" customHeight="1">
      <c r="A1316" s="3" t="str">
        <f>HYPERLINK("http://kyu.snu.ac.kr/sdhj/index.jsp?type=hj/GK14658_00IH_0001_0197.jpg","1702_각북면_197")</f>
        <v>1702_각북면_197</v>
      </c>
      <c r="B1316" s="2">
        <v>1702</v>
      </c>
      <c r="C1316" s="2" t="s">
        <v>12340</v>
      </c>
      <c r="D1316" s="2" t="s">
        <v>12341</v>
      </c>
      <c r="E1316" s="2">
        <v>1315</v>
      </c>
      <c r="F1316" s="1">
        <v>11</v>
      </c>
      <c r="G1316" s="1" t="s">
        <v>2883</v>
      </c>
      <c r="H1316" s="1" t="s">
        <v>6964</v>
      </c>
      <c r="I1316" s="1">
        <v>1</v>
      </c>
      <c r="L1316" s="1">
        <v>5</v>
      </c>
      <c r="M1316" s="2" t="s">
        <v>14569</v>
      </c>
      <c r="N1316" s="2" t="s">
        <v>10004</v>
      </c>
      <c r="T1316" s="1" t="s">
        <v>12432</v>
      </c>
      <c r="U1316" s="1" t="s">
        <v>2955</v>
      </c>
      <c r="V1316" s="1" t="s">
        <v>7248</v>
      </c>
      <c r="Y1316" s="1" t="s">
        <v>2763</v>
      </c>
      <c r="Z1316" s="1" t="s">
        <v>7669</v>
      </c>
      <c r="AC1316" s="1">
        <v>16</v>
      </c>
      <c r="AD1316" s="1" t="s">
        <v>273</v>
      </c>
      <c r="AE1316" s="1" t="s">
        <v>9602</v>
      </c>
      <c r="AV1316" s="1" t="s">
        <v>835</v>
      </c>
      <c r="AW1316" s="1" t="s">
        <v>9176</v>
      </c>
      <c r="BB1316" s="1" t="s">
        <v>261</v>
      </c>
      <c r="BC1316" s="1" t="s">
        <v>7197</v>
      </c>
      <c r="BD1316" s="1" t="s">
        <v>2385</v>
      </c>
      <c r="BE1316" s="1" t="s">
        <v>8187</v>
      </c>
    </row>
    <row r="1317" spans="1:73" ht="13.5" customHeight="1">
      <c r="A1317" s="3" t="str">
        <f>HYPERLINK("http://kyu.snu.ac.kr/sdhj/index.jsp?type=hj/GK14658_00IH_0001_0197.jpg","1702_각북면_197")</f>
        <v>1702_각북면_197</v>
      </c>
      <c r="B1317" s="2">
        <v>1702</v>
      </c>
      <c r="C1317" s="2" t="s">
        <v>12340</v>
      </c>
      <c r="D1317" s="2" t="s">
        <v>12341</v>
      </c>
      <c r="E1317" s="2">
        <v>1316</v>
      </c>
      <c r="F1317" s="1">
        <v>11</v>
      </c>
      <c r="G1317" s="1" t="s">
        <v>2883</v>
      </c>
      <c r="H1317" s="1" t="s">
        <v>6964</v>
      </c>
      <c r="I1317" s="1">
        <v>1</v>
      </c>
      <c r="L1317" s="1">
        <v>5</v>
      </c>
      <c r="M1317" s="2" t="s">
        <v>14569</v>
      </c>
      <c r="N1317" s="2" t="s">
        <v>10004</v>
      </c>
      <c r="T1317" s="1" t="s">
        <v>12432</v>
      </c>
      <c r="U1317" s="1" t="s">
        <v>196</v>
      </c>
      <c r="V1317" s="1" t="s">
        <v>7214</v>
      </c>
      <c r="Y1317" s="1" t="s">
        <v>2956</v>
      </c>
      <c r="Z1317" s="1" t="s">
        <v>9160</v>
      </c>
      <c r="AC1317" s="1">
        <v>45</v>
      </c>
      <c r="AD1317" s="1" t="s">
        <v>373</v>
      </c>
      <c r="AE1317" s="1" t="s">
        <v>9598</v>
      </c>
      <c r="AT1317" s="1" t="s">
        <v>250</v>
      </c>
      <c r="AU1317" s="1" t="s">
        <v>10073</v>
      </c>
      <c r="AV1317" s="1" t="s">
        <v>2957</v>
      </c>
      <c r="AW1317" s="1" t="s">
        <v>10511</v>
      </c>
      <c r="BB1317" s="1" t="s">
        <v>213</v>
      </c>
      <c r="BC1317" s="1" t="s">
        <v>7282</v>
      </c>
      <c r="BD1317" s="1" t="s">
        <v>12269</v>
      </c>
      <c r="BE1317" s="1" t="s">
        <v>12637</v>
      </c>
    </row>
    <row r="1318" spans="1:73" ht="13.5" customHeight="1">
      <c r="A1318" s="3" t="str">
        <f>HYPERLINK("http://kyu.snu.ac.kr/sdhj/index.jsp?type=hj/GK14658_00IH_0001_0197.jpg","1702_각북면_197")</f>
        <v>1702_각북면_197</v>
      </c>
      <c r="B1318" s="2">
        <v>1702</v>
      </c>
      <c r="C1318" s="2" t="s">
        <v>12340</v>
      </c>
      <c r="D1318" s="2" t="s">
        <v>12341</v>
      </c>
      <c r="E1318" s="2">
        <v>1317</v>
      </c>
      <c r="F1318" s="1">
        <v>11</v>
      </c>
      <c r="G1318" s="1" t="s">
        <v>2883</v>
      </c>
      <c r="H1318" s="1" t="s">
        <v>6964</v>
      </c>
      <c r="I1318" s="1">
        <v>1</v>
      </c>
      <c r="L1318" s="1">
        <v>5</v>
      </c>
      <c r="M1318" s="2" t="s">
        <v>14569</v>
      </c>
      <c r="N1318" s="2" t="s">
        <v>10004</v>
      </c>
      <c r="T1318" s="1" t="s">
        <v>12432</v>
      </c>
      <c r="U1318" s="1" t="s">
        <v>136</v>
      </c>
      <c r="V1318" s="1" t="s">
        <v>7247</v>
      </c>
      <c r="Y1318" s="1" t="s">
        <v>2565</v>
      </c>
      <c r="Z1318" s="1" t="s">
        <v>7890</v>
      </c>
      <c r="AG1318" s="1" t="s">
        <v>12756</v>
      </c>
    </row>
    <row r="1319" spans="1:73" ht="13.5" customHeight="1">
      <c r="A1319" s="3" t="str">
        <f>HYPERLINK("http://kyu.snu.ac.kr/sdhj/index.jsp?type=hj/GK14658_00IH_0001_0197.jpg","1702_각북면_197")</f>
        <v>1702_각북면_197</v>
      </c>
      <c r="B1319" s="2">
        <v>1702</v>
      </c>
      <c r="C1319" s="2" t="s">
        <v>12340</v>
      </c>
      <c r="D1319" s="2" t="s">
        <v>12341</v>
      </c>
      <c r="E1319" s="2">
        <v>1318</v>
      </c>
      <c r="F1319" s="1">
        <v>11</v>
      </c>
      <c r="G1319" s="1" t="s">
        <v>2883</v>
      </c>
      <c r="H1319" s="1" t="s">
        <v>6964</v>
      </c>
      <c r="I1319" s="1">
        <v>1</v>
      </c>
      <c r="L1319" s="1">
        <v>5</v>
      </c>
      <c r="M1319" s="2" t="s">
        <v>14569</v>
      </c>
      <c r="N1319" s="2" t="s">
        <v>10004</v>
      </c>
      <c r="T1319" s="1" t="s">
        <v>12432</v>
      </c>
      <c r="U1319" s="1" t="s">
        <v>136</v>
      </c>
      <c r="V1319" s="1" t="s">
        <v>7247</v>
      </c>
      <c r="Y1319" s="1" t="s">
        <v>846</v>
      </c>
      <c r="Z1319" s="1" t="s">
        <v>8489</v>
      </c>
      <c r="AF1319" s="1" t="s">
        <v>12703</v>
      </c>
      <c r="AG1319" s="1" t="s">
        <v>12710</v>
      </c>
    </row>
    <row r="1320" spans="1:73" ht="13.5" customHeight="1">
      <c r="A1320" s="3" t="str">
        <f>HYPERLINK("http://kyu.snu.ac.kr/sdhj/index.jsp?type=hj/GK14658_00IH_0001_0197.jpg","1702_각북면_197")</f>
        <v>1702_각북면_197</v>
      </c>
      <c r="B1320" s="2">
        <v>1702</v>
      </c>
      <c r="C1320" s="2" t="s">
        <v>12340</v>
      </c>
      <c r="D1320" s="2" t="s">
        <v>12341</v>
      </c>
      <c r="E1320" s="2">
        <v>1319</v>
      </c>
      <c r="F1320" s="1">
        <v>11</v>
      </c>
      <c r="G1320" s="1" t="s">
        <v>2883</v>
      </c>
      <c r="H1320" s="1" t="s">
        <v>6964</v>
      </c>
      <c r="I1320" s="1">
        <v>1</v>
      </c>
      <c r="L1320" s="1">
        <v>5</v>
      </c>
      <c r="M1320" s="2" t="s">
        <v>14569</v>
      </c>
      <c r="N1320" s="2" t="s">
        <v>10004</v>
      </c>
      <c r="T1320" s="1" t="s">
        <v>12432</v>
      </c>
      <c r="U1320" s="1" t="s">
        <v>136</v>
      </c>
      <c r="V1320" s="1" t="s">
        <v>7247</v>
      </c>
      <c r="Y1320" s="1" t="s">
        <v>2958</v>
      </c>
      <c r="Z1320" s="1" t="s">
        <v>9159</v>
      </c>
      <c r="AF1320" s="1" t="s">
        <v>848</v>
      </c>
      <c r="AG1320" s="1" t="s">
        <v>9655</v>
      </c>
    </row>
    <row r="1321" spans="1:73" ht="13.5" customHeight="1">
      <c r="A1321" s="3" t="str">
        <f>HYPERLINK("http://kyu.snu.ac.kr/sdhj/index.jsp?type=hj/GK14658_00IH_0001_0197.jpg","1702_각북면_197")</f>
        <v>1702_각북면_197</v>
      </c>
      <c r="B1321" s="2">
        <v>1702</v>
      </c>
      <c r="C1321" s="2" t="s">
        <v>12340</v>
      </c>
      <c r="D1321" s="2" t="s">
        <v>12341</v>
      </c>
      <c r="E1321" s="2">
        <v>1320</v>
      </c>
      <c r="F1321" s="1">
        <v>11</v>
      </c>
      <c r="G1321" s="1" t="s">
        <v>2883</v>
      </c>
      <c r="H1321" s="1" t="s">
        <v>6964</v>
      </c>
      <c r="I1321" s="1">
        <v>1</v>
      </c>
      <c r="L1321" s="1">
        <v>5</v>
      </c>
      <c r="M1321" s="2" t="s">
        <v>14569</v>
      </c>
      <c r="N1321" s="2" t="s">
        <v>10004</v>
      </c>
      <c r="T1321" s="1" t="s">
        <v>12432</v>
      </c>
      <c r="U1321" s="1" t="s">
        <v>196</v>
      </c>
      <c r="V1321" s="1" t="s">
        <v>7214</v>
      </c>
      <c r="Y1321" s="1" t="s">
        <v>2959</v>
      </c>
      <c r="Z1321" s="1" t="s">
        <v>9158</v>
      </c>
      <c r="AC1321" s="1">
        <v>69</v>
      </c>
      <c r="AD1321" s="1" t="s">
        <v>135</v>
      </c>
      <c r="AE1321" s="1" t="s">
        <v>9604</v>
      </c>
      <c r="AV1321" s="1" t="s">
        <v>2960</v>
      </c>
      <c r="AW1321" s="1" t="s">
        <v>12978</v>
      </c>
      <c r="BD1321" s="1" t="s">
        <v>2960</v>
      </c>
      <c r="BE1321" s="1" t="s">
        <v>12978</v>
      </c>
      <c r="BU1321" s="1" t="s">
        <v>2961</v>
      </c>
    </row>
    <row r="1322" spans="1:73" ht="13.5" customHeight="1">
      <c r="A1322" s="3" t="str">
        <f>HYPERLINK("http://kyu.snu.ac.kr/sdhj/index.jsp?type=hj/GK14658_00IH_0001_0197.jpg","1702_각북면_197")</f>
        <v>1702_각북면_197</v>
      </c>
      <c r="B1322" s="2">
        <v>1702</v>
      </c>
      <c r="C1322" s="2" t="s">
        <v>12340</v>
      </c>
      <c r="D1322" s="2" t="s">
        <v>12341</v>
      </c>
      <c r="E1322" s="2">
        <v>1321</v>
      </c>
      <c r="F1322" s="1">
        <v>11</v>
      </c>
      <c r="G1322" s="1" t="s">
        <v>2883</v>
      </c>
      <c r="H1322" s="1" t="s">
        <v>6964</v>
      </c>
      <c r="I1322" s="1">
        <v>1</v>
      </c>
      <c r="L1322" s="1">
        <v>5</v>
      </c>
      <c r="M1322" s="2" t="s">
        <v>14569</v>
      </c>
      <c r="N1322" s="2" t="s">
        <v>10004</v>
      </c>
      <c r="T1322" s="1" t="s">
        <v>12432</v>
      </c>
      <c r="U1322" s="1" t="s">
        <v>136</v>
      </c>
      <c r="V1322" s="1" t="s">
        <v>7247</v>
      </c>
      <c r="Y1322" s="1" t="s">
        <v>423</v>
      </c>
      <c r="Z1322" s="1" t="s">
        <v>9157</v>
      </c>
      <c r="AC1322" s="1">
        <v>13</v>
      </c>
      <c r="AD1322" s="1" t="s">
        <v>530</v>
      </c>
      <c r="AE1322" s="1" t="s">
        <v>9606</v>
      </c>
      <c r="AV1322" s="1" t="s">
        <v>2962</v>
      </c>
      <c r="AW1322" s="1" t="s">
        <v>10510</v>
      </c>
      <c r="BB1322" s="1" t="s">
        <v>213</v>
      </c>
      <c r="BC1322" s="1" t="s">
        <v>7282</v>
      </c>
      <c r="BD1322" s="1" t="s">
        <v>1016</v>
      </c>
      <c r="BE1322" s="1" t="s">
        <v>8016</v>
      </c>
    </row>
    <row r="1323" spans="1:73" ht="13.5" customHeight="1">
      <c r="A1323" s="3" t="str">
        <f>HYPERLINK("http://kyu.snu.ac.kr/sdhj/index.jsp?type=hj/GK14658_00IH_0001_0197.jpg","1702_각북면_197")</f>
        <v>1702_각북면_197</v>
      </c>
      <c r="B1323" s="2">
        <v>1702</v>
      </c>
      <c r="C1323" s="2" t="s">
        <v>12340</v>
      </c>
      <c r="D1323" s="2" t="s">
        <v>12341</v>
      </c>
      <c r="E1323" s="2">
        <v>1322</v>
      </c>
      <c r="F1323" s="1">
        <v>11</v>
      </c>
      <c r="G1323" s="1" t="s">
        <v>2883</v>
      </c>
      <c r="H1323" s="1" t="s">
        <v>6964</v>
      </c>
      <c r="I1323" s="1">
        <v>1</v>
      </c>
      <c r="L1323" s="1">
        <v>5</v>
      </c>
      <c r="M1323" s="2" t="s">
        <v>14569</v>
      </c>
      <c r="N1323" s="2" t="s">
        <v>10004</v>
      </c>
      <c r="T1323" s="1" t="s">
        <v>12432</v>
      </c>
      <c r="U1323" s="1" t="s">
        <v>196</v>
      </c>
      <c r="V1323" s="1" t="s">
        <v>7214</v>
      </c>
      <c r="Y1323" s="1" t="s">
        <v>2963</v>
      </c>
      <c r="Z1323" s="1" t="s">
        <v>8351</v>
      </c>
      <c r="AC1323" s="1">
        <v>2</v>
      </c>
      <c r="AD1323" s="1" t="s">
        <v>169</v>
      </c>
      <c r="AE1323" s="1" t="s">
        <v>9589</v>
      </c>
      <c r="AF1323" s="1" t="s">
        <v>89</v>
      </c>
      <c r="AG1323" s="1" t="s">
        <v>9633</v>
      </c>
      <c r="AV1323" s="1" t="s">
        <v>2962</v>
      </c>
      <c r="AW1323" s="1" t="s">
        <v>10510</v>
      </c>
      <c r="BB1323" s="1" t="s">
        <v>213</v>
      </c>
      <c r="BC1323" s="1" t="s">
        <v>7282</v>
      </c>
      <c r="BD1323" s="1" t="s">
        <v>1016</v>
      </c>
      <c r="BE1323" s="1" t="s">
        <v>8016</v>
      </c>
      <c r="BU1323" s="1" t="s">
        <v>276</v>
      </c>
    </row>
    <row r="1324" spans="1:73" ht="13.5" customHeight="1">
      <c r="A1324" s="3" t="str">
        <f>HYPERLINK("http://kyu.snu.ac.kr/sdhj/index.jsp?type=hj/GK14658_00IH_0001_0197.jpg","1702_각북면_197")</f>
        <v>1702_각북면_197</v>
      </c>
      <c r="B1324" s="2">
        <v>1702</v>
      </c>
      <c r="C1324" s="2" t="s">
        <v>12340</v>
      </c>
      <c r="D1324" s="2" t="s">
        <v>12341</v>
      </c>
      <c r="E1324" s="2">
        <v>1323</v>
      </c>
      <c r="F1324" s="1">
        <v>11</v>
      </c>
      <c r="G1324" s="1" t="s">
        <v>2883</v>
      </c>
      <c r="H1324" s="1" t="s">
        <v>6964</v>
      </c>
      <c r="I1324" s="1">
        <v>1</v>
      </c>
      <c r="L1324" s="1">
        <v>5</v>
      </c>
      <c r="M1324" s="2" t="s">
        <v>14569</v>
      </c>
      <c r="N1324" s="2" t="s">
        <v>10004</v>
      </c>
      <c r="T1324" s="1" t="s">
        <v>12432</v>
      </c>
      <c r="U1324" s="1" t="s">
        <v>196</v>
      </c>
      <c r="V1324" s="1" t="s">
        <v>7214</v>
      </c>
      <c r="Y1324" s="1" t="s">
        <v>2964</v>
      </c>
      <c r="Z1324" s="1" t="s">
        <v>9156</v>
      </c>
      <c r="AC1324" s="1">
        <v>11</v>
      </c>
      <c r="AD1324" s="1" t="s">
        <v>106</v>
      </c>
      <c r="AE1324" s="1" t="s">
        <v>9614</v>
      </c>
      <c r="AV1324" s="1" t="s">
        <v>2965</v>
      </c>
      <c r="AW1324" s="1" t="s">
        <v>10509</v>
      </c>
      <c r="BB1324" s="1" t="s">
        <v>213</v>
      </c>
      <c r="BC1324" s="1" t="s">
        <v>7282</v>
      </c>
      <c r="BD1324" s="1" t="s">
        <v>2940</v>
      </c>
      <c r="BE1324" s="1" t="s">
        <v>7930</v>
      </c>
    </row>
    <row r="1325" spans="1:73" ht="13.5" customHeight="1">
      <c r="A1325" s="3" t="str">
        <f>HYPERLINK("http://kyu.snu.ac.kr/sdhj/index.jsp?type=hj/GK14658_00IH_0001_0197.jpg","1702_각북면_197")</f>
        <v>1702_각북면_197</v>
      </c>
      <c r="B1325" s="2">
        <v>1702</v>
      </c>
      <c r="C1325" s="2" t="s">
        <v>12340</v>
      </c>
      <c r="D1325" s="2" t="s">
        <v>12341</v>
      </c>
      <c r="E1325" s="2">
        <v>1324</v>
      </c>
      <c r="F1325" s="1">
        <v>11</v>
      </c>
      <c r="G1325" s="1" t="s">
        <v>2883</v>
      </c>
      <c r="H1325" s="1" t="s">
        <v>6964</v>
      </c>
      <c r="I1325" s="1">
        <v>1</v>
      </c>
      <c r="L1325" s="1">
        <v>5</v>
      </c>
      <c r="M1325" s="2" t="s">
        <v>14569</v>
      </c>
      <c r="N1325" s="2" t="s">
        <v>10004</v>
      </c>
      <c r="T1325" s="1" t="s">
        <v>12432</v>
      </c>
      <c r="U1325" s="1" t="s">
        <v>196</v>
      </c>
      <c r="V1325" s="1" t="s">
        <v>7214</v>
      </c>
      <c r="Y1325" s="1" t="s">
        <v>2966</v>
      </c>
      <c r="Z1325" s="1" t="s">
        <v>8696</v>
      </c>
      <c r="AC1325" s="1">
        <v>2</v>
      </c>
      <c r="AD1325" s="1" t="s">
        <v>169</v>
      </c>
      <c r="AE1325" s="1" t="s">
        <v>9589</v>
      </c>
      <c r="AF1325" s="1" t="s">
        <v>89</v>
      </c>
      <c r="AG1325" s="1" t="s">
        <v>9633</v>
      </c>
      <c r="AV1325" s="1" t="s">
        <v>2965</v>
      </c>
      <c r="AW1325" s="1" t="s">
        <v>10509</v>
      </c>
      <c r="BB1325" s="1" t="s">
        <v>213</v>
      </c>
      <c r="BC1325" s="1" t="s">
        <v>7282</v>
      </c>
      <c r="BD1325" s="1" t="s">
        <v>2940</v>
      </c>
      <c r="BE1325" s="1" t="s">
        <v>7930</v>
      </c>
      <c r="BU1325" s="1" t="s">
        <v>276</v>
      </c>
    </row>
    <row r="1326" spans="1:73" ht="13.5" customHeight="1">
      <c r="A1326" s="3" t="str">
        <f>HYPERLINK("http://kyu.snu.ac.kr/sdhj/index.jsp?type=hj/GK14658_00IH_0001_0197.jpg","1702_각북면_197")</f>
        <v>1702_각북면_197</v>
      </c>
      <c r="B1326" s="2">
        <v>1702</v>
      </c>
      <c r="C1326" s="2" t="s">
        <v>12340</v>
      </c>
      <c r="D1326" s="2" t="s">
        <v>12341</v>
      </c>
      <c r="E1326" s="2">
        <v>1325</v>
      </c>
      <c r="F1326" s="1">
        <v>11</v>
      </c>
      <c r="G1326" s="1" t="s">
        <v>2883</v>
      </c>
      <c r="H1326" s="1" t="s">
        <v>6964</v>
      </c>
      <c r="I1326" s="1">
        <v>1</v>
      </c>
      <c r="L1326" s="1">
        <v>5</v>
      </c>
      <c r="M1326" s="2" t="s">
        <v>14569</v>
      </c>
      <c r="N1326" s="2" t="s">
        <v>10004</v>
      </c>
      <c r="S1326" s="1" t="s">
        <v>2967</v>
      </c>
      <c r="T1326" s="1" t="s">
        <v>7152</v>
      </c>
      <c r="Y1326" s="1" t="s">
        <v>2968</v>
      </c>
      <c r="Z1326" s="1" t="s">
        <v>9155</v>
      </c>
      <c r="AC1326" s="1">
        <v>68</v>
      </c>
      <c r="AD1326" s="1" t="s">
        <v>300</v>
      </c>
      <c r="AE1326" s="1" t="s">
        <v>9594</v>
      </c>
      <c r="AV1326" s="1" t="s">
        <v>2960</v>
      </c>
      <c r="AW1326" s="1" t="s">
        <v>12978</v>
      </c>
      <c r="BD1326" s="1" t="s">
        <v>2960</v>
      </c>
      <c r="BE1326" s="1" t="s">
        <v>12978</v>
      </c>
      <c r="BU1326" s="1" t="s">
        <v>2961</v>
      </c>
    </row>
    <row r="1327" spans="1:73" ht="13.5" customHeight="1">
      <c r="A1327" s="3" t="str">
        <f>HYPERLINK("http://kyu.snu.ac.kr/sdhj/index.jsp?type=hj/GK14658_00IH_0001_0197.jpg","1702_각북면_197")</f>
        <v>1702_각북면_197</v>
      </c>
      <c r="B1327" s="2">
        <v>1702</v>
      </c>
      <c r="C1327" s="2" t="s">
        <v>12340</v>
      </c>
      <c r="D1327" s="2" t="s">
        <v>12341</v>
      </c>
      <c r="E1327" s="2">
        <v>1326</v>
      </c>
      <c r="F1327" s="1">
        <v>11</v>
      </c>
      <c r="G1327" s="1" t="s">
        <v>2883</v>
      </c>
      <c r="H1327" s="1" t="s">
        <v>6964</v>
      </c>
      <c r="I1327" s="1">
        <v>1</v>
      </c>
      <c r="L1327" s="1">
        <v>5</v>
      </c>
      <c r="M1327" s="2" t="s">
        <v>14569</v>
      </c>
      <c r="N1327" s="2" t="s">
        <v>10004</v>
      </c>
      <c r="T1327" s="1" t="s">
        <v>12432</v>
      </c>
      <c r="U1327" s="1" t="s">
        <v>196</v>
      </c>
      <c r="V1327" s="1" t="s">
        <v>7214</v>
      </c>
      <c r="Y1327" s="1" t="s">
        <v>1270</v>
      </c>
      <c r="Z1327" s="1" t="s">
        <v>8902</v>
      </c>
      <c r="AG1327" s="1" t="s">
        <v>12757</v>
      </c>
    </row>
    <row r="1328" spans="1:73" ht="13.5" customHeight="1">
      <c r="A1328" s="3" t="str">
        <f>HYPERLINK("http://kyu.snu.ac.kr/sdhj/index.jsp?type=hj/GK14658_00IH_0001_0197.jpg","1702_각북면_197")</f>
        <v>1702_각북면_197</v>
      </c>
      <c r="B1328" s="2">
        <v>1702</v>
      </c>
      <c r="C1328" s="2" t="s">
        <v>12340</v>
      </c>
      <c r="D1328" s="2" t="s">
        <v>12341</v>
      </c>
      <c r="E1328" s="2">
        <v>1327</v>
      </c>
      <c r="F1328" s="1">
        <v>11</v>
      </c>
      <c r="G1328" s="1" t="s">
        <v>2883</v>
      </c>
      <c r="H1328" s="1" t="s">
        <v>6964</v>
      </c>
      <c r="I1328" s="1">
        <v>1</v>
      </c>
      <c r="L1328" s="1">
        <v>5</v>
      </c>
      <c r="M1328" s="2" t="s">
        <v>14569</v>
      </c>
      <c r="N1328" s="2" t="s">
        <v>10004</v>
      </c>
      <c r="T1328" s="1" t="s">
        <v>12432</v>
      </c>
      <c r="U1328" s="1" t="s">
        <v>136</v>
      </c>
      <c r="V1328" s="1" t="s">
        <v>7247</v>
      </c>
      <c r="Y1328" s="1" t="s">
        <v>6713</v>
      </c>
      <c r="Z1328" s="1" t="s">
        <v>7859</v>
      </c>
      <c r="AG1328" s="1" t="s">
        <v>12757</v>
      </c>
    </row>
    <row r="1329" spans="1:72" ht="13.5" customHeight="1">
      <c r="A1329" s="3" t="str">
        <f>HYPERLINK("http://kyu.snu.ac.kr/sdhj/index.jsp?type=hj/GK14658_00IH_0001_0197.jpg","1702_각북면_197")</f>
        <v>1702_각북면_197</v>
      </c>
      <c r="B1329" s="2">
        <v>1702</v>
      </c>
      <c r="C1329" s="2" t="s">
        <v>12340</v>
      </c>
      <c r="D1329" s="2" t="s">
        <v>12341</v>
      </c>
      <c r="E1329" s="2">
        <v>1328</v>
      </c>
      <c r="F1329" s="1">
        <v>11</v>
      </c>
      <c r="G1329" s="1" t="s">
        <v>2883</v>
      </c>
      <c r="H1329" s="1" t="s">
        <v>6964</v>
      </c>
      <c r="I1329" s="1">
        <v>1</v>
      </c>
      <c r="L1329" s="1">
        <v>5</v>
      </c>
      <c r="M1329" s="2" t="s">
        <v>14569</v>
      </c>
      <c r="N1329" s="2" t="s">
        <v>10004</v>
      </c>
      <c r="T1329" s="1" t="s">
        <v>12432</v>
      </c>
      <c r="U1329" s="1" t="s">
        <v>136</v>
      </c>
      <c r="V1329" s="1" t="s">
        <v>7247</v>
      </c>
      <c r="Y1329" s="1" t="s">
        <v>2969</v>
      </c>
      <c r="Z1329" s="1" t="s">
        <v>9154</v>
      </c>
      <c r="AF1329" s="1" t="s">
        <v>12680</v>
      </c>
      <c r="AG1329" s="1" t="s">
        <v>12681</v>
      </c>
    </row>
    <row r="1330" spans="1:72" ht="13.5" customHeight="1">
      <c r="A1330" s="3" t="str">
        <f>HYPERLINK("http://kyu.snu.ac.kr/sdhj/index.jsp?type=hj/GK14658_00IH_0001_0197.jpg","1702_각북면_197")</f>
        <v>1702_각북면_197</v>
      </c>
      <c r="B1330" s="2">
        <v>1702</v>
      </c>
      <c r="C1330" s="2" t="s">
        <v>12340</v>
      </c>
      <c r="D1330" s="2" t="s">
        <v>12341</v>
      </c>
      <c r="E1330" s="2">
        <v>1329</v>
      </c>
      <c r="F1330" s="1">
        <v>11</v>
      </c>
      <c r="G1330" s="1" t="s">
        <v>2883</v>
      </c>
      <c r="H1330" s="1" t="s">
        <v>6964</v>
      </c>
      <c r="I1330" s="1">
        <v>1</v>
      </c>
      <c r="L1330" s="1">
        <v>5</v>
      </c>
      <c r="M1330" s="2" t="s">
        <v>14569</v>
      </c>
      <c r="N1330" s="2" t="s">
        <v>10004</v>
      </c>
      <c r="T1330" s="1" t="s">
        <v>12432</v>
      </c>
      <c r="U1330" s="1" t="s">
        <v>196</v>
      </c>
      <c r="V1330" s="1" t="s">
        <v>7214</v>
      </c>
      <c r="Y1330" s="1" t="s">
        <v>2970</v>
      </c>
      <c r="Z1330" s="1" t="s">
        <v>9153</v>
      </c>
      <c r="AF1330" s="1" t="s">
        <v>170</v>
      </c>
      <c r="AG1330" s="1" t="s">
        <v>9630</v>
      </c>
    </row>
    <row r="1331" spans="1:72" ht="13.5" customHeight="1">
      <c r="A1331" s="3" t="str">
        <f>HYPERLINK("http://kyu.snu.ac.kr/sdhj/index.jsp?type=hj/GK14658_00IH_0001_0197.jpg","1702_각북면_197")</f>
        <v>1702_각북면_197</v>
      </c>
      <c r="B1331" s="2">
        <v>1702</v>
      </c>
      <c r="C1331" s="2" t="s">
        <v>12340</v>
      </c>
      <c r="D1331" s="2" t="s">
        <v>12341</v>
      </c>
      <c r="E1331" s="2">
        <v>1330</v>
      </c>
      <c r="F1331" s="1">
        <v>11</v>
      </c>
      <c r="G1331" s="1" t="s">
        <v>2883</v>
      </c>
      <c r="H1331" s="1" t="s">
        <v>6964</v>
      </c>
      <c r="I1331" s="1">
        <v>1</v>
      </c>
      <c r="L1331" s="1">
        <v>5</v>
      </c>
      <c r="M1331" s="2" t="s">
        <v>14569</v>
      </c>
      <c r="N1331" s="2" t="s">
        <v>10004</v>
      </c>
      <c r="T1331" s="1" t="s">
        <v>12432</v>
      </c>
      <c r="U1331" s="1" t="s">
        <v>196</v>
      </c>
      <c r="V1331" s="1" t="s">
        <v>7214</v>
      </c>
      <c r="Y1331" s="1" t="s">
        <v>2971</v>
      </c>
      <c r="Z1331" s="1" t="s">
        <v>9072</v>
      </c>
      <c r="AG1331" s="1" t="s">
        <v>12751</v>
      </c>
      <c r="AI1331" s="1" t="s">
        <v>9765</v>
      </c>
    </row>
    <row r="1332" spans="1:72" ht="13.5" customHeight="1">
      <c r="A1332" s="3" t="str">
        <f>HYPERLINK("http://kyu.snu.ac.kr/sdhj/index.jsp?type=hj/GK14658_00IH_0001_0197.jpg","1702_각북면_197")</f>
        <v>1702_각북면_197</v>
      </c>
      <c r="B1332" s="2">
        <v>1702</v>
      </c>
      <c r="C1332" s="2" t="s">
        <v>12340</v>
      </c>
      <c r="D1332" s="2" t="s">
        <v>12341</v>
      </c>
      <c r="E1332" s="2">
        <v>1331</v>
      </c>
      <c r="F1332" s="1">
        <v>11</v>
      </c>
      <c r="G1332" s="1" t="s">
        <v>2883</v>
      </c>
      <c r="H1332" s="1" t="s">
        <v>6964</v>
      </c>
      <c r="I1332" s="1">
        <v>1</v>
      </c>
      <c r="L1332" s="1">
        <v>5</v>
      </c>
      <c r="M1332" s="2" t="s">
        <v>14569</v>
      </c>
      <c r="N1332" s="2" t="s">
        <v>10004</v>
      </c>
      <c r="T1332" s="1" t="s">
        <v>12432</v>
      </c>
      <c r="U1332" s="1" t="s">
        <v>196</v>
      </c>
      <c r="V1332" s="1" t="s">
        <v>7214</v>
      </c>
      <c r="Y1332" s="1" t="s">
        <v>756</v>
      </c>
      <c r="Z1332" s="1" t="s">
        <v>7938</v>
      </c>
      <c r="AF1332" s="1" t="s">
        <v>12688</v>
      </c>
      <c r="AG1332" s="1" t="s">
        <v>12689</v>
      </c>
      <c r="AH1332" s="1" t="s">
        <v>2972</v>
      </c>
      <c r="AI1332" s="1" t="s">
        <v>9765</v>
      </c>
    </row>
    <row r="1333" spans="1:72" ht="13.5" customHeight="1">
      <c r="A1333" s="3" t="str">
        <f>HYPERLINK("http://kyu.snu.ac.kr/sdhj/index.jsp?type=hj/GK14658_00IH_0001_0197.jpg","1702_각북면_197")</f>
        <v>1702_각북면_197</v>
      </c>
      <c r="B1333" s="2">
        <v>1702</v>
      </c>
      <c r="C1333" s="2" t="s">
        <v>12340</v>
      </c>
      <c r="D1333" s="2" t="s">
        <v>12341</v>
      </c>
      <c r="E1333" s="2">
        <v>1332</v>
      </c>
      <c r="F1333" s="1">
        <v>11</v>
      </c>
      <c r="G1333" s="1" t="s">
        <v>2883</v>
      </c>
      <c r="H1333" s="1" t="s">
        <v>6964</v>
      </c>
      <c r="I1333" s="1">
        <v>1</v>
      </c>
      <c r="L1333" s="1">
        <v>5</v>
      </c>
      <c r="M1333" s="2" t="s">
        <v>14569</v>
      </c>
      <c r="N1333" s="2" t="s">
        <v>10004</v>
      </c>
      <c r="T1333" s="1" t="s">
        <v>12432</v>
      </c>
      <c r="U1333" s="1" t="s">
        <v>2973</v>
      </c>
      <c r="V1333" s="1" t="s">
        <v>7478</v>
      </c>
      <c r="Y1333" s="1" t="s">
        <v>2974</v>
      </c>
      <c r="Z1333" s="1" t="s">
        <v>9152</v>
      </c>
      <c r="AC1333" s="1">
        <v>17</v>
      </c>
      <c r="AD1333" s="1" t="s">
        <v>289</v>
      </c>
      <c r="AE1333" s="1" t="s">
        <v>7200</v>
      </c>
      <c r="AF1333" s="1" t="s">
        <v>89</v>
      </c>
      <c r="AG1333" s="1" t="s">
        <v>9633</v>
      </c>
      <c r="AT1333" s="1" t="s">
        <v>250</v>
      </c>
      <c r="AU1333" s="1" t="s">
        <v>10073</v>
      </c>
      <c r="AV1333" s="1" t="s">
        <v>2975</v>
      </c>
      <c r="AW1333" s="1" t="s">
        <v>9043</v>
      </c>
      <c r="BB1333" s="1" t="s">
        <v>124</v>
      </c>
      <c r="BC1333" s="1" t="s">
        <v>12451</v>
      </c>
      <c r="BD1333" s="1" t="s">
        <v>2976</v>
      </c>
      <c r="BE1333" s="1" t="s">
        <v>12991</v>
      </c>
    </row>
    <row r="1334" spans="1:72" ht="13.5" customHeight="1">
      <c r="A1334" s="3" t="str">
        <f>HYPERLINK("http://kyu.snu.ac.kr/sdhj/index.jsp?type=hj/GK14658_00IH_0001_0197.jpg","1702_각북면_197")</f>
        <v>1702_각북면_197</v>
      </c>
      <c r="B1334" s="2">
        <v>1702</v>
      </c>
      <c r="C1334" s="2" t="s">
        <v>12340</v>
      </c>
      <c r="D1334" s="2" t="s">
        <v>12341</v>
      </c>
      <c r="E1334" s="2">
        <v>1333</v>
      </c>
      <c r="F1334" s="1">
        <v>11</v>
      </c>
      <c r="G1334" s="1" t="s">
        <v>2883</v>
      </c>
      <c r="H1334" s="1" t="s">
        <v>6964</v>
      </c>
      <c r="I1334" s="1">
        <v>2</v>
      </c>
      <c r="J1334" s="1" t="s">
        <v>14570</v>
      </c>
      <c r="K1334" s="1" t="s">
        <v>12409</v>
      </c>
      <c r="L1334" s="1">
        <v>1</v>
      </c>
      <c r="M1334" s="2" t="s">
        <v>14571</v>
      </c>
      <c r="N1334" s="2" t="s">
        <v>13809</v>
      </c>
      <c r="T1334" s="1" t="s">
        <v>12411</v>
      </c>
      <c r="U1334" s="1" t="s">
        <v>936</v>
      </c>
      <c r="V1334" s="1" t="s">
        <v>7295</v>
      </c>
      <c r="W1334" s="1" t="s">
        <v>2977</v>
      </c>
      <c r="X1334" s="1" t="s">
        <v>7626</v>
      </c>
      <c r="Y1334" s="1" t="s">
        <v>14572</v>
      </c>
      <c r="Z1334" s="1" t="s">
        <v>12610</v>
      </c>
      <c r="AC1334" s="1">
        <v>67</v>
      </c>
      <c r="AD1334" s="1" t="s">
        <v>38</v>
      </c>
      <c r="AE1334" s="1" t="s">
        <v>9620</v>
      </c>
      <c r="AJ1334" s="1" t="s">
        <v>16</v>
      </c>
      <c r="AK1334" s="1" t="s">
        <v>9802</v>
      </c>
      <c r="AL1334" s="1" t="s">
        <v>2978</v>
      </c>
      <c r="AM1334" s="1" t="s">
        <v>9854</v>
      </c>
      <c r="AT1334" s="1" t="s">
        <v>53</v>
      </c>
      <c r="AU1334" s="1" t="s">
        <v>7419</v>
      </c>
      <c r="AV1334" s="1" t="s">
        <v>2979</v>
      </c>
      <c r="AW1334" s="1" t="s">
        <v>10508</v>
      </c>
      <c r="BG1334" s="1" t="s">
        <v>53</v>
      </c>
      <c r="BH1334" s="1" t="s">
        <v>7419</v>
      </c>
      <c r="BI1334" s="1" t="s">
        <v>2980</v>
      </c>
      <c r="BJ1334" s="1" t="s">
        <v>13071</v>
      </c>
      <c r="BK1334" s="1" t="s">
        <v>53</v>
      </c>
      <c r="BL1334" s="1" t="s">
        <v>7419</v>
      </c>
      <c r="BM1334" s="1" t="s">
        <v>12294</v>
      </c>
      <c r="BN1334" s="1" t="s">
        <v>13094</v>
      </c>
      <c r="BQ1334" s="1" t="s">
        <v>2981</v>
      </c>
      <c r="BR1334" s="1" t="s">
        <v>12057</v>
      </c>
      <c r="BS1334" s="1" t="s">
        <v>401</v>
      </c>
      <c r="BT1334" s="1" t="s">
        <v>9816</v>
      </c>
    </row>
    <row r="1335" spans="1:72" ht="13.5" customHeight="1">
      <c r="A1335" s="3" t="str">
        <f>HYPERLINK("http://kyu.snu.ac.kr/sdhj/index.jsp?type=hj/GK14658_00IH_0001_0197.jpg","1702_각북면_197")</f>
        <v>1702_각북면_197</v>
      </c>
      <c r="B1335" s="2">
        <v>1702</v>
      </c>
      <c r="C1335" s="2" t="s">
        <v>12340</v>
      </c>
      <c r="D1335" s="2" t="s">
        <v>12341</v>
      </c>
      <c r="E1335" s="2">
        <v>1334</v>
      </c>
      <c r="F1335" s="1">
        <v>11</v>
      </c>
      <c r="G1335" s="1" t="s">
        <v>2883</v>
      </c>
      <c r="H1335" s="1" t="s">
        <v>6964</v>
      </c>
      <c r="I1335" s="1">
        <v>2</v>
      </c>
      <c r="L1335" s="1">
        <v>1</v>
      </c>
      <c r="M1335" s="2" t="s">
        <v>14571</v>
      </c>
      <c r="N1335" s="2" t="s">
        <v>13809</v>
      </c>
      <c r="S1335" s="1" t="s">
        <v>48</v>
      </c>
      <c r="T1335" s="1" t="s">
        <v>6371</v>
      </c>
      <c r="U1335" s="1" t="s">
        <v>2982</v>
      </c>
      <c r="V1335" s="1" t="s">
        <v>12501</v>
      </c>
      <c r="Y1335" s="1" t="s">
        <v>12269</v>
      </c>
      <c r="Z1335" s="1" t="s">
        <v>12637</v>
      </c>
      <c r="AC1335" s="1">
        <v>66</v>
      </c>
      <c r="AD1335" s="1" t="s">
        <v>246</v>
      </c>
      <c r="AE1335" s="1" t="s">
        <v>9600</v>
      </c>
      <c r="AJ1335" s="1" t="s">
        <v>16</v>
      </c>
      <c r="AK1335" s="1" t="s">
        <v>9802</v>
      </c>
      <c r="AL1335" s="1" t="s">
        <v>199</v>
      </c>
      <c r="AM1335" s="1" t="s">
        <v>9730</v>
      </c>
      <c r="AT1335" s="1" t="s">
        <v>53</v>
      </c>
      <c r="AU1335" s="1" t="s">
        <v>7419</v>
      </c>
      <c r="AV1335" s="1" t="s">
        <v>2894</v>
      </c>
      <c r="AW1335" s="1" t="s">
        <v>10233</v>
      </c>
      <c r="BB1335" s="1" t="s">
        <v>213</v>
      </c>
      <c r="BC1335" s="1" t="s">
        <v>7282</v>
      </c>
      <c r="BD1335" s="1" t="s">
        <v>2895</v>
      </c>
      <c r="BE1335" s="1" t="s">
        <v>7870</v>
      </c>
      <c r="BG1335" s="1" t="s">
        <v>53</v>
      </c>
      <c r="BH1335" s="1" t="s">
        <v>7419</v>
      </c>
      <c r="BI1335" s="1" t="s">
        <v>2983</v>
      </c>
      <c r="BJ1335" s="1" t="s">
        <v>11095</v>
      </c>
      <c r="BK1335" s="1" t="s">
        <v>53</v>
      </c>
      <c r="BL1335" s="1" t="s">
        <v>7419</v>
      </c>
      <c r="BM1335" s="1" t="s">
        <v>2897</v>
      </c>
      <c r="BN1335" s="1" t="s">
        <v>9251</v>
      </c>
      <c r="BO1335" s="1" t="s">
        <v>53</v>
      </c>
      <c r="BP1335" s="1" t="s">
        <v>7419</v>
      </c>
      <c r="BQ1335" s="1" t="s">
        <v>2984</v>
      </c>
      <c r="BR1335" s="1" t="s">
        <v>12056</v>
      </c>
      <c r="BS1335" s="1" t="s">
        <v>199</v>
      </c>
      <c r="BT1335" s="1" t="s">
        <v>9730</v>
      </c>
    </row>
    <row r="1336" spans="1:72" ht="13.5" customHeight="1">
      <c r="A1336" s="3" t="str">
        <f>HYPERLINK("http://kyu.snu.ac.kr/sdhj/index.jsp?type=hj/GK14658_00IH_0001_0197.jpg","1702_각북면_197")</f>
        <v>1702_각북면_197</v>
      </c>
      <c r="B1336" s="2">
        <v>1702</v>
      </c>
      <c r="C1336" s="2" t="s">
        <v>12340</v>
      </c>
      <c r="D1336" s="2" t="s">
        <v>12341</v>
      </c>
      <c r="E1336" s="2">
        <v>1335</v>
      </c>
      <c r="F1336" s="1">
        <v>11</v>
      </c>
      <c r="G1336" s="1" t="s">
        <v>2883</v>
      </c>
      <c r="H1336" s="1" t="s">
        <v>6964</v>
      </c>
      <c r="I1336" s="1">
        <v>2</v>
      </c>
      <c r="L1336" s="1">
        <v>1</v>
      </c>
      <c r="M1336" s="2" t="s">
        <v>14571</v>
      </c>
      <c r="N1336" s="2" t="s">
        <v>13809</v>
      </c>
      <c r="S1336" s="1" t="s">
        <v>86</v>
      </c>
      <c r="T1336" s="1" t="s">
        <v>7100</v>
      </c>
      <c r="U1336" s="1" t="s">
        <v>611</v>
      </c>
      <c r="V1336" s="1" t="s">
        <v>12473</v>
      </c>
      <c r="Y1336" s="1" t="s">
        <v>14573</v>
      </c>
      <c r="Z1336" s="1" t="s">
        <v>12605</v>
      </c>
      <c r="AC1336" s="1">
        <v>27</v>
      </c>
      <c r="AD1336" s="1" t="s">
        <v>309</v>
      </c>
      <c r="AE1336" s="1" t="s">
        <v>9623</v>
      </c>
      <c r="AF1336" s="1" t="s">
        <v>89</v>
      </c>
      <c r="AG1336" s="1" t="s">
        <v>9633</v>
      </c>
    </row>
    <row r="1337" spans="1:72" ht="13.5" customHeight="1">
      <c r="A1337" s="3" t="str">
        <f>HYPERLINK("http://kyu.snu.ac.kr/sdhj/index.jsp?type=hj/GK14658_00IH_0001_0197.jpg","1702_각북면_197")</f>
        <v>1702_각북면_197</v>
      </c>
      <c r="B1337" s="2">
        <v>1702</v>
      </c>
      <c r="C1337" s="2" t="s">
        <v>12340</v>
      </c>
      <c r="D1337" s="2" t="s">
        <v>12341</v>
      </c>
      <c r="E1337" s="2">
        <v>1336</v>
      </c>
      <c r="F1337" s="1">
        <v>11</v>
      </c>
      <c r="G1337" s="1" t="s">
        <v>2883</v>
      </c>
      <c r="H1337" s="1" t="s">
        <v>6964</v>
      </c>
      <c r="I1337" s="1">
        <v>2</v>
      </c>
      <c r="L1337" s="1">
        <v>1</v>
      </c>
      <c r="M1337" s="2" t="s">
        <v>14571</v>
      </c>
      <c r="N1337" s="2" t="s">
        <v>13809</v>
      </c>
      <c r="S1337" s="1" t="s">
        <v>308</v>
      </c>
      <c r="T1337" s="1" t="s">
        <v>7102</v>
      </c>
      <c r="U1337" s="1" t="s">
        <v>261</v>
      </c>
      <c r="V1337" s="1" t="s">
        <v>7197</v>
      </c>
      <c r="Y1337" s="1" t="s">
        <v>596</v>
      </c>
      <c r="Z1337" s="1" t="s">
        <v>8907</v>
      </c>
      <c r="AC1337" s="1">
        <v>57</v>
      </c>
      <c r="AD1337" s="1" t="s">
        <v>720</v>
      </c>
      <c r="AE1337" s="1" t="s">
        <v>9576</v>
      </c>
      <c r="AJ1337" s="1" t="s">
        <v>16</v>
      </c>
      <c r="AK1337" s="1" t="s">
        <v>9802</v>
      </c>
      <c r="AL1337" s="1" t="s">
        <v>378</v>
      </c>
      <c r="AM1337" s="1" t="s">
        <v>9819</v>
      </c>
      <c r="AN1337" s="1" t="s">
        <v>97</v>
      </c>
      <c r="AO1337" s="1" t="s">
        <v>9820</v>
      </c>
      <c r="AP1337" s="1" t="s">
        <v>166</v>
      </c>
      <c r="AQ1337" s="1" t="s">
        <v>7276</v>
      </c>
      <c r="AR1337" s="1" t="s">
        <v>2985</v>
      </c>
      <c r="AS1337" s="1" t="s">
        <v>12861</v>
      </c>
      <c r="AT1337" s="1" t="s">
        <v>53</v>
      </c>
      <c r="AU1337" s="1" t="s">
        <v>7419</v>
      </c>
      <c r="AV1337" s="1" t="s">
        <v>2986</v>
      </c>
      <c r="AW1337" s="1" t="s">
        <v>12972</v>
      </c>
      <c r="BG1337" s="1" t="s">
        <v>53</v>
      </c>
      <c r="BH1337" s="1" t="s">
        <v>7419</v>
      </c>
      <c r="BI1337" s="1" t="s">
        <v>2987</v>
      </c>
      <c r="BJ1337" s="1" t="s">
        <v>10704</v>
      </c>
      <c r="BK1337" s="1" t="s">
        <v>35</v>
      </c>
      <c r="BL1337" s="1" t="s">
        <v>7231</v>
      </c>
      <c r="BM1337" s="1" t="s">
        <v>2988</v>
      </c>
      <c r="BN1337" s="1" t="s">
        <v>11528</v>
      </c>
      <c r="BO1337" s="1" t="s">
        <v>53</v>
      </c>
      <c r="BP1337" s="1" t="s">
        <v>7419</v>
      </c>
      <c r="BQ1337" s="1" t="s">
        <v>2989</v>
      </c>
      <c r="BR1337" s="1" t="s">
        <v>12055</v>
      </c>
      <c r="BS1337" s="1" t="s">
        <v>199</v>
      </c>
      <c r="BT1337" s="1" t="s">
        <v>9730</v>
      </c>
    </row>
    <row r="1338" spans="1:72" ht="13.5" customHeight="1">
      <c r="A1338" s="3" t="str">
        <f>HYPERLINK("http://kyu.snu.ac.kr/sdhj/index.jsp?type=hj/GK14658_00IH_0001_0197.jpg","1702_각북면_197")</f>
        <v>1702_각북면_197</v>
      </c>
      <c r="B1338" s="2">
        <v>1702</v>
      </c>
      <c r="C1338" s="2" t="s">
        <v>12340</v>
      </c>
      <c r="D1338" s="2" t="s">
        <v>12341</v>
      </c>
      <c r="E1338" s="2">
        <v>1337</v>
      </c>
      <c r="F1338" s="1">
        <v>11</v>
      </c>
      <c r="G1338" s="1" t="s">
        <v>2883</v>
      </c>
      <c r="H1338" s="1" t="s">
        <v>6964</v>
      </c>
      <c r="I1338" s="1">
        <v>2</v>
      </c>
      <c r="L1338" s="1">
        <v>1</v>
      </c>
      <c r="M1338" s="2" t="s">
        <v>14571</v>
      </c>
      <c r="N1338" s="2" t="s">
        <v>13809</v>
      </c>
      <c r="S1338" s="1" t="s">
        <v>2990</v>
      </c>
      <c r="T1338" s="1" t="s">
        <v>7183</v>
      </c>
      <c r="U1338" s="1" t="s">
        <v>2991</v>
      </c>
      <c r="V1338" s="1" t="s">
        <v>7477</v>
      </c>
      <c r="Y1338" s="1" t="s">
        <v>2992</v>
      </c>
      <c r="Z1338" s="1" t="s">
        <v>9151</v>
      </c>
      <c r="AC1338" s="1">
        <v>24</v>
      </c>
      <c r="AD1338" s="1" t="s">
        <v>219</v>
      </c>
      <c r="AE1338" s="1" t="s">
        <v>9587</v>
      </c>
      <c r="AF1338" s="1" t="s">
        <v>89</v>
      </c>
      <c r="AG1338" s="1" t="s">
        <v>9633</v>
      </c>
    </row>
    <row r="1339" spans="1:72" ht="13.5" customHeight="1">
      <c r="A1339" s="3" t="str">
        <f>HYPERLINK("http://kyu.snu.ac.kr/sdhj/index.jsp?type=hj/GK14658_00IH_0001_0197.jpg","1702_각북면_197")</f>
        <v>1702_각북면_197</v>
      </c>
      <c r="B1339" s="2">
        <v>1702</v>
      </c>
      <c r="C1339" s="2" t="s">
        <v>12340</v>
      </c>
      <c r="D1339" s="2" t="s">
        <v>12341</v>
      </c>
      <c r="E1339" s="2">
        <v>1338</v>
      </c>
      <c r="F1339" s="1">
        <v>11</v>
      </c>
      <c r="G1339" s="1" t="s">
        <v>2883</v>
      </c>
      <c r="H1339" s="1" t="s">
        <v>6964</v>
      </c>
      <c r="I1339" s="1">
        <v>2</v>
      </c>
      <c r="L1339" s="1">
        <v>2</v>
      </c>
      <c r="M1339" s="2" t="s">
        <v>2915</v>
      </c>
      <c r="N1339" s="2" t="s">
        <v>10011</v>
      </c>
      <c r="T1339" s="1" t="s">
        <v>12411</v>
      </c>
      <c r="U1339" s="1" t="s">
        <v>173</v>
      </c>
      <c r="V1339" s="1" t="s">
        <v>7249</v>
      </c>
      <c r="W1339" s="1" t="s">
        <v>202</v>
      </c>
      <c r="X1339" s="1" t="s">
        <v>7588</v>
      </c>
      <c r="Y1339" s="1" t="s">
        <v>2993</v>
      </c>
      <c r="Z1339" s="1" t="s">
        <v>9150</v>
      </c>
      <c r="AC1339" s="1">
        <v>38</v>
      </c>
      <c r="AD1339" s="1" t="s">
        <v>353</v>
      </c>
      <c r="AE1339" s="1" t="s">
        <v>9622</v>
      </c>
      <c r="AJ1339" s="1" t="s">
        <v>16</v>
      </c>
      <c r="AK1339" s="1" t="s">
        <v>9802</v>
      </c>
      <c r="AL1339" s="1" t="s">
        <v>199</v>
      </c>
      <c r="AM1339" s="1" t="s">
        <v>9730</v>
      </c>
      <c r="AT1339" s="1" t="s">
        <v>2994</v>
      </c>
      <c r="AU1339" s="1" t="s">
        <v>7473</v>
      </c>
      <c r="AV1339" s="1" t="s">
        <v>2995</v>
      </c>
      <c r="AW1339" s="1" t="s">
        <v>10507</v>
      </c>
      <c r="BG1339" s="1" t="s">
        <v>2927</v>
      </c>
      <c r="BH1339" s="1" t="s">
        <v>12882</v>
      </c>
      <c r="BI1339" s="1" t="s">
        <v>12293</v>
      </c>
      <c r="BJ1339" s="1" t="s">
        <v>10513</v>
      </c>
      <c r="BK1339" s="1" t="s">
        <v>2928</v>
      </c>
      <c r="BL1339" s="1" t="s">
        <v>10846</v>
      </c>
      <c r="BM1339" s="1" t="s">
        <v>2929</v>
      </c>
      <c r="BN1339" s="1" t="s">
        <v>11096</v>
      </c>
      <c r="BO1339" s="1" t="s">
        <v>784</v>
      </c>
      <c r="BP1339" s="1" t="s">
        <v>10102</v>
      </c>
      <c r="BQ1339" s="1" t="s">
        <v>2996</v>
      </c>
      <c r="BR1339" s="1" t="s">
        <v>12054</v>
      </c>
      <c r="BS1339" s="1" t="s">
        <v>2997</v>
      </c>
      <c r="BT1339" s="1" t="s">
        <v>12236</v>
      </c>
    </row>
    <row r="1340" spans="1:72" ht="13.5" customHeight="1">
      <c r="A1340" s="3" t="str">
        <f>HYPERLINK("http://kyu.snu.ac.kr/sdhj/index.jsp?type=hj/GK14658_00IH_0001_0197.jpg","1702_각북면_197")</f>
        <v>1702_각북면_197</v>
      </c>
      <c r="B1340" s="2">
        <v>1702</v>
      </c>
      <c r="C1340" s="2" t="s">
        <v>12340</v>
      </c>
      <c r="D1340" s="2" t="s">
        <v>12341</v>
      </c>
      <c r="E1340" s="2">
        <v>1339</v>
      </c>
      <c r="F1340" s="1">
        <v>11</v>
      </c>
      <c r="G1340" s="1" t="s">
        <v>2883</v>
      </c>
      <c r="H1340" s="1" t="s">
        <v>6964</v>
      </c>
      <c r="I1340" s="1">
        <v>2</v>
      </c>
      <c r="L1340" s="1">
        <v>2</v>
      </c>
      <c r="M1340" s="2" t="s">
        <v>2915</v>
      </c>
      <c r="N1340" s="2" t="s">
        <v>10011</v>
      </c>
      <c r="S1340" s="1" t="s">
        <v>48</v>
      </c>
      <c r="T1340" s="1" t="s">
        <v>6371</v>
      </c>
      <c r="W1340" s="1" t="s">
        <v>75</v>
      </c>
      <c r="X1340" s="1" t="s">
        <v>7603</v>
      </c>
      <c r="Y1340" s="1" t="s">
        <v>183</v>
      </c>
      <c r="Z1340" s="1" t="s">
        <v>7691</v>
      </c>
      <c r="AC1340" s="1">
        <v>40</v>
      </c>
      <c r="AD1340" s="1" t="s">
        <v>226</v>
      </c>
      <c r="AE1340" s="1" t="s">
        <v>9573</v>
      </c>
      <c r="AJ1340" s="1" t="s">
        <v>185</v>
      </c>
      <c r="AK1340" s="1" t="s">
        <v>9803</v>
      </c>
      <c r="AL1340" s="1" t="s">
        <v>77</v>
      </c>
      <c r="AM1340" s="1" t="s">
        <v>9805</v>
      </c>
      <c r="AT1340" s="1" t="s">
        <v>2998</v>
      </c>
      <c r="AU1340" s="1" t="s">
        <v>10099</v>
      </c>
      <c r="AV1340" s="1" t="s">
        <v>661</v>
      </c>
      <c r="AW1340" s="1" t="s">
        <v>7702</v>
      </c>
      <c r="BG1340" s="1" t="s">
        <v>784</v>
      </c>
      <c r="BH1340" s="1" t="s">
        <v>10102</v>
      </c>
      <c r="BI1340" s="1" t="s">
        <v>2999</v>
      </c>
      <c r="BJ1340" s="1" t="s">
        <v>11094</v>
      </c>
      <c r="BK1340" s="1" t="s">
        <v>784</v>
      </c>
      <c r="BL1340" s="1" t="s">
        <v>10102</v>
      </c>
      <c r="BM1340" s="1" t="s">
        <v>3000</v>
      </c>
      <c r="BN1340" s="1" t="s">
        <v>9870</v>
      </c>
      <c r="BO1340" s="1" t="s">
        <v>3001</v>
      </c>
      <c r="BP1340" s="1" t="s">
        <v>13121</v>
      </c>
      <c r="BQ1340" s="1" t="s">
        <v>2985</v>
      </c>
      <c r="BR1340" s="1" t="s">
        <v>12860</v>
      </c>
      <c r="BS1340" s="1" t="s">
        <v>708</v>
      </c>
      <c r="BT1340" s="1" t="s">
        <v>9789</v>
      </c>
    </row>
    <row r="1341" spans="1:72" ht="13.5" customHeight="1">
      <c r="A1341" s="3" t="str">
        <f>HYPERLINK("http://kyu.snu.ac.kr/sdhj/index.jsp?type=hj/GK14658_00IH_0001_0197.jpg","1702_각북면_197")</f>
        <v>1702_각북면_197</v>
      </c>
      <c r="B1341" s="2">
        <v>1702</v>
      </c>
      <c r="C1341" s="2" t="s">
        <v>12340</v>
      </c>
      <c r="D1341" s="2" t="s">
        <v>12341</v>
      </c>
      <c r="E1341" s="2">
        <v>1340</v>
      </c>
      <c r="F1341" s="1">
        <v>11</v>
      </c>
      <c r="G1341" s="1" t="s">
        <v>2883</v>
      </c>
      <c r="H1341" s="1" t="s">
        <v>6964</v>
      </c>
      <c r="I1341" s="1">
        <v>2</v>
      </c>
      <c r="L1341" s="1">
        <v>2</v>
      </c>
      <c r="M1341" s="2" t="s">
        <v>2915</v>
      </c>
      <c r="N1341" s="2" t="s">
        <v>10011</v>
      </c>
      <c r="S1341" s="1" t="s">
        <v>793</v>
      </c>
      <c r="T1341" s="1" t="s">
        <v>7131</v>
      </c>
      <c r="W1341" s="1" t="s">
        <v>1966</v>
      </c>
      <c r="X1341" s="1" t="s">
        <v>7593</v>
      </c>
      <c r="Y1341" s="1" t="s">
        <v>183</v>
      </c>
      <c r="Z1341" s="1" t="s">
        <v>7691</v>
      </c>
      <c r="AC1341" s="1">
        <v>63</v>
      </c>
      <c r="AD1341" s="1" t="s">
        <v>118</v>
      </c>
      <c r="AE1341" s="1" t="s">
        <v>8076</v>
      </c>
    </row>
    <row r="1342" spans="1:72" ht="13.5" customHeight="1">
      <c r="A1342" s="3" t="str">
        <f>HYPERLINK("http://kyu.snu.ac.kr/sdhj/index.jsp?type=hj/GK14658_00IH_0001_0197.jpg","1702_각북면_197")</f>
        <v>1702_각북면_197</v>
      </c>
      <c r="B1342" s="2">
        <v>1702</v>
      </c>
      <c r="C1342" s="2" t="s">
        <v>12340</v>
      </c>
      <c r="D1342" s="2" t="s">
        <v>12341</v>
      </c>
      <c r="E1342" s="2">
        <v>1341</v>
      </c>
      <c r="F1342" s="1">
        <v>11</v>
      </c>
      <c r="G1342" s="1" t="s">
        <v>2883</v>
      </c>
      <c r="H1342" s="1" t="s">
        <v>6964</v>
      </c>
      <c r="I1342" s="1">
        <v>2</v>
      </c>
      <c r="L1342" s="1">
        <v>2</v>
      </c>
      <c r="M1342" s="2" t="s">
        <v>2915</v>
      </c>
      <c r="N1342" s="2" t="s">
        <v>10011</v>
      </c>
      <c r="S1342" s="1" t="s">
        <v>3002</v>
      </c>
      <c r="T1342" s="1" t="s">
        <v>7182</v>
      </c>
      <c r="W1342" s="1" t="s">
        <v>202</v>
      </c>
      <c r="X1342" s="1" t="s">
        <v>7588</v>
      </c>
      <c r="Y1342" s="1" t="s">
        <v>50</v>
      </c>
      <c r="Z1342" s="1" t="s">
        <v>7639</v>
      </c>
      <c r="AC1342" s="1">
        <v>51</v>
      </c>
      <c r="AD1342" s="1" t="s">
        <v>138</v>
      </c>
      <c r="AE1342" s="1" t="s">
        <v>9593</v>
      </c>
      <c r="AJ1342" s="1" t="s">
        <v>185</v>
      </c>
      <c r="AK1342" s="1" t="s">
        <v>9803</v>
      </c>
      <c r="AL1342" s="1" t="s">
        <v>1391</v>
      </c>
      <c r="AM1342" s="1" t="s">
        <v>9839</v>
      </c>
    </row>
    <row r="1343" spans="1:72" ht="13.5" customHeight="1">
      <c r="A1343" s="3" t="str">
        <f>HYPERLINK("http://kyu.snu.ac.kr/sdhj/index.jsp?type=hj/GK14658_00IH_0001_0197.jpg","1702_각북면_197")</f>
        <v>1702_각북면_197</v>
      </c>
      <c r="B1343" s="2">
        <v>1702</v>
      </c>
      <c r="C1343" s="2" t="s">
        <v>12340</v>
      </c>
      <c r="D1343" s="2" t="s">
        <v>12341</v>
      </c>
      <c r="E1343" s="2">
        <v>1342</v>
      </c>
      <c r="F1343" s="1">
        <v>11</v>
      </c>
      <c r="G1343" s="1" t="s">
        <v>2883</v>
      </c>
      <c r="H1343" s="1" t="s">
        <v>6964</v>
      </c>
      <c r="I1343" s="1">
        <v>2</v>
      </c>
      <c r="L1343" s="1">
        <v>2</v>
      </c>
      <c r="M1343" s="2" t="s">
        <v>2915</v>
      </c>
      <c r="N1343" s="2" t="s">
        <v>10011</v>
      </c>
      <c r="S1343" s="1" t="s">
        <v>3003</v>
      </c>
      <c r="T1343" s="1" t="s">
        <v>7181</v>
      </c>
      <c r="Y1343" s="1" t="s">
        <v>3004</v>
      </c>
      <c r="Z1343" s="1" t="s">
        <v>9149</v>
      </c>
      <c r="AC1343" s="1">
        <v>21</v>
      </c>
      <c r="AD1343" s="1" t="s">
        <v>68</v>
      </c>
      <c r="AE1343" s="1" t="s">
        <v>7705</v>
      </c>
    </row>
    <row r="1344" spans="1:72" ht="13.5" customHeight="1">
      <c r="A1344" s="3" t="str">
        <f>HYPERLINK("http://kyu.snu.ac.kr/sdhj/index.jsp?type=hj/GK14658_00IH_0001_0197.jpg","1702_각북면_197")</f>
        <v>1702_각북면_197</v>
      </c>
      <c r="B1344" s="2">
        <v>1702</v>
      </c>
      <c r="C1344" s="2" t="s">
        <v>12340</v>
      </c>
      <c r="D1344" s="2" t="s">
        <v>12341</v>
      </c>
      <c r="E1344" s="2">
        <v>1343</v>
      </c>
      <c r="F1344" s="1">
        <v>11</v>
      </c>
      <c r="G1344" s="1" t="s">
        <v>2883</v>
      </c>
      <c r="H1344" s="1" t="s">
        <v>6964</v>
      </c>
      <c r="I1344" s="1">
        <v>2</v>
      </c>
      <c r="L1344" s="1">
        <v>2</v>
      </c>
      <c r="M1344" s="2" t="s">
        <v>2915</v>
      </c>
      <c r="N1344" s="2" t="s">
        <v>10011</v>
      </c>
      <c r="S1344" s="1" t="s">
        <v>3003</v>
      </c>
      <c r="T1344" s="1" t="s">
        <v>7181</v>
      </c>
      <c r="Y1344" s="1" t="s">
        <v>3005</v>
      </c>
      <c r="Z1344" s="1" t="s">
        <v>9148</v>
      </c>
      <c r="AC1344" s="1">
        <v>15</v>
      </c>
      <c r="AD1344" s="1" t="s">
        <v>192</v>
      </c>
      <c r="AE1344" s="1" t="s">
        <v>7704</v>
      </c>
      <c r="AF1344" s="1" t="s">
        <v>89</v>
      </c>
      <c r="AG1344" s="1" t="s">
        <v>9633</v>
      </c>
    </row>
    <row r="1345" spans="1:73" ht="13.5" customHeight="1">
      <c r="A1345" s="3" t="str">
        <f>HYPERLINK("http://kyu.snu.ac.kr/sdhj/index.jsp?type=hj/GK14658_00IH_0001_0197.jpg","1702_각북면_197")</f>
        <v>1702_각북면_197</v>
      </c>
      <c r="B1345" s="2">
        <v>1702</v>
      </c>
      <c r="C1345" s="2" t="s">
        <v>12340</v>
      </c>
      <c r="D1345" s="2" t="s">
        <v>12341</v>
      </c>
      <c r="E1345" s="2">
        <v>1344</v>
      </c>
      <c r="F1345" s="1">
        <v>11</v>
      </c>
      <c r="G1345" s="1" t="s">
        <v>2883</v>
      </c>
      <c r="H1345" s="1" t="s">
        <v>6964</v>
      </c>
      <c r="I1345" s="1">
        <v>2</v>
      </c>
      <c r="L1345" s="1">
        <v>2</v>
      </c>
      <c r="M1345" s="2" t="s">
        <v>2915</v>
      </c>
      <c r="N1345" s="2" t="s">
        <v>10011</v>
      </c>
      <c r="T1345" s="1" t="s">
        <v>12432</v>
      </c>
      <c r="U1345" s="1" t="s">
        <v>1877</v>
      </c>
      <c r="V1345" s="1" t="s">
        <v>7265</v>
      </c>
      <c r="Y1345" s="1" t="s">
        <v>1406</v>
      </c>
      <c r="Z1345" s="1" t="s">
        <v>8298</v>
      </c>
      <c r="AC1345" s="1">
        <v>38</v>
      </c>
      <c r="AD1345" s="1" t="s">
        <v>353</v>
      </c>
      <c r="AE1345" s="1" t="s">
        <v>9622</v>
      </c>
      <c r="AT1345" s="1" t="s">
        <v>259</v>
      </c>
      <c r="AU1345" s="1" t="s">
        <v>12452</v>
      </c>
      <c r="AV1345" s="1" t="s">
        <v>3006</v>
      </c>
      <c r="AW1345" s="1" t="s">
        <v>10506</v>
      </c>
      <c r="BB1345" s="1" t="s">
        <v>213</v>
      </c>
      <c r="BC1345" s="1" t="s">
        <v>7282</v>
      </c>
      <c r="BD1345" s="1" t="s">
        <v>502</v>
      </c>
      <c r="BE1345" s="1" t="s">
        <v>8798</v>
      </c>
    </row>
    <row r="1346" spans="1:73" ht="13.5" customHeight="1">
      <c r="A1346" s="3" t="str">
        <f>HYPERLINK("http://kyu.snu.ac.kr/sdhj/index.jsp?type=hj/GK14658_00IH_0001_0197.jpg","1702_각북면_197")</f>
        <v>1702_각북면_197</v>
      </c>
      <c r="B1346" s="2">
        <v>1702</v>
      </c>
      <c r="C1346" s="2" t="s">
        <v>12340</v>
      </c>
      <c r="D1346" s="2" t="s">
        <v>12341</v>
      </c>
      <c r="E1346" s="2">
        <v>1345</v>
      </c>
      <c r="F1346" s="1">
        <v>11</v>
      </c>
      <c r="G1346" s="1" t="s">
        <v>2883</v>
      </c>
      <c r="H1346" s="1" t="s">
        <v>6964</v>
      </c>
      <c r="I1346" s="1">
        <v>2</v>
      </c>
      <c r="L1346" s="1">
        <v>2</v>
      </c>
      <c r="M1346" s="2" t="s">
        <v>2915</v>
      </c>
      <c r="N1346" s="2" t="s">
        <v>10011</v>
      </c>
      <c r="T1346" s="1" t="s">
        <v>12432</v>
      </c>
      <c r="U1346" s="1" t="s">
        <v>196</v>
      </c>
      <c r="V1346" s="1" t="s">
        <v>7214</v>
      </c>
      <c r="Y1346" s="1" t="s">
        <v>741</v>
      </c>
      <c r="Z1346" s="1" t="s">
        <v>7654</v>
      </c>
      <c r="AC1346" s="1">
        <v>53</v>
      </c>
      <c r="AD1346" s="1" t="s">
        <v>92</v>
      </c>
      <c r="AE1346" s="1" t="s">
        <v>9608</v>
      </c>
      <c r="AT1346" s="1" t="s">
        <v>259</v>
      </c>
      <c r="AU1346" s="1" t="s">
        <v>12452</v>
      </c>
      <c r="AV1346" s="1" t="s">
        <v>3007</v>
      </c>
      <c r="AW1346" s="1" t="s">
        <v>12957</v>
      </c>
      <c r="BB1346" s="1" t="s">
        <v>261</v>
      </c>
      <c r="BC1346" s="1" t="s">
        <v>7197</v>
      </c>
      <c r="BD1346" s="1" t="s">
        <v>2325</v>
      </c>
      <c r="BE1346" s="1" t="s">
        <v>7676</v>
      </c>
    </row>
    <row r="1347" spans="1:73" ht="13.5" customHeight="1">
      <c r="A1347" s="3" t="str">
        <f>HYPERLINK("http://kyu.snu.ac.kr/sdhj/index.jsp?type=hj/GK14658_00IH_0001_0197.jpg","1702_각북면_197")</f>
        <v>1702_각북면_197</v>
      </c>
      <c r="B1347" s="2">
        <v>1702</v>
      </c>
      <c r="C1347" s="2" t="s">
        <v>12340</v>
      </c>
      <c r="D1347" s="2" t="s">
        <v>12341</v>
      </c>
      <c r="E1347" s="2">
        <v>1346</v>
      </c>
      <c r="F1347" s="1">
        <v>11</v>
      </c>
      <c r="G1347" s="1" t="s">
        <v>2883</v>
      </c>
      <c r="H1347" s="1" t="s">
        <v>6964</v>
      </c>
      <c r="I1347" s="1">
        <v>2</v>
      </c>
      <c r="L1347" s="1">
        <v>2</v>
      </c>
      <c r="M1347" s="2" t="s">
        <v>2915</v>
      </c>
      <c r="N1347" s="2" t="s">
        <v>10011</v>
      </c>
      <c r="T1347" s="1" t="s">
        <v>12432</v>
      </c>
      <c r="U1347" s="1" t="s">
        <v>136</v>
      </c>
      <c r="V1347" s="1" t="s">
        <v>7247</v>
      </c>
      <c r="Y1347" s="1" t="s">
        <v>3008</v>
      </c>
      <c r="Z1347" s="1" t="s">
        <v>9147</v>
      </c>
      <c r="AC1347" s="1">
        <v>30</v>
      </c>
      <c r="AD1347" s="1" t="s">
        <v>253</v>
      </c>
      <c r="AE1347" s="1" t="s">
        <v>8091</v>
      </c>
      <c r="AT1347" s="1" t="s">
        <v>250</v>
      </c>
      <c r="AU1347" s="1" t="s">
        <v>10073</v>
      </c>
      <c r="AV1347" s="1" t="s">
        <v>3009</v>
      </c>
      <c r="AW1347" s="1" t="s">
        <v>10505</v>
      </c>
      <c r="BB1347" s="1" t="s">
        <v>124</v>
      </c>
      <c r="BC1347" s="1" t="s">
        <v>12451</v>
      </c>
      <c r="BD1347" s="1" t="s">
        <v>14518</v>
      </c>
      <c r="BE1347" s="1" t="s">
        <v>12583</v>
      </c>
    </row>
    <row r="1348" spans="1:73" ht="13.5" customHeight="1">
      <c r="A1348" s="3" t="str">
        <f>HYPERLINK("http://kyu.snu.ac.kr/sdhj/index.jsp?type=hj/GK14658_00IH_0001_0197.jpg","1702_각북면_197")</f>
        <v>1702_각북면_197</v>
      </c>
      <c r="B1348" s="2">
        <v>1702</v>
      </c>
      <c r="C1348" s="2" t="s">
        <v>12340</v>
      </c>
      <c r="D1348" s="2" t="s">
        <v>12341</v>
      </c>
      <c r="E1348" s="2">
        <v>1347</v>
      </c>
      <c r="F1348" s="1">
        <v>11</v>
      </c>
      <c r="G1348" s="1" t="s">
        <v>2883</v>
      </c>
      <c r="H1348" s="1" t="s">
        <v>6964</v>
      </c>
      <c r="I1348" s="1">
        <v>2</v>
      </c>
      <c r="L1348" s="1">
        <v>2</v>
      </c>
      <c r="M1348" s="2" t="s">
        <v>2915</v>
      </c>
      <c r="N1348" s="2" t="s">
        <v>10011</v>
      </c>
      <c r="T1348" s="1" t="s">
        <v>12432</v>
      </c>
      <c r="U1348" s="1" t="s">
        <v>196</v>
      </c>
      <c r="V1348" s="1" t="s">
        <v>7214</v>
      </c>
      <c r="Y1348" s="1" t="s">
        <v>3010</v>
      </c>
      <c r="Z1348" s="1" t="s">
        <v>9146</v>
      </c>
      <c r="AC1348" s="1">
        <v>25</v>
      </c>
      <c r="AD1348" s="1" t="s">
        <v>264</v>
      </c>
      <c r="AE1348" s="1" t="s">
        <v>9588</v>
      </c>
      <c r="AT1348" s="1" t="s">
        <v>250</v>
      </c>
      <c r="AU1348" s="1" t="s">
        <v>10073</v>
      </c>
      <c r="AV1348" s="1" t="s">
        <v>3009</v>
      </c>
      <c r="AW1348" s="1" t="s">
        <v>10505</v>
      </c>
      <c r="BB1348" s="1" t="s">
        <v>124</v>
      </c>
      <c r="BC1348" s="1" t="s">
        <v>12451</v>
      </c>
      <c r="BD1348" s="1" t="s">
        <v>14518</v>
      </c>
      <c r="BE1348" s="1" t="s">
        <v>12583</v>
      </c>
      <c r="BU1348" s="1" t="s">
        <v>276</v>
      </c>
    </row>
    <row r="1349" spans="1:73" ht="13.5" customHeight="1">
      <c r="A1349" s="3" t="str">
        <f>HYPERLINK("http://kyu.snu.ac.kr/sdhj/index.jsp?type=hj/GK14658_00IH_0001_0197.jpg","1702_각북면_197")</f>
        <v>1702_각북면_197</v>
      </c>
      <c r="B1349" s="2">
        <v>1702</v>
      </c>
      <c r="C1349" s="2" t="s">
        <v>12340</v>
      </c>
      <c r="D1349" s="2" t="s">
        <v>12341</v>
      </c>
      <c r="E1349" s="2">
        <v>1348</v>
      </c>
      <c r="F1349" s="1">
        <v>11</v>
      </c>
      <c r="G1349" s="1" t="s">
        <v>2883</v>
      </c>
      <c r="H1349" s="1" t="s">
        <v>6964</v>
      </c>
      <c r="I1349" s="1">
        <v>2</v>
      </c>
      <c r="L1349" s="1">
        <v>2</v>
      </c>
      <c r="M1349" s="2" t="s">
        <v>2915</v>
      </c>
      <c r="N1349" s="2" t="s">
        <v>10011</v>
      </c>
      <c r="T1349" s="1" t="s">
        <v>12432</v>
      </c>
      <c r="U1349" s="1" t="s">
        <v>136</v>
      </c>
      <c r="V1349" s="1" t="s">
        <v>7247</v>
      </c>
      <c r="Y1349" s="1" t="s">
        <v>3011</v>
      </c>
      <c r="Z1349" s="1" t="s">
        <v>9145</v>
      </c>
      <c r="AC1349" s="1">
        <v>22</v>
      </c>
      <c r="AD1349" s="1" t="s">
        <v>88</v>
      </c>
      <c r="AE1349" s="1" t="s">
        <v>9613</v>
      </c>
      <c r="AT1349" s="1" t="s">
        <v>250</v>
      </c>
      <c r="AU1349" s="1" t="s">
        <v>10073</v>
      </c>
      <c r="AV1349" s="1" t="s">
        <v>3009</v>
      </c>
      <c r="AW1349" s="1" t="s">
        <v>10505</v>
      </c>
      <c r="BB1349" s="1" t="s">
        <v>124</v>
      </c>
      <c r="BC1349" s="1" t="s">
        <v>12451</v>
      </c>
      <c r="BD1349" s="1" t="s">
        <v>14518</v>
      </c>
      <c r="BE1349" s="1" t="s">
        <v>12583</v>
      </c>
      <c r="BU1349" s="1" t="s">
        <v>276</v>
      </c>
    </row>
    <row r="1350" spans="1:73" ht="13.5" customHeight="1">
      <c r="A1350" s="3" t="str">
        <f>HYPERLINK("http://kyu.snu.ac.kr/sdhj/index.jsp?type=hj/GK14658_00IH_0001_0197.jpg","1702_각북면_197")</f>
        <v>1702_각북면_197</v>
      </c>
      <c r="B1350" s="2">
        <v>1702</v>
      </c>
      <c r="C1350" s="2" t="s">
        <v>12340</v>
      </c>
      <c r="D1350" s="2" t="s">
        <v>12341</v>
      </c>
      <c r="E1350" s="2">
        <v>1349</v>
      </c>
      <c r="F1350" s="1">
        <v>11</v>
      </c>
      <c r="G1350" s="1" t="s">
        <v>2883</v>
      </c>
      <c r="H1350" s="1" t="s">
        <v>6964</v>
      </c>
      <c r="I1350" s="1">
        <v>2</v>
      </c>
      <c r="L1350" s="1">
        <v>2</v>
      </c>
      <c r="M1350" s="2" t="s">
        <v>2915</v>
      </c>
      <c r="N1350" s="2" t="s">
        <v>10011</v>
      </c>
      <c r="T1350" s="1" t="s">
        <v>12432</v>
      </c>
      <c r="U1350" s="1" t="s">
        <v>196</v>
      </c>
      <c r="V1350" s="1" t="s">
        <v>7214</v>
      </c>
      <c r="Y1350" s="1" t="s">
        <v>2405</v>
      </c>
      <c r="Z1350" s="1" t="s">
        <v>7989</v>
      </c>
      <c r="AG1350" s="1" t="s">
        <v>12758</v>
      </c>
      <c r="AI1350" s="1" t="s">
        <v>12759</v>
      </c>
    </row>
    <row r="1351" spans="1:73" ht="13.5" customHeight="1">
      <c r="A1351" s="3" t="str">
        <f>HYPERLINK("http://kyu.snu.ac.kr/sdhj/index.jsp?type=hj/GK14658_00IH_0001_0197.jpg","1702_각북면_197")</f>
        <v>1702_각북면_197</v>
      </c>
      <c r="B1351" s="2">
        <v>1702</v>
      </c>
      <c r="C1351" s="2" t="s">
        <v>12340</v>
      </c>
      <c r="D1351" s="2" t="s">
        <v>12341</v>
      </c>
      <c r="E1351" s="2">
        <v>1350</v>
      </c>
      <c r="F1351" s="1">
        <v>11</v>
      </c>
      <c r="G1351" s="1" t="s">
        <v>2883</v>
      </c>
      <c r="H1351" s="1" t="s">
        <v>6964</v>
      </c>
      <c r="I1351" s="1">
        <v>2</v>
      </c>
      <c r="L1351" s="1">
        <v>2</v>
      </c>
      <c r="M1351" s="2" t="s">
        <v>2915</v>
      </c>
      <c r="N1351" s="2" t="s">
        <v>10011</v>
      </c>
      <c r="T1351" s="1" t="s">
        <v>12432</v>
      </c>
      <c r="U1351" s="1" t="s">
        <v>196</v>
      </c>
      <c r="V1351" s="1" t="s">
        <v>7214</v>
      </c>
      <c r="Y1351" s="1" t="s">
        <v>2874</v>
      </c>
      <c r="Z1351" s="1" t="s">
        <v>8170</v>
      </c>
      <c r="AF1351" s="1" t="s">
        <v>12690</v>
      </c>
      <c r="AG1351" s="1" t="s">
        <v>12691</v>
      </c>
      <c r="AH1351" s="1" t="s">
        <v>3012</v>
      </c>
      <c r="AI1351" s="1" t="s">
        <v>12759</v>
      </c>
    </row>
    <row r="1352" spans="1:73" ht="13.5" customHeight="1">
      <c r="A1352" s="3" t="str">
        <f>HYPERLINK("http://kyu.snu.ac.kr/sdhj/index.jsp?type=hj/GK14658_00IH_0001_0197.jpg","1702_각북면_197")</f>
        <v>1702_각북면_197</v>
      </c>
      <c r="B1352" s="2">
        <v>1702</v>
      </c>
      <c r="C1352" s="2" t="s">
        <v>12340</v>
      </c>
      <c r="D1352" s="2" t="s">
        <v>12341</v>
      </c>
      <c r="E1352" s="2">
        <v>1351</v>
      </c>
      <c r="F1352" s="1">
        <v>11</v>
      </c>
      <c r="G1352" s="1" t="s">
        <v>2883</v>
      </c>
      <c r="H1352" s="1" t="s">
        <v>6964</v>
      </c>
      <c r="I1352" s="1">
        <v>2</v>
      </c>
      <c r="L1352" s="1">
        <v>2</v>
      </c>
      <c r="M1352" s="2" t="s">
        <v>2915</v>
      </c>
      <c r="N1352" s="2" t="s">
        <v>10011</v>
      </c>
      <c r="T1352" s="1" t="s">
        <v>12432</v>
      </c>
      <c r="U1352" s="1" t="s">
        <v>136</v>
      </c>
      <c r="V1352" s="1" t="s">
        <v>7247</v>
      </c>
      <c r="Y1352" s="1" t="s">
        <v>1082</v>
      </c>
      <c r="Z1352" s="1" t="s">
        <v>9144</v>
      </c>
      <c r="AF1352" s="1" t="s">
        <v>3013</v>
      </c>
      <c r="AG1352" s="1" t="s">
        <v>9673</v>
      </c>
    </row>
    <row r="1353" spans="1:73" ht="13.5" customHeight="1">
      <c r="A1353" s="3" t="str">
        <f>HYPERLINK("http://kyu.snu.ac.kr/sdhj/index.jsp?type=hj/GK14658_00IH_0001_0197.jpg","1702_각북면_197")</f>
        <v>1702_각북면_197</v>
      </c>
      <c r="B1353" s="2">
        <v>1702</v>
      </c>
      <c r="C1353" s="2" t="s">
        <v>12340</v>
      </c>
      <c r="D1353" s="2" t="s">
        <v>12341</v>
      </c>
      <c r="E1353" s="2">
        <v>1352</v>
      </c>
      <c r="F1353" s="1">
        <v>11</v>
      </c>
      <c r="G1353" s="1" t="s">
        <v>2883</v>
      </c>
      <c r="H1353" s="1" t="s">
        <v>6964</v>
      </c>
      <c r="I1353" s="1">
        <v>2</v>
      </c>
      <c r="L1353" s="1">
        <v>2</v>
      </c>
      <c r="M1353" s="2" t="s">
        <v>2915</v>
      </c>
      <c r="N1353" s="2" t="s">
        <v>10011</v>
      </c>
      <c r="T1353" s="1" t="s">
        <v>12432</v>
      </c>
      <c r="U1353" s="1" t="s">
        <v>257</v>
      </c>
      <c r="V1353" s="1" t="s">
        <v>7373</v>
      </c>
      <c r="Y1353" s="1" t="s">
        <v>553</v>
      </c>
      <c r="Z1353" s="1" t="s">
        <v>9143</v>
      </c>
      <c r="AF1353" s="1" t="s">
        <v>2718</v>
      </c>
      <c r="AG1353" s="1" t="s">
        <v>9644</v>
      </c>
    </row>
    <row r="1354" spans="1:73" ht="13.5" customHeight="1">
      <c r="A1354" s="3" t="str">
        <f>HYPERLINK("http://kyu.snu.ac.kr/sdhj/index.jsp?type=hj/GK14658_00IH_0001_0197.jpg","1702_각북면_197")</f>
        <v>1702_각북면_197</v>
      </c>
      <c r="B1354" s="2">
        <v>1702</v>
      </c>
      <c r="C1354" s="2" t="s">
        <v>12340</v>
      </c>
      <c r="D1354" s="2" t="s">
        <v>12341</v>
      </c>
      <c r="E1354" s="2">
        <v>1353</v>
      </c>
      <c r="F1354" s="1">
        <v>11</v>
      </c>
      <c r="G1354" s="1" t="s">
        <v>2883</v>
      </c>
      <c r="H1354" s="1" t="s">
        <v>6964</v>
      </c>
      <c r="I1354" s="1">
        <v>2</v>
      </c>
      <c r="L1354" s="1">
        <v>2</v>
      </c>
      <c r="M1354" s="2" t="s">
        <v>2915</v>
      </c>
      <c r="N1354" s="2" t="s">
        <v>10011</v>
      </c>
      <c r="T1354" s="1" t="s">
        <v>12432</v>
      </c>
      <c r="U1354" s="1" t="s">
        <v>3014</v>
      </c>
      <c r="V1354" s="1" t="s">
        <v>7476</v>
      </c>
      <c r="Y1354" s="1" t="s">
        <v>3015</v>
      </c>
      <c r="Z1354" s="1" t="s">
        <v>9142</v>
      </c>
      <c r="AC1354" s="1">
        <v>33</v>
      </c>
      <c r="AD1354" s="1" t="s">
        <v>223</v>
      </c>
      <c r="AE1354" s="1" t="s">
        <v>9596</v>
      </c>
      <c r="AT1354" s="1" t="s">
        <v>250</v>
      </c>
      <c r="AU1354" s="1" t="s">
        <v>10073</v>
      </c>
      <c r="AV1354" s="1" t="s">
        <v>3016</v>
      </c>
      <c r="AW1354" s="1" t="s">
        <v>9086</v>
      </c>
      <c r="BB1354" s="1" t="s">
        <v>261</v>
      </c>
      <c r="BC1354" s="1" t="s">
        <v>7197</v>
      </c>
      <c r="BD1354" s="1" t="s">
        <v>6823</v>
      </c>
      <c r="BE1354" s="1" t="s">
        <v>9089</v>
      </c>
    </row>
    <row r="1355" spans="1:73" ht="13.5" customHeight="1">
      <c r="A1355" s="3" t="str">
        <f>HYPERLINK("http://kyu.snu.ac.kr/sdhj/index.jsp?type=hj/GK14658_00IH_0001_0197.jpg","1702_각북면_197")</f>
        <v>1702_각북면_197</v>
      </c>
      <c r="B1355" s="2">
        <v>1702</v>
      </c>
      <c r="C1355" s="2" t="s">
        <v>12340</v>
      </c>
      <c r="D1355" s="2" t="s">
        <v>12341</v>
      </c>
      <c r="E1355" s="2">
        <v>1354</v>
      </c>
      <c r="F1355" s="1">
        <v>11</v>
      </c>
      <c r="G1355" s="1" t="s">
        <v>2883</v>
      </c>
      <c r="H1355" s="1" t="s">
        <v>6964</v>
      </c>
      <c r="I1355" s="1">
        <v>2</v>
      </c>
      <c r="L1355" s="1">
        <v>2</v>
      </c>
      <c r="M1355" s="2" t="s">
        <v>2915</v>
      </c>
      <c r="N1355" s="2" t="s">
        <v>10011</v>
      </c>
      <c r="T1355" s="1" t="s">
        <v>12432</v>
      </c>
      <c r="U1355" s="1" t="s">
        <v>3014</v>
      </c>
      <c r="V1355" s="1" t="s">
        <v>7476</v>
      </c>
      <c r="Y1355" s="1" t="s">
        <v>3017</v>
      </c>
      <c r="Z1355" s="1" t="s">
        <v>12601</v>
      </c>
      <c r="AC1355" s="1">
        <v>31</v>
      </c>
      <c r="AD1355" s="1" t="s">
        <v>345</v>
      </c>
      <c r="AE1355" s="1" t="s">
        <v>9595</v>
      </c>
      <c r="AT1355" s="1" t="s">
        <v>250</v>
      </c>
      <c r="AU1355" s="1" t="s">
        <v>10073</v>
      </c>
      <c r="AV1355" s="1" t="s">
        <v>1110</v>
      </c>
      <c r="AW1355" s="1" t="s">
        <v>8600</v>
      </c>
      <c r="BB1355" s="1" t="s">
        <v>213</v>
      </c>
      <c r="BC1355" s="1" t="s">
        <v>7282</v>
      </c>
      <c r="BD1355" s="1" t="s">
        <v>809</v>
      </c>
      <c r="BE1355" s="1" t="s">
        <v>10687</v>
      </c>
    </row>
    <row r="1356" spans="1:73" ht="13.5" customHeight="1">
      <c r="A1356" s="3" t="str">
        <f>HYPERLINK("http://kyu.snu.ac.kr/sdhj/index.jsp?type=hj/GK14658_00IH_0001_0197.jpg","1702_각북면_197")</f>
        <v>1702_각북면_197</v>
      </c>
      <c r="B1356" s="2">
        <v>1702</v>
      </c>
      <c r="C1356" s="2" t="s">
        <v>12340</v>
      </c>
      <c r="D1356" s="2" t="s">
        <v>12341</v>
      </c>
      <c r="E1356" s="2">
        <v>1355</v>
      </c>
      <c r="F1356" s="1">
        <v>11</v>
      </c>
      <c r="G1356" s="1" t="s">
        <v>2883</v>
      </c>
      <c r="H1356" s="1" t="s">
        <v>6964</v>
      </c>
      <c r="I1356" s="1">
        <v>2</v>
      </c>
      <c r="L1356" s="1">
        <v>2</v>
      </c>
      <c r="M1356" s="2" t="s">
        <v>2915</v>
      </c>
      <c r="N1356" s="2" t="s">
        <v>10011</v>
      </c>
      <c r="T1356" s="1" t="s">
        <v>12432</v>
      </c>
      <c r="U1356" s="1" t="s">
        <v>136</v>
      </c>
      <c r="V1356" s="1" t="s">
        <v>7247</v>
      </c>
      <c r="Y1356" s="1" t="s">
        <v>3018</v>
      </c>
      <c r="Z1356" s="1" t="s">
        <v>12599</v>
      </c>
      <c r="AC1356" s="1">
        <v>28</v>
      </c>
      <c r="AD1356" s="1" t="s">
        <v>134</v>
      </c>
      <c r="AE1356" s="1" t="s">
        <v>9616</v>
      </c>
      <c r="AT1356" s="1" t="s">
        <v>250</v>
      </c>
      <c r="AU1356" s="1" t="s">
        <v>10073</v>
      </c>
      <c r="AV1356" s="1" t="s">
        <v>1110</v>
      </c>
      <c r="AW1356" s="1" t="s">
        <v>8600</v>
      </c>
      <c r="BB1356" s="1" t="s">
        <v>213</v>
      </c>
      <c r="BC1356" s="1" t="s">
        <v>7282</v>
      </c>
      <c r="BD1356" s="1" t="s">
        <v>809</v>
      </c>
      <c r="BE1356" s="1" t="s">
        <v>10687</v>
      </c>
      <c r="BU1356" s="1" t="s">
        <v>276</v>
      </c>
    </row>
    <row r="1357" spans="1:73" ht="13.5" customHeight="1">
      <c r="A1357" s="3" t="str">
        <f>HYPERLINK("http://kyu.snu.ac.kr/sdhj/index.jsp?type=hj/GK14658_00IH_0001_0197.jpg","1702_각북면_197")</f>
        <v>1702_각북면_197</v>
      </c>
      <c r="B1357" s="2">
        <v>1702</v>
      </c>
      <c r="C1357" s="2" t="s">
        <v>12340</v>
      </c>
      <c r="D1357" s="2" t="s">
        <v>12341</v>
      </c>
      <c r="E1357" s="2">
        <v>1356</v>
      </c>
      <c r="F1357" s="1">
        <v>11</v>
      </c>
      <c r="G1357" s="1" t="s">
        <v>2883</v>
      </c>
      <c r="H1357" s="1" t="s">
        <v>6964</v>
      </c>
      <c r="I1357" s="1">
        <v>2</v>
      </c>
      <c r="L1357" s="1">
        <v>2</v>
      </c>
      <c r="M1357" s="2" t="s">
        <v>2915</v>
      </c>
      <c r="N1357" s="2" t="s">
        <v>10011</v>
      </c>
      <c r="T1357" s="1" t="s">
        <v>12432</v>
      </c>
      <c r="U1357" s="1" t="s">
        <v>3019</v>
      </c>
      <c r="V1357" s="1" t="s">
        <v>7464</v>
      </c>
      <c r="Y1357" s="1" t="s">
        <v>3020</v>
      </c>
      <c r="Z1357" s="1" t="s">
        <v>9141</v>
      </c>
      <c r="AC1357" s="1">
        <v>25</v>
      </c>
      <c r="AD1357" s="1" t="s">
        <v>264</v>
      </c>
      <c r="AE1357" s="1" t="s">
        <v>9588</v>
      </c>
      <c r="AT1357" s="1" t="s">
        <v>250</v>
      </c>
      <c r="AU1357" s="1" t="s">
        <v>10073</v>
      </c>
      <c r="AV1357" s="1" t="s">
        <v>2052</v>
      </c>
      <c r="AW1357" s="1" t="s">
        <v>8165</v>
      </c>
      <c r="BB1357" s="1" t="s">
        <v>124</v>
      </c>
      <c r="BC1357" s="1" t="s">
        <v>12451</v>
      </c>
      <c r="BD1357" s="1" t="s">
        <v>205</v>
      </c>
      <c r="BE1357" s="1" t="s">
        <v>7886</v>
      </c>
    </row>
    <row r="1358" spans="1:73" ht="13.5" customHeight="1">
      <c r="A1358" s="3" t="str">
        <f>HYPERLINK("http://kyu.snu.ac.kr/sdhj/index.jsp?type=hj/GK14658_00IH_0001_0197.jpg","1702_각북면_197")</f>
        <v>1702_각북면_197</v>
      </c>
      <c r="B1358" s="2">
        <v>1702</v>
      </c>
      <c r="C1358" s="2" t="s">
        <v>12340</v>
      </c>
      <c r="D1358" s="2" t="s">
        <v>12341</v>
      </c>
      <c r="E1358" s="2">
        <v>1357</v>
      </c>
      <c r="F1358" s="1">
        <v>11</v>
      </c>
      <c r="G1358" s="1" t="s">
        <v>2883</v>
      </c>
      <c r="H1358" s="1" t="s">
        <v>6964</v>
      </c>
      <c r="I1358" s="1">
        <v>2</v>
      </c>
      <c r="L1358" s="1">
        <v>2</v>
      </c>
      <c r="M1358" s="2" t="s">
        <v>2915</v>
      </c>
      <c r="N1358" s="2" t="s">
        <v>10011</v>
      </c>
      <c r="T1358" s="1" t="s">
        <v>12432</v>
      </c>
      <c r="U1358" s="1" t="s">
        <v>196</v>
      </c>
      <c r="V1358" s="1" t="s">
        <v>7214</v>
      </c>
      <c r="Y1358" s="1" t="s">
        <v>3021</v>
      </c>
      <c r="Z1358" s="1" t="s">
        <v>9140</v>
      </c>
      <c r="AC1358" s="1">
        <v>25</v>
      </c>
      <c r="AD1358" s="1" t="s">
        <v>264</v>
      </c>
      <c r="AE1358" s="1" t="s">
        <v>9588</v>
      </c>
      <c r="AT1358" s="1" t="s">
        <v>211</v>
      </c>
      <c r="AU1358" s="1" t="s">
        <v>7199</v>
      </c>
      <c r="AV1358" s="1" t="s">
        <v>3022</v>
      </c>
      <c r="AW1358" s="1" t="s">
        <v>7816</v>
      </c>
      <c r="BB1358" s="1" t="s">
        <v>261</v>
      </c>
      <c r="BC1358" s="1" t="s">
        <v>7197</v>
      </c>
      <c r="BD1358" s="1" t="s">
        <v>14523</v>
      </c>
      <c r="BE1358" s="1" t="s">
        <v>12561</v>
      </c>
    </row>
    <row r="1359" spans="1:73" ht="13.5" customHeight="1">
      <c r="A1359" s="3" t="str">
        <f>HYPERLINK("http://kyu.snu.ac.kr/sdhj/index.jsp?type=hj/GK14658_00IH_0001_0197.jpg","1702_각북면_197")</f>
        <v>1702_각북면_197</v>
      </c>
      <c r="B1359" s="2">
        <v>1702</v>
      </c>
      <c r="C1359" s="2" t="s">
        <v>12340</v>
      </c>
      <c r="D1359" s="2" t="s">
        <v>12341</v>
      </c>
      <c r="E1359" s="2">
        <v>1358</v>
      </c>
      <c r="F1359" s="1">
        <v>11</v>
      </c>
      <c r="G1359" s="1" t="s">
        <v>2883</v>
      </c>
      <c r="H1359" s="1" t="s">
        <v>6964</v>
      </c>
      <c r="I1359" s="1">
        <v>2</v>
      </c>
      <c r="L1359" s="1">
        <v>2</v>
      </c>
      <c r="M1359" s="2" t="s">
        <v>2915</v>
      </c>
      <c r="N1359" s="2" t="s">
        <v>10011</v>
      </c>
      <c r="T1359" s="1" t="s">
        <v>12432</v>
      </c>
      <c r="U1359" s="1" t="s">
        <v>196</v>
      </c>
      <c r="V1359" s="1" t="s">
        <v>7214</v>
      </c>
      <c r="Y1359" s="1" t="s">
        <v>6722</v>
      </c>
      <c r="Z1359" s="1" t="s">
        <v>7783</v>
      </c>
      <c r="AC1359" s="1">
        <v>20</v>
      </c>
      <c r="AD1359" s="1" t="s">
        <v>103</v>
      </c>
      <c r="AE1359" s="1" t="s">
        <v>9580</v>
      </c>
      <c r="AT1359" s="1" t="s">
        <v>211</v>
      </c>
      <c r="AU1359" s="1" t="s">
        <v>7199</v>
      </c>
      <c r="AV1359" s="1" t="s">
        <v>958</v>
      </c>
      <c r="AW1359" s="1" t="s">
        <v>7959</v>
      </c>
      <c r="BB1359" s="1" t="s">
        <v>124</v>
      </c>
      <c r="BC1359" s="1" t="s">
        <v>12451</v>
      </c>
      <c r="BD1359" s="1" t="s">
        <v>171</v>
      </c>
      <c r="BE1359" s="1" t="s">
        <v>8068</v>
      </c>
    </row>
    <row r="1360" spans="1:73" ht="13.5" customHeight="1">
      <c r="A1360" s="3" t="str">
        <f>HYPERLINK("http://kyu.snu.ac.kr/sdhj/index.jsp?type=hj/GK14658_00IH_0001_0197.jpg","1702_각북면_197")</f>
        <v>1702_각북면_197</v>
      </c>
      <c r="B1360" s="2">
        <v>1702</v>
      </c>
      <c r="C1360" s="2" t="s">
        <v>12340</v>
      </c>
      <c r="D1360" s="2" t="s">
        <v>12341</v>
      </c>
      <c r="E1360" s="2">
        <v>1359</v>
      </c>
      <c r="F1360" s="1">
        <v>11</v>
      </c>
      <c r="G1360" s="1" t="s">
        <v>2883</v>
      </c>
      <c r="H1360" s="1" t="s">
        <v>6964</v>
      </c>
      <c r="I1360" s="1">
        <v>2</v>
      </c>
      <c r="L1360" s="1">
        <v>2</v>
      </c>
      <c r="M1360" s="2" t="s">
        <v>2915</v>
      </c>
      <c r="N1360" s="2" t="s">
        <v>10011</v>
      </c>
      <c r="T1360" s="1" t="s">
        <v>12432</v>
      </c>
      <c r="U1360" s="1" t="s">
        <v>196</v>
      </c>
      <c r="V1360" s="1" t="s">
        <v>7214</v>
      </c>
      <c r="Y1360" s="1" t="s">
        <v>3023</v>
      </c>
      <c r="Z1360" s="1" t="s">
        <v>8161</v>
      </c>
      <c r="AC1360" s="1">
        <v>18</v>
      </c>
      <c r="AD1360" s="1" t="s">
        <v>83</v>
      </c>
      <c r="AE1360" s="1" t="s">
        <v>9607</v>
      </c>
      <c r="AV1360" s="1" t="s">
        <v>3024</v>
      </c>
      <c r="AW1360" s="1" t="s">
        <v>10504</v>
      </c>
      <c r="BB1360" s="1" t="s">
        <v>261</v>
      </c>
      <c r="BC1360" s="1" t="s">
        <v>7197</v>
      </c>
      <c r="BD1360" s="1" t="s">
        <v>3025</v>
      </c>
      <c r="BE1360" s="1" t="s">
        <v>8629</v>
      </c>
    </row>
    <row r="1361" spans="1:73" ht="13.5" customHeight="1">
      <c r="A1361" s="3" t="str">
        <f>HYPERLINK("http://kyu.snu.ac.kr/sdhj/index.jsp?type=hj/GK14658_00IH_0001_0197.jpg","1702_각북면_197")</f>
        <v>1702_각북면_197</v>
      </c>
      <c r="B1361" s="2">
        <v>1702</v>
      </c>
      <c r="C1361" s="2" t="s">
        <v>12340</v>
      </c>
      <c r="D1361" s="2" t="s">
        <v>12341</v>
      </c>
      <c r="E1361" s="2">
        <v>1360</v>
      </c>
      <c r="F1361" s="1">
        <v>11</v>
      </c>
      <c r="G1361" s="1" t="s">
        <v>2883</v>
      </c>
      <c r="H1361" s="1" t="s">
        <v>6964</v>
      </c>
      <c r="I1361" s="1">
        <v>2</v>
      </c>
      <c r="L1361" s="1">
        <v>2</v>
      </c>
      <c r="M1361" s="2" t="s">
        <v>2915</v>
      </c>
      <c r="N1361" s="2" t="s">
        <v>10011</v>
      </c>
      <c r="T1361" s="1" t="s">
        <v>12432</v>
      </c>
      <c r="U1361" s="1" t="s">
        <v>136</v>
      </c>
      <c r="V1361" s="1" t="s">
        <v>7247</v>
      </c>
      <c r="Y1361" s="1" t="s">
        <v>3026</v>
      </c>
      <c r="Z1361" s="1" t="s">
        <v>8395</v>
      </c>
      <c r="AC1361" s="1">
        <v>17</v>
      </c>
      <c r="AD1361" s="1" t="s">
        <v>289</v>
      </c>
      <c r="AE1361" s="1" t="s">
        <v>7200</v>
      </c>
      <c r="AG1361" s="1" t="s">
        <v>12749</v>
      </c>
    </row>
    <row r="1362" spans="1:73" ht="13.5" customHeight="1">
      <c r="A1362" s="3" t="str">
        <f>HYPERLINK("http://kyu.snu.ac.kr/sdhj/index.jsp?type=hj/GK14658_00IH_0001_0197.jpg","1702_각북면_197")</f>
        <v>1702_각북면_197</v>
      </c>
      <c r="B1362" s="2">
        <v>1702</v>
      </c>
      <c r="C1362" s="2" t="s">
        <v>12340</v>
      </c>
      <c r="D1362" s="2" t="s">
        <v>12341</v>
      </c>
      <c r="E1362" s="2">
        <v>1361</v>
      </c>
      <c r="F1362" s="1">
        <v>11</v>
      </c>
      <c r="G1362" s="1" t="s">
        <v>2883</v>
      </c>
      <c r="H1362" s="1" t="s">
        <v>6964</v>
      </c>
      <c r="I1362" s="1">
        <v>2</v>
      </c>
      <c r="L1362" s="1">
        <v>2</v>
      </c>
      <c r="M1362" s="2" t="s">
        <v>2915</v>
      </c>
      <c r="N1362" s="2" t="s">
        <v>10011</v>
      </c>
      <c r="T1362" s="1" t="s">
        <v>12432</v>
      </c>
      <c r="U1362" s="1" t="s">
        <v>136</v>
      </c>
      <c r="V1362" s="1" t="s">
        <v>7247</v>
      </c>
      <c r="Y1362" s="1" t="s">
        <v>3027</v>
      </c>
      <c r="Z1362" s="1" t="s">
        <v>9139</v>
      </c>
      <c r="AC1362" s="1">
        <v>14</v>
      </c>
      <c r="AD1362" s="1" t="s">
        <v>85</v>
      </c>
      <c r="AE1362" s="1" t="s">
        <v>9590</v>
      </c>
      <c r="AF1362" s="1" t="s">
        <v>12696</v>
      </c>
      <c r="AG1362" s="1" t="s">
        <v>12697</v>
      </c>
    </row>
    <row r="1363" spans="1:73" ht="13.5" customHeight="1">
      <c r="A1363" s="3" t="str">
        <f>HYPERLINK("http://kyu.snu.ac.kr/sdhj/index.jsp?type=hj/GK14658_00IH_0001_0197.jpg","1702_각북면_197")</f>
        <v>1702_각북면_197</v>
      </c>
      <c r="B1363" s="2">
        <v>1702</v>
      </c>
      <c r="C1363" s="2" t="s">
        <v>12340</v>
      </c>
      <c r="D1363" s="2" t="s">
        <v>12341</v>
      </c>
      <c r="E1363" s="2">
        <v>1362</v>
      </c>
      <c r="F1363" s="1">
        <v>11</v>
      </c>
      <c r="G1363" s="1" t="s">
        <v>2883</v>
      </c>
      <c r="H1363" s="1" t="s">
        <v>6964</v>
      </c>
      <c r="I1363" s="1">
        <v>2</v>
      </c>
      <c r="L1363" s="1">
        <v>2</v>
      </c>
      <c r="M1363" s="2" t="s">
        <v>2915</v>
      </c>
      <c r="N1363" s="2" t="s">
        <v>10011</v>
      </c>
      <c r="T1363" s="1" t="s">
        <v>12432</v>
      </c>
      <c r="U1363" s="1" t="s">
        <v>196</v>
      </c>
      <c r="V1363" s="1" t="s">
        <v>7214</v>
      </c>
      <c r="Y1363" s="1" t="s">
        <v>3028</v>
      </c>
      <c r="Z1363" s="1" t="s">
        <v>9138</v>
      </c>
      <c r="AC1363" s="1">
        <v>22</v>
      </c>
      <c r="AD1363" s="1" t="s">
        <v>88</v>
      </c>
      <c r="AE1363" s="1" t="s">
        <v>9613</v>
      </c>
      <c r="AT1363" s="1" t="s">
        <v>259</v>
      </c>
      <c r="AU1363" s="1" t="s">
        <v>12452</v>
      </c>
      <c r="AV1363" s="1" t="s">
        <v>2841</v>
      </c>
      <c r="AW1363" s="1" t="s">
        <v>12946</v>
      </c>
      <c r="BB1363" s="1" t="s">
        <v>213</v>
      </c>
      <c r="BC1363" s="1" t="s">
        <v>7282</v>
      </c>
      <c r="BD1363" s="1" t="s">
        <v>741</v>
      </c>
      <c r="BE1363" s="1" t="s">
        <v>7654</v>
      </c>
    </row>
    <row r="1364" spans="1:73" ht="13.5" customHeight="1">
      <c r="A1364" s="3" t="str">
        <f>HYPERLINK("http://kyu.snu.ac.kr/sdhj/index.jsp?type=hj/GK14658_00IH_0001_0197.jpg","1702_각북면_197")</f>
        <v>1702_각북면_197</v>
      </c>
      <c r="B1364" s="2">
        <v>1702</v>
      </c>
      <c r="C1364" s="2" t="s">
        <v>12340</v>
      </c>
      <c r="D1364" s="2" t="s">
        <v>12341</v>
      </c>
      <c r="E1364" s="2">
        <v>1363</v>
      </c>
      <c r="F1364" s="1">
        <v>11</v>
      </c>
      <c r="G1364" s="1" t="s">
        <v>2883</v>
      </c>
      <c r="H1364" s="1" t="s">
        <v>6964</v>
      </c>
      <c r="I1364" s="1">
        <v>2</v>
      </c>
      <c r="L1364" s="1">
        <v>2</v>
      </c>
      <c r="M1364" s="2" t="s">
        <v>2915</v>
      </c>
      <c r="N1364" s="2" t="s">
        <v>10011</v>
      </c>
      <c r="T1364" s="1" t="s">
        <v>12432</v>
      </c>
      <c r="U1364" s="1" t="s">
        <v>196</v>
      </c>
      <c r="V1364" s="1" t="s">
        <v>7214</v>
      </c>
      <c r="Y1364" s="1" t="s">
        <v>2762</v>
      </c>
      <c r="Z1364" s="1" t="s">
        <v>8530</v>
      </c>
      <c r="AC1364" s="1">
        <v>18</v>
      </c>
      <c r="AD1364" s="1" t="s">
        <v>83</v>
      </c>
      <c r="AE1364" s="1" t="s">
        <v>9607</v>
      </c>
      <c r="AT1364" s="1" t="s">
        <v>250</v>
      </c>
      <c r="AU1364" s="1" t="s">
        <v>10073</v>
      </c>
      <c r="AV1364" s="1" t="s">
        <v>1141</v>
      </c>
      <c r="AW1364" s="1" t="s">
        <v>10503</v>
      </c>
      <c r="BB1364" s="1" t="s">
        <v>213</v>
      </c>
      <c r="BC1364" s="1" t="s">
        <v>7282</v>
      </c>
      <c r="BD1364" s="1" t="s">
        <v>3029</v>
      </c>
      <c r="BE1364" s="1" t="s">
        <v>10776</v>
      </c>
    </row>
    <row r="1365" spans="1:73" ht="13.5" customHeight="1">
      <c r="A1365" s="3" t="str">
        <f>HYPERLINK("http://kyu.snu.ac.kr/sdhj/index.jsp?type=hj/GK14658_00IH_0001_0197.jpg","1702_각북면_197")</f>
        <v>1702_각북면_197</v>
      </c>
      <c r="B1365" s="2">
        <v>1702</v>
      </c>
      <c r="C1365" s="2" t="s">
        <v>12340</v>
      </c>
      <c r="D1365" s="2" t="s">
        <v>12341</v>
      </c>
      <c r="E1365" s="2">
        <v>1364</v>
      </c>
      <c r="F1365" s="1">
        <v>11</v>
      </c>
      <c r="G1365" s="1" t="s">
        <v>2883</v>
      </c>
      <c r="H1365" s="1" t="s">
        <v>6964</v>
      </c>
      <c r="I1365" s="1">
        <v>2</v>
      </c>
      <c r="L1365" s="1">
        <v>2</v>
      </c>
      <c r="M1365" s="2" t="s">
        <v>2915</v>
      </c>
      <c r="N1365" s="2" t="s">
        <v>10011</v>
      </c>
      <c r="T1365" s="1" t="s">
        <v>12432</v>
      </c>
      <c r="U1365" s="1" t="s">
        <v>196</v>
      </c>
      <c r="V1365" s="1" t="s">
        <v>7214</v>
      </c>
      <c r="Y1365" s="1" t="s">
        <v>3030</v>
      </c>
      <c r="Z1365" s="1" t="s">
        <v>7692</v>
      </c>
      <c r="AC1365" s="1">
        <v>6</v>
      </c>
      <c r="AD1365" s="1" t="s">
        <v>246</v>
      </c>
      <c r="AE1365" s="1" t="s">
        <v>9600</v>
      </c>
      <c r="AF1365" s="1" t="s">
        <v>89</v>
      </c>
      <c r="AG1365" s="1" t="s">
        <v>9633</v>
      </c>
      <c r="AT1365" s="1" t="s">
        <v>250</v>
      </c>
      <c r="AU1365" s="1" t="s">
        <v>10073</v>
      </c>
      <c r="AV1365" s="1" t="s">
        <v>1141</v>
      </c>
      <c r="AW1365" s="1" t="s">
        <v>10503</v>
      </c>
      <c r="BB1365" s="1" t="s">
        <v>213</v>
      </c>
      <c r="BC1365" s="1" t="s">
        <v>7282</v>
      </c>
      <c r="BD1365" s="1" t="s">
        <v>3029</v>
      </c>
      <c r="BE1365" s="1" t="s">
        <v>10776</v>
      </c>
      <c r="BU1365" s="1" t="s">
        <v>3031</v>
      </c>
    </row>
    <row r="1366" spans="1:73" ht="13.5" customHeight="1">
      <c r="A1366" s="3" t="str">
        <f>HYPERLINK("http://kyu.snu.ac.kr/sdhj/index.jsp?type=hj/GK14658_00IH_0001_0197.jpg","1702_각북면_197")</f>
        <v>1702_각북면_197</v>
      </c>
      <c r="B1366" s="2">
        <v>1702</v>
      </c>
      <c r="C1366" s="2" t="s">
        <v>12340</v>
      </c>
      <c r="D1366" s="2" t="s">
        <v>12341</v>
      </c>
      <c r="E1366" s="2">
        <v>1365</v>
      </c>
      <c r="F1366" s="1">
        <v>11</v>
      </c>
      <c r="G1366" s="1" t="s">
        <v>2883</v>
      </c>
      <c r="H1366" s="1" t="s">
        <v>6964</v>
      </c>
      <c r="I1366" s="1">
        <v>2</v>
      </c>
      <c r="L1366" s="1">
        <v>2</v>
      </c>
      <c r="M1366" s="2" t="s">
        <v>2915</v>
      </c>
      <c r="N1366" s="2" t="s">
        <v>10011</v>
      </c>
      <c r="T1366" s="1" t="s">
        <v>12432</v>
      </c>
      <c r="U1366" s="1" t="s">
        <v>3032</v>
      </c>
      <c r="V1366" s="1" t="s">
        <v>7264</v>
      </c>
      <c r="Y1366" s="1" t="s">
        <v>3033</v>
      </c>
      <c r="Z1366" s="1" t="s">
        <v>9137</v>
      </c>
      <c r="AC1366" s="1">
        <v>25</v>
      </c>
      <c r="AD1366" s="1" t="s">
        <v>264</v>
      </c>
      <c r="AE1366" s="1" t="s">
        <v>9588</v>
      </c>
      <c r="AT1366" s="1" t="s">
        <v>211</v>
      </c>
      <c r="AU1366" s="1" t="s">
        <v>7199</v>
      </c>
      <c r="AV1366" s="1" t="s">
        <v>2156</v>
      </c>
      <c r="AW1366" s="1" t="s">
        <v>7823</v>
      </c>
      <c r="BB1366" s="1" t="s">
        <v>261</v>
      </c>
      <c r="BC1366" s="1" t="s">
        <v>7197</v>
      </c>
      <c r="BD1366" s="1" t="s">
        <v>3034</v>
      </c>
      <c r="BE1366" s="1" t="s">
        <v>7940</v>
      </c>
    </row>
    <row r="1367" spans="1:73" ht="13.5" customHeight="1">
      <c r="A1367" s="3" t="str">
        <f>HYPERLINK("http://kyu.snu.ac.kr/sdhj/index.jsp?type=hj/GK14658_00IH_0001_0197.jpg","1702_각북면_197")</f>
        <v>1702_각북면_197</v>
      </c>
      <c r="B1367" s="2">
        <v>1702</v>
      </c>
      <c r="C1367" s="2" t="s">
        <v>12340</v>
      </c>
      <c r="D1367" s="2" t="s">
        <v>12341</v>
      </c>
      <c r="E1367" s="2">
        <v>1366</v>
      </c>
      <c r="F1367" s="1">
        <v>11</v>
      </c>
      <c r="G1367" s="1" t="s">
        <v>2883</v>
      </c>
      <c r="H1367" s="1" t="s">
        <v>6964</v>
      </c>
      <c r="I1367" s="1">
        <v>2</v>
      </c>
      <c r="L1367" s="1">
        <v>2</v>
      </c>
      <c r="M1367" s="2" t="s">
        <v>2915</v>
      </c>
      <c r="N1367" s="2" t="s">
        <v>10011</v>
      </c>
      <c r="T1367" s="1" t="s">
        <v>12432</v>
      </c>
      <c r="U1367" s="1" t="s">
        <v>136</v>
      </c>
      <c r="V1367" s="1" t="s">
        <v>7247</v>
      </c>
      <c r="Y1367" s="1" t="s">
        <v>3035</v>
      </c>
      <c r="Z1367" s="1" t="s">
        <v>13522</v>
      </c>
      <c r="AC1367" s="1">
        <v>41</v>
      </c>
      <c r="AD1367" s="1" t="s">
        <v>175</v>
      </c>
      <c r="AE1367" s="1" t="s">
        <v>9621</v>
      </c>
      <c r="AF1367" s="1" t="s">
        <v>2343</v>
      </c>
      <c r="AG1367" s="1" t="s">
        <v>9631</v>
      </c>
      <c r="AH1367" s="1" t="s">
        <v>3036</v>
      </c>
      <c r="AI1367" s="1" t="s">
        <v>9764</v>
      </c>
      <c r="AT1367" s="1" t="s">
        <v>259</v>
      </c>
      <c r="AU1367" s="1" t="s">
        <v>12452</v>
      </c>
      <c r="AV1367" s="1" t="s">
        <v>3037</v>
      </c>
      <c r="AW1367" s="1" t="s">
        <v>12953</v>
      </c>
      <c r="BB1367" s="1" t="s">
        <v>213</v>
      </c>
      <c r="BC1367" s="1" t="s">
        <v>7282</v>
      </c>
      <c r="BD1367" s="1" t="s">
        <v>6762</v>
      </c>
      <c r="BE1367" s="1" t="s">
        <v>8131</v>
      </c>
    </row>
    <row r="1368" spans="1:73" ht="13.5" customHeight="1">
      <c r="A1368" s="3" t="str">
        <f>HYPERLINK("http://kyu.snu.ac.kr/sdhj/index.jsp?type=hj/GK14658_00IH_0001_0197.jpg","1702_각북면_197")</f>
        <v>1702_각북면_197</v>
      </c>
      <c r="B1368" s="2">
        <v>1702</v>
      </c>
      <c r="C1368" s="2" t="s">
        <v>12340</v>
      </c>
      <c r="D1368" s="2" t="s">
        <v>12341</v>
      </c>
      <c r="E1368" s="2">
        <v>1367</v>
      </c>
      <c r="F1368" s="1">
        <v>11</v>
      </c>
      <c r="G1368" s="1" t="s">
        <v>2883</v>
      </c>
      <c r="H1368" s="1" t="s">
        <v>6964</v>
      </c>
      <c r="I1368" s="1">
        <v>2</v>
      </c>
      <c r="L1368" s="1">
        <v>2</v>
      </c>
      <c r="M1368" s="2" t="s">
        <v>2915</v>
      </c>
      <c r="N1368" s="2" t="s">
        <v>10011</v>
      </c>
      <c r="T1368" s="1" t="s">
        <v>12432</v>
      </c>
      <c r="U1368" s="1" t="s">
        <v>196</v>
      </c>
      <c r="V1368" s="1" t="s">
        <v>7214</v>
      </c>
      <c r="Y1368" s="1" t="s">
        <v>3038</v>
      </c>
      <c r="Z1368" s="1" t="s">
        <v>9136</v>
      </c>
      <c r="AC1368" s="1">
        <v>2</v>
      </c>
      <c r="AD1368" s="1" t="s">
        <v>169</v>
      </c>
      <c r="AE1368" s="1" t="s">
        <v>9589</v>
      </c>
      <c r="AF1368" s="1" t="s">
        <v>89</v>
      </c>
      <c r="AG1368" s="1" t="s">
        <v>9633</v>
      </c>
      <c r="AT1368" s="1" t="s">
        <v>259</v>
      </c>
      <c r="AU1368" s="1" t="s">
        <v>12452</v>
      </c>
      <c r="AV1368" s="1" t="s">
        <v>3039</v>
      </c>
      <c r="AW1368" s="1" t="s">
        <v>12971</v>
      </c>
      <c r="BB1368" s="1" t="s">
        <v>213</v>
      </c>
      <c r="BC1368" s="1" t="s">
        <v>7282</v>
      </c>
      <c r="BD1368" s="1" t="s">
        <v>3010</v>
      </c>
      <c r="BE1368" s="1" t="s">
        <v>9146</v>
      </c>
    </row>
    <row r="1369" spans="1:73" ht="13.5" customHeight="1">
      <c r="A1369" s="3" t="str">
        <f>HYPERLINK("http://kyu.snu.ac.kr/sdhj/index.jsp?type=hj/GK14658_00IH_0001_0197.jpg","1702_각북면_197")</f>
        <v>1702_각북면_197</v>
      </c>
      <c r="B1369" s="2">
        <v>1702</v>
      </c>
      <c r="C1369" s="2" t="s">
        <v>12340</v>
      </c>
      <c r="D1369" s="2" t="s">
        <v>12341</v>
      </c>
      <c r="E1369" s="2">
        <v>1368</v>
      </c>
      <c r="F1369" s="1">
        <v>11</v>
      </c>
      <c r="G1369" s="1" t="s">
        <v>2883</v>
      </c>
      <c r="H1369" s="1" t="s">
        <v>6964</v>
      </c>
      <c r="I1369" s="1">
        <v>2</v>
      </c>
      <c r="L1369" s="1">
        <v>2</v>
      </c>
      <c r="M1369" s="2" t="s">
        <v>2915</v>
      </c>
      <c r="N1369" s="2" t="s">
        <v>10011</v>
      </c>
      <c r="T1369" s="1" t="s">
        <v>12432</v>
      </c>
      <c r="U1369" s="1" t="s">
        <v>3040</v>
      </c>
      <c r="V1369" s="1" t="s">
        <v>7470</v>
      </c>
      <c r="Y1369" s="1" t="s">
        <v>3041</v>
      </c>
      <c r="Z1369" s="1" t="s">
        <v>9085</v>
      </c>
      <c r="AC1369" s="1">
        <v>23</v>
      </c>
      <c r="AD1369" s="1" t="s">
        <v>348</v>
      </c>
      <c r="AE1369" s="1" t="s">
        <v>8964</v>
      </c>
      <c r="AF1369" s="1" t="s">
        <v>89</v>
      </c>
      <c r="AG1369" s="1" t="s">
        <v>9633</v>
      </c>
      <c r="AT1369" s="1" t="s">
        <v>250</v>
      </c>
      <c r="AU1369" s="1" t="s">
        <v>10073</v>
      </c>
      <c r="AV1369" s="1" t="s">
        <v>3016</v>
      </c>
      <c r="AW1369" s="1" t="s">
        <v>9086</v>
      </c>
      <c r="BB1369" s="1" t="s">
        <v>213</v>
      </c>
      <c r="BC1369" s="1" t="s">
        <v>7282</v>
      </c>
      <c r="BD1369" s="1" t="s">
        <v>6823</v>
      </c>
      <c r="BE1369" s="1" t="s">
        <v>9089</v>
      </c>
    </row>
    <row r="1370" spans="1:73" ht="13.5" customHeight="1">
      <c r="A1370" s="3" t="str">
        <f>HYPERLINK("http://kyu.snu.ac.kr/sdhj/index.jsp?type=hj/GK14658_00IH_0001_0197.jpg","1702_각북면_197")</f>
        <v>1702_각북면_197</v>
      </c>
      <c r="B1370" s="2">
        <v>1702</v>
      </c>
      <c r="C1370" s="2" t="s">
        <v>12340</v>
      </c>
      <c r="D1370" s="2" t="s">
        <v>12341</v>
      </c>
      <c r="E1370" s="2">
        <v>1369</v>
      </c>
      <c r="F1370" s="1">
        <v>11</v>
      </c>
      <c r="G1370" s="1" t="s">
        <v>2883</v>
      </c>
      <c r="H1370" s="1" t="s">
        <v>6964</v>
      </c>
      <c r="I1370" s="1">
        <v>2</v>
      </c>
      <c r="L1370" s="1">
        <v>2</v>
      </c>
      <c r="M1370" s="2" t="s">
        <v>2915</v>
      </c>
      <c r="N1370" s="2" t="s">
        <v>10011</v>
      </c>
      <c r="T1370" s="1" t="s">
        <v>12432</v>
      </c>
      <c r="U1370" s="1" t="s">
        <v>136</v>
      </c>
      <c r="V1370" s="1" t="s">
        <v>7247</v>
      </c>
      <c r="Y1370" s="1" t="s">
        <v>3042</v>
      </c>
      <c r="Z1370" s="1" t="s">
        <v>9084</v>
      </c>
      <c r="AC1370" s="1">
        <v>19</v>
      </c>
      <c r="AD1370" s="1" t="s">
        <v>277</v>
      </c>
      <c r="AE1370" s="1" t="s">
        <v>9583</v>
      </c>
      <c r="AF1370" s="1" t="s">
        <v>89</v>
      </c>
      <c r="AG1370" s="1" t="s">
        <v>9633</v>
      </c>
      <c r="AT1370" s="1" t="s">
        <v>250</v>
      </c>
      <c r="AU1370" s="1" t="s">
        <v>10073</v>
      </c>
      <c r="AV1370" s="1" t="s">
        <v>3016</v>
      </c>
      <c r="AW1370" s="1" t="s">
        <v>9086</v>
      </c>
      <c r="BB1370" s="1" t="s">
        <v>213</v>
      </c>
      <c r="BC1370" s="1" t="s">
        <v>7282</v>
      </c>
      <c r="BD1370" s="1" t="s">
        <v>6823</v>
      </c>
      <c r="BE1370" s="1" t="s">
        <v>9089</v>
      </c>
      <c r="BU1370" s="1" t="s">
        <v>276</v>
      </c>
    </row>
    <row r="1371" spans="1:73" ht="13.5" customHeight="1">
      <c r="A1371" s="3" t="str">
        <f>HYPERLINK("http://kyu.snu.ac.kr/sdhj/index.jsp?type=hj/GK14658_00IH_0001_0197.jpg","1702_각북면_197")</f>
        <v>1702_각북면_197</v>
      </c>
      <c r="B1371" s="2">
        <v>1702</v>
      </c>
      <c r="C1371" s="2" t="s">
        <v>12340</v>
      </c>
      <c r="D1371" s="2" t="s">
        <v>12341</v>
      </c>
      <c r="E1371" s="2">
        <v>1370</v>
      </c>
      <c r="F1371" s="1">
        <v>11</v>
      </c>
      <c r="G1371" s="1" t="s">
        <v>2883</v>
      </c>
      <c r="H1371" s="1" t="s">
        <v>6964</v>
      </c>
      <c r="I1371" s="1">
        <v>2</v>
      </c>
      <c r="L1371" s="1">
        <v>3</v>
      </c>
      <c r="M1371" s="2" t="s">
        <v>3043</v>
      </c>
      <c r="N1371" s="2" t="s">
        <v>9135</v>
      </c>
      <c r="T1371" s="1" t="s">
        <v>12411</v>
      </c>
      <c r="U1371" s="1" t="s">
        <v>211</v>
      </c>
      <c r="V1371" s="1" t="s">
        <v>7199</v>
      </c>
      <c r="Y1371" s="1" t="s">
        <v>3043</v>
      </c>
      <c r="Z1371" s="1" t="s">
        <v>9135</v>
      </c>
      <c r="AC1371" s="1">
        <v>77</v>
      </c>
      <c r="AD1371" s="1" t="s">
        <v>289</v>
      </c>
      <c r="AE1371" s="1" t="s">
        <v>7200</v>
      </c>
      <c r="AJ1371" s="1" t="s">
        <v>16</v>
      </c>
      <c r="AK1371" s="1" t="s">
        <v>9802</v>
      </c>
      <c r="AL1371" s="1" t="s">
        <v>396</v>
      </c>
      <c r="AM1371" s="1" t="s">
        <v>9812</v>
      </c>
      <c r="AN1371" s="1" t="s">
        <v>962</v>
      </c>
      <c r="AO1371" s="1" t="s">
        <v>9875</v>
      </c>
      <c r="AR1371" s="1" t="s">
        <v>3044</v>
      </c>
      <c r="AS1371" s="1" t="s">
        <v>14490</v>
      </c>
      <c r="AT1371" s="1" t="s">
        <v>259</v>
      </c>
      <c r="AU1371" s="1" t="s">
        <v>12452</v>
      </c>
      <c r="AV1371" s="1" t="s">
        <v>1576</v>
      </c>
      <c r="AW1371" s="1" t="s">
        <v>8516</v>
      </c>
      <c r="BB1371" s="1" t="s">
        <v>213</v>
      </c>
      <c r="BC1371" s="1" t="s">
        <v>7282</v>
      </c>
      <c r="BD1371" s="1" t="s">
        <v>1486</v>
      </c>
      <c r="BE1371" s="1" t="s">
        <v>8655</v>
      </c>
      <c r="BG1371" s="1" t="s">
        <v>259</v>
      </c>
      <c r="BH1371" s="1" t="s">
        <v>12452</v>
      </c>
      <c r="BI1371" s="1" t="s">
        <v>3045</v>
      </c>
      <c r="BJ1371" s="1" t="s">
        <v>11093</v>
      </c>
      <c r="BK1371" s="1" t="s">
        <v>259</v>
      </c>
      <c r="BL1371" s="1" t="s">
        <v>12452</v>
      </c>
      <c r="BM1371" s="1" t="s">
        <v>3046</v>
      </c>
      <c r="BN1371" s="1" t="s">
        <v>10140</v>
      </c>
      <c r="BO1371" s="1" t="s">
        <v>211</v>
      </c>
      <c r="BP1371" s="1" t="s">
        <v>7199</v>
      </c>
      <c r="BQ1371" s="1" t="s">
        <v>606</v>
      </c>
      <c r="BR1371" s="1" t="s">
        <v>9173</v>
      </c>
      <c r="BS1371" s="1" t="s">
        <v>396</v>
      </c>
      <c r="BT1371" s="1" t="s">
        <v>9812</v>
      </c>
    </row>
    <row r="1372" spans="1:73" ht="13.5" customHeight="1">
      <c r="A1372" s="3" t="str">
        <f>HYPERLINK("http://kyu.snu.ac.kr/sdhj/index.jsp?type=hj/GK14658_00IH_0001_0197.jpg","1702_각북면_197")</f>
        <v>1702_각북면_197</v>
      </c>
      <c r="B1372" s="2">
        <v>1702</v>
      </c>
      <c r="C1372" s="2" t="s">
        <v>12340</v>
      </c>
      <c r="D1372" s="2" t="s">
        <v>12341</v>
      </c>
      <c r="E1372" s="2">
        <v>1371</v>
      </c>
      <c r="F1372" s="1">
        <v>11</v>
      </c>
      <c r="G1372" s="1" t="s">
        <v>2883</v>
      </c>
      <c r="H1372" s="1" t="s">
        <v>6964</v>
      </c>
      <c r="I1372" s="1">
        <v>2</v>
      </c>
      <c r="L1372" s="1">
        <v>3</v>
      </c>
      <c r="M1372" s="2" t="s">
        <v>3043</v>
      </c>
      <c r="N1372" s="2" t="s">
        <v>9135</v>
      </c>
      <c r="S1372" s="1" t="s">
        <v>48</v>
      </c>
      <c r="T1372" s="1" t="s">
        <v>6371</v>
      </c>
      <c r="U1372" s="1" t="s">
        <v>261</v>
      </c>
      <c r="V1372" s="1" t="s">
        <v>7197</v>
      </c>
      <c r="Y1372" s="1" t="s">
        <v>1163</v>
      </c>
      <c r="Z1372" s="1" t="s">
        <v>7716</v>
      </c>
      <c r="AC1372" s="1">
        <v>66</v>
      </c>
      <c r="AD1372" s="1" t="s">
        <v>246</v>
      </c>
      <c r="AE1372" s="1" t="s">
        <v>9600</v>
      </c>
      <c r="AJ1372" s="1" t="s">
        <v>16</v>
      </c>
      <c r="AK1372" s="1" t="s">
        <v>9802</v>
      </c>
      <c r="AL1372" s="1" t="s">
        <v>199</v>
      </c>
      <c r="AM1372" s="1" t="s">
        <v>9730</v>
      </c>
      <c r="AP1372" s="1" t="s">
        <v>3047</v>
      </c>
      <c r="AQ1372" s="1" t="s">
        <v>9900</v>
      </c>
      <c r="AR1372" s="1" t="s">
        <v>2885</v>
      </c>
      <c r="AS1372" s="1" t="s">
        <v>10009</v>
      </c>
      <c r="AT1372" s="1" t="s">
        <v>211</v>
      </c>
      <c r="AU1372" s="1" t="s">
        <v>7199</v>
      </c>
      <c r="AV1372" s="1" t="s">
        <v>1378</v>
      </c>
      <c r="AW1372" s="1" t="s">
        <v>10502</v>
      </c>
      <c r="BB1372" s="1" t="s">
        <v>213</v>
      </c>
      <c r="BC1372" s="1" t="s">
        <v>7282</v>
      </c>
      <c r="BD1372" s="1" t="s">
        <v>2886</v>
      </c>
      <c r="BE1372" s="1" t="s">
        <v>10775</v>
      </c>
      <c r="BG1372" s="1" t="s">
        <v>211</v>
      </c>
      <c r="BH1372" s="1" t="s">
        <v>7199</v>
      </c>
      <c r="BI1372" s="1" t="s">
        <v>2650</v>
      </c>
      <c r="BJ1372" s="1" t="s">
        <v>11092</v>
      </c>
      <c r="BK1372" s="1" t="s">
        <v>211</v>
      </c>
      <c r="BL1372" s="1" t="s">
        <v>7199</v>
      </c>
      <c r="BM1372" s="1" t="s">
        <v>3048</v>
      </c>
      <c r="BN1372" s="1" t="s">
        <v>13099</v>
      </c>
      <c r="BO1372" s="1" t="s">
        <v>211</v>
      </c>
      <c r="BP1372" s="1" t="s">
        <v>7199</v>
      </c>
      <c r="BQ1372" s="1" t="s">
        <v>3049</v>
      </c>
      <c r="BR1372" s="1" t="s">
        <v>12053</v>
      </c>
      <c r="BS1372" s="1" t="s">
        <v>149</v>
      </c>
      <c r="BT1372" s="1" t="s">
        <v>9830</v>
      </c>
    </row>
    <row r="1373" spans="1:73" ht="13.5" customHeight="1">
      <c r="A1373" s="3" t="str">
        <f>HYPERLINK("http://kyu.snu.ac.kr/sdhj/index.jsp?type=hj/GK14658_00IH_0001_0198.jpg","1702_각북면_198")</f>
        <v>1702_각북면_198</v>
      </c>
      <c r="B1373" s="2">
        <v>1702</v>
      </c>
      <c r="C1373" s="2" t="s">
        <v>12340</v>
      </c>
      <c r="D1373" s="2" t="s">
        <v>12341</v>
      </c>
      <c r="E1373" s="2">
        <v>1372</v>
      </c>
      <c r="F1373" s="1">
        <v>11</v>
      </c>
      <c r="G1373" s="1" t="s">
        <v>2883</v>
      </c>
      <c r="H1373" s="1" t="s">
        <v>6964</v>
      </c>
      <c r="I1373" s="1">
        <v>2</v>
      </c>
      <c r="L1373" s="1">
        <v>4</v>
      </c>
      <c r="M1373" s="2" t="s">
        <v>13810</v>
      </c>
      <c r="N1373" s="2" t="s">
        <v>10773</v>
      </c>
      <c r="T1373" s="1" t="s">
        <v>12411</v>
      </c>
      <c r="U1373" s="1" t="s">
        <v>74</v>
      </c>
      <c r="V1373" s="1" t="s">
        <v>7237</v>
      </c>
      <c r="W1373" s="1" t="s">
        <v>2046</v>
      </c>
      <c r="X1373" s="1" t="s">
        <v>7623</v>
      </c>
      <c r="Y1373" s="1" t="s">
        <v>3050</v>
      </c>
      <c r="Z1373" s="1" t="s">
        <v>7855</v>
      </c>
      <c r="AC1373" s="1">
        <v>64</v>
      </c>
      <c r="AD1373" s="1" t="s">
        <v>108</v>
      </c>
      <c r="AE1373" s="1" t="s">
        <v>9597</v>
      </c>
      <c r="AJ1373" s="1" t="s">
        <v>16</v>
      </c>
      <c r="AK1373" s="1" t="s">
        <v>9802</v>
      </c>
      <c r="AL1373" s="1" t="s">
        <v>82</v>
      </c>
      <c r="AM1373" s="1" t="s">
        <v>9699</v>
      </c>
      <c r="AT1373" s="1" t="s">
        <v>259</v>
      </c>
      <c r="AU1373" s="1" t="s">
        <v>12452</v>
      </c>
      <c r="AV1373" s="1" t="s">
        <v>798</v>
      </c>
      <c r="AW1373" s="1" t="s">
        <v>10148</v>
      </c>
      <c r="BG1373" s="1" t="s">
        <v>259</v>
      </c>
      <c r="BH1373" s="1" t="s">
        <v>12452</v>
      </c>
      <c r="BI1373" s="1" t="s">
        <v>2484</v>
      </c>
      <c r="BJ1373" s="1" t="s">
        <v>7841</v>
      </c>
      <c r="BK1373" s="1" t="s">
        <v>53</v>
      </c>
      <c r="BL1373" s="1" t="s">
        <v>7419</v>
      </c>
      <c r="BM1373" s="1" t="s">
        <v>509</v>
      </c>
      <c r="BN1373" s="1" t="s">
        <v>8784</v>
      </c>
      <c r="BO1373" s="1" t="s">
        <v>259</v>
      </c>
      <c r="BP1373" s="1" t="s">
        <v>12452</v>
      </c>
      <c r="BQ1373" s="1" t="s">
        <v>2711</v>
      </c>
      <c r="BR1373" s="1" t="s">
        <v>10530</v>
      </c>
      <c r="BS1373" s="1" t="s">
        <v>199</v>
      </c>
      <c r="BT1373" s="1" t="s">
        <v>9730</v>
      </c>
    </row>
    <row r="1374" spans="1:73" ht="13.5" customHeight="1">
      <c r="A1374" s="3" t="str">
        <f>HYPERLINK("http://kyu.snu.ac.kr/sdhj/index.jsp?type=hj/GK14658_00IH_0001_0198.jpg","1702_각북면_198")</f>
        <v>1702_각북면_198</v>
      </c>
      <c r="B1374" s="2">
        <v>1702</v>
      </c>
      <c r="C1374" s="2" t="s">
        <v>12340</v>
      </c>
      <c r="D1374" s="2" t="s">
        <v>12341</v>
      </c>
      <c r="E1374" s="2">
        <v>1373</v>
      </c>
      <c r="F1374" s="1">
        <v>11</v>
      </c>
      <c r="G1374" s="1" t="s">
        <v>2883</v>
      </c>
      <c r="H1374" s="1" t="s">
        <v>6964</v>
      </c>
      <c r="I1374" s="1">
        <v>2</v>
      </c>
      <c r="L1374" s="1">
        <v>4</v>
      </c>
      <c r="M1374" s="2" t="s">
        <v>13810</v>
      </c>
      <c r="N1374" s="2" t="s">
        <v>10773</v>
      </c>
      <c r="S1374" s="1" t="s">
        <v>701</v>
      </c>
      <c r="T1374" s="1" t="s">
        <v>7108</v>
      </c>
      <c r="U1374" s="1" t="s">
        <v>124</v>
      </c>
      <c r="V1374" s="1" t="s">
        <v>12451</v>
      </c>
      <c r="W1374" s="1" t="s">
        <v>107</v>
      </c>
      <c r="X1374" s="1" t="s">
        <v>12534</v>
      </c>
      <c r="Y1374" s="1" t="s">
        <v>2870</v>
      </c>
      <c r="Z1374" s="1" t="s">
        <v>7750</v>
      </c>
      <c r="AC1374" s="1">
        <v>47</v>
      </c>
      <c r="AD1374" s="1" t="s">
        <v>556</v>
      </c>
      <c r="AE1374" s="1" t="s">
        <v>9610</v>
      </c>
    </row>
    <row r="1375" spans="1:73" ht="13.5" customHeight="1">
      <c r="A1375" s="3" t="str">
        <f>HYPERLINK("http://kyu.snu.ac.kr/sdhj/index.jsp?type=hj/GK14658_00IH_0001_0198.jpg","1702_각북면_198")</f>
        <v>1702_각북면_198</v>
      </c>
      <c r="B1375" s="2">
        <v>1702</v>
      </c>
      <c r="C1375" s="2" t="s">
        <v>12340</v>
      </c>
      <c r="D1375" s="2" t="s">
        <v>12341</v>
      </c>
      <c r="E1375" s="2">
        <v>1374</v>
      </c>
      <c r="F1375" s="1">
        <v>11</v>
      </c>
      <c r="G1375" s="1" t="s">
        <v>2883</v>
      </c>
      <c r="H1375" s="1" t="s">
        <v>6964</v>
      </c>
      <c r="I1375" s="1">
        <v>2</v>
      </c>
      <c r="L1375" s="1">
        <v>4</v>
      </c>
      <c r="M1375" s="2" t="s">
        <v>13810</v>
      </c>
      <c r="N1375" s="2" t="s">
        <v>10773</v>
      </c>
      <c r="S1375" s="1" t="s">
        <v>63</v>
      </c>
      <c r="T1375" s="1" t="s">
        <v>1196</v>
      </c>
      <c r="Y1375" s="1" t="s">
        <v>2940</v>
      </c>
      <c r="Z1375" s="1" t="s">
        <v>7930</v>
      </c>
      <c r="AC1375" s="1">
        <v>27</v>
      </c>
      <c r="AD1375" s="1" t="s">
        <v>309</v>
      </c>
      <c r="AE1375" s="1" t="s">
        <v>9623</v>
      </c>
    </row>
    <row r="1376" spans="1:73" ht="13.5" customHeight="1">
      <c r="A1376" s="3" t="str">
        <f>HYPERLINK("http://kyu.snu.ac.kr/sdhj/index.jsp?type=hj/GK14658_00IH_0001_0198.jpg","1702_각북면_198")</f>
        <v>1702_각북면_198</v>
      </c>
      <c r="B1376" s="2">
        <v>1702</v>
      </c>
      <c r="C1376" s="2" t="s">
        <v>12340</v>
      </c>
      <c r="D1376" s="2" t="s">
        <v>12341</v>
      </c>
      <c r="E1376" s="2">
        <v>1375</v>
      </c>
      <c r="F1376" s="1">
        <v>11</v>
      </c>
      <c r="G1376" s="1" t="s">
        <v>2883</v>
      </c>
      <c r="H1376" s="1" t="s">
        <v>6964</v>
      </c>
      <c r="I1376" s="1">
        <v>2</v>
      </c>
      <c r="L1376" s="1">
        <v>5</v>
      </c>
      <c r="M1376" s="2" t="s">
        <v>13811</v>
      </c>
      <c r="N1376" s="2" t="s">
        <v>13812</v>
      </c>
      <c r="T1376" s="1" t="s">
        <v>12411</v>
      </c>
      <c r="U1376" s="1" t="s">
        <v>1878</v>
      </c>
      <c r="V1376" s="1" t="s">
        <v>7272</v>
      </c>
      <c r="W1376" s="1" t="s">
        <v>430</v>
      </c>
      <c r="X1376" s="1" t="s">
        <v>7624</v>
      </c>
      <c r="Y1376" s="1" t="s">
        <v>183</v>
      </c>
      <c r="Z1376" s="1" t="s">
        <v>7691</v>
      </c>
      <c r="AC1376" s="1">
        <v>39</v>
      </c>
      <c r="AD1376" s="1" t="s">
        <v>631</v>
      </c>
      <c r="AE1376" s="1" t="s">
        <v>9603</v>
      </c>
      <c r="AJ1376" s="1" t="s">
        <v>185</v>
      </c>
      <c r="AK1376" s="1" t="s">
        <v>9803</v>
      </c>
      <c r="AL1376" s="1" t="s">
        <v>433</v>
      </c>
      <c r="AM1376" s="1" t="s">
        <v>9851</v>
      </c>
      <c r="AT1376" s="1" t="s">
        <v>1708</v>
      </c>
      <c r="AU1376" s="1" t="s">
        <v>7387</v>
      </c>
      <c r="AV1376" s="1" t="s">
        <v>3051</v>
      </c>
      <c r="AW1376" s="1" t="s">
        <v>10501</v>
      </c>
      <c r="BG1376" s="1" t="s">
        <v>54</v>
      </c>
      <c r="BH1376" s="1" t="s">
        <v>7267</v>
      </c>
      <c r="BI1376" s="1" t="s">
        <v>3052</v>
      </c>
      <c r="BJ1376" s="1" t="s">
        <v>11091</v>
      </c>
      <c r="BK1376" s="1" t="s">
        <v>42</v>
      </c>
      <c r="BL1376" s="1" t="s">
        <v>10068</v>
      </c>
      <c r="BM1376" s="1" t="s">
        <v>6824</v>
      </c>
      <c r="BN1376" s="1" t="s">
        <v>11538</v>
      </c>
      <c r="BO1376" s="1" t="s">
        <v>42</v>
      </c>
      <c r="BP1376" s="1" t="s">
        <v>10068</v>
      </c>
      <c r="BQ1376" s="1" t="s">
        <v>3053</v>
      </c>
      <c r="BR1376" s="1" t="s">
        <v>12052</v>
      </c>
      <c r="BS1376" s="1" t="s">
        <v>1000</v>
      </c>
      <c r="BT1376" s="1" t="s">
        <v>9808</v>
      </c>
    </row>
    <row r="1377" spans="1:72" ht="13.5" customHeight="1">
      <c r="A1377" s="3" t="str">
        <f>HYPERLINK("http://kyu.snu.ac.kr/sdhj/index.jsp?type=hj/GK14658_00IH_0001_0198.jpg","1702_각북면_198")</f>
        <v>1702_각북면_198</v>
      </c>
      <c r="B1377" s="2">
        <v>1702</v>
      </c>
      <c r="C1377" s="2" t="s">
        <v>12340</v>
      </c>
      <c r="D1377" s="2" t="s">
        <v>12341</v>
      </c>
      <c r="E1377" s="2">
        <v>1376</v>
      </c>
      <c r="F1377" s="1">
        <v>11</v>
      </c>
      <c r="G1377" s="1" t="s">
        <v>2883</v>
      </c>
      <c r="H1377" s="1" t="s">
        <v>6964</v>
      </c>
      <c r="I1377" s="1">
        <v>2</v>
      </c>
      <c r="L1377" s="1">
        <v>5</v>
      </c>
      <c r="M1377" s="2" t="s">
        <v>13811</v>
      </c>
      <c r="N1377" s="2" t="s">
        <v>13812</v>
      </c>
      <c r="S1377" s="1" t="s">
        <v>3054</v>
      </c>
      <c r="T1377" s="1" t="s">
        <v>7180</v>
      </c>
      <c r="W1377" s="1" t="s">
        <v>202</v>
      </c>
      <c r="X1377" s="1" t="s">
        <v>7588</v>
      </c>
      <c r="Y1377" s="1" t="s">
        <v>3055</v>
      </c>
      <c r="Z1377" s="1" t="s">
        <v>9134</v>
      </c>
      <c r="AC1377" s="1">
        <v>24</v>
      </c>
      <c r="AD1377" s="1" t="s">
        <v>219</v>
      </c>
      <c r="AE1377" s="1" t="s">
        <v>9587</v>
      </c>
    </row>
    <row r="1378" spans="1:72" ht="13.5" customHeight="1">
      <c r="A1378" s="3" t="str">
        <f>HYPERLINK("http://kyu.snu.ac.kr/sdhj/index.jsp?type=hj/GK14658_00IH_0001_0198.jpg","1702_각북면_198")</f>
        <v>1702_각북면_198</v>
      </c>
      <c r="B1378" s="2">
        <v>1702</v>
      </c>
      <c r="C1378" s="2" t="s">
        <v>12340</v>
      </c>
      <c r="D1378" s="2" t="s">
        <v>12341</v>
      </c>
      <c r="E1378" s="2">
        <v>1377</v>
      </c>
      <c r="F1378" s="1">
        <v>11</v>
      </c>
      <c r="G1378" s="1" t="s">
        <v>2883</v>
      </c>
      <c r="H1378" s="1" t="s">
        <v>6964</v>
      </c>
      <c r="I1378" s="1">
        <v>2</v>
      </c>
      <c r="L1378" s="1">
        <v>5</v>
      </c>
      <c r="M1378" s="2" t="s">
        <v>13811</v>
      </c>
      <c r="N1378" s="2" t="s">
        <v>13812</v>
      </c>
      <c r="S1378" s="1" t="s">
        <v>362</v>
      </c>
      <c r="T1378" s="1" t="s">
        <v>7117</v>
      </c>
      <c r="AC1378" s="1">
        <v>22</v>
      </c>
      <c r="AD1378" s="1" t="s">
        <v>88</v>
      </c>
      <c r="AE1378" s="1" t="s">
        <v>9613</v>
      </c>
    </row>
    <row r="1379" spans="1:72" ht="13.5" customHeight="1">
      <c r="A1379" s="3" t="str">
        <f>HYPERLINK("http://kyu.snu.ac.kr/sdhj/index.jsp?type=hj/GK14658_00IH_0001_0198.jpg","1702_각북면_198")</f>
        <v>1702_각북면_198</v>
      </c>
      <c r="B1379" s="2">
        <v>1702</v>
      </c>
      <c r="C1379" s="2" t="s">
        <v>12340</v>
      </c>
      <c r="D1379" s="2" t="s">
        <v>12341</v>
      </c>
      <c r="E1379" s="2">
        <v>1378</v>
      </c>
      <c r="F1379" s="1">
        <v>11</v>
      </c>
      <c r="G1379" s="1" t="s">
        <v>2883</v>
      </c>
      <c r="H1379" s="1" t="s">
        <v>6964</v>
      </c>
      <c r="I1379" s="1">
        <v>2</v>
      </c>
      <c r="L1379" s="1">
        <v>5</v>
      </c>
      <c r="M1379" s="2" t="s">
        <v>13811</v>
      </c>
      <c r="N1379" s="2" t="s">
        <v>13812</v>
      </c>
      <c r="T1379" s="1" t="s">
        <v>12432</v>
      </c>
      <c r="U1379" s="1" t="s">
        <v>196</v>
      </c>
      <c r="V1379" s="1" t="s">
        <v>7214</v>
      </c>
      <c r="Y1379" s="1" t="s">
        <v>3056</v>
      </c>
      <c r="Z1379" s="1" t="s">
        <v>9133</v>
      </c>
      <c r="AF1379" s="1" t="s">
        <v>2731</v>
      </c>
      <c r="AG1379" s="1" t="s">
        <v>9677</v>
      </c>
    </row>
    <row r="1380" spans="1:72" ht="13.5" customHeight="1">
      <c r="A1380" s="3" t="str">
        <f>HYPERLINK("http://kyu.snu.ac.kr/sdhj/index.jsp?type=hj/GK14658_00IH_0001_0198.jpg","1702_각북면_198")</f>
        <v>1702_각북면_198</v>
      </c>
      <c r="B1380" s="2">
        <v>1702</v>
      </c>
      <c r="C1380" s="2" t="s">
        <v>12340</v>
      </c>
      <c r="D1380" s="2" t="s">
        <v>12341</v>
      </c>
      <c r="E1380" s="2">
        <v>1379</v>
      </c>
      <c r="F1380" s="1">
        <v>11</v>
      </c>
      <c r="G1380" s="1" t="s">
        <v>2883</v>
      </c>
      <c r="H1380" s="1" t="s">
        <v>6964</v>
      </c>
      <c r="I1380" s="1">
        <v>2</v>
      </c>
      <c r="L1380" s="1">
        <v>5</v>
      </c>
      <c r="M1380" s="2" t="s">
        <v>13811</v>
      </c>
      <c r="N1380" s="2" t="s">
        <v>13812</v>
      </c>
      <c r="T1380" s="1" t="s">
        <v>12432</v>
      </c>
      <c r="U1380" s="1" t="s">
        <v>196</v>
      </c>
      <c r="V1380" s="1" t="s">
        <v>7214</v>
      </c>
      <c r="Y1380" s="1" t="s">
        <v>14574</v>
      </c>
      <c r="Z1380" s="1" t="s">
        <v>12595</v>
      </c>
      <c r="AC1380" s="1">
        <v>44</v>
      </c>
      <c r="AD1380" s="1" t="s">
        <v>934</v>
      </c>
      <c r="AE1380" s="1" t="s">
        <v>9592</v>
      </c>
      <c r="AT1380" s="1" t="s">
        <v>211</v>
      </c>
      <c r="AU1380" s="1" t="s">
        <v>7199</v>
      </c>
      <c r="AV1380" s="1" t="s">
        <v>712</v>
      </c>
      <c r="AW1380" s="1" t="s">
        <v>10324</v>
      </c>
      <c r="BB1380" s="1" t="s">
        <v>213</v>
      </c>
      <c r="BC1380" s="1" t="s">
        <v>7282</v>
      </c>
      <c r="BD1380" s="1" t="s">
        <v>2285</v>
      </c>
      <c r="BE1380" s="1" t="s">
        <v>7653</v>
      </c>
    </row>
    <row r="1381" spans="1:72" ht="13.5" customHeight="1">
      <c r="A1381" s="3" t="str">
        <f>HYPERLINK("http://kyu.snu.ac.kr/sdhj/index.jsp?type=hj/GK14658_00IH_0001_0198.jpg","1702_각북면_198")</f>
        <v>1702_각북면_198</v>
      </c>
      <c r="B1381" s="2">
        <v>1702</v>
      </c>
      <c r="C1381" s="2" t="s">
        <v>12340</v>
      </c>
      <c r="D1381" s="2" t="s">
        <v>12341</v>
      </c>
      <c r="E1381" s="2">
        <v>1380</v>
      </c>
      <c r="F1381" s="1">
        <v>11</v>
      </c>
      <c r="G1381" s="1" t="s">
        <v>2883</v>
      </c>
      <c r="H1381" s="1" t="s">
        <v>6964</v>
      </c>
      <c r="I1381" s="1">
        <v>2</v>
      </c>
      <c r="L1381" s="1">
        <v>5</v>
      </c>
      <c r="M1381" s="2" t="s">
        <v>13811</v>
      </c>
      <c r="N1381" s="2" t="s">
        <v>13812</v>
      </c>
      <c r="T1381" s="1" t="s">
        <v>12432</v>
      </c>
      <c r="U1381" s="1" t="s">
        <v>196</v>
      </c>
      <c r="V1381" s="1" t="s">
        <v>7214</v>
      </c>
      <c r="Y1381" s="1" t="s">
        <v>14575</v>
      </c>
      <c r="Z1381" s="1" t="s">
        <v>12581</v>
      </c>
      <c r="AC1381" s="1">
        <v>20</v>
      </c>
      <c r="AD1381" s="1" t="s">
        <v>103</v>
      </c>
      <c r="AE1381" s="1" t="s">
        <v>9580</v>
      </c>
      <c r="AT1381" s="1" t="s">
        <v>211</v>
      </c>
      <c r="AU1381" s="1" t="s">
        <v>7199</v>
      </c>
      <c r="AV1381" s="1" t="s">
        <v>3057</v>
      </c>
      <c r="AW1381" s="1" t="s">
        <v>10423</v>
      </c>
      <c r="BB1381" s="1" t="s">
        <v>213</v>
      </c>
      <c r="BC1381" s="1" t="s">
        <v>7282</v>
      </c>
      <c r="BD1381" s="1" t="s">
        <v>14574</v>
      </c>
      <c r="BE1381" s="1" t="s">
        <v>12595</v>
      </c>
    </row>
    <row r="1382" spans="1:72" ht="13.5" customHeight="1">
      <c r="A1382" s="3" t="str">
        <f>HYPERLINK("http://kyu.snu.ac.kr/sdhj/index.jsp?type=hj/GK14658_00IH_0001_0198.jpg","1702_각북면_198")</f>
        <v>1702_각북면_198</v>
      </c>
      <c r="B1382" s="2">
        <v>1702</v>
      </c>
      <c r="C1382" s="2" t="s">
        <v>12340</v>
      </c>
      <c r="D1382" s="2" t="s">
        <v>12341</v>
      </c>
      <c r="E1382" s="2">
        <v>1381</v>
      </c>
      <c r="F1382" s="1">
        <v>11</v>
      </c>
      <c r="G1382" s="1" t="s">
        <v>2883</v>
      </c>
      <c r="H1382" s="1" t="s">
        <v>6964</v>
      </c>
      <c r="I1382" s="1">
        <v>2</v>
      </c>
      <c r="L1382" s="1">
        <v>5</v>
      </c>
      <c r="M1382" s="2" t="s">
        <v>13811</v>
      </c>
      <c r="N1382" s="2" t="s">
        <v>13812</v>
      </c>
      <c r="T1382" s="1" t="s">
        <v>12432</v>
      </c>
      <c r="U1382" s="1" t="s">
        <v>136</v>
      </c>
      <c r="V1382" s="1" t="s">
        <v>7247</v>
      </c>
      <c r="Y1382" s="1" t="s">
        <v>3058</v>
      </c>
      <c r="Z1382" s="1" t="s">
        <v>9132</v>
      </c>
      <c r="AF1382" s="1" t="s">
        <v>2731</v>
      </c>
      <c r="AG1382" s="1" t="s">
        <v>9677</v>
      </c>
    </row>
    <row r="1383" spans="1:72" ht="13.5" customHeight="1">
      <c r="A1383" s="3" t="str">
        <f>HYPERLINK("http://kyu.snu.ac.kr/sdhj/index.jsp?type=hj/GK14658_00IH_0001_0198.jpg","1702_각북면_198")</f>
        <v>1702_각북면_198</v>
      </c>
      <c r="B1383" s="2">
        <v>1702</v>
      </c>
      <c r="C1383" s="2" t="s">
        <v>12340</v>
      </c>
      <c r="D1383" s="2" t="s">
        <v>12341</v>
      </c>
      <c r="E1383" s="2">
        <v>1382</v>
      </c>
      <c r="F1383" s="1">
        <v>11</v>
      </c>
      <c r="G1383" s="1" t="s">
        <v>2883</v>
      </c>
      <c r="H1383" s="1" t="s">
        <v>6964</v>
      </c>
      <c r="I1383" s="1">
        <v>2</v>
      </c>
      <c r="L1383" s="1">
        <v>5</v>
      </c>
      <c r="M1383" s="2" t="s">
        <v>13811</v>
      </c>
      <c r="N1383" s="2" t="s">
        <v>13812</v>
      </c>
      <c r="T1383" s="1" t="s">
        <v>12432</v>
      </c>
      <c r="U1383" s="1" t="s">
        <v>136</v>
      </c>
      <c r="V1383" s="1" t="s">
        <v>7247</v>
      </c>
      <c r="Y1383" s="1" t="s">
        <v>2410</v>
      </c>
      <c r="Z1383" s="1" t="s">
        <v>7716</v>
      </c>
      <c r="AF1383" s="1" t="s">
        <v>633</v>
      </c>
      <c r="AG1383" s="1" t="s">
        <v>12714</v>
      </c>
    </row>
    <row r="1384" spans="1:72" ht="13.5" customHeight="1">
      <c r="A1384" s="3" t="str">
        <f>HYPERLINK("http://kyu.snu.ac.kr/sdhj/index.jsp?type=hj/GK14658_00IH_0001_0198.jpg","1702_각북면_198")</f>
        <v>1702_각북면_198</v>
      </c>
      <c r="B1384" s="2">
        <v>1702</v>
      </c>
      <c r="C1384" s="2" t="s">
        <v>12340</v>
      </c>
      <c r="D1384" s="2" t="s">
        <v>12341</v>
      </c>
      <c r="E1384" s="2">
        <v>1383</v>
      </c>
      <c r="F1384" s="1">
        <v>11</v>
      </c>
      <c r="G1384" s="1" t="s">
        <v>2883</v>
      </c>
      <c r="H1384" s="1" t="s">
        <v>6964</v>
      </c>
      <c r="I1384" s="1">
        <v>3</v>
      </c>
      <c r="J1384" s="1" t="s">
        <v>12295</v>
      </c>
      <c r="K1384" s="1" t="s">
        <v>12387</v>
      </c>
      <c r="L1384" s="1">
        <v>1</v>
      </c>
      <c r="M1384" s="2" t="s">
        <v>12278</v>
      </c>
      <c r="N1384" s="2" t="s">
        <v>12634</v>
      </c>
      <c r="T1384" s="1" t="s">
        <v>12411</v>
      </c>
      <c r="U1384" s="1" t="s">
        <v>3059</v>
      </c>
      <c r="V1384" s="1" t="s">
        <v>12483</v>
      </c>
      <c r="Y1384" s="1" t="s">
        <v>12278</v>
      </c>
      <c r="Z1384" s="1" t="s">
        <v>12635</v>
      </c>
      <c r="AC1384" s="1">
        <v>55</v>
      </c>
      <c r="AD1384" s="1" t="s">
        <v>266</v>
      </c>
      <c r="AE1384" s="1" t="s">
        <v>9586</v>
      </c>
      <c r="AJ1384" s="1" t="s">
        <v>16</v>
      </c>
      <c r="AK1384" s="1" t="s">
        <v>9802</v>
      </c>
      <c r="AL1384" s="1" t="s">
        <v>109</v>
      </c>
      <c r="AM1384" s="1" t="s">
        <v>9809</v>
      </c>
      <c r="AT1384" s="1" t="s">
        <v>211</v>
      </c>
      <c r="AU1384" s="1" t="s">
        <v>7199</v>
      </c>
      <c r="AV1384" s="1" t="s">
        <v>2894</v>
      </c>
      <c r="AW1384" s="1" t="s">
        <v>10233</v>
      </c>
      <c r="BB1384" s="1" t="s">
        <v>213</v>
      </c>
      <c r="BC1384" s="1" t="s">
        <v>7282</v>
      </c>
      <c r="BD1384" s="1" t="s">
        <v>2895</v>
      </c>
      <c r="BE1384" s="1" t="s">
        <v>7870</v>
      </c>
      <c r="BG1384" s="1" t="s">
        <v>211</v>
      </c>
      <c r="BH1384" s="1" t="s">
        <v>7199</v>
      </c>
      <c r="BI1384" s="1" t="s">
        <v>2896</v>
      </c>
      <c r="BJ1384" s="1" t="s">
        <v>11090</v>
      </c>
      <c r="BK1384" s="1" t="s">
        <v>211</v>
      </c>
      <c r="BL1384" s="1" t="s">
        <v>7199</v>
      </c>
      <c r="BM1384" s="1" t="s">
        <v>2897</v>
      </c>
      <c r="BN1384" s="1" t="s">
        <v>9251</v>
      </c>
      <c r="BO1384" s="1" t="s">
        <v>211</v>
      </c>
      <c r="BP1384" s="1" t="s">
        <v>7199</v>
      </c>
      <c r="BQ1384" s="1" t="s">
        <v>547</v>
      </c>
      <c r="BR1384" s="1" t="s">
        <v>7925</v>
      </c>
      <c r="BS1384" s="1" t="s">
        <v>396</v>
      </c>
      <c r="BT1384" s="1" t="s">
        <v>9812</v>
      </c>
    </row>
    <row r="1385" spans="1:72" ht="13.5" customHeight="1">
      <c r="A1385" s="3" t="str">
        <f>HYPERLINK("http://kyu.snu.ac.kr/sdhj/index.jsp?type=hj/GK14658_00IH_0001_0198.jpg","1702_각북면_198")</f>
        <v>1702_각북면_198</v>
      </c>
      <c r="B1385" s="2">
        <v>1702</v>
      </c>
      <c r="C1385" s="2" t="s">
        <v>12340</v>
      </c>
      <c r="D1385" s="2" t="s">
        <v>12341</v>
      </c>
      <c r="E1385" s="2">
        <v>1384</v>
      </c>
      <c r="F1385" s="1">
        <v>11</v>
      </c>
      <c r="G1385" s="1" t="s">
        <v>2883</v>
      </c>
      <c r="H1385" s="1" t="s">
        <v>6964</v>
      </c>
      <c r="I1385" s="1">
        <v>3</v>
      </c>
      <c r="L1385" s="1">
        <v>1</v>
      </c>
      <c r="M1385" s="2" t="s">
        <v>12278</v>
      </c>
      <c r="N1385" s="2" t="s">
        <v>12634</v>
      </c>
      <c r="S1385" s="1" t="s">
        <v>86</v>
      </c>
      <c r="T1385" s="1" t="s">
        <v>7100</v>
      </c>
      <c r="U1385" s="1" t="s">
        <v>2147</v>
      </c>
      <c r="V1385" s="1" t="s">
        <v>7475</v>
      </c>
      <c r="Y1385" s="1" t="s">
        <v>942</v>
      </c>
      <c r="Z1385" s="1" t="s">
        <v>8058</v>
      </c>
      <c r="AF1385" s="1" t="s">
        <v>318</v>
      </c>
      <c r="AG1385" s="1" t="s">
        <v>9631</v>
      </c>
      <c r="AH1385" s="1" t="s">
        <v>3060</v>
      </c>
      <c r="AI1385" s="1" t="s">
        <v>9763</v>
      </c>
    </row>
    <row r="1386" spans="1:72" ht="13.5" customHeight="1">
      <c r="A1386" s="3" t="str">
        <f>HYPERLINK("http://kyu.snu.ac.kr/sdhj/index.jsp?type=hj/GK14658_00IH_0001_0198.jpg","1702_각북면_198")</f>
        <v>1702_각북면_198</v>
      </c>
      <c r="B1386" s="2">
        <v>1702</v>
      </c>
      <c r="C1386" s="2" t="s">
        <v>12340</v>
      </c>
      <c r="D1386" s="2" t="s">
        <v>12341</v>
      </c>
      <c r="E1386" s="2">
        <v>1385</v>
      </c>
      <c r="F1386" s="1">
        <v>11</v>
      </c>
      <c r="G1386" s="1" t="s">
        <v>2883</v>
      </c>
      <c r="H1386" s="1" t="s">
        <v>6964</v>
      </c>
      <c r="I1386" s="1">
        <v>3</v>
      </c>
      <c r="L1386" s="1">
        <v>2</v>
      </c>
      <c r="M1386" s="2" t="s">
        <v>13813</v>
      </c>
      <c r="N1386" s="2" t="s">
        <v>13814</v>
      </c>
      <c r="T1386" s="1" t="s">
        <v>12411</v>
      </c>
      <c r="U1386" s="1" t="s">
        <v>3061</v>
      </c>
      <c r="V1386" s="1" t="s">
        <v>7469</v>
      </c>
      <c r="W1386" s="1" t="s">
        <v>335</v>
      </c>
      <c r="X1386" s="1" t="s">
        <v>12540</v>
      </c>
      <c r="Y1386" s="1" t="s">
        <v>1492</v>
      </c>
      <c r="Z1386" s="1" t="s">
        <v>8259</v>
      </c>
      <c r="AC1386" s="1">
        <v>39</v>
      </c>
      <c r="AD1386" s="1" t="s">
        <v>631</v>
      </c>
      <c r="AE1386" s="1" t="s">
        <v>9603</v>
      </c>
      <c r="AJ1386" s="1" t="s">
        <v>16</v>
      </c>
      <c r="AK1386" s="1" t="s">
        <v>9802</v>
      </c>
      <c r="AL1386" s="1" t="s">
        <v>3062</v>
      </c>
      <c r="AM1386" s="1" t="s">
        <v>9814</v>
      </c>
      <c r="AT1386" s="1" t="s">
        <v>53</v>
      </c>
      <c r="AU1386" s="1" t="s">
        <v>7419</v>
      </c>
      <c r="AV1386" s="1" t="s">
        <v>3063</v>
      </c>
      <c r="AW1386" s="1" t="s">
        <v>10500</v>
      </c>
      <c r="BG1386" s="1" t="s">
        <v>53</v>
      </c>
      <c r="BH1386" s="1" t="s">
        <v>7419</v>
      </c>
      <c r="BI1386" s="1" t="s">
        <v>3064</v>
      </c>
      <c r="BJ1386" s="1" t="s">
        <v>11089</v>
      </c>
      <c r="BK1386" s="1" t="s">
        <v>53</v>
      </c>
      <c r="BL1386" s="1" t="s">
        <v>7419</v>
      </c>
      <c r="BM1386" s="1" t="s">
        <v>569</v>
      </c>
      <c r="BN1386" s="1" t="s">
        <v>11212</v>
      </c>
      <c r="BQ1386" s="1" t="s">
        <v>3065</v>
      </c>
      <c r="BR1386" s="1" t="s">
        <v>12051</v>
      </c>
      <c r="BS1386" s="1" t="s">
        <v>287</v>
      </c>
      <c r="BT1386" s="1" t="s">
        <v>9865</v>
      </c>
    </row>
    <row r="1387" spans="1:72" ht="13.5" customHeight="1">
      <c r="A1387" s="3" t="str">
        <f>HYPERLINK("http://kyu.snu.ac.kr/sdhj/index.jsp?type=hj/GK14658_00IH_0001_0198.jpg","1702_각북면_198")</f>
        <v>1702_각북면_198</v>
      </c>
      <c r="B1387" s="2">
        <v>1702</v>
      </c>
      <c r="C1387" s="2" t="s">
        <v>12340</v>
      </c>
      <c r="D1387" s="2" t="s">
        <v>12341</v>
      </c>
      <c r="E1387" s="2">
        <v>1386</v>
      </c>
      <c r="F1387" s="1">
        <v>11</v>
      </c>
      <c r="G1387" s="1" t="s">
        <v>2883</v>
      </c>
      <c r="H1387" s="1" t="s">
        <v>6964</v>
      </c>
      <c r="I1387" s="1">
        <v>3</v>
      </c>
      <c r="L1387" s="1">
        <v>2</v>
      </c>
      <c r="M1387" s="2" t="s">
        <v>13813</v>
      </c>
      <c r="N1387" s="2" t="s">
        <v>13814</v>
      </c>
      <c r="S1387" s="1" t="s">
        <v>48</v>
      </c>
      <c r="T1387" s="1" t="s">
        <v>6371</v>
      </c>
      <c r="U1387" s="1" t="s">
        <v>124</v>
      </c>
      <c r="V1387" s="1" t="s">
        <v>12451</v>
      </c>
      <c r="W1387" s="1" t="s">
        <v>107</v>
      </c>
      <c r="X1387" s="1" t="s">
        <v>12534</v>
      </c>
      <c r="Y1387" s="1" t="s">
        <v>3066</v>
      </c>
      <c r="Z1387" s="1" t="s">
        <v>7871</v>
      </c>
      <c r="AC1387" s="1">
        <v>33</v>
      </c>
      <c r="AD1387" s="1" t="s">
        <v>223</v>
      </c>
      <c r="AE1387" s="1" t="s">
        <v>9596</v>
      </c>
      <c r="AJ1387" s="1" t="s">
        <v>16</v>
      </c>
      <c r="AK1387" s="1" t="s">
        <v>9802</v>
      </c>
      <c r="AL1387" s="1" t="s">
        <v>163</v>
      </c>
      <c r="AM1387" s="1" t="s">
        <v>12731</v>
      </c>
      <c r="AT1387" s="1" t="s">
        <v>53</v>
      </c>
      <c r="AU1387" s="1" t="s">
        <v>7419</v>
      </c>
      <c r="AV1387" s="1" t="s">
        <v>2324</v>
      </c>
      <c r="AW1387" s="1" t="s">
        <v>9305</v>
      </c>
      <c r="BG1387" s="1" t="s">
        <v>53</v>
      </c>
      <c r="BH1387" s="1" t="s">
        <v>7419</v>
      </c>
      <c r="BI1387" s="1" t="s">
        <v>3067</v>
      </c>
      <c r="BJ1387" s="1" t="s">
        <v>8836</v>
      </c>
      <c r="BM1387" s="1" t="s">
        <v>12296</v>
      </c>
      <c r="BN1387" s="1" t="s">
        <v>11534</v>
      </c>
      <c r="BO1387" s="1" t="s">
        <v>209</v>
      </c>
      <c r="BP1387" s="1" t="s">
        <v>7250</v>
      </c>
      <c r="BQ1387" s="1" t="s">
        <v>2707</v>
      </c>
      <c r="BR1387" s="1" t="s">
        <v>10100</v>
      </c>
      <c r="BS1387" s="1" t="s">
        <v>163</v>
      </c>
      <c r="BT1387" s="1" t="s">
        <v>12731</v>
      </c>
    </row>
    <row r="1388" spans="1:72" ht="13.5" customHeight="1">
      <c r="A1388" s="3" t="str">
        <f>HYPERLINK("http://kyu.snu.ac.kr/sdhj/index.jsp?type=hj/GK14658_00IH_0001_0198.jpg","1702_각북면_198")</f>
        <v>1702_각북면_198</v>
      </c>
      <c r="B1388" s="2">
        <v>1702</v>
      </c>
      <c r="C1388" s="2" t="s">
        <v>12340</v>
      </c>
      <c r="D1388" s="2" t="s">
        <v>12341</v>
      </c>
      <c r="E1388" s="2">
        <v>1387</v>
      </c>
      <c r="F1388" s="1">
        <v>11</v>
      </c>
      <c r="G1388" s="1" t="s">
        <v>2883</v>
      </c>
      <c r="H1388" s="1" t="s">
        <v>6964</v>
      </c>
      <c r="I1388" s="1">
        <v>3</v>
      </c>
      <c r="L1388" s="1">
        <v>2</v>
      </c>
      <c r="M1388" s="2" t="s">
        <v>13813</v>
      </c>
      <c r="N1388" s="2" t="s">
        <v>13814</v>
      </c>
      <c r="S1388" s="1" t="s">
        <v>86</v>
      </c>
      <c r="T1388" s="1" t="s">
        <v>7100</v>
      </c>
      <c r="U1388" s="1" t="s">
        <v>3068</v>
      </c>
      <c r="V1388" s="1" t="s">
        <v>7474</v>
      </c>
      <c r="Y1388" s="1" t="s">
        <v>6800</v>
      </c>
      <c r="Z1388" s="1" t="s">
        <v>7728</v>
      </c>
      <c r="AC1388" s="1">
        <v>13</v>
      </c>
      <c r="AD1388" s="1" t="s">
        <v>530</v>
      </c>
      <c r="AE1388" s="1" t="s">
        <v>9606</v>
      </c>
    </row>
    <row r="1389" spans="1:72" ht="13.5" customHeight="1">
      <c r="A1389" s="3" t="str">
        <f>HYPERLINK("http://kyu.snu.ac.kr/sdhj/index.jsp?type=hj/GK14658_00IH_0001_0198.jpg","1702_각북면_198")</f>
        <v>1702_각북면_198</v>
      </c>
      <c r="B1389" s="2">
        <v>1702</v>
      </c>
      <c r="C1389" s="2" t="s">
        <v>12340</v>
      </c>
      <c r="D1389" s="2" t="s">
        <v>12341</v>
      </c>
      <c r="E1389" s="2">
        <v>1388</v>
      </c>
      <c r="F1389" s="1">
        <v>11</v>
      </c>
      <c r="G1389" s="1" t="s">
        <v>2883</v>
      </c>
      <c r="H1389" s="1" t="s">
        <v>6964</v>
      </c>
      <c r="I1389" s="1">
        <v>3</v>
      </c>
      <c r="L1389" s="1">
        <v>2</v>
      </c>
      <c r="M1389" s="2" t="s">
        <v>13813</v>
      </c>
      <c r="N1389" s="2" t="s">
        <v>13814</v>
      </c>
      <c r="S1389" s="1" t="s">
        <v>63</v>
      </c>
      <c r="T1389" s="1" t="s">
        <v>1196</v>
      </c>
      <c r="Y1389" s="1" t="s">
        <v>3069</v>
      </c>
      <c r="Z1389" s="1" t="s">
        <v>8751</v>
      </c>
      <c r="AC1389" s="1">
        <v>11</v>
      </c>
      <c r="AD1389" s="1" t="s">
        <v>106</v>
      </c>
      <c r="AE1389" s="1" t="s">
        <v>9614</v>
      </c>
    </row>
    <row r="1390" spans="1:72" ht="13.5" customHeight="1">
      <c r="A1390" s="3" t="str">
        <f>HYPERLINK("http://kyu.snu.ac.kr/sdhj/index.jsp?type=hj/GK14658_00IH_0001_0198.jpg","1702_각북면_198")</f>
        <v>1702_각북면_198</v>
      </c>
      <c r="B1390" s="2">
        <v>1702</v>
      </c>
      <c r="C1390" s="2" t="s">
        <v>12340</v>
      </c>
      <c r="D1390" s="2" t="s">
        <v>12341</v>
      </c>
      <c r="E1390" s="2">
        <v>1389</v>
      </c>
      <c r="F1390" s="1">
        <v>11</v>
      </c>
      <c r="G1390" s="1" t="s">
        <v>2883</v>
      </c>
      <c r="H1390" s="1" t="s">
        <v>6964</v>
      </c>
      <c r="I1390" s="1">
        <v>3</v>
      </c>
      <c r="L1390" s="1">
        <v>2</v>
      </c>
      <c r="M1390" s="2" t="s">
        <v>13813</v>
      </c>
      <c r="N1390" s="2" t="s">
        <v>13814</v>
      </c>
      <c r="S1390" s="1" t="s">
        <v>914</v>
      </c>
      <c r="T1390" s="1" t="s">
        <v>7124</v>
      </c>
      <c r="Y1390" s="1" t="s">
        <v>3070</v>
      </c>
      <c r="Z1390" s="1" t="s">
        <v>9131</v>
      </c>
      <c r="AC1390" s="1">
        <v>9</v>
      </c>
      <c r="AD1390" s="1" t="s">
        <v>135</v>
      </c>
      <c r="AE1390" s="1" t="s">
        <v>9604</v>
      </c>
    </row>
    <row r="1391" spans="1:72" ht="13.5" customHeight="1">
      <c r="A1391" s="3" t="str">
        <f>HYPERLINK("http://kyu.snu.ac.kr/sdhj/index.jsp?type=hj/GK14658_00IH_0001_0198.jpg","1702_각북면_198")</f>
        <v>1702_각북면_198</v>
      </c>
      <c r="B1391" s="2">
        <v>1702</v>
      </c>
      <c r="C1391" s="2" t="s">
        <v>12340</v>
      </c>
      <c r="D1391" s="2" t="s">
        <v>12341</v>
      </c>
      <c r="E1391" s="2">
        <v>1390</v>
      </c>
      <c r="F1391" s="1">
        <v>11</v>
      </c>
      <c r="G1391" s="1" t="s">
        <v>2883</v>
      </c>
      <c r="H1391" s="1" t="s">
        <v>6964</v>
      </c>
      <c r="I1391" s="1">
        <v>3</v>
      </c>
      <c r="L1391" s="1">
        <v>2</v>
      </c>
      <c r="M1391" s="2" t="s">
        <v>13813</v>
      </c>
      <c r="N1391" s="2" t="s">
        <v>13814</v>
      </c>
      <c r="S1391" s="1" t="s">
        <v>63</v>
      </c>
      <c r="T1391" s="1" t="s">
        <v>1196</v>
      </c>
      <c r="Y1391" s="1" t="s">
        <v>1270</v>
      </c>
      <c r="Z1391" s="1" t="s">
        <v>8902</v>
      </c>
      <c r="AC1391" s="1">
        <v>2</v>
      </c>
      <c r="AD1391" s="1" t="s">
        <v>169</v>
      </c>
      <c r="AE1391" s="1" t="s">
        <v>9589</v>
      </c>
      <c r="AF1391" s="1" t="s">
        <v>89</v>
      </c>
      <c r="AG1391" s="1" t="s">
        <v>9633</v>
      </c>
    </row>
    <row r="1392" spans="1:72" ht="13.5" customHeight="1">
      <c r="A1392" s="3" t="str">
        <f>HYPERLINK("http://kyu.snu.ac.kr/sdhj/index.jsp?type=hj/GK14658_00IH_0001_0198.jpg","1702_각북면_198")</f>
        <v>1702_각북면_198</v>
      </c>
      <c r="B1392" s="2">
        <v>1702</v>
      </c>
      <c r="C1392" s="2" t="s">
        <v>12340</v>
      </c>
      <c r="D1392" s="2" t="s">
        <v>12341</v>
      </c>
      <c r="E1392" s="2">
        <v>1391</v>
      </c>
      <c r="F1392" s="1">
        <v>11</v>
      </c>
      <c r="G1392" s="1" t="s">
        <v>2883</v>
      </c>
      <c r="H1392" s="1" t="s">
        <v>6964</v>
      </c>
      <c r="I1392" s="1">
        <v>3</v>
      </c>
      <c r="L1392" s="1">
        <v>3</v>
      </c>
      <c r="M1392" s="2" t="s">
        <v>3071</v>
      </c>
      <c r="N1392" s="2" t="s">
        <v>9130</v>
      </c>
      <c r="T1392" s="1" t="s">
        <v>12411</v>
      </c>
      <c r="U1392" s="1" t="s">
        <v>204</v>
      </c>
      <c r="V1392" s="1" t="s">
        <v>7252</v>
      </c>
      <c r="Y1392" s="1" t="s">
        <v>3071</v>
      </c>
      <c r="Z1392" s="1" t="s">
        <v>9130</v>
      </c>
      <c r="AC1392" s="1">
        <v>63</v>
      </c>
      <c r="AD1392" s="1" t="s">
        <v>118</v>
      </c>
      <c r="AE1392" s="1" t="s">
        <v>8076</v>
      </c>
      <c r="AJ1392" s="1" t="s">
        <v>16</v>
      </c>
      <c r="AK1392" s="1" t="s">
        <v>9802</v>
      </c>
      <c r="AL1392" s="1" t="s">
        <v>97</v>
      </c>
      <c r="AM1392" s="1" t="s">
        <v>9820</v>
      </c>
      <c r="AN1392" s="1" t="s">
        <v>3072</v>
      </c>
      <c r="AO1392" s="1" t="s">
        <v>9884</v>
      </c>
      <c r="AP1392" s="1" t="s">
        <v>173</v>
      </c>
      <c r="AQ1392" s="1" t="s">
        <v>7249</v>
      </c>
      <c r="AR1392" s="1" t="s">
        <v>3073</v>
      </c>
      <c r="AS1392" s="1" t="s">
        <v>10008</v>
      </c>
      <c r="AT1392" s="1" t="s">
        <v>211</v>
      </c>
      <c r="AU1392" s="1" t="s">
        <v>7199</v>
      </c>
      <c r="AV1392" s="1" t="s">
        <v>3074</v>
      </c>
      <c r="AW1392" s="1" t="s">
        <v>8024</v>
      </c>
      <c r="BB1392" s="1" t="s">
        <v>213</v>
      </c>
      <c r="BC1392" s="1" t="s">
        <v>7282</v>
      </c>
      <c r="BD1392" s="1" t="s">
        <v>2557</v>
      </c>
      <c r="BE1392" s="1" t="s">
        <v>7729</v>
      </c>
      <c r="BG1392" s="1" t="s">
        <v>211</v>
      </c>
      <c r="BH1392" s="1" t="s">
        <v>7199</v>
      </c>
      <c r="BI1392" s="1" t="s">
        <v>3075</v>
      </c>
      <c r="BJ1392" s="1" t="s">
        <v>11088</v>
      </c>
      <c r="BK1392" s="1" t="s">
        <v>211</v>
      </c>
      <c r="BL1392" s="1" t="s">
        <v>7199</v>
      </c>
      <c r="BM1392" s="1" t="s">
        <v>310</v>
      </c>
      <c r="BN1392" s="1" t="s">
        <v>8655</v>
      </c>
      <c r="BO1392" s="1" t="s">
        <v>211</v>
      </c>
      <c r="BP1392" s="1" t="s">
        <v>7199</v>
      </c>
      <c r="BQ1392" s="1" t="s">
        <v>3076</v>
      </c>
      <c r="BR1392" s="1" t="s">
        <v>12050</v>
      </c>
      <c r="BS1392" s="1" t="s">
        <v>97</v>
      </c>
      <c r="BT1392" s="1" t="s">
        <v>9820</v>
      </c>
    </row>
    <row r="1393" spans="1:72" ht="13.5" customHeight="1">
      <c r="A1393" s="3" t="str">
        <f>HYPERLINK("http://kyu.snu.ac.kr/sdhj/index.jsp?type=hj/GK14658_00IH_0001_0198.jpg","1702_각북면_198")</f>
        <v>1702_각북면_198</v>
      </c>
      <c r="B1393" s="2">
        <v>1702</v>
      </c>
      <c r="C1393" s="2" t="s">
        <v>12340</v>
      </c>
      <c r="D1393" s="2" t="s">
        <v>12341</v>
      </c>
      <c r="E1393" s="2">
        <v>1392</v>
      </c>
      <c r="F1393" s="1">
        <v>11</v>
      </c>
      <c r="G1393" s="1" t="s">
        <v>2883</v>
      </c>
      <c r="H1393" s="1" t="s">
        <v>6964</v>
      </c>
      <c r="I1393" s="1">
        <v>3</v>
      </c>
      <c r="L1393" s="1">
        <v>3</v>
      </c>
      <c r="M1393" s="2" t="s">
        <v>3071</v>
      </c>
      <c r="N1393" s="2" t="s">
        <v>9130</v>
      </c>
      <c r="S1393" s="1" t="s">
        <v>86</v>
      </c>
      <c r="T1393" s="1" t="s">
        <v>7100</v>
      </c>
      <c r="U1393" s="1" t="s">
        <v>2937</v>
      </c>
      <c r="V1393" s="1" t="s">
        <v>7455</v>
      </c>
      <c r="Y1393" s="1" t="s">
        <v>488</v>
      </c>
      <c r="Z1393" s="1" t="s">
        <v>9129</v>
      </c>
      <c r="AC1393" s="1">
        <v>25</v>
      </c>
      <c r="AD1393" s="1" t="s">
        <v>264</v>
      </c>
      <c r="AE1393" s="1" t="s">
        <v>9588</v>
      </c>
    </row>
    <row r="1394" spans="1:72" ht="13.5" customHeight="1">
      <c r="A1394" s="3" t="str">
        <f>HYPERLINK("http://kyu.snu.ac.kr/sdhj/index.jsp?type=hj/GK14658_00IH_0001_0198.jpg","1702_각북면_198")</f>
        <v>1702_각북면_198</v>
      </c>
      <c r="B1394" s="2">
        <v>1702</v>
      </c>
      <c r="C1394" s="2" t="s">
        <v>12340</v>
      </c>
      <c r="D1394" s="2" t="s">
        <v>12341</v>
      </c>
      <c r="E1394" s="2">
        <v>1393</v>
      </c>
      <c r="F1394" s="1">
        <v>11</v>
      </c>
      <c r="G1394" s="1" t="s">
        <v>2883</v>
      </c>
      <c r="H1394" s="1" t="s">
        <v>6964</v>
      </c>
      <c r="I1394" s="1">
        <v>3</v>
      </c>
      <c r="L1394" s="1">
        <v>3</v>
      </c>
      <c r="M1394" s="2" t="s">
        <v>3071</v>
      </c>
      <c r="N1394" s="2" t="s">
        <v>9130</v>
      </c>
      <c r="S1394" s="1" t="s">
        <v>347</v>
      </c>
      <c r="T1394" s="1" t="s">
        <v>7116</v>
      </c>
      <c r="U1394" s="1" t="s">
        <v>124</v>
      </c>
      <c r="V1394" s="1" t="s">
        <v>12451</v>
      </c>
      <c r="W1394" s="1" t="s">
        <v>107</v>
      </c>
      <c r="X1394" s="1" t="s">
        <v>12534</v>
      </c>
      <c r="Y1394" s="1" t="s">
        <v>3077</v>
      </c>
      <c r="Z1394" s="1" t="s">
        <v>9128</v>
      </c>
      <c r="AC1394" s="1">
        <v>26</v>
      </c>
      <c r="AD1394" s="1" t="s">
        <v>657</v>
      </c>
      <c r="AE1394" s="1" t="s">
        <v>9591</v>
      </c>
    </row>
    <row r="1395" spans="1:72" ht="13.5" customHeight="1">
      <c r="A1395" s="3" t="str">
        <f>HYPERLINK("http://kyu.snu.ac.kr/sdhj/index.jsp?type=hj/GK14658_00IH_0001_0198.jpg","1702_각북면_198")</f>
        <v>1702_각북면_198</v>
      </c>
      <c r="B1395" s="2">
        <v>1702</v>
      </c>
      <c r="C1395" s="2" t="s">
        <v>12340</v>
      </c>
      <c r="D1395" s="2" t="s">
        <v>12341</v>
      </c>
      <c r="E1395" s="2">
        <v>1394</v>
      </c>
      <c r="F1395" s="1">
        <v>11</v>
      </c>
      <c r="G1395" s="1" t="s">
        <v>2883</v>
      </c>
      <c r="H1395" s="1" t="s">
        <v>6964</v>
      </c>
      <c r="I1395" s="1">
        <v>3</v>
      </c>
      <c r="L1395" s="1">
        <v>3</v>
      </c>
      <c r="M1395" s="2" t="s">
        <v>3071</v>
      </c>
      <c r="N1395" s="2" t="s">
        <v>9130</v>
      </c>
      <c r="S1395" s="1" t="s">
        <v>86</v>
      </c>
      <c r="T1395" s="1" t="s">
        <v>7100</v>
      </c>
      <c r="Y1395" s="1" t="s">
        <v>2175</v>
      </c>
      <c r="Z1395" s="1" t="s">
        <v>9127</v>
      </c>
      <c r="AF1395" s="1" t="s">
        <v>170</v>
      </c>
      <c r="AG1395" s="1" t="s">
        <v>9630</v>
      </c>
    </row>
    <row r="1396" spans="1:72" ht="13.5" customHeight="1">
      <c r="A1396" s="3" t="str">
        <f>HYPERLINK("http://kyu.snu.ac.kr/sdhj/index.jsp?type=hj/GK14658_00IH_0001_0198.jpg","1702_각북면_198")</f>
        <v>1702_각북면_198</v>
      </c>
      <c r="B1396" s="2">
        <v>1702</v>
      </c>
      <c r="C1396" s="2" t="s">
        <v>12340</v>
      </c>
      <c r="D1396" s="2" t="s">
        <v>12341</v>
      </c>
      <c r="E1396" s="2">
        <v>1395</v>
      </c>
      <c r="F1396" s="1">
        <v>11</v>
      </c>
      <c r="G1396" s="1" t="s">
        <v>2883</v>
      </c>
      <c r="H1396" s="1" t="s">
        <v>6964</v>
      </c>
      <c r="I1396" s="1">
        <v>3</v>
      </c>
      <c r="L1396" s="1">
        <v>3</v>
      </c>
      <c r="M1396" s="2" t="s">
        <v>3071</v>
      </c>
      <c r="N1396" s="2" t="s">
        <v>9130</v>
      </c>
      <c r="S1396" s="1" t="s">
        <v>1738</v>
      </c>
      <c r="T1396" s="1" t="s">
        <v>7137</v>
      </c>
      <c r="Y1396" s="1" t="s">
        <v>6711</v>
      </c>
      <c r="Z1396" s="1" t="s">
        <v>8657</v>
      </c>
      <c r="AC1396" s="1">
        <v>1</v>
      </c>
      <c r="AD1396" s="1" t="s">
        <v>280</v>
      </c>
      <c r="AE1396" s="1" t="s">
        <v>9599</v>
      </c>
      <c r="AF1396" s="1" t="s">
        <v>89</v>
      </c>
      <c r="AG1396" s="1" t="s">
        <v>9633</v>
      </c>
    </row>
    <row r="1397" spans="1:72" ht="13.5" customHeight="1">
      <c r="A1397" s="3" t="str">
        <f>HYPERLINK("http://kyu.snu.ac.kr/sdhj/index.jsp?type=hj/GK14658_00IH_0001_0198.jpg","1702_각북면_198")</f>
        <v>1702_각북면_198</v>
      </c>
      <c r="B1397" s="2">
        <v>1702</v>
      </c>
      <c r="C1397" s="2" t="s">
        <v>12340</v>
      </c>
      <c r="D1397" s="2" t="s">
        <v>12341</v>
      </c>
      <c r="E1397" s="2">
        <v>1396</v>
      </c>
      <c r="F1397" s="1">
        <v>11</v>
      </c>
      <c r="G1397" s="1" t="s">
        <v>2883</v>
      </c>
      <c r="H1397" s="1" t="s">
        <v>6964</v>
      </c>
      <c r="I1397" s="1">
        <v>3</v>
      </c>
      <c r="L1397" s="1">
        <v>4</v>
      </c>
      <c r="M1397" s="2" t="s">
        <v>3276</v>
      </c>
      <c r="N1397" s="2" t="s">
        <v>10005</v>
      </c>
      <c r="T1397" s="1" t="s">
        <v>12411</v>
      </c>
      <c r="U1397" s="1" t="s">
        <v>2994</v>
      </c>
      <c r="V1397" s="1" t="s">
        <v>7473</v>
      </c>
      <c r="W1397" s="1" t="s">
        <v>202</v>
      </c>
      <c r="X1397" s="1" t="s">
        <v>7588</v>
      </c>
      <c r="Y1397" s="1" t="s">
        <v>3078</v>
      </c>
      <c r="Z1397" s="1" t="s">
        <v>9126</v>
      </c>
      <c r="AC1397" s="1">
        <v>47</v>
      </c>
      <c r="AD1397" s="1" t="s">
        <v>556</v>
      </c>
      <c r="AE1397" s="1" t="s">
        <v>9610</v>
      </c>
      <c r="AJ1397" s="1" t="s">
        <v>16</v>
      </c>
      <c r="AK1397" s="1" t="s">
        <v>9802</v>
      </c>
      <c r="AL1397" s="1" t="s">
        <v>199</v>
      </c>
      <c r="AM1397" s="1" t="s">
        <v>9730</v>
      </c>
      <c r="AT1397" s="1" t="s">
        <v>173</v>
      </c>
      <c r="AU1397" s="1" t="s">
        <v>7249</v>
      </c>
      <c r="AV1397" s="1" t="s">
        <v>6821</v>
      </c>
      <c r="AW1397" s="1" t="s">
        <v>9169</v>
      </c>
      <c r="BG1397" s="1" t="s">
        <v>3079</v>
      </c>
      <c r="BH1397" s="1" t="s">
        <v>13039</v>
      </c>
      <c r="BI1397" s="1" t="s">
        <v>12293</v>
      </c>
      <c r="BJ1397" s="1" t="s">
        <v>10513</v>
      </c>
      <c r="BK1397" s="1" t="s">
        <v>2928</v>
      </c>
      <c r="BL1397" s="1" t="s">
        <v>10846</v>
      </c>
      <c r="BM1397" s="1" t="s">
        <v>2929</v>
      </c>
      <c r="BN1397" s="1" t="s">
        <v>11096</v>
      </c>
      <c r="BO1397" s="1" t="s">
        <v>3080</v>
      </c>
      <c r="BP1397" s="1" t="s">
        <v>9897</v>
      </c>
      <c r="BQ1397" s="1" t="s">
        <v>3081</v>
      </c>
      <c r="BR1397" s="1" t="s">
        <v>13407</v>
      </c>
      <c r="BS1397" s="1" t="s">
        <v>157</v>
      </c>
      <c r="BT1397" s="1" t="s">
        <v>9714</v>
      </c>
    </row>
    <row r="1398" spans="1:72" ht="13.5" customHeight="1">
      <c r="A1398" s="3" t="str">
        <f>HYPERLINK("http://kyu.snu.ac.kr/sdhj/index.jsp?type=hj/GK14658_00IH_0001_0198.jpg","1702_각북면_198")</f>
        <v>1702_각북면_198</v>
      </c>
      <c r="B1398" s="2">
        <v>1702</v>
      </c>
      <c r="C1398" s="2" t="s">
        <v>12340</v>
      </c>
      <c r="D1398" s="2" t="s">
        <v>12341</v>
      </c>
      <c r="E1398" s="2">
        <v>1397</v>
      </c>
      <c r="F1398" s="1">
        <v>11</v>
      </c>
      <c r="G1398" s="1" t="s">
        <v>2883</v>
      </c>
      <c r="H1398" s="1" t="s">
        <v>6964</v>
      </c>
      <c r="I1398" s="1">
        <v>3</v>
      </c>
      <c r="L1398" s="1">
        <v>4</v>
      </c>
      <c r="M1398" s="2" t="s">
        <v>3276</v>
      </c>
      <c r="N1398" s="2" t="s">
        <v>10005</v>
      </c>
      <c r="S1398" s="1" t="s">
        <v>48</v>
      </c>
      <c r="T1398" s="1" t="s">
        <v>6371</v>
      </c>
      <c r="W1398" s="1" t="s">
        <v>1966</v>
      </c>
      <c r="X1398" s="1" t="s">
        <v>7593</v>
      </c>
      <c r="Y1398" s="1" t="s">
        <v>183</v>
      </c>
      <c r="Z1398" s="1" t="s">
        <v>7691</v>
      </c>
      <c r="AC1398" s="1">
        <v>49</v>
      </c>
      <c r="AD1398" s="1" t="s">
        <v>1182</v>
      </c>
      <c r="AE1398" s="1" t="s">
        <v>9584</v>
      </c>
      <c r="AJ1398" s="1" t="s">
        <v>185</v>
      </c>
      <c r="AK1398" s="1" t="s">
        <v>9803</v>
      </c>
      <c r="AL1398" s="1" t="s">
        <v>3082</v>
      </c>
      <c r="AM1398" s="1" t="s">
        <v>9853</v>
      </c>
      <c r="AT1398" s="1" t="s">
        <v>187</v>
      </c>
      <c r="AU1398" s="1" t="s">
        <v>7369</v>
      </c>
      <c r="AV1398" s="1" t="s">
        <v>12297</v>
      </c>
      <c r="AW1398" s="1" t="s">
        <v>10499</v>
      </c>
      <c r="BG1398" s="1" t="s">
        <v>784</v>
      </c>
      <c r="BH1398" s="1" t="s">
        <v>10102</v>
      </c>
      <c r="BI1398" s="1" t="s">
        <v>3083</v>
      </c>
      <c r="BJ1398" s="1" t="s">
        <v>11087</v>
      </c>
      <c r="BK1398" s="1" t="s">
        <v>3080</v>
      </c>
      <c r="BL1398" s="1" t="s">
        <v>9897</v>
      </c>
      <c r="BM1398" s="1" t="s">
        <v>3084</v>
      </c>
      <c r="BN1398" s="1" t="s">
        <v>8294</v>
      </c>
      <c r="BO1398" s="1" t="s">
        <v>3085</v>
      </c>
      <c r="BP1398" s="1" t="s">
        <v>11663</v>
      </c>
      <c r="BQ1398" s="1" t="s">
        <v>3086</v>
      </c>
      <c r="BR1398" s="1" t="s">
        <v>13439</v>
      </c>
      <c r="BS1398" s="1" t="s">
        <v>1933</v>
      </c>
      <c r="BT1398" s="1" t="s">
        <v>12254</v>
      </c>
    </row>
    <row r="1399" spans="1:72" ht="13.5" customHeight="1">
      <c r="A1399" s="3" t="str">
        <f>HYPERLINK("http://kyu.snu.ac.kr/sdhj/index.jsp?type=hj/GK14658_00IH_0001_0198.jpg","1702_각북면_198")</f>
        <v>1702_각북면_198</v>
      </c>
      <c r="B1399" s="2">
        <v>1702</v>
      </c>
      <c r="C1399" s="2" t="s">
        <v>12340</v>
      </c>
      <c r="D1399" s="2" t="s">
        <v>12341</v>
      </c>
      <c r="E1399" s="2">
        <v>1398</v>
      </c>
      <c r="F1399" s="1">
        <v>11</v>
      </c>
      <c r="G1399" s="1" t="s">
        <v>2883</v>
      </c>
      <c r="H1399" s="1" t="s">
        <v>6964</v>
      </c>
      <c r="I1399" s="1">
        <v>3</v>
      </c>
      <c r="L1399" s="1">
        <v>4</v>
      </c>
      <c r="M1399" s="2" t="s">
        <v>3276</v>
      </c>
      <c r="N1399" s="2" t="s">
        <v>10005</v>
      </c>
      <c r="S1399" s="1" t="s">
        <v>59</v>
      </c>
      <c r="T1399" s="1" t="s">
        <v>7105</v>
      </c>
      <c r="AC1399" s="1">
        <v>25</v>
      </c>
      <c r="AD1399" s="1" t="s">
        <v>264</v>
      </c>
      <c r="AE1399" s="1" t="s">
        <v>9588</v>
      </c>
    </row>
    <row r="1400" spans="1:72" ht="13.5" customHeight="1">
      <c r="A1400" s="3" t="str">
        <f>HYPERLINK("http://kyu.snu.ac.kr/sdhj/index.jsp?type=hj/GK14658_00IH_0001_0198.jpg","1702_각북면_198")</f>
        <v>1702_각북면_198</v>
      </c>
      <c r="B1400" s="2">
        <v>1702</v>
      </c>
      <c r="C1400" s="2" t="s">
        <v>12340</v>
      </c>
      <c r="D1400" s="2" t="s">
        <v>12341</v>
      </c>
      <c r="E1400" s="2">
        <v>1399</v>
      </c>
      <c r="F1400" s="1">
        <v>11</v>
      </c>
      <c r="G1400" s="1" t="s">
        <v>2883</v>
      </c>
      <c r="H1400" s="1" t="s">
        <v>6964</v>
      </c>
      <c r="I1400" s="1">
        <v>3</v>
      </c>
      <c r="L1400" s="1">
        <v>4</v>
      </c>
      <c r="M1400" s="2" t="s">
        <v>3276</v>
      </c>
      <c r="N1400" s="2" t="s">
        <v>10005</v>
      </c>
      <c r="S1400" s="1" t="s">
        <v>65</v>
      </c>
      <c r="T1400" s="1" t="s">
        <v>7107</v>
      </c>
      <c r="Y1400" s="1" t="s">
        <v>3087</v>
      </c>
      <c r="Z1400" s="1" t="s">
        <v>9125</v>
      </c>
      <c r="AC1400" s="1">
        <v>22</v>
      </c>
      <c r="AD1400" s="1" t="s">
        <v>88</v>
      </c>
      <c r="AE1400" s="1" t="s">
        <v>9613</v>
      </c>
    </row>
    <row r="1401" spans="1:72" ht="13.5" customHeight="1">
      <c r="A1401" s="3" t="str">
        <f>HYPERLINK("http://kyu.snu.ac.kr/sdhj/index.jsp?type=hj/GK14658_00IH_0001_0198.jpg","1702_각북면_198")</f>
        <v>1702_각북면_198</v>
      </c>
      <c r="B1401" s="2">
        <v>1702</v>
      </c>
      <c r="C1401" s="2" t="s">
        <v>12340</v>
      </c>
      <c r="D1401" s="2" t="s">
        <v>12341</v>
      </c>
      <c r="E1401" s="2">
        <v>1400</v>
      </c>
      <c r="F1401" s="1">
        <v>11</v>
      </c>
      <c r="G1401" s="1" t="s">
        <v>2883</v>
      </c>
      <c r="H1401" s="1" t="s">
        <v>6964</v>
      </c>
      <c r="I1401" s="1">
        <v>3</v>
      </c>
      <c r="L1401" s="1">
        <v>4</v>
      </c>
      <c r="M1401" s="2" t="s">
        <v>3276</v>
      </c>
      <c r="N1401" s="2" t="s">
        <v>10005</v>
      </c>
      <c r="S1401" s="1" t="s">
        <v>65</v>
      </c>
      <c r="T1401" s="1" t="s">
        <v>7107</v>
      </c>
      <c r="Y1401" s="1" t="s">
        <v>3088</v>
      </c>
      <c r="Z1401" s="1" t="s">
        <v>9124</v>
      </c>
      <c r="AC1401" s="1">
        <v>14</v>
      </c>
      <c r="AD1401" s="1" t="s">
        <v>85</v>
      </c>
      <c r="AE1401" s="1" t="s">
        <v>9590</v>
      </c>
    </row>
    <row r="1402" spans="1:72" ht="13.5" customHeight="1">
      <c r="A1402" s="3" t="str">
        <f>HYPERLINK("http://kyu.snu.ac.kr/sdhj/index.jsp?type=hj/GK14658_00IH_0001_0198.jpg","1702_각북면_198")</f>
        <v>1702_각북면_198</v>
      </c>
      <c r="B1402" s="2">
        <v>1702</v>
      </c>
      <c r="C1402" s="2" t="s">
        <v>12340</v>
      </c>
      <c r="D1402" s="2" t="s">
        <v>12341</v>
      </c>
      <c r="E1402" s="2">
        <v>1401</v>
      </c>
      <c r="F1402" s="1">
        <v>11</v>
      </c>
      <c r="G1402" s="1" t="s">
        <v>2883</v>
      </c>
      <c r="H1402" s="1" t="s">
        <v>6964</v>
      </c>
      <c r="I1402" s="1">
        <v>3</v>
      </c>
      <c r="L1402" s="1">
        <v>4</v>
      </c>
      <c r="M1402" s="2" t="s">
        <v>3276</v>
      </c>
      <c r="N1402" s="2" t="s">
        <v>10005</v>
      </c>
      <c r="S1402" s="1" t="s">
        <v>65</v>
      </c>
      <c r="T1402" s="1" t="s">
        <v>7107</v>
      </c>
      <c r="Y1402" s="1" t="s">
        <v>3089</v>
      </c>
      <c r="Z1402" s="1" t="s">
        <v>9123</v>
      </c>
      <c r="AC1402" s="1">
        <v>9</v>
      </c>
      <c r="AD1402" s="1" t="s">
        <v>135</v>
      </c>
      <c r="AE1402" s="1" t="s">
        <v>9604</v>
      </c>
    </row>
    <row r="1403" spans="1:72" ht="13.5" customHeight="1">
      <c r="A1403" s="3" t="str">
        <f>HYPERLINK("http://kyu.snu.ac.kr/sdhj/index.jsp?type=hj/GK14658_00IH_0001_0198.jpg","1702_각북면_198")</f>
        <v>1702_각북면_198</v>
      </c>
      <c r="B1403" s="2">
        <v>1702</v>
      </c>
      <c r="C1403" s="2" t="s">
        <v>12340</v>
      </c>
      <c r="D1403" s="2" t="s">
        <v>12341</v>
      </c>
      <c r="E1403" s="2">
        <v>1402</v>
      </c>
      <c r="F1403" s="1">
        <v>11</v>
      </c>
      <c r="G1403" s="1" t="s">
        <v>2883</v>
      </c>
      <c r="H1403" s="1" t="s">
        <v>6964</v>
      </c>
      <c r="I1403" s="1">
        <v>3</v>
      </c>
      <c r="L1403" s="1">
        <v>4</v>
      </c>
      <c r="M1403" s="2" t="s">
        <v>3276</v>
      </c>
      <c r="N1403" s="2" t="s">
        <v>10005</v>
      </c>
      <c r="S1403" s="1" t="s">
        <v>3090</v>
      </c>
      <c r="T1403" s="1" t="s">
        <v>7179</v>
      </c>
      <c r="Y1403" s="1" t="s">
        <v>1226</v>
      </c>
      <c r="Z1403" s="1" t="s">
        <v>7724</v>
      </c>
      <c r="AC1403" s="1">
        <v>31</v>
      </c>
      <c r="AD1403" s="1" t="s">
        <v>345</v>
      </c>
      <c r="AE1403" s="1" t="s">
        <v>9595</v>
      </c>
      <c r="AF1403" s="1" t="s">
        <v>89</v>
      </c>
      <c r="AG1403" s="1" t="s">
        <v>9633</v>
      </c>
    </row>
    <row r="1404" spans="1:72" ht="13.5" customHeight="1">
      <c r="A1404" s="3" t="str">
        <f>HYPERLINK("http://kyu.snu.ac.kr/sdhj/index.jsp?type=hj/GK14658_00IH_0001_0198.jpg","1702_각북면_198")</f>
        <v>1702_각북면_198</v>
      </c>
      <c r="B1404" s="2">
        <v>1702</v>
      </c>
      <c r="C1404" s="2" t="s">
        <v>12340</v>
      </c>
      <c r="D1404" s="2" t="s">
        <v>12341</v>
      </c>
      <c r="E1404" s="2">
        <v>1403</v>
      </c>
      <c r="F1404" s="1">
        <v>11</v>
      </c>
      <c r="G1404" s="1" t="s">
        <v>2883</v>
      </c>
      <c r="H1404" s="1" t="s">
        <v>6964</v>
      </c>
      <c r="I1404" s="1">
        <v>3</v>
      </c>
      <c r="L1404" s="1">
        <v>4</v>
      </c>
      <c r="M1404" s="2" t="s">
        <v>3276</v>
      </c>
      <c r="N1404" s="2" t="s">
        <v>10005</v>
      </c>
      <c r="T1404" s="1" t="s">
        <v>12432</v>
      </c>
      <c r="U1404" s="1" t="s">
        <v>1877</v>
      </c>
      <c r="V1404" s="1" t="s">
        <v>7265</v>
      </c>
      <c r="Y1404" s="1" t="s">
        <v>2156</v>
      </c>
      <c r="Z1404" s="1" t="s">
        <v>7823</v>
      </c>
      <c r="AC1404" s="1">
        <v>51</v>
      </c>
      <c r="AD1404" s="1" t="s">
        <v>138</v>
      </c>
      <c r="AE1404" s="1" t="s">
        <v>9593</v>
      </c>
      <c r="AF1404" s="1" t="s">
        <v>3013</v>
      </c>
      <c r="AG1404" s="1" t="s">
        <v>9673</v>
      </c>
    </row>
    <row r="1405" spans="1:72" ht="13.5" customHeight="1">
      <c r="A1405" s="3" t="str">
        <f>HYPERLINK("http://kyu.snu.ac.kr/sdhj/index.jsp?type=hj/GK14658_00IH_0001_0198.jpg","1702_각북면_198")</f>
        <v>1702_각북면_198</v>
      </c>
      <c r="B1405" s="2">
        <v>1702</v>
      </c>
      <c r="C1405" s="2" t="s">
        <v>12340</v>
      </c>
      <c r="D1405" s="2" t="s">
        <v>12341</v>
      </c>
      <c r="E1405" s="2">
        <v>1404</v>
      </c>
      <c r="F1405" s="1">
        <v>11</v>
      </c>
      <c r="G1405" s="1" t="s">
        <v>2883</v>
      </c>
      <c r="H1405" s="1" t="s">
        <v>6964</v>
      </c>
      <c r="I1405" s="1">
        <v>3</v>
      </c>
      <c r="L1405" s="1">
        <v>4</v>
      </c>
      <c r="M1405" s="2" t="s">
        <v>3276</v>
      </c>
      <c r="N1405" s="2" t="s">
        <v>10005</v>
      </c>
      <c r="T1405" s="1" t="s">
        <v>12432</v>
      </c>
      <c r="U1405" s="1" t="s">
        <v>3091</v>
      </c>
      <c r="V1405" s="1" t="s">
        <v>7372</v>
      </c>
      <c r="Y1405" s="1" t="s">
        <v>2128</v>
      </c>
      <c r="Z1405" s="1" t="s">
        <v>8768</v>
      </c>
      <c r="AC1405" s="1">
        <v>28</v>
      </c>
      <c r="AD1405" s="1" t="s">
        <v>134</v>
      </c>
      <c r="AE1405" s="1" t="s">
        <v>9616</v>
      </c>
      <c r="AT1405" s="1" t="s">
        <v>250</v>
      </c>
      <c r="AU1405" s="1" t="s">
        <v>10073</v>
      </c>
      <c r="AV1405" s="1" t="s">
        <v>1301</v>
      </c>
      <c r="AW1405" s="1" t="s">
        <v>7878</v>
      </c>
      <c r="BB1405" s="1" t="s">
        <v>124</v>
      </c>
      <c r="BC1405" s="1" t="s">
        <v>12451</v>
      </c>
      <c r="BD1405" s="1" t="s">
        <v>3092</v>
      </c>
      <c r="BE1405" s="1" t="s">
        <v>10774</v>
      </c>
    </row>
    <row r="1406" spans="1:72" ht="13.5" customHeight="1">
      <c r="A1406" s="3" t="str">
        <f>HYPERLINK("http://kyu.snu.ac.kr/sdhj/index.jsp?type=hj/GK14658_00IH_0001_0198.jpg","1702_각북면_198")</f>
        <v>1702_각북면_198</v>
      </c>
      <c r="B1406" s="2">
        <v>1702</v>
      </c>
      <c r="C1406" s="2" t="s">
        <v>12340</v>
      </c>
      <c r="D1406" s="2" t="s">
        <v>12341</v>
      </c>
      <c r="E1406" s="2">
        <v>1405</v>
      </c>
      <c r="F1406" s="1">
        <v>11</v>
      </c>
      <c r="G1406" s="1" t="s">
        <v>2883</v>
      </c>
      <c r="H1406" s="1" t="s">
        <v>6964</v>
      </c>
      <c r="I1406" s="1">
        <v>3</v>
      </c>
      <c r="L1406" s="1">
        <v>4</v>
      </c>
      <c r="M1406" s="2" t="s">
        <v>3276</v>
      </c>
      <c r="N1406" s="2" t="s">
        <v>10005</v>
      </c>
      <c r="T1406" s="1" t="s">
        <v>12432</v>
      </c>
      <c r="U1406" s="1" t="s">
        <v>136</v>
      </c>
      <c r="V1406" s="1" t="s">
        <v>7247</v>
      </c>
      <c r="Y1406" s="1" t="s">
        <v>2089</v>
      </c>
      <c r="Z1406" s="1" t="s">
        <v>8143</v>
      </c>
      <c r="AF1406" s="1" t="s">
        <v>2714</v>
      </c>
      <c r="AG1406" s="1" t="s">
        <v>9674</v>
      </c>
    </row>
    <row r="1407" spans="1:72" ht="13.5" customHeight="1">
      <c r="A1407" s="3" t="str">
        <f>HYPERLINK("http://kyu.snu.ac.kr/sdhj/index.jsp?type=hj/GK14658_00IH_0001_0198.jpg","1702_각북면_198")</f>
        <v>1702_각북면_198</v>
      </c>
      <c r="B1407" s="2">
        <v>1702</v>
      </c>
      <c r="C1407" s="2" t="s">
        <v>12340</v>
      </c>
      <c r="D1407" s="2" t="s">
        <v>12341</v>
      </c>
      <c r="E1407" s="2">
        <v>1406</v>
      </c>
      <c r="F1407" s="1">
        <v>11</v>
      </c>
      <c r="G1407" s="1" t="s">
        <v>2883</v>
      </c>
      <c r="H1407" s="1" t="s">
        <v>6964</v>
      </c>
      <c r="I1407" s="1">
        <v>3</v>
      </c>
      <c r="L1407" s="1">
        <v>4</v>
      </c>
      <c r="M1407" s="2" t="s">
        <v>3276</v>
      </c>
      <c r="N1407" s="2" t="s">
        <v>10005</v>
      </c>
      <c r="T1407" s="1" t="s">
        <v>12432</v>
      </c>
      <c r="U1407" s="1" t="s">
        <v>136</v>
      </c>
      <c r="V1407" s="1" t="s">
        <v>7247</v>
      </c>
      <c r="Y1407" s="1" t="s">
        <v>3093</v>
      </c>
      <c r="Z1407" s="1" t="s">
        <v>9122</v>
      </c>
      <c r="AC1407" s="1">
        <v>16</v>
      </c>
      <c r="AD1407" s="1" t="s">
        <v>273</v>
      </c>
      <c r="AE1407" s="1" t="s">
        <v>9602</v>
      </c>
      <c r="AT1407" s="1" t="s">
        <v>250</v>
      </c>
      <c r="AU1407" s="1" t="s">
        <v>10073</v>
      </c>
      <c r="AV1407" s="1" t="s">
        <v>2953</v>
      </c>
      <c r="AW1407" s="1" t="s">
        <v>10488</v>
      </c>
      <c r="BB1407" s="1" t="s">
        <v>124</v>
      </c>
      <c r="BC1407" s="1" t="s">
        <v>12451</v>
      </c>
      <c r="BD1407" s="1" t="s">
        <v>2954</v>
      </c>
      <c r="BE1407" s="1" t="s">
        <v>13002</v>
      </c>
    </row>
    <row r="1408" spans="1:72" ht="13.5" customHeight="1">
      <c r="A1408" s="3" t="str">
        <f>HYPERLINK("http://kyu.snu.ac.kr/sdhj/index.jsp?type=hj/GK14658_00IH_0001_0198.jpg","1702_각북면_198")</f>
        <v>1702_각북면_198</v>
      </c>
      <c r="B1408" s="2">
        <v>1702</v>
      </c>
      <c r="C1408" s="2" t="s">
        <v>12340</v>
      </c>
      <c r="D1408" s="2" t="s">
        <v>12341</v>
      </c>
      <c r="E1408" s="2">
        <v>1407</v>
      </c>
      <c r="F1408" s="1">
        <v>11</v>
      </c>
      <c r="G1408" s="1" t="s">
        <v>2883</v>
      </c>
      <c r="H1408" s="1" t="s">
        <v>6964</v>
      </c>
      <c r="I1408" s="1">
        <v>3</v>
      </c>
      <c r="L1408" s="1">
        <v>4</v>
      </c>
      <c r="M1408" s="2" t="s">
        <v>3276</v>
      </c>
      <c r="N1408" s="2" t="s">
        <v>10005</v>
      </c>
      <c r="T1408" s="1" t="s">
        <v>12432</v>
      </c>
      <c r="U1408" s="1" t="s">
        <v>196</v>
      </c>
      <c r="V1408" s="1" t="s">
        <v>7214</v>
      </c>
      <c r="Y1408" s="1" t="s">
        <v>3094</v>
      </c>
      <c r="Z1408" s="1" t="s">
        <v>9121</v>
      </c>
      <c r="AF1408" s="1" t="s">
        <v>3095</v>
      </c>
      <c r="AG1408" s="1" t="s">
        <v>9660</v>
      </c>
    </row>
    <row r="1409" spans="1:73" ht="13.5" customHeight="1">
      <c r="A1409" s="3" t="str">
        <f>HYPERLINK("http://kyu.snu.ac.kr/sdhj/index.jsp?type=hj/GK14658_00IH_0001_0198.jpg","1702_각북면_198")</f>
        <v>1702_각북면_198</v>
      </c>
      <c r="B1409" s="2">
        <v>1702</v>
      </c>
      <c r="C1409" s="2" t="s">
        <v>12340</v>
      </c>
      <c r="D1409" s="2" t="s">
        <v>12341</v>
      </c>
      <c r="E1409" s="2">
        <v>1408</v>
      </c>
      <c r="F1409" s="1">
        <v>11</v>
      </c>
      <c r="G1409" s="1" t="s">
        <v>2883</v>
      </c>
      <c r="H1409" s="1" t="s">
        <v>6964</v>
      </c>
      <c r="I1409" s="1">
        <v>3</v>
      </c>
      <c r="L1409" s="1">
        <v>4</v>
      </c>
      <c r="M1409" s="2" t="s">
        <v>3276</v>
      </c>
      <c r="N1409" s="2" t="s">
        <v>10005</v>
      </c>
      <c r="T1409" s="1" t="s">
        <v>12432</v>
      </c>
      <c r="U1409" s="1" t="s">
        <v>196</v>
      </c>
      <c r="V1409" s="1" t="s">
        <v>7214</v>
      </c>
      <c r="Y1409" s="1" t="s">
        <v>3096</v>
      </c>
      <c r="Z1409" s="1" t="s">
        <v>8444</v>
      </c>
      <c r="AC1409" s="1">
        <v>43</v>
      </c>
      <c r="AD1409" s="1" t="s">
        <v>283</v>
      </c>
      <c r="AE1409" s="1" t="s">
        <v>9582</v>
      </c>
      <c r="AT1409" s="1" t="s">
        <v>250</v>
      </c>
      <c r="AU1409" s="1" t="s">
        <v>10073</v>
      </c>
      <c r="AV1409" s="1" t="s">
        <v>2953</v>
      </c>
      <c r="AW1409" s="1" t="s">
        <v>10488</v>
      </c>
      <c r="BB1409" s="1" t="s">
        <v>124</v>
      </c>
      <c r="BC1409" s="1" t="s">
        <v>12451</v>
      </c>
      <c r="BD1409" s="1" t="s">
        <v>2954</v>
      </c>
      <c r="BE1409" s="1" t="s">
        <v>13002</v>
      </c>
    </row>
    <row r="1410" spans="1:73" ht="13.5" customHeight="1">
      <c r="A1410" s="3" t="str">
        <f>HYPERLINK("http://kyu.snu.ac.kr/sdhj/index.jsp?type=hj/GK14658_00IH_0001_0198.jpg","1702_각북면_198")</f>
        <v>1702_각북면_198</v>
      </c>
      <c r="B1410" s="2">
        <v>1702</v>
      </c>
      <c r="C1410" s="2" t="s">
        <v>12340</v>
      </c>
      <c r="D1410" s="2" t="s">
        <v>12341</v>
      </c>
      <c r="E1410" s="2">
        <v>1409</v>
      </c>
      <c r="F1410" s="1">
        <v>11</v>
      </c>
      <c r="G1410" s="1" t="s">
        <v>2883</v>
      </c>
      <c r="H1410" s="1" t="s">
        <v>6964</v>
      </c>
      <c r="I1410" s="1">
        <v>3</v>
      </c>
      <c r="L1410" s="1">
        <v>4</v>
      </c>
      <c r="M1410" s="2" t="s">
        <v>3276</v>
      </c>
      <c r="N1410" s="2" t="s">
        <v>10005</v>
      </c>
      <c r="T1410" s="1" t="s">
        <v>12432</v>
      </c>
      <c r="U1410" s="1" t="s">
        <v>196</v>
      </c>
      <c r="V1410" s="1" t="s">
        <v>7214</v>
      </c>
      <c r="Y1410" s="1" t="s">
        <v>3097</v>
      </c>
      <c r="Z1410" s="1" t="s">
        <v>7709</v>
      </c>
      <c r="AC1410" s="1">
        <v>16</v>
      </c>
      <c r="AD1410" s="1" t="s">
        <v>273</v>
      </c>
      <c r="AE1410" s="1" t="s">
        <v>9602</v>
      </c>
      <c r="AT1410" s="1" t="s">
        <v>211</v>
      </c>
      <c r="AU1410" s="1" t="s">
        <v>7199</v>
      </c>
      <c r="AV1410" s="1" t="s">
        <v>438</v>
      </c>
      <c r="AW1410" s="1" t="s">
        <v>10498</v>
      </c>
      <c r="BB1410" s="1" t="s">
        <v>213</v>
      </c>
      <c r="BC1410" s="1" t="s">
        <v>7282</v>
      </c>
      <c r="BD1410" s="1" t="s">
        <v>3096</v>
      </c>
      <c r="BE1410" s="1" t="s">
        <v>8444</v>
      </c>
    </row>
    <row r="1411" spans="1:73" ht="13.5" customHeight="1">
      <c r="A1411" s="3" t="str">
        <f>HYPERLINK("http://kyu.snu.ac.kr/sdhj/index.jsp?type=hj/GK14658_00IH_0001_0198.jpg","1702_각북면_198")</f>
        <v>1702_각북면_198</v>
      </c>
      <c r="B1411" s="2">
        <v>1702</v>
      </c>
      <c r="C1411" s="2" t="s">
        <v>12340</v>
      </c>
      <c r="D1411" s="2" t="s">
        <v>12341</v>
      </c>
      <c r="E1411" s="2">
        <v>1410</v>
      </c>
      <c r="F1411" s="1">
        <v>11</v>
      </c>
      <c r="G1411" s="1" t="s">
        <v>2883</v>
      </c>
      <c r="H1411" s="1" t="s">
        <v>6964</v>
      </c>
      <c r="I1411" s="1">
        <v>3</v>
      </c>
      <c r="L1411" s="1">
        <v>4</v>
      </c>
      <c r="M1411" s="2" t="s">
        <v>3276</v>
      </c>
      <c r="N1411" s="2" t="s">
        <v>10005</v>
      </c>
      <c r="T1411" s="1" t="s">
        <v>12432</v>
      </c>
      <c r="U1411" s="1" t="s">
        <v>196</v>
      </c>
      <c r="V1411" s="1" t="s">
        <v>7214</v>
      </c>
      <c r="Y1411" s="1" t="s">
        <v>3098</v>
      </c>
      <c r="Z1411" s="1" t="s">
        <v>8424</v>
      </c>
      <c r="AC1411" s="1">
        <v>14</v>
      </c>
      <c r="AD1411" s="1" t="s">
        <v>85</v>
      </c>
      <c r="AE1411" s="1" t="s">
        <v>9590</v>
      </c>
      <c r="AT1411" s="1" t="s">
        <v>211</v>
      </c>
      <c r="AU1411" s="1" t="s">
        <v>7199</v>
      </c>
      <c r="AV1411" s="1" t="s">
        <v>438</v>
      </c>
      <c r="AW1411" s="1" t="s">
        <v>10498</v>
      </c>
      <c r="BB1411" s="1" t="s">
        <v>213</v>
      </c>
      <c r="BC1411" s="1" t="s">
        <v>7282</v>
      </c>
      <c r="BD1411" s="1" t="s">
        <v>3096</v>
      </c>
      <c r="BE1411" s="1" t="s">
        <v>8444</v>
      </c>
      <c r="BU1411" s="1" t="s">
        <v>276</v>
      </c>
    </row>
    <row r="1412" spans="1:73" ht="13.5" customHeight="1">
      <c r="A1412" s="3" t="str">
        <f>HYPERLINK("http://kyu.snu.ac.kr/sdhj/index.jsp?type=hj/GK14658_00IH_0001_0198.jpg","1702_각북면_198")</f>
        <v>1702_각북면_198</v>
      </c>
      <c r="B1412" s="2">
        <v>1702</v>
      </c>
      <c r="C1412" s="2" t="s">
        <v>12340</v>
      </c>
      <c r="D1412" s="2" t="s">
        <v>12341</v>
      </c>
      <c r="E1412" s="2">
        <v>1411</v>
      </c>
      <c r="F1412" s="1">
        <v>11</v>
      </c>
      <c r="G1412" s="1" t="s">
        <v>2883</v>
      </c>
      <c r="H1412" s="1" t="s">
        <v>6964</v>
      </c>
      <c r="I1412" s="1">
        <v>3</v>
      </c>
      <c r="L1412" s="1">
        <v>4</v>
      </c>
      <c r="M1412" s="2" t="s">
        <v>3276</v>
      </c>
      <c r="N1412" s="2" t="s">
        <v>10005</v>
      </c>
      <c r="T1412" s="1" t="s">
        <v>12432</v>
      </c>
      <c r="U1412" s="1" t="s">
        <v>196</v>
      </c>
      <c r="V1412" s="1" t="s">
        <v>7214</v>
      </c>
      <c r="Y1412" s="1" t="s">
        <v>1503</v>
      </c>
      <c r="Z1412" s="1" t="s">
        <v>8172</v>
      </c>
      <c r="AC1412" s="1">
        <v>31</v>
      </c>
      <c r="AD1412" s="1" t="s">
        <v>345</v>
      </c>
      <c r="AE1412" s="1" t="s">
        <v>9595</v>
      </c>
      <c r="AT1412" s="1" t="s">
        <v>211</v>
      </c>
      <c r="AU1412" s="1" t="s">
        <v>7199</v>
      </c>
      <c r="AV1412" s="1" t="s">
        <v>617</v>
      </c>
      <c r="AW1412" s="1" t="s">
        <v>9051</v>
      </c>
      <c r="BB1412" s="1" t="s">
        <v>213</v>
      </c>
      <c r="BC1412" s="1" t="s">
        <v>7282</v>
      </c>
      <c r="BD1412" s="1" t="s">
        <v>2537</v>
      </c>
      <c r="BE1412" s="1" t="s">
        <v>9212</v>
      </c>
    </row>
    <row r="1413" spans="1:73" ht="13.5" customHeight="1">
      <c r="A1413" s="3" t="str">
        <f>HYPERLINK("http://kyu.snu.ac.kr/sdhj/index.jsp?type=hj/GK14658_00IH_0001_0198.jpg","1702_각북면_198")</f>
        <v>1702_각북면_198</v>
      </c>
      <c r="B1413" s="2">
        <v>1702</v>
      </c>
      <c r="C1413" s="2" t="s">
        <v>12340</v>
      </c>
      <c r="D1413" s="2" t="s">
        <v>12341</v>
      </c>
      <c r="E1413" s="2">
        <v>1412</v>
      </c>
      <c r="F1413" s="1">
        <v>11</v>
      </c>
      <c r="G1413" s="1" t="s">
        <v>2883</v>
      </c>
      <c r="H1413" s="1" t="s">
        <v>6964</v>
      </c>
      <c r="I1413" s="1">
        <v>3</v>
      </c>
      <c r="L1413" s="1">
        <v>4</v>
      </c>
      <c r="M1413" s="2" t="s">
        <v>3276</v>
      </c>
      <c r="N1413" s="2" t="s">
        <v>10005</v>
      </c>
      <c r="T1413" s="1" t="s">
        <v>12432</v>
      </c>
      <c r="U1413" s="1" t="s">
        <v>196</v>
      </c>
      <c r="V1413" s="1" t="s">
        <v>7214</v>
      </c>
      <c r="Y1413" s="1" t="s">
        <v>3099</v>
      </c>
      <c r="Z1413" s="1" t="s">
        <v>8139</v>
      </c>
      <c r="AC1413" s="1">
        <v>29</v>
      </c>
      <c r="AD1413" s="1" t="s">
        <v>244</v>
      </c>
      <c r="AE1413" s="1" t="s">
        <v>9577</v>
      </c>
      <c r="AV1413" s="1" t="s">
        <v>1080</v>
      </c>
      <c r="AW1413" s="1" t="s">
        <v>8618</v>
      </c>
      <c r="BB1413" s="1" t="s">
        <v>213</v>
      </c>
      <c r="BC1413" s="1" t="s">
        <v>7282</v>
      </c>
      <c r="BD1413" s="1" t="s">
        <v>2415</v>
      </c>
      <c r="BE1413" s="1" t="s">
        <v>8014</v>
      </c>
    </row>
    <row r="1414" spans="1:73" ht="13.5" customHeight="1">
      <c r="A1414" s="3" t="str">
        <f>HYPERLINK("http://kyu.snu.ac.kr/sdhj/index.jsp?type=hj/GK14658_00IH_0001_0198.jpg","1702_각북면_198")</f>
        <v>1702_각북면_198</v>
      </c>
      <c r="B1414" s="2">
        <v>1702</v>
      </c>
      <c r="C1414" s="2" t="s">
        <v>12340</v>
      </c>
      <c r="D1414" s="2" t="s">
        <v>12341</v>
      </c>
      <c r="E1414" s="2">
        <v>1413</v>
      </c>
      <c r="F1414" s="1">
        <v>11</v>
      </c>
      <c r="G1414" s="1" t="s">
        <v>2883</v>
      </c>
      <c r="H1414" s="1" t="s">
        <v>6964</v>
      </c>
      <c r="I1414" s="1">
        <v>3</v>
      </c>
      <c r="L1414" s="1">
        <v>4</v>
      </c>
      <c r="M1414" s="2" t="s">
        <v>3276</v>
      </c>
      <c r="N1414" s="2" t="s">
        <v>10005</v>
      </c>
      <c r="T1414" s="1" t="s">
        <v>12432</v>
      </c>
      <c r="U1414" s="1" t="s">
        <v>196</v>
      </c>
      <c r="V1414" s="1" t="s">
        <v>7214</v>
      </c>
      <c r="Y1414" s="1" t="s">
        <v>3100</v>
      </c>
      <c r="Z1414" s="1" t="s">
        <v>7851</v>
      </c>
      <c r="AC1414" s="1">
        <v>24</v>
      </c>
      <c r="AD1414" s="1" t="s">
        <v>219</v>
      </c>
      <c r="AE1414" s="1" t="s">
        <v>9587</v>
      </c>
      <c r="AT1414" s="1" t="s">
        <v>209</v>
      </c>
      <c r="AU1414" s="1" t="s">
        <v>7250</v>
      </c>
      <c r="AV1414" s="1" t="s">
        <v>3101</v>
      </c>
      <c r="AW1414" s="1" t="s">
        <v>10497</v>
      </c>
      <c r="BB1414" s="1" t="s">
        <v>213</v>
      </c>
      <c r="BC1414" s="1" t="s">
        <v>7282</v>
      </c>
      <c r="BD1414" s="1" t="s">
        <v>3094</v>
      </c>
      <c r="BE1414" s="1" t="s">
        <v>9121</v>
      </c>
    </row>
    <row r="1415" spans="1:73" ht="13.5" customHeight="1">
      <c r="A1415" s="3" t="str">
        <f>HYPERLINK("http://kyu.snu.ac.kr/sdhj/index.jsp?type=hj/GK14658_00IH_0001_0198.jpg","1702_각북면_198")</f>
        <v>1702_각북면_198</v>
      </c>
      <c r="B1415" s="2">
        <v>1702</v>
      </c>
      <c r="C1415" s="2" t="s">
        <v>12340</v>
      </c>
      <c r="D1415" s="2" t="s">
        <v>12341</v>
      </c>
      <c r="E1415" s="2">
        <v>1414</v>
      </c>
      <c r="F1415" s="1">
        <v>11</v>
      </c>
      <c r="G1415" s="1" t="s">
        <v>2883</v>
      </c>
      <c r="H1415" s="1" t="s">
        <v>6964</v>
      </c>
      <c r="I1415" s="1">
        <v>3</v>
      </c>
      <c r="L1415" s="1">
        <v>4</v>
      </c>
      <c r="M1415" s="2" t="s">
        <v>3276</v>
      </c>
      <c r="N1415" s="2" t="s">
        <v>10005</v>
      </c>
      <c r="T1415" s="1" t="s">
        <v>12432</v>
      </c>
      <c r="U1415" s="1" t="s">
        <v>196</v>
      </c>
      <c r="V1415" s="1" t="s">
        <v>7214</v>
      </c>
      <c r="Y1415" s="1" t="s">
        <v>3102</v>
      </c>
      <c r="Z1415" s="1" t="s">
        <v>9120</v>
      </c>
      <c r="AC1415" s="1">
        <v>16</v>
      </c>
      <c r="AD1415" s="1" t="s">
        <v>273</v>
      </c>
      <c r="AE1415" s="1" t="s">
        <v>9602</v>
      </c>
      <c r="AT1415" s="1" t="s">
        <v>209</v>
      </c>
      <c r="AU1415" s="1" t="s">
        <v>7250</v>
      </c>
      <c r="AV1415" s="1" t="s">
        <v>3101</v>
      </c>
      <c r="AW1415" s="1" t="s">
        <v>10497</v>
      </c>
      <c r="BB1415" s="1" t="s">
        <v>213</v>
      </c>
      <c r="BC1415" s="1" t="s">
        <v>7282</v>
      </c>
      <c r="BD1415" s="1" t="s">
        <v>3094</v>
      </c>
      <c r="BE1415" s="1" t="s">
        <v>9121</v>
      </c>
      <c r="BU1415" s="1" t="s">
        <v>276</v>
      </c>
    </row>
    <row r="1416" spans="1:73" ht="13.5" customHeight="1">
      <c r="A1416" s="3" t="str">
        <f>HYPERLINK("http://kyu.snu.ac.kr/sdhj/index.jsp?type=hj/GK14658_00IH_0001_0198.jpg","1702_각북면_198")</f>
        <v>1702_각북면_198</v>
      </c>
      <c r="B1416" s="2">
        <v>1702</v>
      </c>
      <c r="C1416" s="2" t="s">
        <v>12340</v>
      </c>
      <c r="D1416" s="2" t="s">
        <v>12341</v>
      </c>
      <c r="E1416" s="2">
        <v>1415</v>
      </c>
      <c r="F1416" s="1">
        <v>11</v>
      </c>
      <c r="G1416" s="1" t="s">
        <v>2883</v>
      </c>
      <c r="H1416" s="1" t="s">
        <v>6964</v>
      </c>
      <c r="I1416" s="1">
        <v>3</v>
      </c>
      <c r="L1416" s="1">
        <v>4</v>
      </c>
      <c r="M1416" s="2" t="s">
        <v>3276</v>
      </c>
      <c r="N1416" s="2" t="s">
        <v>10005</v>
      </c>
      <c r="T1416" s="1" t="s">
        <v>12432</v>
      </c>
      <c r="U1416" s="1" t="s">
        <v>196</v>
      </c>
      <c r="V1416" s="1" t="s">
        <v>7214</v>
      </c>
      <c r="Y1416" s="1" t="s">
        <v>215</v>
      </c>
      <c r="Z1416" s="1" t="s">
        <v>8060</v>
      </c>
      <c r="AC1416" s="1">
        <v>14</v>
      </c>
      <c r="AD1416" s="1" t="s">
        <v>85</v>
      </c>
      <c r="AE1416" s="1" t="s">
        <v>9590</v>
      </c>
      <c r="AT1416" s="1" t="s">
        <v>209</v>
      </c>
      <c r="AU1416" s="1" t="s">
        <v>7250</v>
      </c>
      <c r="AV1416" s="1" t="s">
        <v>3101</v>
      </c>
      <c r="AW1416" s="1" t="s">
        <v>10497</v>
      </c>
      <c r="BB1416" s="1" t="s">
        <v>213</v>
      </c>
      <c r="BC1416" s="1" t="s">
        <v>7282</v>
      </c>
      <c r="BD1416" s="1" t="s">
        <v>3094</v>
      </c>
      <c r="BE1416" s="1" t="s">
        <v>9121</v>
      </c>
      <c r="BU1416" s="1" t="s">
        <v>276</v>
      </c>
    </row>
    <row r="1417" spans="1:73" ht="13.5" customHeight="1">
      <c r="A1417" s="3" t="str">
        <f>HYPERLINK("http://kyu.snu.ac.kr/sdhj/index.jsp?type=hj/GK14658_00IH_0001_0198.jpg","1702_각북면_198")</f>
        <v>1702_각북면_198</v>
      </c>
      <c r="B1417" s="2">
        <v>1702</v>
      </c>
      <c r="C1417" s="2" t="s">
        <v>12340</v>
      </c>
      <c r="D1417" s="2" t="s">
        <v>12341</v>
      </c>
      <c r="E1417" s="2">
        <v>1416</v>
      </c>
      <c r="F1417" s="1">
        <v>11</v>
      </c>
      <c r="G1417" s="1" t="s">
        <v>2883</v>
      </c>
      <c r="H1417" s="1" t="s">
        <v>6964</v>
      </c>
      <c r="I1417" s="1">
        <v>3</v>
      </c>
      <c r="L1417" s="1">
        <v>4</v>
      </c>
      <c r="M1417" s="2" t="s">
        <v>3276</v>
      </c>
      <c r="N1417" s="2" t="s">
        <v>10005</v>
      </c>
      <c r="T1417" s="1" t="s">
        <v>12432</v>
      </c>
      <c r="U1417" s="1" t="s">
        <v>805</v>
      </c>
      <c r="V1417" s="1" t="s">
        <v>7472</v>
      </c>
      <c r="Y1417" s="1" t="s">
        <v>3103</v>
      </c>
      <c r="Z1417" s="1" t="s">
        <v>9119</v>
      </c>
      <c r="AC1417" s="1">
        <v>24</v>
      </c>
      <c r="AD1417" s="1" t="s">
        <v>219</v>
      </c>
      <c r="AE1417" s="1" t="s">
        <v>9587</v>
      </c>
      <c r="AT1417" s="1" t="s">
        <v>250</v>
      </c>
      <c r="AU1417" s="1" t="s">
        <v>10073</v>
      </c>
      <c r="AV1417" s="1" t="s">
        <v>2941</v>
      </c>
      <c r="AW1417" s="1" t="s">
        <v>10352</v>
      </c>
      <c r="BB1417" s="1" t="s">
        <v>124</v>
      </c>
      <c r="BC1417" s="1" t="s">
        <v>12451</v>
      </c>
      <c r="BD1417" s="1" t="s">
        <v>2942</v>
      </c>
      <c r="BE1417" s="1" t="s">
        <v>10773</v>
      </c>
    </row>
    <row r="1418" spans="1:73" ht="13.5" customHeight="1">
      <c r="A1418" s="3" t="str">
        <f>HYPERLINK("http://kyu.snu.ac.kr/sdhj/index.jsp?type=hj/GK14658_00IH_0001_0198.jpg","1702_각북면_198")</f>
        <v>1702_각북면_198</v>
      </c>
      <c r="B1418" s="2">
        <v>1702</v>
      </c>
      <c r="C1418" s="2" t="s">
        <v>12340</v>
      </c>
      <c r="D1418" s="2" t="s">
        <v>12341</v>
      </c>
      <c r="E1418" s="2">
        <v>1417</v>
      </c>
      <c r="F1418" s="1">
        <v>11</v>
      </c>
      <c r="G1418" s="1" t="s">
        <v>2883</v>
      </c>
      <c r="H1418" s="1" t="s">
        <v>6964</v>
      </c>
      <c r="I1418" s="1">
        <v>3</v>
      </c>
      <c r="L1418" s="1">
        <v>4</v>
      </c>
      <c r="M1418" s="2" t="s">
        <v>3276</v>
      </c>
      <c r="N1418" s="2" t="s">
        <v>10005</v>
      </c>
      <c r="T1418" s="1" t="s">
        <v>12432</v>
      </c>
      <c r="U1418" s="1" t="s">
        <v>196</v>
      </c>
      <c r="V1418" s="1" t="s">
        <v>7214</v>
      </c>
      <c r="Y1418" s="1" t="s">
        <v>3097</v>
      </c>
      <c r="Z1418" s="1" t="s">
        <v>7709</v>
      </c>
      <c r="AC1418" s="1">
        <v>23</v>
      </c>
      <c r="AD1418" s="1" t="s">
        <v>348</v>
      </c>
      <c r="AE1418" s="1" t="s">
        <v>8964</v>
      </c>
      <c r="AT1418" s="1" t="s">
        <v>250</v>
      </c>
      <c r="AU1418" s="1" t="s">
        <v>10073</v>
      </c>
      <c r="AV1418" s="1" t="s">
        <v>2958</v>
      </c>
      <c r="AW1418" s="1" t="s">
        <v>9159</v>
      </c>
      <c r="BB1418" s="1" t="s">
        <v>124</v>
      </c>
      <c r="BC1418" s="1" t="s">
        <v>12451</v>
      </c>
      <c r="BD1418" s="1" t="s">
        <v>3104</v>
      </c>
      <c r="BE1418" s="1" t="s">
        <v>12994</v>
      </c>
    </row>
    <row r="1419" spans="1:73" ht="13.5" customHeight="1">
      <c r="A1419" s="3" t="str">
        <f>HYPERLINK("http://kyu.snu.ac.kr/sdhj/index.jsp?type=hj/GK14658_00IH_0001_0198.jpg","1702_각북면_198")</f>
        <v>1702_각북면_198</v>
      </c>
      <c r="B1419" s="2">
        <v>1702</v>
      </c>
      <c r="C1419" s="2" t="s">
        <v>12340</v>
      </c>
      <c r="D1419" s="2" t="s">
        <v>12341</v>
      </c>
      <c r="E1419" s="2">
        <v>1418</v>
      </c>
      <c r="F1419" s="1">
        <v>11</v>
      </c>
      <c r="G1419" s="1" t="s">
        <v>2883</v>
      </c>
      <c r="H1419" s="1" t="s">
        <v>6964</v>
      </c>
      <c r="I1419" s="1">
        <v>3</v>
      </c>
      <c r="L1419" s="1">
        <v>4</v>
      </c>
      <c r="M1419" s="2" t="s">
        <v>3276</v>
      </c>
      <c r="N1419" s="2" t="s">
        <v>10005</v>
      </c>
      <c r="T1419" s="1" t="s">
        <v>12432</v>
      </c>
      <c r="U1419" s="1" t="s">
        <v>196</v>
      </c>
      <c r="V1419" s="1" t="s">
        <v>7214</v>
      </c>
      <c r="Y1419" s="1" t="s">
        <v>6825</v>
      </c>
      <c r="Z1419" s="1" t="s">
        <v>8314</v>
      </c>
      <c r="AC1419" s="1">
        <v>17</v>
      </c>
      <c r="AD1419" s="1" t="s">
        <v>289</v>
      </c>
      <c r="AE1419" s="1" t="s">
        <v>7200</v>
      </c>
      <c r="AT1419" s="1" t="s">
        <v>250</v>
      </c>
      <c r="AU1419" s="1" t="s">
        <v>10073</v>
      </c>
      <c r="AV1419" s="1" t="s">
        <v>2156</v>
      </c>
      <c r="AW1419" s="1" t="s">
        <v>7823</v>
      </c>
      <c r="BB1419" s="1" t="s">
        <v>213</v>
      </c>
      <c r="BC1419" s="1" t="s">
        <v>7282</v>
      </c>
      <c r="BD1419" s="1" t="s">
        <v>3034</v>
      </c>
      <c r="BE1419" s="1" t="s">
        <v>7940</v>
      </c>
    </row>
    <row r="1420" spans="1:73" ht="13.5" customHeight="1">
      <c r="A1420" s="3" t="str">
        <f>HYPERLINK("http://kyu.snu.ac.kr/sdhj/index.jsp?type=hj/GK14658_00IH_0001_0198.jpg","1702_각북면_198")</f>
        <v>1702_각북면_198</v>
      </c>
      <c r="B1420" s="2">
        <v>1702</v>
      </c>
      <c r="C1420" s="2" t="s">
        <v>12340</v>
      </c>
      <c r="D1420" s="2" t="s">
        <v>12341</v>
      </c>
      <c r="E1420" s="2">
        <v>1419</v>
      </c>
      <c r="F1420" s="1">
        <v>11</v>
      </c>
      <c r="G1420" s="1" t="s">
        <v>2883</v>
      </c>
      <c r="H1420" s="1" t="s">
        <v>6964</v>
      </c>
      <c r="I1420" s="1">
        <v>3</v>
      </c>
      <c r="L1420" s="1">
        <v>4</v>
      </c>
      <c r="M1420" s="2" t="s">
        <v>3276</v>
      </c>
      <c r="N1420" s="2" t="s">
        <v>10005</v>
      </c>
      <c r="T1420" s="1" t="s">
        <v>12432</v>
      </c>
      <c r="U1420" s="1" t="s">
        <v>196</v>
      </c>
      <c r="V1420" s="1" t="s">
        <v>7214</v>
      </c>
      <c r="Y1420" s="1" t="s">
        <v>880</v>
      </c>
      <c r="Z1420" s="1" t="s">
        <v>7767</v>
      </c>
      <c r="AC1420" s="1">
        <v>19</v>
      </c>
      <c r="AD1420" s="1" t="s">
        <v>277</v>
      </c>
      <c r="AE1420" s="1" t="s">
        <v>9583</v>
      </c>
      <c r="AT1420" s="1" t="s">
        <v>211</v>
      </c>
      <c r="AU1420" s="1" t="s">
        <v>7199</v>
      </c>
      <c r="AV1420" s="1" t="s">
        <v>3105</v>
      </c>
      <c r="AW1420" s="1" t="s">
        <v>8016</v>
      </c>
      <c r="BB1420" s="1" t="s">
        <v>213</v>
      </c>
      <c r="BC1420" s="1" t="s">
        <v>7282</v>
      </c>
      <c r="BD1420" s="1" t="s">
        <v>743</v>
      </c>
      <c r="BE1420" s="1" t="s">
        <v>7746</v>
      </c>
    </row>
    <row r="1421" spans="1:73" ht="13.5" customHeight="1">
      <c r="A1421" s="3" t="str">
        <f>HYPERLINK("http://kyu.snu.ac.kr/sdhj/index.jsp?type=hj/GK14658_00IH_0001_0198.jpg","1702_각북면_198")</f>
        <v>1702_각북면_198</v>
      </c>
      <c r="B1421" s="2">
        <v>1702</v>
      </c>
      <c r="C1421" s="2" t="s">
        <v>12340</v>
      </c>
      <c r="D1421" s="2" t="s">
        <v>12341</v>
      </c>
      <c r="E1421" s="2">
        <v>1420</v>
      </c>
      <c r="F1421" s="1">
        <v>11</v>
      </c>
      <c r="G1421" s="1" t="s">
        <v>2883</v>
      </c>
      <c r="H1421" s="1" t="s">
        <v>6964</v>
      </c>
      <c r="I1421" s="1">
        <v>3</v>
      </c>
      <c r="L1421" s="1">
        <v>4</v>
      </c>
      <c r="M1421" s="2" t="s">
        <v>3276</v>
      </c>
      <c r="N1421" s="2" t="s">
        <v>10005</v>
      </c>
      <c r="T1421" s="1" t="s">
        <v>12432</v>
      </c>
      <c r="U1421" s="1" t="s">
        <v>196</v>
      </c>
      <c r="V1421" s="1" t="s">
        <v>7214</v>
      </c>
      <c r="Y1421" s="1" t="s">
        <v>3106</v>
      </c>
      <c r="Z1421" s="1" t="s">
        <v>9118</v>
      </c>
      <c r="AC1421" s="1">
        <v>15</v>
      </c>
      <c r="AD1421" s="1" t="s">
        <v>192</v>
      </c>
      <c r="AE1421" s="1" t="s">
        <v>7704</v>
      </c>
      <c r="AT1421" s="1" t="s">
        <v>211</v>
      </c>
      <c r="AU1421" s="1" t="s">
        <v>7199</v>
      </c>
      <c r="AV1421" s="1" t="s">
        <v>3105</v>
      </c>
      <c r="AW1421" s="1" t="s">
        <v>8016</v>
      </c>
      <c r="BB1421" s="1" t="s">
        <v>213</v>
      </c>
      <c r="BC1421" s="1" t="s">
        <v>7282</v>
      </c>
      <c r="BD1421" s="1" t="s">
        <v>743</v>
      </c>
      <c r="BE1421" s="1" t="s">
        <v>7746</v>
      </c>
      <c r="BU1421" s="1" t="s">
        <v>276</v>
      </c>
    </row>
    <row r="1422" spans="1:73" ht="13.5" customHeight="1">
      <c r="A1422" s="3" t="str">
        <f>HYPERLINK("http://kyu.snu.ac.kr/sdhj/index.jsp?type=hj/GK14658_00IH_0001_0198.jpg","1702_각북면_198")</f>
        <v>1702_각북면_198</v>
      </c>
      <c r="B1422" s="2">
        <v>1702</v>
      </c>
      <c r="C1422" s="2" t="s">
        <v>12340</v>
      </c>
      <c r="D1422" s="2" t="s">
        <v>12341</v>
      </c>
      <c r="E1422" s="2">
        <v>1421</v>
      </c>
      <c r="F1422" s="1">
        <v>11</v>
      </c>
      <c r="G1422" s="1" t="s">
        <v>2883</v>
      </c>
      <c r="H1422" s="1" t="s">
        <v>6964</v>
      </c>
      <c r="I1422" s="1">
        <v>3</v>
      </c>
      <c r="L1422" s="1">
        <v>4</v>
      </c>
      <c r="M1422" s="2" t="s">
        <v>3276</v>
      </c>
      <c r="N1422" s="2" t="s">
        <v>10005</v>
      </c>
      <c r="T1422" s="1" t="s">
        <v>12432</v>
      </c>
      <c r="U1422" s="1" t="s">
        <v>196</v>
      </c>
      <c r="V1422" s="1" t="s">
        <v>7214</v>
      </c>
      <c r="Y1422" s="1" t="s">
        <v>218</v>
      </c>
      <c r="Z1422" s="1" t="s">
        <v>8644</v>
      </c>
      <c r="AC1422" s="1">
        <v>29</v>
      </c>
      <c r="AD1422" s="1" t="s">
        <v>244</v>
      </c>
      <c r="AE1422" s="1" t="s">
        <v>9577</v>
      </c>
      <c r="AT1422" s="1" t="s">
        <v>211</v>
      </c>
      <c r="AU1422" s="1" t="s">
        <v>7199</v>
      </c>
      <c r="AV1422" s="1" t="s">
        <v>798</v>
      </c>
      <c r="AW1422" s="1" t="s">
        <v>10148</v>
      </c>
      <c r="BB1422" s="1" t="s">
        <v>213</v>
      </c>
      <c r="BC1422" s="1" t="s">
        <v>7282</v>
      </c>
      <c r="BD1422" s="1" t="s">
        <v>502</v>
      </c>
      <c r="BE1422" s="1" t="s">
        <v>8798</v>
      </c>
    </row>
    <row r="1423" spans="1:73" ht="13.5" customHeight="1">
      <c r="A1423" s="3" t="str">
        <f>HYPERLINK("http://kyu.snu.ac.kr/sdhj/index.jsp?type=hj/GK14658_00IH_0001_0198.jpg","1702_각북면_198")</f>
        <v>1702_각북면_198</v>
      </c>
      <c r="B1423" s="2">
        <v>1702</v>
      </c>
      <c r="C1423" s="2" t="s">
        <v>12340</v>
      </c>
      <c r="D1423" s="2" t="s">
        <v>12341</v>
      </c>
      <c r="E1423" s="2">
        <v>1422</v>
      </c>
      <c r="F1423" s="1">
        <v>11</v>
      </c>
      <c r="G1423" s="1" t="s">
        <v>2883</v>
      </c>
      <c r="H1423" s="1" t="s">
        <v>6964</v>
      </c>
      <c r="I1423" s="1">
        <v>3</v>
      </c>
      <c r="L1423" s="1">
        <v>4</v>
      </c>
      <c r="M1423" s="2" t="s">
        <v>3276</v>
      </c>
      <c r="N1423" s="2" t="s">
        <v>10005</v>
      </c>
      <c r="T1423" s="1" t="s">
        <v>12432</v>
      </c>
      <c r="U1423" s="1" t="s">
        <v>2244</v>
      </c>
      <c r="V1423" s="1" t="s">
        <v>7471</v>
      </c>
      <c r="Y1423" s="1" t="s">
        <v>3105</v>
      </c>
      <c r="Z1423" s="1" t="s">
        <v>8016</v>
      </c>
      <c r="AC1423" s="1">
        <v>47</v>
      </c>
      <c r="AD1423" s="1" t="s">
        <v>556</v>
      </c>
      <c r="AE1423" s="1" t="s">
        <v>9610</v>
      </c>
    </row>
    <row r="1424" spans="1:73" ht="13.5" customHeight="1">
      <c r="A1424" s="3" t="str">
        <f>HYPERLINK("http://kyu.snu.ac.kr/sdhj/index.jsp?type=hj/GK14658_00IH_0001_0198.jpg","1702_각북면_198")</f>
        <v>1702_각북면_198</v>
      </c>
      <c r="B1424" s="2">
        <v>1702</v>
      </c>
      <c r="C1424" s="2" t="s">
        <v>12340</v>
      </c>
      <c r="D1424" s="2" t="s">
        <v>12341</v>
      </c>
      <c r="E1424" s="2">
        <v>1423</v>
      </c>
      <c r="F1424" s="1">
        <v>11</v>
      </c>
      <c r="G1424" s="1" t="s">
        <v>2883</v>
      </c>
      <c r="H1424" s="1" t="s">
        <v>6964</v>
      </c>
      <c r="I1424" s="1">
        <v>3</v>
      </c>
      <c r="L1424" s="1">
        <v>4</v>
      </c>
      <c r="M1424" s="2" t="s">
        <v>3276</v>
      </c>
      <c r="N1424" s="2" t="s">
        <v>10005</v>
      </c>
      <c r="T1424" s="1" t="s">
        <v>12432</v>
      </c>
      <c r="U1424" s="1" t="s">
        <v>196</v>
      </c>
      <c r="V1424" s="1" t="s">
        <v>7214</v>
      </c>
      <c r="Y1424" s="1" t="s">
        <v>2321</v>
      </c>
      <c r="Z1424" s="1" t="s">
        <v>7838</v>
      </c>
      <c r="AC1424" s="1">
        <v>13</v>
      </c>
      <c r="AD1424" s="1" t="s">
        <v>530</v>
      </c>
      <c r="AE1424" s="1" t="s">
        <v>9606</v>
      </c>
      <c r="AF1424" s="1" t="s">
        <v>89</v>
      </c>
      <c r="AG1424" s="1" t="s">
        <v>9633</v>
      </c>
      <c r="AT1424" s="1" t="s">
        <v>250</v>
      </c>
      <c r="AU1424" s="1" t="s">
        <v>10073</v>
      </c>
      <c r="AV1424" s="1" t="s">
        <v>1238</v>
      </c>
      <c r="AW1424" s="1" t="s">
        <v>8423</v>
      </c>
      <c r="BB1424" s="1" t="s">
        <v>213</v>
      </c>
      <c r="BC1424" s="1" t="s">
        <v>7282</v>
      </c>
      <c r="BD1424" s="1" t="s">
        <v>14518</v>
      </c>
      <c r="BE1424" s="1" t="s">
        <v>12583</v>
      </c>
    </row>
    <row r="1425" spans="1:73" ht="13.5" customHeight="1">
      <c r="A1425" s="3" t="str">
        <f>HYPERLINK("http://kyu.snu.ac.kr/sdhj/index.jsp?type=hj/GK14658_00IH_0001_0198.jpg","1702_각북면_198")</f>
        <v>1702_각북면_198</v>
      </c>
      <c r="B1425" s="2">
        <v>1702</v>
      </c>
      <c r="C1425" s="2" t="s">
        <v>12340</v>
      </c>
      <c r="D1425" s="2" t="s">
        <v>12341</v>
      </c>
      <c r="E1425" s="2">
        <v>1424</v>
      </c>
      <c r="F1425" s="1">
        <v>11</v>
      </c>
      <c r="G1425" s="1" t="s">
        <v>2883</v>
      </c>
      <c r="H1425" s="1" t="s">
        <v>6964</v>
      </c>
      <c r="I1425" s="1">
        <v>3</v>
      </c>
      <c r="L1425" s="1">
        <v>5</v>
      </c>
      <c r="M1425" s="2" t="s">
        <v>13815</v>
      </c>
      <c r="N1425" s="2" t="s">
        <v>13816</v>
      </c>
      <c r="T1425" s="1" t="s">
        <v>12411</v>
      </c>
      <c r="U1425" s="1" t="s">
        <v>173</v>
      </c>
      <c r="V1425" s="1" t="s">
        <v>7249</v>
      </c>
      <c r="W1425" s="1" t="s">
        <v>202</v>
      </c>
      <c r="X1425" s="1" t="s">
        <v>7588</v>
      </c>
      <c r="Y1425" s="1" t="s">
        <v>3107</v>
      </c>
      <c r="Z1425" s="1" t="s">
        <v>9117</v>
      </c>
      <c r="AC1425" s="1">
        <v>45</v>
      </c>
      <c r="AD1425" s="1" t="s">
        <v>373</v>
      </c>
      <c r="AE1425" s="1" t="s">
        <v>9598</v>
      </c>
      <c r="AJ1425" s="1" t="s">
        <v>16</v>
      </c>
      <c r="AK1425" s="1" t="s">
        <v>9802</v>
      </c>
      <c r="AL1425" s="1" t="s">
        <v>199</v>
      </c>
      <c r="AM1425" s="1" t="s">
        <v>9730</v>
      </c>
      <c r="AT1425" s="1" t="s">
        <v>173</v>
      </c>
      <c r="AU1425" s="1" t="s">
        <v>7249</v>
      </c>
      <c r="AV1425" s="1" t="s">
        <v>6821</v>
      </c>
      <c r="AW1425" s="1" t="s">
        <v>9169</v>
      </c>
      <c r="BG1425" s="1" t="s">
        <v>2927</v>
      </c>
      <c r="BH1425" s="1" t="s">
        <v>12882</v>
      </c>
      <c r="BI1425" s="1" t="s">
        <v>12293</v>
      </c>
      <c r="BJ1425" s="1" t="s">
        <v>10513</v>
      </c>
      <c r="BK1425" s="1" t="s">
        <v>2928</v>
      </c>
      <c r="BL1425" s="1" t="s">
        <v>10846</v>
      </c>
      <c r="BM1425" s="1" t="s">
        <v>2929</v>
      </c>
      <c r="BN1425" s="1" t="s">
        <v>11096</v>
      </c>
      <c r="BO1425" s="1" t="s">
        <v>3080</v>
      </c>
      <c r="BP1425" s="1" t="s">
        <v>9897</v>
      </c>
      <c r="BQ1425" s="1" t="s">
        <v>3081</v>
      </c>
      <c r="BR1425" s="1" t="s">
        <v>13407</v>
      </c>
      <c r="BS1425" s="1" t="s">
        <v>157</v>
      </c>
      <c r="BT1425" s="1" t="s">
        <v>9714</v>
      </c>
    </row>
    <row r="1426" spans="1:73" ht="13.5" customHeight="1">
      <c r="A1426" s="3" t="str">
        <f>HYPERLINK("http://kyu.snu.ac.kr/sdhj/index.jsp?type=hj/GK14658_00IH_0001_0198.jpg","1702_각북면_198")</f>
        <v>1702_각북면_198</v>
      </c>
      <c r="B1426" s="2">
        <v>1702</v>
      </c>
      <c r="C1426" s="2" t="s">
        <v>12340</v>
      </c>
      <c r="D1426" s="2" t="s">
        <v>12341</v>
      </c>
      <c r="E1426" s="2">
        <v>1425</v>
      </c>
      <c r="F1426" s="1">
        <v>11</v>
      </c>
      <c r="G1426" s="1" t="s">
        <v>2883</v>
      </c>
      <c r="H1426" s="1" t="s">
        <v>6964</v>
      </c>
      <c r="I1426" s="1">
        <v>3</v>
      </c>
      <c r="L1426" s="1">
        <v>5</v>
      </c>
      <c r="M1426" s="2" t="s">
        <v>13815</v>
      </c>
      <c r="N1426" s="2" t="s">
        <v>13816</v>
      </c>
      <c r="S1426" s="1" t="s">
        <v>48</v>
      </c>
      <c r="T1426" s="1" t="s">
        <v>6371</v>
      </c>
      <c r="W1426" s="1" t="s">
        <v>371</v>
      </c>
      <c r="X1426" s="1" t="s">
        <v>7123</v>
      </c>
      <c r="Y1426" s="1" t="s">
        <v>183</v>
      </c>
      <c r="Z1426" s="1" t="s">
        <v>7691</v>
      </c>
      <c r="AC1426" s="1">
        <v>48</v>
      </c>
      <c r="AD1426" s="1" t="s">
        <v>126</v>
      </c>
      <c r="AE1426" s="1" t="s">
        <v>9617</v>
      </c>
      <c r="AJ1426" s="1" t="s">
        <v>185</v>
      </c>
      <c r="AK1426" s="1" t="s">
        <v>9803</v>
      </c>
      <c r="AL1426" s="1" t="s">
        <v>1644</v>
      </c>
      <c r="AM1426" s="1" t="s">
        <v>9760</v>
      </c>
      <c r="AT1426" s="1" t="s">
        <v>187</v>
      </c>
      <c r="AU1426" s="1" t="s">
        <v>7369</v>
      </c>
      <c r="AV1426" s="1" t="s">
        <v>3108</v>
      </c>
      <c r="AW1426" s="1" t="s">
        <v>10496</v>
      </c>
      <c r="BG1426" s="1" t="s">
        <v>120</v>
      </c>
      <c r="BH1426" s="1" t="s">
        <v>10824</v>
      </c>
      <c r="BI1426" s="1" t="s">
        <v>3109</v>
      </c>
      <c r="BJ1426" s="1" t="s">
        <v>11086</v>
      </c>
      <c r="BK1426" s="1" t="s">
        <v>3110</v>
      </c>
      <c r="BL1426" s="1" t="s">
        <v>11279</v>
      </c>
      <c r="BM1426" s="1" t="s">
        <v>3111</v>
      </c>
      <c r="BN1426" s="1" t="s">
        <v>11537</v>
      </c>
      <c r="BO1426" s="1" t="s">
        <v>3112</v>
      </c>
      <c r="BP1426" s="1" t="s">
        <v>11662</v>
      </c>
      <c r="BQ1426" s="1" t="s">
        <v>3113</v>
      </c>
      <c r="BR1426" s="1" t="s">
        <v>13419</v>
      </c>
      <c r="BS1426" s="1" t="s">
        <v>655</v>
      </c>
      <c r="BT1426" s="1" t="s">
        <v>9818</v>
      </c>
    </row>
    <row r="1427" spans="1:73" ht="13.5" customHeight="1">
      <c r="A1427" s="3" t="str">
        <f>HYPERLINK("http://kyu.snu.ac.kr/sdhj/index.jsp?type=hj/GK14658_00IH_0001_0199.jpg","1702_각북면_199")</f>
        <v>1702_각북면_199</v>
      </c>
      <c r="B1427" s="2">
        <v>1702</v>
      </c>
      <c r="C1427" s="2" t="s">
        <v>12340</v>
      </c>
      <c r="D1427" s="2" t="s">
        <v>12341</v>
      </c>
      <c r="E1427" s="2">
        <v>1426</v>
      </c>
      <c r="F1427" s="1">
        <v>11</v>
      </c>
      <c r="G1427" s="1" t="s">
        <v>2883</v>
      </c>
      <c r="H1427" s="1" t="s">
        <v>6964</v>
      </c>
      <c r="I1427" s="1">
        <v>3</v>
      </c>
      <c r="L1427" s="1">
        <v>5</v>
      </c>
      <c r="M1427" s="2" t="s">
        <v>13815</v>
      </c>
      <c r="N1427" s="2" t="s">
        <v>13816</v>
      </c>
      <c r="S1427" s="1" t="s">
        <v>3114</v>
      </c>
      <c r="T1427" s="1" t="s">
        <v>7178</v>
      </c>
      <c r="Y1427" s="1" t="s">
        <v>3115</v>
      </c>
      <c r="Z1427" s="1" t="s">
        <v>7724</v>
      </c>
      <c r="AF1427" s="1" t="s">
        <v>318</v>
      </c>
      <c r="AG1427" s="1" t="s">
        <v>9631</v>
      </c>
      <c r="AH1427" s="1" t="s">
        <v>3116</v>
      </c>
      <c r="AI1427" s="1" t="s">
        <v>9762</v>
      </c>
    </row>
    <row r="1428" spans="1:73" ht="13.5" customHeight="1">
      <c r="A1428" s="3" t="str">
        <f>HYPERLINK("http://kyu.snu.ac.kr/sdhj/index.jsp?type=hj/GK14658_00IH_0001_0199.jpg","1702_각북면_199")</f>
        <v>1702_각북면_199</v>
      </c>
      <c r="B1428" s="2">
        <v>1702</v>
      </c>
      <c r="C1428" s="2" t="s">
        <v>12340</v>
      </c>
      <c r="D1428" s="2" t="s">
        <v>12341</v>
      </c>
      <c r="E1428" s="2">
        <v>1427</v>
      </c>
      <c r="F1428" s="1">
        <v>11</v>
      </c>
      <c r="G1428" s="1" t="s">
        <v>2883</v>
      </c>
      <c r="H1428" s="1" t="s">
        <v>6964</v>
      </c>
      <c r="I1428" s="1">
        <v>3</v>
      </c>
      <c r="L1428" s="1">
        <v>5</v>
      </c>
      <c r="M1428" s="2" t="s">
        <v>13815</v>
      </c>
      <c r="N1428" s="2" t="s">
        <v>13816</v>
      </c>
      <c r="S1428" s="1" t="s">
        <v>59</v>
      </c>
      <c r="T1428" s="1" t="s">
        <v>7105</v>
      </c>
      <c r="AC1428" s="1">
        <v>21</v>
      </c>
      <c r="AD1428" s="1" t="s">
        <v>68</v>
      </c>
      <c r="AE1428" s="1" t="s">
        <v>7705</v>
      </c>
    </row>
    <row r="1429" spans="1:73" ht="13.5" customHeight="1">
      <c r="A1429" s="3" t="str">
        <f>HYPERLINK("http://kyu.snu.ac.kr/sdhj/index.jsp?type=hj/GK14658_00IH_0001_0199.jpg","1702_각북면_199")</f>
        <v>1702_각북면_199</v>
      </c>
      <c r="B1429" s="2">
        <v>1702</v>
      </c>
      <c r="C1429" s="2" t="s">
        <v>12340</v>
      </c>
      <c r="D1429" s="2" t="s">
        <v>12341</v>
      </c>
      <c r="E1429" s="2">
        <v>1428</v>
      </c>
      <c r="F1429" s="1">
        <v>11</v>
      </c>
      <c r="G1429" s="1" t="s">
        <v>2883</v>
      </c>
      <c r="H1429" s="1" t="s">
        <v>6964</v>
      </c>
      <c r="I1429" s="1">
        <v>3</v>
      </c>
      <c r="L1429" s="1">
        <v>5</v>
      </c>
      <c r="M1429" s="2" t="s">
        <v>13815</v>
      </c>
      <c r="N1429" s="2" t="s">
        <v>13816</v>
      </c>
      <c r="S1429" s="1" t="s">
        <v>63</v>
      </c>
      <c r="T1429" s="1" t="s">
        <v>1196</v>
      </c>
      <c r="AC1429" s="1">
        <v>14</v>
      </c>
      <c r="AD1429" s="1" t="s">
        <v>85</v>
      </c>
      <c r="AE1429" s="1" t="s">
        <v>9590</v>
      </c>
    </row>
    <row r="1430" spans="1:73" ht="13.5" customHeight="1">
      <c r="A1430" s="3" t="str">
        <f>HYPERLINK("http://kyu.snu.ac.kr/sdhj/index.jsp?type=hj/GK14658_00IH_0001_0199.jpg","1702_각북면_199")</f>
        <v>1702_각북면_199</v>
      </c>
      <c r="B1430" s="2">
        <v>1702</v>
      </c>
      <c r="C1430" s="2" t="s">
        <v>12340</v>
      </c>
      <c r="D1430" s="2" t="s">
        <v>12341</v>
      </c>
      <c r="E1430" s="2">
        <v>1429</v>
      </c>
      <c r="F1430" s="1">
        <v>11</v>
      </c>
      <c r="G1430" s="1" t="s">
        <v>2883</v>
      </c>
      <c r="H1430" s="1" t="s">
        <v>6964</v>
      </c>
      <c r="I1430" s="1">
        <v>3</v>
      </c>
      <c r="L1430" s="1">
        <v>5</v>
      </c>
      <c r="M1430" s="2" t="s">
        <v>13815</v>
      </c>
      <c r="N1430" s="2" t="s">
        <v>13816</v>
      </c>
      <c r="T1430" s="1" t="s">
        <v>12432</v>
      </c>
      <c r="U1430" s="1" t="s">
        <v>136</v>
      </c>
      <c r="V1430" s="1" t="s">
        <v>7247</v>
      </c>
      <c r="Y1430" s="1" t="s">
        <v>3117</v>
      </c>
      <c r="Z1430" s="1" t="s">
        <v>9116</v>
      </c>
      <c r="AC1430" s="1">
        <v>46</v>
      </c>
      <c r="AD1430" s="1" t="s">
        <v>593</v>
      </c>
      <c r="AE1430" s="1" t="s">
        <v>9585</v>
      </c>
      <c r="AV1430" s="1" t="s">
        <v>3118</v>
      </c>
      <c r="AW1430" s="1" t="s">
        <v>10495</v>
      </c>
      <c r="BB1430" s="1" t="s">
        <v>213</v>
      </c>
      <c r="BC1430" s="1" t="s">
        <v>7282</v>
      </c>
      <c r="BD1430" s="1" t="s">
        <v>2734</v>
      </c>
      <c r="BE1430" s="1" t="s">
        <v>10692</v>
      </c>
    </row>
    <row r="1431" spans="1:73" ht="13.5" customHeight="1">
      <c r="A1431" s="3" t="str">
        <f>HYPERLINK("http://kyu.snu.ac.kr/sdhj/index.jsp?type=hj/GK14658_00IH_0001_0199.jpg","1702_각북면_199")</f>
        <v>1702_각북면_199</v>
      </c>
      <c r="B1431" s="2">
        <v>1702</v>
      </c>
      <c r="C1431" s="2" t="s">
        <v>12340</v>
      </c>
      <c r="D1431" s="2" t="s">
        <v>12341</v>
      </c>
      <c r="E1431" s="2">
        <v>1430</v>
      </c>
      <c r="F1431" s="1">
        <v>11</v>
      </c>
      <c r="G1431" s="1" t="s">
        <v>2883</v>
      </c>
      <c r="H1431" s="1" t="s">
        <v>6964</v>
      </c>
      <c r="I1431" s="1">
        <v>3</v>
      </c>
      <c r="L1431" s="1">
        <v>5</v>
      </c>
      <c r="M1431" s="2" t="s">
        <v>13815</v>
      </c>
      <c r="N1431" s="2" t="s">
        <v>13816</v>
      </c>
      <c r="T1431" s="1" t="s">
        <v>12432</v>
      </c>
      <c r="U1431" s="1" t="s">
        <v>136</v>
      </c>
      <c r="V1431" s="1" t="s">
        <v>7247</v>
      </c>
      <c r="Y1431" s="1" t="s">
        <v>3119</v>
      </c>
      <c r="Z1431" s="1" t="s">
        <v>9115</v>
      </c>
      <c r="AF1431" s="1" t="s">
        <v>170</v>
      </c>
      <c r="AG1431" s="1" t="s">
        <v>9630</v>
      </c>
    </row>
    <row r="1432" spans="1:73" ht="13.5" customHeight="1">
      <c r="A1432" s="3" t="str">
        <f>HYPERLINK("http://kyu.snu.ac.kr/sdhj/index.jsp?type=hj/GK14658_00IH_0001_0199.jpg","1702_각북면_199")</f>
        <v>1702_각북면_199</v>
      </c>
      <c r="B1432" s="2">
        <v>1702</v>
      </c>
      <c r="C1432" s="2" t="s">
        <v>12340</v>
      </c>
      <c r="D1432" s="2" t="s">
        <v>12341</v>
      </c>
      <c r="E1432" s="2">
        <v>1431</v>
      </c>
      <c r="F1432" s="1">
        <v>11</v>
      </c>
      <c r="G1432" s="1" t="s">
        <v>2883</v>
      </c>
      <c r="H1432" s="1" t="s">
        <v>6964</v>
      </c>
      <c r="I1432" s="1">
        <v>3</v>
      </c>
      <c r="L1432" s="1">
        <v>5</v>
      </c>
      <c r="M1432" s="2" t="s">
        <v>13815</v>
      </c>
      <c r="N1432" s="2" t="s">
        <v>13816</v>
      </c>
      <c r="T1432" s="1" t="s">
        <v>12432</v>
      </c>
      <c r="U1432" s="1" t="s">
        <v>196</v>
      </c>
      <c r="V1432" s="1" t="s">
        <v>7214</v>
      </c>
      <c r="Y1432" s="1" t="s">
        <v>14576</v>
      </c>
      <c r="Z1432" s="1" t="s">
        <v>12578</v>
      </c>
      <c r="AC1432" s="1">
        <v>45</v>
      </c>
      <c r="AD1432" s="1" t="s">
        <v>373</v>
      </c>
      <c r="AE1432" s="1" t="s">
        <v>9598</v>
      </c>
      <c r="AT1432" s="1" t="s">
        <v>211</v>
      </c>
      <c r="AU1432" s="1" t="s">
        <v>7199</v>
      </c>
      <c r="AV1432" s="1" t="s">
        <v>3120</v>
      </c>
      <c r="AW1432" s="1" t="s">
        <v>8595</v>
      </c>
      <c r="BB1432" s="1" t="s">
        <v>213</v>
      </c>
      <c r="BC1432" s="1" t="s">
        <v>7282</v>
      </c>
      <c r="BD1432" s="1" t="s">
        <v>6767</v>
      </c>
      <c r="BE1432" s="1" t="s">
        <v>7765</v>
      </c>
    </row>
    <row r="1433" spans="1:73" ht="13.5" customHeight="1">
      <c r="A1433" s="3" t="str">
        <f>HYPERLINK("http://kyu.snu.ac.kr/sdhj/index.jsp?type=hj/GK14658_00IH_0001_0199.jpg","1702_각북면_199")</f>
        <v>1702_각북면_199</v>
      </c>
      <c r="B1433" s="2">
        <v>1702</v>
      </c>
      <c r="C1433" s="2" t="s">
        <v>12340</v>
      </c>
      <c r="D1433" s="2" t="s">
        <v>12341</v>
      </c>
      <c r="E1433" s="2">
        <v>1432</v>
      </c>
      <c r="F1433" s="1">
        <v>11</v>
      </c>
      <c r="G1433" s="1" t="s">
        <v>2883</v>
      </c>
      <c r="H1433" s="1" t="s">
        <v>6964</v>
      </c>
      <c r="I1433" s="1">
        <v>3</v>
      </c>
      <c r="L1433" s="1">
        <v>5</v>
      </c>
      <c r="M1433" s="2" t="s">
        <v>13815</v>
      </c>
      <c r="N1433" s="2" t="s">
        <v>13816</v>
      </c>
      <c r="T1433" s="1" t="s">
        <v>12432</v>
      </c>
      <c r="U1433" s="1" t="s">
        <v>196</v>
      </c>
      <c r="V1433" s="1" t="s">
        <v>7214</v>
      </c>
      <c r="Y1433" s="1" t="s">
        <v>269</v>
      </c>
      <c r="Z1433" s="1" t="s">
        <v>7723</v>
      </c>
      <c r="AC1433" s="1">
        <v>21</v>
      </c>
      <c r="AD1433" s="1" t="s">
        <v>68</v>
      </c>
      <c r="AE1433" s="1" t="s">
        <v>7705</v>
      </c>
      <c r="AT1433" s="1" t="s">
        <v>250</v>
      </c>
      <c r="AU1433" s="1" t="s">
        <v>10073</v>
      </c>
      <c r="AV1433" s="1" t="s">
        <v>2975</v>
      </c>
      <c r="AW1433" s="1" t="s">
        <v>9043</v>
      </c>
      <c r="BB1433" s="1" t="s">
        <v>124</v>
      </c>
      <c r="BC1433" s="1" t="s">
        <v>12451</v>
      </c>
      <c r="BD1433" s="1" t="s">
        <v>2870</v>
      </c>
      <c r="BE1433" s="1" t="s">
        <v>7750</v>
      </c>
    </row>
    <row r="1434" spans="1:73" ht="13.5" customHeight="1">
      <c r="A1434" s="3" t="str">
        <f>HYPERLINK("http://kyu.snu.ac.kr/sdhj/index.jsp?type=hj/GK14658_00IH_0001_0199.jpg","1702_각북면_199")</f>
        <v>1702_각북면_199</v>
      </c>
      <c r="B1434" s="2">
        <v>1702</v>
      </c>
      <c r="C1434" s="2" t="s">
        <v>12340</v>
      </c>
      <c r="D1434" s="2" t="s">
        <v>12341</v>
      </c>
      <c r="E1434" s="2">
        <v>1433</v>
      </c>
      <c r="F1434" s="1">
        <v>11</v>
      </c>
      <c r="G1434" s="1" t="s">
        <v>2883</v>
      </c>
      <c r="H1434" s="1" t="s">
        <v>6964</v>
      </c>
      <c r="I1434" s="1">
        <v>3</v>
      </c>
      <c r="L1434" s="1">
        <v>5</v>
      </c>
      <c r="M1434" s="2" t="s">
        <v>13815</v>
      </c>
      <c r="N1434" s="2" t="s">
        <v>13816</v>
      </c>
      <c r="T1434" s="1" t="s">
        <v>12432</v>
      </c>
      <c r="U1434" s="1" t="s">
        <v>196</v>
      </c>
      <c r="V1434" s="1" t="s">
        <v>7214</v>
      </c>
      <c r="Y1434" s="1" t="s">
        <v>14575</v>
      </c>
      <c r="Z1434" s="1" t="s">
        <v>12581</v>
      </c>
      <c r="AC1434" s="1">
        <v>29</v>
      </c>
      <c r="AD1434" s="1" t="s">
        <v>244</v>
      </c>
      <c r="AE1434" s="1" t="s">
        <v>9577</v>
      </c>
      <c r="AT1434" s="1" t="s">
        <v>250</v>
      </c>
      <c r="AU1434" s="1" t="s">
        <v>10073</v>
      </c>
      <c r="AV1434" s="1" t="s">
        <v>2953</v>
      </c>
      <c r="AW1434" s="1" t="s">
        <v>10488</v>
      </c>
      <c r="BB1434" s="1" t="s">
        <v>124</v>
      </c>
      <c r="BC1434" s="1" t="s">
        <v>12451</v>
      </c>
      <c r="BD1434" s="1" t="s">
        <v>2954</v>
      </c>
      <c r="BE1434" s="1" t="s">
        <v>13002</v>
      </c>
    </row>
    <row r="1435" spans="1:73" ht="13.5" customHeight="1">
      <c r="A1435" s="3" t="str">
        <f>HYPERLINK("http://kyu.snu.ac.kr/sdhj/index.jsp?type=hj/GK14658_00IH_0001_0199.jpg","1702_각북면_199")</f>
        <v>1702_각북면_199</v>
      </c>
      <c r="B1435" s="2">
        <v>1702</v>
      </c>
      <c r="C1435" s="2" t="s">
        <v>12340</v>
      </c>
      <c r="D1435" s="2" t="s">
        <v>12341</v>
      </c>
      <c r="E1435" s="2">
        <v>1434</v>
      </c>
      <c r="F1435" s="1">
        <v>11</v>
      </c>
      <c r="G1435" s="1" t="s">
        <v>2883</v>
      </c>
      <c r="H1435" s="1" t="s">
        <v>6964</v>
      </c>
      <c r="I1435" s="1">
        <v>3</v>
      </c>
      <c r="L1435" s="1">
        <v>5</v>
      </c>
      <c r="M1435" s="2" t="s">
        <v>13815</v>
      </c>
      <c r="N1435" s="2" t="s">
        <v>13816</v>
      </c>
      <c r="T1435" s="1" t="s">
        <v>12432</v>
      </c>
      <c r="U1435" s="1" t="s">
        <v>196</v>
      </c>
      <c r="V1435" s="1" t="s">
        <v>7214</v>
      </c>
      <c r="Y1435" s="1" t="s">
        <v>328</v>
      </c>
      <c r="Z1435" s="1" t="s">
        <v>8033</v>
      </c>
      <c r="AC1435" s="1">
        <v>25</v>
      </c>
      <c r="AD1435" s="1" t="s">
        <v>264</v>
      </c>
      <c r="AE1435" s="1" t="s">
        <v>9588</v>
      </c>
      <c r="AT1435" s="1" t="s">
        <v>250</v>
      </c>
      <c r="AU1435" s="1" t="s">
        <v>10073</v>
      </c>
      <c r="AV1435" s="1" t="s">
        <v>2953</v>
      </c>
      <c r="AW1435" s="1" t="s">
        <v>10488</v>
      </c>
      <c r="BB1435" s="1" t="s">
        <v>124</v>
      </c>
      <c r="BC1435" s="1" t="s">
        <v>12451</v>
      </c>
      <c r="BD1435" s="1" t="s">
        <v>2954</v>
      </c>
      <c r="BE1435" s="1" t="s">
        <v>13002</v>
      </c>
      <c r="BU1435" s="1" t="s">
        <v>276</v>
      </c>
    </row>
    <row r="1436" spans="1:73" ht="13.5" customHeight="1">
      <c r="A1436" s="3" t="str">
        <f>HYPERLINK("http://kyu.snu.ac.kr/sdhj/index.jsp?type=hj/GK14658_00IH_0001_0199.jpg","1702_각북면_199")</f>
        <v>1702_각북면_199</v>
      </c>
      <c r="B1436" s="2">
        <v>1702</v>
      </c>
      <c r="C1436" s="2" t="s">
        <v>12340</v>
      </c>
      <c r="D1436" s="2" t="s">
        <v>12341</v>
      </c>
      <c r="E1436" s="2">
        <v>1435</v>
      </c>
      <c r="F1436" s="1">
        <v>11</v>
      </c>
      <c r="G1436" s="1" t="s">
        <v>2883</v>
      </c>
      <c r="H1436" s="1" t="s">
        <v>6964</v>
      </c>
      <c r="I1436" s="1">
        <v>3</v>
      </c>
      <c r="L1436" s="1">
        <v>5</v>
      </c>
      <c r="M1436" s="2" t="s">
        <v>13815</v>
      </c>
      <c r="N1436" s="2" t="s">
        <v>13816</v>
      </c>
      <c r="T1436" s="1" t="s">
        <v>12432</v>
      </c>
      <c r="U1436" s="1" t="s">
        <v>196</v>
      </c>
      <c r="V1436" s="1" t="s">
        <v>7214</v>
      </c>
      <c r="Y1436" s="1" t="s">
        <v>263</v>
      </c>
      <c r="Z1436" s="1" t="s">
        <v>9114</v>
      </c>
      <c r="AC1436" s="1">
        <v>19</v>
      </c>
      <c r="AD1436" s="1" t="s">
        <v>277</v>
      </c>
      <c r="AE1436" s="1" t="s">
        <v>9583</v>
      </c>
      <c r="AT1436" s="1" t="s">
        <v>250</v>
      </c>
      <c r="AU1436" s="1" t="s">
        <v>10073</v>
      </c>
      <c r="AV1436" s="1" t="s">
        <v>2953</v>
      </c>
      <c r="AW1436" s="1" t="s">
        <v>10488</v>
      </c>
      <c r="BB1436" s="1" t="s">
        <v>124</v>
      </c>
      <c r="BC1436" s="1" t="s">
        <v>12451</v>
      </c>
      <c r="BD1436" s="1" t="s">
        <v>2954</v>
      </c>
      <c r="BE1436" s="1" t="s">
        <v>13002</v>
      </c>
      <c r="BU1436" s="1" t="s">
        <v>276</v>
      </c>
    </row>
    <row r="1437" spans="1:73" ht="13.5" customHeight="1">
      <c r="A1437" s="3" t="str">
        <f>HYPERLINK("http://kyu.snu.ac.kr/sdhj/index.jsp?type=hj/GK14658_00IH_0001_0199.jpg","1702_각북면_199")</f>
        <v>1702_각북면_199</v>
      </c>
      <c r="B1437" s="2">
        <v>1702</v>
      </c>
      <c r="C1437" s="2" t="s">
        <v>12340</v>
      </c>
      <c r="D1437" s="2" t="s">
        <v>12341</v>
      </c>
      <c r="E1437" s="2">
        <v>1436</v>
      </c>
      <c r="F1437" s="1">
        <v>11</v>
      </c>
      <c r="G1437" s="1" t="s">
        <v>2883</v>
      </c>
      <c r="H1437" s="1" t="s">
        <v>6964</v>
      </c>
      <c r="I1437" s="1">
        <v>3</v>
      </c>
      <c r="L1437" s="1">
        <v>5</v>
      </c>
      <c r="M1437" s="2" t="s">
        <v>13815</v>
      </c>
      <c r="N1437" s="2" t="s">
        <v>13816</v>
      </c>
      <c r="T1437" s="1" t="s">
        <v>12432</v>
      </c>
      <c r="U1437" s="1" t="s">
        <v>196</v>
      </c>
      <c r="V1437" s="1" t="s">
        <v>7214</v>
      </c>
      <c r="Y1437" s="1" t="s">
        <v>12291</v>
      </c>
      <c r="Z1437" s="1" t="s">
        <v>12650</v>
      </c>
      <c r="AC1437" s="1">
        <v>29</v>
      </c>
      <c r="AD1437" s="1" t="s">
        <v>244</v>
      </c>
      <c r="AE1437" s="1" t="s">
        <v>9577</v>
      </c>
      <c r="AT1437" s="1" t="s">
        <v>211</v>
      </c>
      <c r="AU1437" s="1" t="s">
        <v>7199</v>
      </c>
      <c r="AV1437" s="1" t="s">
        <v>14503</v>
      </c>
      <c r="AW1437" s="1" t="s">
        <v>12607</v>
      </c>
      <c r="BB1437" s="1" t="s">
        <v>213</v>
      </c>
      <c r="BC1437" s="1" t="s">
        <v>7282</v>
      </c>
      <c r="BD1437" s="1" t="s">
        <v>12283</v>
      </c>
      <c r="BE1437" s="1" t="s">
        <v>12633</v>
      </c>
    </row>
    <row r="1438" spans="1:73" ht="13.5" customHeight="1">
      <c r="A1438" s="3" t="str">
        <f>HYPERLINK("http://kyu.snu.ac.kr/sdhj/index.jsp?type=hj/GK14658_00IH_0001_0199.jpg","1702_각북면_199")</f>
        <v>1702_각북면_199</v>
      </c>
      <c r="B1438" s="2">
        <v>1702</v>
      </c>
      <c r="C1438" s="2" t="s">
        <v>12340</v>
      </c>
      <c r="D1438" s="2" t="s">
        <v>12341</v>
      </c>
      <c r="E1438" s="2">
        <v>1437</v>
      </c>
      <c r="F1438" s="1">
        <v>11</v>
      </c>
      <c r="G1438" s="1" t="s">
        <v>2883</v>
      </c>
      <c r="H1438" s="1" t="s">
        <v>6964</v>
      </c>
      <c r="I1438" s="1">
        <v>3</v>
      </c>
      <c r="L1438" s="1">
        <v>5</v>
      </c>
      <c r="M1438" s="2" t="s">
        <v>13815</v>
      </c>
      <c r="N1438" s="2" t="s">
        <v>13816</v>
      </c>
      <c r="T1438" s="1" t="s">
        <v>12432</v>
      </c>
      <c r="U1438" s="1" t="s">
        <v>196</v>
      </c>
      <c r="V1438" s="1" t="s">
        <v>7214</v>
      </c>
      <c r="Y1438" s="1" t="s">
        <v>6826</v>
      </c>
      <c r="Z1438" s="1" t="s">
        <v>8566</v>
      </c>
      <c r="AC1438" s="1">
        <v>21</v>
      </c>
      <c r="AD1438" s="1" t="s">
        <v>68</v>
      </c>
      <c r="AE1438" s="1" t="s">
        <v>7705</v>
      </c>
      <c r="AT1438" s="1" t="s">
        <v>259</v>
      </c>
      <c r="AU1438" s="1" t="s">
        <v>12452</v>
      </c>
      <c r="AV1438" s="1" t="s">
        <v>3121</v>
      </c>
      <c r="AW1438" s="1" t="s">
        <v>12896</v>
      </c>
      <c r="BB1438" s="1" t="s">
        <v>213</v>
      </c>
      <c r="BC1438" s="1" t="s">
        <v>7282</v>
      </c>
      <c r="BD1438" s="1" t="s">
        <v>3122</v>
      </c>
      <c r="BE1438" s="1" t="s">
        <v>9158</v>
      </c>
    </row>
    <row r="1439" spans="1:73" ht="13.5" customHeight="1">
      <c r="A1439" s="3" t="str">
        <f>HYPERLINK("http://kyu.snu.ac.kr/sdhj/index.jsp?type=hj/GK14658_00IH_0001_0199.jpg","1702_각북면_199")</f>
        <v>1702_각북면_199</v>
      </c>
      <c r="B1439" s="2">
        <v>1702</v>
      </c>
      <c r="C1439" s="2" t="s">
        <v>12340</v>
      </c>
      <c r="D1439" s="2" t="s">
        <v>12341</v>
      </c>
      <c r="E1439" s="2">
        <v>1438</v>
      </c>
      <c r="F1439" s="1">
        <v>11</v>
      </c>
      <c r="G1439" s="1" t="s">
        <v>2883</v>
      </c>
      <c r="H1439" s="1" t="s">
        <v>6964</v>
      </c>
      <c r="I1439" s="1">
        <v>3</v>
      </c>
      <c r="L1439" s="1">
        <v>5</v>
      </c>
      <c r="M1439" s="2" t="s">
        <v>13815</v>
      </c>
      <c r="N1439" s="2" t="s">
        <v>13816</v>
      </c>
      <c r="T1439" s="1" t="s">
        <v>12432</v>
      </c>
      <c r="U1439" s="1" t="s">
        <v>196</v>
      </c>
      <c r="V1439" s="1" t="s">
        <v>7214</v>
      </c>
      <c r="Y1439" s="1" t="s">
        <v>2439</v>
      </c>
      <c r="Z1439" s="1" t="s">
        <v>9113</v>
      </c>
      <c r="AG1439" s="1" t="s">
        <v>12760</v>
      </c>
    </row>
    <row r="1440" spans="1:73" ht="13.5" customHeight="1">
      <c r="A1440" s="3" t="str">
        <f>HYPERLINK("http://kyu.snu.ac.kr/sdhj/index.jsp?type=hj/GK14658_00IH_0001_0199.jpg","1702_각북면_199")</f>
        <v>1702_각북면_199</v>
      </c>
      <c r="B1440" s="2">
        <v>1702</v>
      </c>
      <c r="C1440" s="2" t="s">
        <v>12340</v>
      </c>
      <c r="D1440" s="2" t="s">
        <v>12341</v>
      </c>
      <c r="E1440" s="2">
        <v>1439</v>
      </c>
      <c r="F1440" s="1">
        <v>11</v>
      </c>
      <c r="G1440" s="1" t="s">
        <v>2883</v>
      </c>
      <c r="H1440" s="1" t="s">
        <v>6964</v>
      </c>
      <c r="I1440" s="1">
        <v>3</v>
      </c>
      <c r="L1440" s="1">
        <v>5</v>
      </c>
      <c r="M1440" s="2" t="s">
        <v>13815</v>
      </c>
      <c r="N1440" s="2" t="s">
        <v>13816</v>
      </c>
      <c r="S1440" s="1" t="s">
        <v>86</v>
      </c>
      <c r="T1440" s="1" t="s">
        <v>7100</v>
      </c>
      <c r="Y1440" s="1" t="s">
        <v>3123</v>
      </c>
      <c r="Z1440" s="1" t="s">
        <v>8517</v>
      </c>
      <c r="AG1440" s="1" t="s">
        <v>12760</v>
      </c>
    </row>
    <row r="1441" spans="1:72" ht="13.5" customHeight="1">
      <c r="A1441" s="3" t="str">
        <f>HYPERLINK("http://kyu.snu.ac.kr/sdhj/index.jsp?type=hj/GK14658_00IH_0001_0199.jpg","1702_각북면_199")</f>
        <v>1702_각북면_199</v>
      </c>
      <c r="B1441" s="2">
        <v>1702</v>
      </c>
      <c r="C1441" s="2" t="s">
        <v>12340</v>
      </c>
      <c r="D1441" s="2" t="s">
        <v>12341</v>
      </c>
      <c r="E1441" s="2">
        <v>1440</v>
      </c>
      <c r="F1441" s="1">
        <v>11</v>
      </c>
      <c r="G1441" s="1" t="s">
        <v>2883</v>
      </c>
      <c r="H1441" s="1" t="s">
        <v>6964</v>
      </c>
      <c r="I1441" s="1">
        <v>3</v>
      </c>
      <c r="L1441" s="1">
        <v>5</v>
      </c>
      <c r="M1441" s="2" t="s">
        <v>13815</v>
      </c>
      <c r="N1441" s="2" t="s">
        <v>13816</v>
      </c>
      <c r="S1441" s="1" t="s">
        <v>65</v>
      </c>
      <c r="T1441" s="1" t="s">
        <v>7107</v>
      </c>
      <c r="Y1441" s="1" t="s">
        <v>3124</v>
      </c>
      <c r="Z1441" s="1" t="s">
        <v>9112</v>
      </c>
      <c r="AG1441" s="1" t="s">
        <v>12760</v>
      </c>
    </row>
    <row r="1442" spans="1:72" ht="13.5" customHeight="1">
      <c r="A1442" s="3" t="str">
        <f>HYPERLINK("http://kyu.snu.ac.kr/sdhj/index.jsp?type=hj/GK14658_00IH_0001_0199.jpg","1702_각북면_199")</f>
        <v>1702_각북면_199</v>
      </c>
      <c r="B1442" s="2">
        <v>1702</v>
      </c>
      <c r="C1442" s="2" t="s">
        <v>12340</v>
      </c>
      <c r="D1442" s="2" t="s">
        <v>12341</v>
      </c>
      <c r="E1442" s="2">
        <v>1441</v>
      </c>
      <c r="F1442" s="1">
        <v>11</v>
      </c>
      <c r="G1442" s="1" t="s">
        <v>2883</v>
      </c>
      <c r="H1442" s="1" t="s">
        <v>6964</v>
      </c>
      <c r="I1442" s="1">
        <v>3</v>
      </c>
      <c r="L1442" s="1">
        <v>5</v>
      </c>
      <c r="M1442" s="2" t="s">
        <v>13815</v>
      </c>
      <c r="N1442" s="2" t="s">
        <v>13816</v>
      </c>
      <c r="S1442" s="1" t="s">
        <v>2967</v>
      </c>
      <c r="T1442" s="1" t="s">
        <v>7152</v>
      </c>
      <c r="Y1442" s="1" t="s">
        <v>2406</v>
      </c>
      <c r="Z1442" s="1" t="s">
        <v>9111</v>
      </c>
      <c r="AF1442" s="1" t="s">
        <v>1767</v>
      </c>
      <c r="AG1442" s="1" t="s">
        <v>9646</v>
      </c>
    </row>
    <row r="1443" spans="1:72" ht="13.5" customHeight="1">
      <c r="A1443" s="3" t="str">
        <f>HYPERLINK("http://kyu.snu.ac.kr/sdhj/index.jsp?type=hj/GK14658_00IH_0001_0199.jpg","1702_각북면_199")</f>
        <v>1702_각북면_199</v>
      </c>
      <c r="B1443" s="2">
        <v>1702</v>
      </c>
      <c r="C1443" s="2" t="s">
        <v>12340</v>
      </c>
      <c r="D1443" s="2" t="s">
        <v>12341</v>
      </c>
      <c r="E1443" s="2">
        <v>1442</v>
      </c>
      <c r="F1443" s="1">
        <v>11</v>
      </c>
      <c r="G1443" s="1" t="s">
        <v>2883</v>
      </c>
      <c r="H1443" s="1" t="s">
        <v>6964</v>
      </c>
      <c r="I1443" s="1">
        <v>3</v>
      </c>
      <c r="L1443" s="1">
        <v>5</v>
      </c>
      <c r="M1443" s="2" t="s">
        <v>13815</v>
      </c>
      <c r="N1443" s="2" t="s">
        <v>13816</v>
      </c>
      <c r="T1443" s="1" t="s">
        <v>12432</v>
      </c>
      <c r="U1443" s="1" t="s">
        <v>136</v>
      </c>
      <c r="V1443" s="1" t="s">
        <v>7247</v>
      </c>
      <c r="Y1443" s="1" t="s">
        <v>3125</v>
      </c>
      <c r="Z1443" s="1" t="s">
        <v>9110</v>
      </c>
      <c r="AF1443" s="1" t="s">
        <v>2714</v>
      </c>
      <c r="AG1443" s="1" t="s">
        <v>9674</v>
      </c>
    </row>
    <row r="1444" spans="1:72" ht="13.5" customHeight="1">
      <c r="A1444" s="3" t="str">
        <f>HYPERLINK("http://kyu.snu.ac.kr/sdhj/index.jsp?type=hj/GK14658_00IH_0001_0199.jpg","1702_각북면_199")</f>
        <v>1702_각북면_199</v>
      </c>
      <c r="B1444" s="2">
        <v>1702</v>
      </c>
      <c r="C1444" s="2" t="s">
        <v>12340</v>
      </c>
      <c r="D1444" s="2" t="s">
        <v>12341</v>
      </c>
      <c r="E1444" s="2">
        <v>1443</v>
      </c>
      <c r="F1444" s="1">
        <v>11</v>
      </c>
      <c r="G1444" s="1" t="s">
        <v>2883</v>
      </c>
      <c r="H1444" s="1" t="s">
        <v>6964</v>
      </c>
      <c r="I1444" s="1">
        <v>3</v>
      </c>
      <c r="L1444" s="1">
        <v>5</v>
      </c>
      <c r="M1444" s="2" t="s">
        <v>13815</v>
      </c>
      <c r="N1444" s="2" t="s">
        <v>13816</v>
      </c>
      <c r="T1444" s="1" t="s">
        <v>12432</v>
      </c>
      <c r="U1444" s="1" t="s">
        <v>3040</v>
      </c>
      <c r="V1444" s="1" t="s">
        <v>7470</v>
      </c>
      <c r="Y1444" s="1" t="s">
        <v>3126</v>
      </c>
      <c r="Z1444" s="1" t="s">
        <v>12603</v>
      </c>
      <c r="AC1444" s="1">
        <v>14</v>
      </c>
      <c r="AD1444" s="1" t="s">
        <v>85</v>
      </c>
      <c r="AE1444" s="1" t="s">
        <v>9590</v>
      </c>
      <c r="AF1444" s="1" t="s">
        <v>89</v>
      </c>
      <c r="AG1444" s="1" t="s">
        <v>9633</v>
      </c>
      <c r="AT1444" s="1" t="s">
        <v>250</v>
      </c>
      <c r="AU1444" s="1" t="s">
        <v>10073</v>
      </c>
      <c r="AV1444" s="1" t="s">
        <v>14503</v>
      </c>
      <c r="AW1444" s="1" t="s">
        <v>12607</v>
      </c>
      <c r="BB1444" s="1" t="s">
        <v>213</v>
      </c>
      <c r="BC1444" s="1" t="s">
        <v>7282</v>
      </c>
      <c r="BD1444" s="1" t="s">
        <v>12283</v>
      </c>
      <c r="BE1444" s="1" t="s">
        <v>12633</v>
      </c>
    </row>
    <row r="1445" spans="1:72" ht="13.5" customHeight="1">
      <c r="A1445" s="3" t="str">
        <f>HYPERLINK("http://kyu.snu.ac.kr/sdhj/index.jsp?type=hj/GK14658_00IH_0001_0199.jpg","1702_각북면_199")</f>
        <v>1702_각북면_199</v>
      </c>
      <c r="B1445" s="2">
        <v>1702</v>
      </c>
      <c r="C1445" s="2" t="s">
        <v>12340</v>
      </c>
      <c r="D1445" s="2" t="s">
        <v>12341</v>
      </c>
      <c r="E1445" s="2">
        <v>1444</v>
      </c>
      <c r="F1445" s="1">
        <v>11</v>
      </c>
      <c r="G1445" s="1" t="s">
        <v>2883</v>
      </c>
      <c r="H1445" s="1" t="s">
        <v>6964</v>
      </c>
      <c r="I1445" s="1">
        <v>3</v>
      </c>
      <c r="L1445" s="1">
        <v>5</v>
      </c>
      <c r="M1445" s="2" t="s">
        <v>13815</v>
      </c>
      <c r="N1445" s="2" t="s">
        <v>13816</v>
      </c>
      <c r="T1445" s="1" t="s">
        <v>12432</v>
      </c>
      <c r="U1445" s="1" t="s">
        <v>196</v>
      </c>
      <c r="V1445" s="1" t="s">
        <v>7214</v>
      </c>
      <c r="Y1445" s="1" t="s">
        <v>3097</v>
      </c>
      <c r="Z1445" s="1" t="s">
        <v>7709</v>
      </c>
      <c r="AC1445" s="1">
        <v>18</v>
      </c>
      <c r="AD1445" s="1" t="s">
        <v>83</v>
      </c>
      <c r="AE1445" s="1" t="s">
        <v>9607</v>
      </c>
      <c r="AT1445" s="1" t="s">
        <v>250</v>
      </c>
      <c r="AU1445" s="1" t="s">
        <v>10073</v>
      </c>
      <c r="AV1445" s="1" t="s">
        <v>2958</v>
      </c>
      <c r="AW1445" s="1" t="s">
        <v>9159</v>
      </c>
      <c r="BB1445" s="1" t="s">
        <v>124</v>
      </c>
      <c r="BC1445" s="1" t="s">
        <v>12451</v>
      </c>
      <c r="BD1445" s="1" t="s">
        <v>3104</v>
      </c>
      <c r="BE1445" s="1" t="s">
        <v>12994</v>
      </c>
    </row>
    <row r="1446" spans="1:72" ht="13.5" customHeight="1">
      <c r="A1446" s="3" t="str">
        <f>HYPERLINK("http://kyu.snu.ac.kr/sdhj/index.jsp?type=hj/GK14658_00IH_0001_0199.jpg","1702_각북면_199")</f>
        <v>1702_각북면_199</v>
      </c>
      <c r="B1446" s="2">
        <v>1702</v>
      </c>
      <c r="C1446" s="2" t="s">
        <v>12340</v>
      </c>
      <c r="D1446" s="2" t="s">
        <v>12341</v>
      </c>
      <c r="E1446" s="2">
        <v>1445</v>
      </c>
      <c r="F1446" s="1">
        <v>11</v>
      </c>
      <c r="G1446" s="1" t="s">
        <v>2883</v>
      </c>
      <c r="H1446" s="1" t="s">
        <v>6964</v>
      </c>
      <c r="I1446" s="1">
        <v>4</v>
      </c>
      <c r="J1446" s="1" t="s">
        <v>3127</v>
      </c>
      <c r="K1446" s="1" t="s">
        <v>12407</v>
      </c>
      <c r="L1446" s="1">
        <v>1</v>
      </c>
      <c r="M1446" s="2" t="s">
        <v>13817</v>
      </c>
      <c r="N1446" s="2" t="s">
        <v>13818</v>
      </c>
      <c r="T1446" s="1" t="s">
        <v>12411</v>
      </c>
      <c r="U1446" s="1" t="s">
        <v>3061</v>
      </c>
      <c r="V1446" s="1" t="s">
        <v>7469</v>
      </c>
      <c r="W1446" s="1" t="s">
        <v>107</v>
      </c>
      <c r="X1446" s="1" t="s">
        <v>12534</v>
      </c>
      <c r="Y1446" s="1" t="s">
        <v>3128</v>
      </c>
      <c r="Z1446" s="1" t="s">
        <v>9109</v>
      </c>
      <c r="AC1446" s="1">
        <v>68</v>
      </c>
      <c r="AD1446" s="1" t="s">
        <v>300</v>
      </c>
      <c r="AE1446" s="1" t="s">
        <v>9594</v>
      </c>
      <c r="AJ1446" s="1" t="s">
        <v>16</v>
      </c>
      <c r="AK1446" s="1" t="s">
        <v>9802</v>
      </c>
      <c r="AL1446" s="1" t="s">
        <v>163</v>
      </c>
      <c r="AM1446" s="1" t="s">
        <v>12731</v>
      </c>
      <c r="AT1446" s="1" t="s">
        <v>259</v>
      </c>
      <c r="AU1446" s="1" t="s">
        <v>12452</v>
      </c>
      <c r="AV1446" s="1" t="s">
        <v>3129</v>
      </c>
      <c r="AW1446" s="1" t="s">
        <v>12607</v>
      </c>
      <c r="BG1446" s="1" t="s">
        <v>259</v>
      </c>
      <c r="BH1446" s="1" t="s">
        <v>12452</v>
      </c>
      <c r="BI1446" s="1" t="s">
        <v>3130</v>
      </c>
      <c r="BJ1446" s="1" t="s">
        <v>8018</v>
      </c>
      <c r="BK1446" s="1" t="s">
        <v>53</v>
      </c>
      <c r="BL1446" s="1" t="s">
        <v>7419</v>
      </c>
      <c r="BM1446" s="1" t="s">
        <v>3131</v>
      </c>
      <c r="BN1446" s="1" t="s">
        <v>11536</v>
      </c>
      <c r="BO1446" s="1" t="s">
        <v>259</v>
      </c>
      <c r="BP1446" s="1" t="s">
        <v>12452</v>
      </c>
      <c r="BQ1446" s="1" t="s">
        <v>3132</v>
      </c>
      <c r="BR1446" s="1" t="s">
        <v>13446</v>
      </c>
      <c r="BS1446" s="1" t="s">
        <v>866</v>
      </c>
      <c r="BT1446" s="1" t="s">
        <v>9703</v>
      </c>
    </row>
    <row r="1447" spans="1:72" ht="13.5" customHeight="1">
      <c r="A1447" s="3" t="str">
        <f>HYPERLINK("http://kyu.snu.ac.kr/sdhj/index.jsp?type=hj/GK14658_00IH_0001_0199.jpg","1702_각북면_199")</f>
        <v>1702_각북면_199</v>
      </c>
      <c r="B1447" s="2">
        <v>1702</v>
      </c>
      <c r="C1447" s="2" t="s">
        <v>12340</v>
      </c>
      <c r="D1447" s="2" t="s">
        <v>12341</v>
      </c>
      <c r="E1447" s="2">
        <v>1446</v>
      </c>
      <c r="F1447" s="1">
        <v>11</v>
      </c>
      <c r="G1447" s="1" t="s">
        <v>2883</v>
      </c>
      <c r="H1447" s="1" t="s">
        <v>6964</v>
      </c>
      <c r="I1447" s="1">
        <v>4</v>
      </c>
      <c r="L1447" s="1">
        <v>1</v>
      </c>
      <c r="M1447" s="2" t="s">
        <v>13817</v>
      </c>
      <c r="N1447" s="2" t="s">
        <v>13818</v>
      </c>
      <c r="S1447" s="1" t="s">
        <v>48</v>
      </c>
      <c r="T1447" s="1" t="s">
        <v>6371</v>
      </c>
      <c r="U1447" s="1" t="s">
        <v>124</v>
      </c>
      <c r="V1447" s="1" t="s">
        <v>12451</v>
      </c>
      <c r="W1447" s="1" t="s">
        <v>1628</v>
      </c>
      <c r="X1447" s="1" t="s">
        <v>7586</v>
      </c>
      <c r="Y1447" s="1" t="s">
        <v>12283</v>
      </c>
      <c r="Z1447" s="1" t="s">
        <v>12633</v>
      </c>
      <c r="AC1447" s="1">
        <v>47</v>
      </c>
      <c r="AD1447" s="1" t="s">
        <v>556</v>
      </c>
      <c r="AE1447" s="1" t="s">
        <v>9610</v>
      </c>
      <c r="AJ1447" s="1" t="s">
        <v>16</v>
      </c>
      <c r="AK1447" s="1" t="s">
        <v>9802</v>
      </c>
      <c r="AL1447" s="1" t="s">
        <v>396</v>
      </c>
      <c r="AM1447" s="1" t="s">
        <v>9812</v>
      </c>
      <c r="AT1447" s="1" t="s">
        <v>53</v>
      </c>
      <c r="AU1447" s="1" t="s">
        <v>7419</v>
      </c>
      <c r="AV1447" s="1" t="s">
        <v>742</v>
      </c>
      <c r="AW1447" s="1" t="s">
        <v>10164</v>
      </c>
      <c r="BG1447" s="1" t="s">
        <v>53</v>
      </c>
      <c r="BH1447" s="1" t="s">
        <v>7419</v>
      </c>
      <c r="BI1447" s="1" t="s">
        <v>3133</v>
      </c>
      <c r="BJ1447" s="1" t="s">
        <v>11085</v>
      </c>
      <c r="BK1447" s="1" t="s">
        <v>53</v>
      </c>
      <c r="BL1447" s="1" t="s">
        <v>7419</v>
      </c>
      <c r="BM1447" s="1" t="s">
        <v>905</v>
      </c>
      <c r="BN1447" s="1" t="s">
        <v>10227</v>
      </c>
      <c r="BO1447" s="1" t="s">
        <v>53</v>
      </c>
      <c r="BP1447" s="1" t="s">
        <v>7419</v>
      </c>
      <c r="BQ1447" s="1" t="s">
        <v>3134</v>
      </c>
      <c r="BR1447" s="1" t="s">
        <v>12049</v>
      </c>
      <c r="BS1447" s="1" t="s">
        <v>1644</v>
      </c>
      <c r="BT1447" s="1" t="s">
        <v>9760</v>
      </c>
    </row>
    <row r="1448" spans="1:72" ht="13.5" customHeight="1">
      <c r="A1448" s="3" t="str">
        <f>HYPERLINK("http://kyu.snu.ac.kr/sdhj/index.jsp?type=hj/GK14658_00IH_0001_0199.jpg","1702_각북면_199")</f>
        <v>1702_각북면_199</v>
      </c>
      <c r="B1448" s="2">
        <v>1702</v>
      </c>
      <c r="C1448" s="2" t="s">
        <v>12340</v>
      </c>
      <c r="D1448" s="2" t="s">
        <v>12341</v>
      </c>
      <c r="E1448" s="2">
        <v>1447</v>
      </c>
      <c r="F1448" s="1">
        <v>11</v>
      </c>
      <c r="G1448" s="1" t="s">
        <v>2883</v>
      </c>
      <c r="H1448" s="1" t="s">
        <v>6964</v>
      </c>
      <c r="I1448" s="1">
        <v>4</v>
      </c>
      <c r="L1448" s="1">
        <v>1</v>
      </c>
      <c r="M1448" s="2" t="s">
        <v>13817</v>
      </c>
      <c r="N1448" s="2" t="s">
        <v>13818</v>
      </c>
      <c r="S1448" s="1" t="s">
        <v>86</v>
      </c>
      <c r="T1448" s="1" t="s">
        <v>7100</v>
      </c>
      <c r="U1448" s="1" t="s">
        <v>3135</v>
      </c>
      <c r="V1448" s="1" t="s">
        <v>7468</v>
      </c>
      <c r="Y1448" s="1" t="s">
        <v>3136</v>
      </c>
      <c r="Z1448" s="1" t="s">
        <v>9108</v>
      </c>
      <c r="AC1448" s="1">
        <v>23</v>
      </c>
      <c r="AD1448" s="1" t="s">
        <v>348</v>
      </c>
      <c r="AE1448" s="1" t="s">
        <v>8964</v>
      </c>
    </row>
    <row r="1449" spans="1:72" ht="13.5" customHeight="1">
      <c r="A1449" s="3" t="str">
        <f>HYPERLINK("http://kyu.snu.ac.kr/sdhj/index.jsp?type=hj/GK14658_00IH_0001_0199.jpg","1702_각북면_199")</f>
        <v>1702_각북면_199</v>
      </c>
      <c r="B1449" s="2">
        <v>1702</v>
      </c>
      <c r="C1449" s="2" t="s">
        <v>12340</v>
      </c>
      <c r="D1449" s="2" t="s">
        <v>12341</v>
      </c>
      <c r="E1449" s="2">
        <v>1448</v>
      </c>
      <c r="F1449" s="1">
        <v>11</v>
      </c>
      <c r="G1449" s="1" t="s">
        <v>2883</v>
      </c>
      <c r="H1449" s="1" t="s">
        <v>6964</v>
      </c>
      <c r="I1449" s="1">
        <v>4</v>
      </c>
      <c r="L1449" s="1">
        <v>1</v>
      </c>
      <c r="M1449" s="2" t="s">
        <v>13817</v>
      </c>
      <c r="N1449" s="2" t="s">
        <v>13818</v>
      </c>
      <c r="S1449" s="1" t="s">
        <v>59</v>
      </c>
      <c r="T1449" s="1" t="s">
        <v>7105</v>
      </c>
      <c r="Y1449" s="1" t="s">
        <v>3137</v>
      </c>
      <c r="Z1449" s="1" t="s">
        <v>9107</v>
      </c>
      <c r="AF1449" s="1" t="s">
        <v>170</v>
      </c>
      <c r="AG1449" s="1" t="s">
        <v>9630</v>
      </c>
    </row>
    <row r="1450" spans="1:72" ht="13.5" customHeight="1">
      <c r="A1450" s="3" t="str">
        <f>HYPERLINK("http://kyu.snu.ac.kr/sdhj/index.jsp?type=hj/GK14658_00IH_0001_0199.jpg","1702_각북면_199")</f>
        <v>1702_각북면_199</v>
      </c>
      <c r="B1450" s="2">
        <v>1702</v>
      </c>
      <c r="C1450" s="2" t="s">
        <v>12340</v>
      </c>
      <c r="D1450" s="2" t="s">
        <v>12341</v>
      </c>
      <c r="E1450" s="2">
        <v>1449</v>
      </c>
      <c r="F1450" s="1">
        <v>11</v>
      </c>
      <c r="G1450" s="1" t="s">
        <v>2883</v>
      </c>
      <c r="H1450" s="1" t="s">
        <v>6964</v>
      </c>
      <c r="I1450" s="1">
        <v>4</v>
      </c>
      <c r="L1450" s="1">
        <v>1</v>
      </c>
      <c r="M1450" s="2" t="s">
        <v>13817</v>
      </c>
      <c r="N1450" s="2" t="s">
        <v>13818</v>
      </c>
      <c r="S1450" s="1" t="s">
        <v>59</v>
      </c>
      <c r="T1450" s="1" t="s">
        <v>7105</v>
      </c>
      <c r="Y1450" s="1" t="s">
        <v>6827</v>
      </c>
      <c r="Z1450" s="1" t="s">
        <v>9106</v>
      </c>
      <c r="AC1450" s="1">
        <v>11</v>
      </c>
      <c r="AD1450" s="1" t="s">
        <v>106</v>
      </c>
      <c r="AE1450" s="1" t="s">
        <v>9614</v>
      </c>
    </row>
    <row r="1451" spans="1:72" ht="13.5" customHeight="1">
      <c r="A1451" s="3" t="str">
        <f>HYPERLINK("http://kyu.snu.ac.kr/sdhj/index.jsp?type=hj/GK14658_00IH_0001_0199.jpg","1702_각북면_199")</f>
        <v>1702_각북면_199</v>
      </c>
      <c r="B1451" s="2">
        <v>1702</v>
      </c>
      <c r="C1451" s="2" t="s">
        <v>12340</v>
      </c>
      <c r="D1451" s="2" t="s">
        <v>12341</v>
      </c>
      <c r="E1451" s="2">
        <v>1450</v>
      </c>
      <c r="F1451" s="1">
        <v>11</v>
      </c>
      <c r="G1451" s="1" t="s">
        <v>2883</v>
      </c>
      <c r="H1451" s="1" t="s">
        <v>6964</v>
      </c>
      <c r="I1451" s="1">
        <v>4</v>
      </c>
      <c r="L1451" s="1">
        <v>1</v>
      </c>
      <c r="M1451" s="2" t="s">
        <v>13817</v>
      </c>
      <c r="N1451" s="2" t="s">
        <v>13818</v>
      </c>
      <c r="S1451" s="1" t="s">
        <v>63</v>
      </c>
      <c r="T1451" s="1" t="s">
        <v>1196</v>
      </c>
      <c r="Y1451" s="1" t="s">
        <v>3138</v>
      </c>
      <c r="Z1451" s="1" t="s">
        <v>9105</v>
      </c>
      <c r="AC1451" s="1">
        <v>9</v>
      </c>
      <c r="AD1451" s="1" t="s">
        <v>135</v>
      </c>
      <c r="AE1451" s="1" t="s">
        <v>9604</v>
      </c>
    </row>
    <row r="1452" spans="1:72" ht="13.5" customHeight="1">
      <c r="A1452" s="3" t="str">
        <f>HYPERLINK("http://kyu.snu.ac.kr/sdhj/index.jsp?type=hj/GK14658_00IH_0001_0199.jpg","1702_각북면_199")</f>
        <v>1702_각북면_199</v>
      </c>
      <c r="B1452" s="2">
        <v>1702</v>
      </c>
      <c r="C1452" s="2" t="s">
        <v>12340</v>
      </c>
      <c r="D1452" s="2" t="s">
        <v>12341</v>
      </c>
      <c r="E1452" s="2">
        <v>1451</v>
      </c>
      <c r="F1452" s="1">
        <v>11</v>
      </c>
      <c r="G1452" s="1" t="s">
        <v>2883</v>
      </c>
      <c r="H1452" s="1" t="s">
        <v>6964</v>
      </c>
      <c r="I1452" s="1">
        <v>4</v>
      </c>
      <c r="L1452" s="1">
        <v>2</v>
      </c>
      <c r="M1452" s="2" t="s">
        <v>1301</v>
      </c>
      <c r="N1452" s="2" t="s">
        <v>7878</v>
      </c>
      <c r="T1452" s="1" t="s">
        <v>12411</v>
      </c>
      <c r="U1452" s="1" t="s">
        <v>211</v>
      </c>
      <c r="V1452" s="1" t="s">
        <v>7199</v>
      </c>
      <c r="Y1452" s="1" t="s">
        <v>1301</v>
      </c>
      <c r="Z1452" s="1" t="s">
        <v>7878</v>
      </c>
      <c r="AC1452" s="1">
        <v>70</v>
      </c>
      <c r="AD1452" s="1" t="s">
        <v>206</v>
      </c>
      <c r="AE1452" s="1" t="s">
        <v>9619</v>
      </c>
      <c r="AJ1452" s="1" t="s">
        <v>16</v>
      </c>
      <c r="AK1452" s="1" t="s">
        <v>9802</v>
      </c>
      <c r="AL1452" s="1" t="s">
        <v>199</v>
      </c>
      <c r="AM1452" s="1" t="s">
        <v>9730</v>
      </c>
      <c r="AN1452" s="1" t="s">
        <v>208</v>
      </c>
      <c r="AO1452" s="1" t="s">
        <v>7116</v>
      </c>
      <c r="AP1452" s="1" t="s">
        <v>173</v>
      </c>
      <c r="AQ1452" s="1" t="s">
        <v>7249</v>
      </c>
      <c r="AR1452" s="1" t="s">
        <v>6791</v>
      </c>
      <c r="AS1452" s="1" t="s">
        <v>10004</v>
      </c>
      <c r="AT1452" s="1" t="s">
        <v>53</v>
      </c>
      <c r="AU1452" s="1" t="s">
        <v>7419</v>
      </c>
      <c r="AV1452" s="1" t="s">
        <v>3139</v>
      </c>
      <c r="AW1452" s="1" t="s">
        <v>12980</v>
      </c>
      <c r="BB1452" s="1" t="s">
        <v>213</v>
      </c>
      <c r="BC1452" s="1" t="s">
        <v>7282</v>
      </c>
      <c r="BD1452" s="1" t="s">
        <v>3140</v>
      </c>
      <c r="BE1452" s="1" t="s">
        <v>10772</v>
      </c>
      <c r="BG1452" s="1" t="s">
        <v>53</v>
      </c>
      <c r="BH1452" s="1" t="s">
        <v>7419</v>
      </c>
      <c r="BI1452" s="1" t="s">
        <v>1852</v>
      </c>
      <c r="BJ1452" s="1" t="s">
        <v>10594</v>
      </c>
      <c r="BM1452" s="1" t="s">
        <v>3141</v>
      </c>
      <c r="BN1452" s="1" t="s">
        <v>11535</v>
      </c>
      <c r="BO1452" s="1" t="s">
        <v>211</v>
      </c>
      <c r="BP1452" s="1" t="s">
        <v>7199</v>
      </c>
      <c r="BQ1452" s="1" t="s">
        <v>3142</v>
      </c>
      <c r="BR1452" s="1" t="s">
        <v>11885</v>
      </c>
      <c r="BS1452" s="1" t="s">
        <v>545</v>
      </c>
      <c r="BT1452" s="1" t="s">
        <v>9707</v>
      </c>
    </row>
    <row r="1453" spans="1:72" ht="13.5" customHeight="1">
      <c r="A1453" s="3" t="str">
        <f>HYPERLINK("http://kyu.snu.ac.kr/sdhj/index.jsp?type=hj/GK14658_00IH_0001_0199.jpg","1702_각북면_199")</f>
        <v>1702_각북면_199</v>
      </c>
      <c r="B1453" s="2">
        <v>1702</v>
      </c>
      <c r="C1453" s="2" t="s">
        <v>12340</v>
      </c>
      <c r="D1453" s="2" t="s">
        <v>12341</v>
      </c>
      <c r="E1453" s="2">
        <v>1452</v>
      </c>
      <c r="F1453" s="1">
        <v>11</v>
      </c>
      <c r="G1453" s="1" t="s">
        <v>2883</v>
      </c>
      <c r="H1453" s="1" t="s">
        <v>6964</v>
      </c>
      <c r="I1453" s="1">
        <v>4</v>
      </c>
      <c r="L1453" s="1">
        <v>2</v>
      </c>
      <c r="M1453" s="2" t="s">
        <v>1301</v>
      </c>
      <c r="N1453" s="2" t="s">
        <v>7878</v>
      </c>
      <c r="S1453" s="1" t="s">
        <v>59</v>
      </c>
      <c r="T1453" s="1" t="s">
        <v>7105</v>
      </c>
      <c r="Y1453" s="1" t="s">
        <v>3143</v>
      </c>
      <c r="Z1453" s="1" t="s">
        <v>9104</v>
      </c>
      <c r="AC1453" s="1">
        <v>33</v>
      </c>
      <c r="AD1453" s="1" t="s">
        <v>223</v>
      </c>
      <c r="AE1453" s="1" t="s">
        <v>9596</v>
      </c>
    </row>
    <row r="1454" spans="1:72" ht="13.5" customHeight="1">
      <c r="A1454" s="3" t="str">
        <f>HYPERLINK("http://kyu.snu.ac.kr/sdhj/index.jsp?type=hj/GK14658_00IH_0001_0199.jpg","1702_각북면_199")</f>
        <v>1702_각북면_199</v>
      </c>
      <c r="B1454" s="2">
        <v>1702</v>
      </c>
      <c r="C1454" s="2" t="s">
        <v>12340</v>
      </c>
      <c r="D1454" s="2" t="s">
        <v>12341</v>
      </c>
      <c r="E1454" s="2">
        <v>1453</v>
      </c>
      <c r="F1454" s="1">
        <v>11</v>
      </c>
      <c r="G1454" s="1" t="s">
        <v>2883</v>
      </c>
      <c r="H1454" s="1" t="s">
        <v>6964</v>
      </c>
      <c r="I1454" s="1">
        <v>4</v>
      </c>
      <c r="L1454" s="1">
        <v>2</v>
      </c>
      <c r="M1454" s="2" t="s">
        <v>1301</v>
      </c>
      <c r="N1454" s="2" t="s">
        <v>7878</v>
      </c>
      <c r="S1454" s="1" t="s">
        <v>914</v>
      </c>
      <c r="T1454" s="1" t="s">
        <v>7124</v>
      </c>
      <c r="Y1454" s="1" t="s">
        <v>6813</v>
      </c>
      <c r="Z1454" s="1" t="s">
        <v>9103</v>
      </c>
      <c r="AC1454" s="1">
        <v>9</v>
      </c>
      <c r="AD1454" s="1" t="s">
        <v>135</v>
      </c>
      <c r="AE1454" s="1" t="s">
        <v>9604</v>
      </c>
    </row>
    <row r="1455" spans="1:72" ht="13.5" customHeight="1">
      <c r="A1455" s="3" t="str">
        <f>HYPERLINK("http://kyu.snu.ac.kr/sdhj/index.jsp?type=hj/GK14658_00IH_0001_0199.jpg","1702_각북면_199")</f>
        <v>1702_각북면_199</v>
      </c>
      <c r="B1455" s="2">
        <v>1702</v>
      </c>
      <c r="C1455" s="2" t="s">
        <v>12340</v>
      </c>
      <c r="D1455" s="2" t="s">
        <v>12341</v>
      </c>
      <c r="E1455" s="2">
        <v>1454</v>
      </c>
      <c r="F1455" s="1">
        <v>11</v>
      </c>
      <c r="G1455" s="1" t="s">
        <v>2883</v>
      </c>
      <c r="H1455" s="1" t="s">
        <v>6964</v>
      </c>
      <c r="I1455" s="1">
        <v>4</v>
      </c>
      <c r="L1455" s="1">
        <v>2</v>
      </c>
      <c r="M1455" s="2" t="s">
        <v>1301</v>
      </c>
      <c r="N1455" s="2" t="s">
        <v>7878</v>
      </c>
      <c r="S1455" s="1" t="s">
        <v>701</v>
      </c>
      <c r="T1455" s="1" t="s">
        <v>7108</v>
      </c>
      <c r="U1455" s="1" t="s">
        <v>261</v>
      </c>
      <c r="V1455" s="1" t="s">
        <v>7197</v>
      </c>
      <c r="Y1455" s="1" t="s">
        <v>6828</v>
      </c>
      <c r="Z1455" s="1" t="s">
        <v>7638</v>
      </c>
      <c r="AC1455" s="1">
        <v>23</v>
      </c>
      <c r="AD1455" s="1" t="s">
        <v>348</v>
      </c>
      <c r="AE1455" s="1" t="s">
        <v>8964</v>
      </c>
    </row>
    <row r="1456" spans="1:72" ht="13.5" customHeight="1">
      <c r="A1456" s="3" t="str">
        <f>HYPERLINK("http://kyu.snu.ac.kr/sdhj/index.jsp?type=hj/GK14658_00IH_0001_0199.jpg","1702_각북면_199")</f>
        <v>1702_각북면_199</v>
      </c>
      <c r="B1456" s="2">
        <v>1702</v>
      </c>
      <c r="C1456" s="2" t="s">
        <v>12340</v>
      </c>
      <c r="D1456" s="2" t="s">
        <v>12341</v>
      </c>
      <c r="E1456" s="2">
        <v>1455</v>
      </c>
      <c r="F1456" s="1">
        <v>11</v>
      </c>
      <c r="G1456" s="1" t="s">
        <v>2883</v>
      </c>
      <c r="H1456" s="1" t="s">
        <v>6964</v>
      </c>
      <c r="I1456" s="1">
        <v>4</v>
      </c>
      <c r="L1456" s="1">
        <v>3</v>
      </c>
      <c r="M1456" s="2" t="s">
        <v>13819</v>
      </c>
      <c r="N1456" s="2" t="s">
        <v>13820</v>
      </c>
      <c r="T1456" s="1" t="s">
        <v>12411</v>
      </c>
      <c r="U1456" s="1" t="s">
        <v>3144</v>
      </c>
      <c r="V1456" s="1" t="s">
        <v>7454</v>
      </c>
      <c r="W1456" s="1" t="s">
        <v>107</v>
      </c>
      <c r="X1456" s="1" t="s">
        <v>12534</v>
      </c>
      <c r="Y1456" s="1" t="s">
        <v>1496</v>
      </c>
      <c r="Z1456" s="1" t="s">
        <v>8291</v>
      </c>
      <c r="AC1456" s="1">
        <v>45</v>
      </c>
      <c r="AD1456" s="1" t="s">
        <v>373</v>
      </c>
      <c r="AE1456" s="1" t="s">
        <v>9598</v>
      </c>
      <c r="AJ1456" s="1" t="s">
        <v>16</v>
      </c>
      <c r="AK1456" s="1" t="s">
        <v>9802</v>
      </c>
      <c r="AL1456" s="1" t="s">
        <v>163</v>
      </c>
      <c r="AM1456" s="1" t="s">
        <v>12731</v>
      </c>
      <c r="AT1456" s="1" t="s">
        <v>211</v>
      </c>
      <c r="AU1456" s="1" t="s">
        <v>7199</v>
      </c>
      <c r="AV1456" s="1" t="s">
        <v>3145</v>
      </c>
      <c r="AW1456" s="1" t="s">
        <v>10494</v>
      </c>
      <c r="BG1456" s="1" t="s">
        <v>211</v>
      </c>
      <c r="BH1456" s="1" t="s">
        <v>7199</v>
      </c>
      <c r="BI1456" s="1" t="s">
        <v>3146</v>
      </c>
      <c r="BJ1456" s="1" t="s">
        <v>10145</v>
      </c>
      <c r="BK1456" s="1" t="s">
        <v>53</v>
      </c>
      <c r="BL1456" s="1" t="s">
        <v>7419</v>
      </c>
      <c r="BM1456" s="1" t="s">
        <v>3130</v>
      </c>
      <c r="BN1456" s="1" t="s">
        <v>8018</v>
      </c>
      <c r="BO1456" s="1" t="s">
        <v>53</v>
      </c>
      <c r="BP1456" s="1" t="s">
        <v>7419</v>
      </c>
      <c r="BQ1456" s="1" t="s">
        <v>3147</v>
      </c>
      <c r="BR1456" s="1" t="s">
        <v>13135</v>
      </c>
      <c r="BS1456" s="1" t="s">
        <v>163</v>
      </c>
      <c r="BT1456" s="1" t="s">
        <v>12731</v>
      </c>
    </row>
    <row r="1457" spans="1:72" ht="13.5" customHeight="1">
      <c r="A1457" s="3" t="str">
        <f>HYPERLINK("http://kyu.snu.ac.kr/sdhj/index.jsp?type=hj/GK14658_00IH_0001_0199.jpg","1702_각북면_199")</f>
        <v>1702_각북면_199</v>
      </c>
      <c r="B1457" s="2">
        <v>1702</v>
      </c>
      <c r="C1457" s="2" t="s">
        <v>12340</v>
      </c>
      <c r="D1457" s="2" t="s">
        <v>12341</v>
      </c>
      <c r="E1457" s="2">
        <v>1456</v>
      </c>
      <c r="F1457" s="1">
        <v>11</v>
      </c>
      <c r="G1457" s="1" t="s">
        <v>2883</v>
      </c>
      <c r="H1457" s="1" t="s">
        <v>6964</v>
      </c>
      <c r="I1457" s="1">
        <v>4</v>
      </c>
      <c r="L1457" s="1">
        <v>3</v>
      </c>
      <c r="M1457" s="2" t="s">
        <v>13819</v>
      </c>
      <c r="N1457" s="2" t="s">
        <v>13820</v>
      </c>
      <c r="S1457" s="1" t="s">
        <v>48</v>
      </c>
      <c r="T1457" s="1" t="s">
        <v>6371</v>
      </c>
      <c r="U1457" s="1" t="s">
        <v>261</v>
      </c>
      <c r="V1457" s="1" t="s">
        <v>7197</v>
      </c>
      <c r="Y1457" s="1" t="s">
        <v>3148</v>
      </c>
      <c r="Z1457" s="1" t="s">
        <v>9102</v>
      </c>
      <c r="AC1457" s="1">
        <v>40</v>
      </c>
      <c r="AD1457" s="1" t="s">
        <v>226</v>
      </c>
      <c r="AE1457" s="1" t="s">
        <v>9573</v>
      </c>
      <c r="AJ1457" s="1" t="s">
        <v>16</v>
      </c>
      <c r="AK1457" s="1" t="s">
        <v>9802</v>
      </c>
      <c r="AL1457" s="1" t="s">
        <v>186</v>
      </c>
      <c r="AM1457" s="1" t="s">
        <v>9712</v>
      </c>
      <c r="AT1457" s="1" t="s">
        <v>211</v>
      </c>
      <c r="AU1457" s="1" t="s">
        <v>7199</v>
      </c>
      <c r="AV1457" s="1" t="s">
        <v>2324</v>
      </c>
      <c r="AW1457" s="1" t="s">
        <v>9305</v>
      </c>
      <c r="BG1457" s="1" t="s">
        <v>211</v>
      </c>
      <c r="BH1457" s="1" t="s">
        <v>7199</v>
      </c>
      <c r="BI1457" s="1" t="s">
        <v>3067</v>
      </c>
      <c r="BJ1457" s="1" t="s">
        <v>8836</v>
      </c>
      <c r="BK1457" s="1" t="s">
        <v>211</v>
      </c>
      <c r="BL1457" s="1" t="s">
        <v>7199</v>
      </c>
      <c r="BM1457" s="1" t="s">
        <v>12296</v>
      </c>
      <c r="BN1457" s="1" t="s">
        <v>11534</v>
      </c>
      <c r="BO1457" s="1" t="s">
        <v>211</v>
      </c>
      <c r="BP1457" s="1" t="s">
        <v>7199</v>
      </c>
      <c r="BQ1457" s="1" t="s">
        <v>3149</v>
      </c>
      <c r="BR1457" s="1" t="s">
        <v>12048</v>
      </c>
      <c r="BS1457" s="1" t="s">
        <v>163</v>
      </c>
      <c r="BT1457" s="1" t="s">
        <v>12731</v>
      </c>
    </row>
    <row r="1458" spans="1:72" ht="13.5" customHeight="1">
      <c r="A1458" s="3" t="str">
        <f>HYPERLINK("http://kyu.snu.ac.kr/sdhj/index.jsp?type=hj/GK14658_00IH_0001_0199.jpg","1702_각북면_199")</f>
        <v>1702_각북면_199</v>
      </c>
      <c r="B1458" s="2">
        <v>1702</v>
      </c>
      <c r="C1458" s="2" t="s">
        <v>12340</v>
      </c>
      <c r="D1458" s="2" t="s">
        <v>12341</v>
      </c>
      <c r="E1458" s="2">
        <v>1457</v>
      </c>
      <c r="F1458" s="1">
        <v>11</v>
      </c>
      <c r="G1458" s="1" t="s">
        <v>2883</v>
      </c>
      <c r="H1458" s="1" t="s">
        <v>6964</v>
      </c>
      <c r="I1458" s="1">
        <v>4</v>
      </c>
      <c r="L1458" s="1">
        <v>3</v>
      </c>
      <c r="M1458" s="2" t="s">
        <v>13819</v>
      </c>
      <c r="N1458" s="2" t="s">
        <v>13820</v>
      </c>
      <c r="S1458" s="1" t="s">
        <v>86</v>
      </c>
      <c r="T1458" s="1" t="s">
        <v>7100</v>
      </c>
      <c r="U1458" s="1" t="s">
        <v>3150</v>
      </c>
      <c r="V1458" s="1" t="s">
        <v>7467</v>
      </c>
      <c r="Y1458" s="1" t="s">
        <v>3151</v>
      </c>
      <c r="Z1458" s="1" t="s">
        <v>8209</v>
      </c>
      <c r="AC1458" s="1">
        <v>20</v>
      </c>
      <c r="AD1458" s="1" t="s">
        <v>103</v>
      </c>
      <c r="AE1458" s="1" t="s">
        <v>9580</v>
      </c>
      <c r="AN1458" s="1" t="s">
        <v>186</v>
      </c>
      <c r="AO1458" s="1" t="s">
        <v>9712</v>
      </c>
      <c r="AP1458" s="1" t="s">
        <v>173</v>
      </c>
      <c r="AQ1458" s="1" t="s">
        <v>7249</v>
      </c>
      <c r="AR1458" s="1" t="s">
        <v>3152</v>
      </c>
      <c r="AS1458" s="1" t="s">
        <v>10007</v>
      </c>
    </row>
    <row r="1459" spans="1:72" ht="13.5" customHeight="1">
      <c r="A1459" s="3" t="str">
        <f>HYPERLINK("http://kyu.snu.ac.kr/sdhj/index.jsp?type=hj/GK14658_00IH_0001_0199.jpg","1702_각북면_199")</f>
        <v>1702_각북면_199</v>
      </c>
      <c r="B1459" s="2">
        <v>1702</v>
      </c>
      <c r="C1459" s="2" t="s">
        <v>12340</v>
      </c>
      <c r="D1459" s="2" t="s">
        <v>12341</v>
      </c>
      <c r="E1459" s="2">
        <v>1458</v>
      </c>
      <c r="F1459" s="1">
        <v>11</v>
      </c>
      <c r="G1459" s="1" t="s">
        <v>2883</v>
      </c>
      <c r="H1459" s="1" t="s">
        <v>6964</v>
      </c>
      <c r="I1459" s="1">
        <v>4</v>
      </c>
      <c r="L1459" s="1">
        <v>3</v>
      </c>
      <c r="M1459" s="2" t="s">
        <v>13819</v>
      </c>
      <c r="N1459" s="2" t="s">
        <v>13820</v>
      </c>
      <c r="S1459" s="1" t="s">
        <v>86</v>
      </c>
      <c r="T1459" s="1" t="s">
        <v>7100</v>
      </c>
      <c r="Y1459" s="1" t="s">
        <v>3153</v>
      </c>
      <c r="Z1459" s="1" t="s">
        <v>8544</v>
      </c>
      <c r="AF1459" s="1" t="s">
        <v>307</v>
      </c>
      <c r="AG1459" s="1" t="s">
        <v>9634</v>
      </c>
    </row>
    <row r="1460" spans="1:72" ht="13.5" customHeight="1">
      <c r="A1460" s="3" t="str">
        <f>HYPERLINK("http://kyu.snu.ac.kr/sdhj/index.jsp?type=hj/GK14658_00IH_0001_0199.jpg","1702_각북면_199")</f>
        <v>1702_각북면_199</v>
      </c>
      <c r="B1460" s="2">
        <v>1702</v>
      </c>
      <c r="C1460" s="2" t="s">
        <v>12340</v>
      </c>
      <c r="D1460" s="2" t="s">
        <v>12341</v>
      </c>
      <c r="E1460" s="2">
        <v>1459</v>
      </c>
      <c r="F1460" s="1">
        <v>11</v>
      </c>
      <c r="G1460" s="1" t="s">
        <v>2883</v>
      </c>
      <c r="H1460" s="1" t="s">
        <v>6964</v>
      </c>
      <c r="I1460" s="1">
        <v>4</v>
      </c>
      <c r="L1460" s="1">
        <v>3</v>
      </c>
      <c r="M1460" s="2" t="s">
        <v>13819</v>
      </c>
      <c r="N1460" s="2" t="s">
        <v>13820</v>
      </c>
      <c r="S1460" s="1" t="s">
        <v>63</v>
      </c>
      <c r="T1460" s="1" t="s">
        <v>1196</v>
      </c>
      <c r="Y1460" s="1" t="s">
        <v>6829</v>
      </c>
      <c r="Z1460" s="1" t="s">
        <v>7944</v>
      </c>
      <c r="AF1460" s="1" t="s">
        <v>170</v>
      </c>
      <c r="AG1460" s="1" t="s">
        <v>9630</v>
      </c>
    </row>
    <row r="1461" spans="1:72" ht="13.5" customHeight="1">
      <c r="A1461" s="3" t="str">
        <f>HYPERLINK("http://kyu.snu.ac.kr/sdhj/index.jsp?type=hj/GK14658_00IH_0001_0199.jpg","1702_각북면_199")</f>
        <v>1702_각북면_199</v>
      </c>
      <c r="B1461" s="2">
        <v>1702</v>
      </c>
      <c r="C1461" s="2" t="s">
        <v>12340</v>
      </c>
      <c r="D1461" s="2" t="s">
        <v>12341</v>
      </c>
      <c r="E1461" s="2">
        <v>1460</v>
      </c>
      <c r="F1461" s="1">
        <v>11</v>
      </c>
      <c r="G1461" s="1" t="s">
        <v>2883</v>
      </c>
      <c r="H1461" s="1" t="s">
        <v>6964</v>
      </c>
      <c r="I1461" s="1">
        <v>4</v>
      </c>
      <c r="L1461" s="1">
        <v>3</v>
      </c>
      <c r="M1461" s="2" t="s">
        <v>13819</v>
      </c>
      <c r="N1461" s="2" t="s">
        <v>13820</v>
      </c>
      <c r="S1461" s="1" t="s">
        <v>914</v>
      </c>
      <c r="T1461" s="1" t="s">
        <v>7124</v>
      </c>
      <c r="Y1461" s="1" t="s">
        <v>6802</v>
      </c>
      <c r="Z1461" s="1" t="s">
        <v>9101</v>
      </c>
      <c r="AC1461" s="1">
        <v>5</v>
      </c>
      <c r="AD1461" s="1" t="s">
        <v>172</v>
      </c>
      <c r="AE1461" s="1" t="s">
        <v>9579</v>
      </c>
    </row>
    <row r="1462" spans="1:72" ht="13.5" customHeight="1">
      <c r="A1462" s="3" t="str">
        <f>HYPERLINK("http://kyu.snu.ac.kr/sdhj/index.jsp?type=hj/GK14658_00IH_0001_0199.jpg","1702_각북면_199")</f>
        <v>1702_각북면_199</v>
      </c>
      <c r="B1462" s="2">
        <v>1702</v>
      </c>
      <c r="C1462" s="2" t="s">
        <v>12340</v>
      </c>
      <c r="D1462" s="2" t="s">
        <v>12341</v>
      </c>
      <c r="E1462" s="2">
        <v>1461</v>
      </c>
      <c r="F1462" s="1">
        <v>11</v>
      </c>
      <c r="G1462" s="1" t="s">
        <v>2883</v>
      </c>
      <c r="H1462" s="1" t="s">
        <v>6964</v>
      </c>
      <c r="I1462" s="1">
        <v>4</v>
      </c>
      <c r="L1462" s="1">
        <v>3</v>
      </c>
      <c r="M1462" s="2" t="s">
        <v>13819</v>
      </c>
      <c r="N1462" s="2" t="s">
        <v>13820</v>
      </c>
      <c r="S1462" s="1" t="s">
        <v>914</v>
      </c>
      <c r="T1462" s="1" t="s">
        <v>7124</v>
      </c>
      <c r="Y1462" s="1" t="s">
        <v>3154</v>
      </c>
      <c r="Z1462" s="1" t="s">
        <v>7753</v>
      </c>
      <c r="AC1462" s="1">
        <v>7</v>
      </c>
      <c r="AD1462" s="1" t="s">
        <v>38</v>
      </c>
      <c r="AE1462" s="1" t="s">
        <v>9620</v>
      </c>
    </row>
    <row r="1463" spans="1:72" ht="13.5" customHeight="1">
      <c r="A1463" s="3" t="str">
        <f>HYPERLINK("http://kyu.snu.ac.kr/sdhj/index.jsp?type=hj/GK14658_00IH_0001_0199.jpg","1702_각북면_199")</f>
        <v>1702_각북면_199</v>
      </c>
      <c r="B1463" s="2">
        <v>1702</v>
      </c>
      <c r="C1463" s="2" t="s">
        <v>12340</v>
      </c>
      <c r="D1463" s="2" t="s">
        <v>12341</v>
      </c>
      <c r="E1463" s="2">
        <v>1462</v>
      </c>
      <c r="F1463" s="1">
        <v>11</v>
      </c>
      <c r="G1463" s="1" t="s">
        <v>2883</v>
      </c>
      <c r="H1463" s="1" t="s">
        <v>6964</v>
      </c>
      <c r="I1463" s="1">
        <v>4</v>
      </c>
      <c r="L1463" s="1">
        <v>4</v>
      </c>
      <c r="M1463" s="2" t="s">
        <v>12283</v>
      </c>
      <c r="N1463" s="2" t="s">
        <v>12632</v>
      </c>
      <c r="T1463" s="1" t="s">
        <v>12411</v>
      </c>
      <c r="U1463" s="1" t="s">
        <v>204</v>
      </c>
      <c r="V1463" s="1" t="s">
        <v>7252</v>
      </c>
      <c r="Y1463" s="1" t="s">
        <v>12283</v>
      </c>
      <c r="Z1463" s="1" t="s">
        <v>12633</v>
      </c>
      <c r="AC1463" s="1">
        <v>60</v>
      </c>
      <c r="AD1463" s="1" t="s">
        <v>51</v>
      </c>
      <c r="AE1463" s="1" t="s">
        <v>9627</v>
      </c>
      <c r="AJ1463" s="1" t="s">
        <v>16</v>
      </c>
      <c r="AK1463" s="1" t="s">
        <v>9802</v>
      </c>
      <c r="AL1463" s="1" t="s">
        <v>47</v>
      </c>
      <c r="AM1463" s="1" t="s">
        <v>9810</v>
      </c>
      <c r="AN1463" s="1" t="s">
        <v>208</v>
      </c>
      <c r="AO1463" s="1" t="s">
        <v>7116</v>
      </c>
      <c r="AP1463" s="1" t="s">
        <v>173</v>
      </c>
      <c r="AQ1463" s="1" t="s">
        <v>7249</v>
      </c>
      <c r="AR1463" s="1" t="s">
        <v>6791</v>
      </c>
      <c r="AS1463" s="1" t="s">
        <v>10004</v>
      </c>
      <c r="AT1463" s="1" t="s">
        <v>211</v>
      </c>
      <c r="AU1463" s="1" t="s">
        <v>7199</v>
      </c>
      <c r="AV1463" s="1" t="s">
        <v>215</v>
      </c>
      <c r="AW1463" s="1" t="s">
        <v>8060</v>
      </c>
      <c r="BB1463" s="1" t="s">
        <v>213</v>
      </c>
      <c r="BC1463" s="1" t="s">
        <v>7282</v>
      </c>
      <c r="BD1463" s="1" t="s">
        <v>360</v>
      </c>
      <c r="BE1463" s="1" t="s">
        <v>7789</v>
      </c>
      <c r="BG1463" s="1" t="s">
        <v>211</v>
      </c>
      <c r="BH1463" s="1" t="s">
        <v>7199</v>
      </c>
      <c r="BI1463" s="1" t="s">
        <v>1101</v>
      </c>
      <c r="BJ1463" s="1" t="s">
        <v>9247</v>
      </c>
      <c r="BK1463" s="1" t="s">
        <v>211</v>
      </c>
      <c r="BL1463" s="1" t="s">
        <v>7199</v>
      </c>
      <c r="BM1463" s="1" t="s">
        <v>3155</v>
      </c>
      <c r="BN1463" s="1" t="s">
        <v>9416</v>
      </c>
      <c r="BO1463" s="1" t="s">
        <v>211</v>
      </c>
      <c r="BP1463" s="1" t="s">
        <v>7199</v>
      </c>
      <c r="BQ1463" s="1" t="s">
        <v>552</v>
      </c>
      <c r="BR1463" s="1" t="s">
        <v>10314</v>
      </c>
      <c r="BS1463" s="1" t="s">
        <v>199</v>
      </c>
      <c r="BT1463" s="1" t="s">
        <v>9730</v>
      </c>
    </row>
    <row r="1464" spans="1:72" ht="13.5" customHeight="1">
      <c r="A1464" s="3" t="str">
        <f>HYPERLINK("http://kyu.snu.ac.kr/sdhj/index.jsp?type=hj/GK14658_00IH_0001_0199.jpg","1702_각북면_199")</f>
        <v>1702_각북면_199</v>
      </c>
      <c r="B1464" s="2">
        <v>1702</v>
      </c>
      <c r="C1464" s="2" t="s">
        <v>12340</v>
      </c>
      <c r="D1464" s="2" t="s">
        <v>12341</v>
      </c>
      <c r="E1464" s="2">
        <v>1463</v>
      </c>
      <c r="F1464" s="1">
        <v>11</v>
      </c>
      <c r="G1464" s="1" t="s">
        <v>2883</v>
      </c>
      <c r="H1464" s="1" t="s">
        <v>6964</v>
      </c>
      <c r="I1464" s="1">
        <v>4</v>
      </c>
      <c r="L1464" s="1">
        <v>4</v>
      </c>
      <c r="M1464" s="2" t="s">
        <v>12283</v>
      </c>
      <c r="N1464" s="2" t="s">
        <v>12632</v>
      </c>
      <c r="S1464" s="1" t="s">
        <v>59</v>
      </c>
      <c r="T1464" s="1" t="s">
        <v>7105</v>
      </c>
      <c r="Y1464" s="1" t="s">
        <v>12291</v>
      </c>
      <c r="Z1464" s="1" t="s">
        <v>12650</v>
      </c>
      <c r="AC1464" s="1">
        <v>29</v>
      </c>
      <c r="AD1464" s="1" t="s">
        <v>244</v>
      </c>
      <c r="AE1464" s="1" t="s">
        <v>9577</v>
      </c>
    </row>
    <row r="1465" spans="1:72" ht="13.5" customHeight="1">
      <c r="A1465" s="3" t="str">
        <f>HYPERLINK("http://kyu.snu.ac.kr/sdhj/index.jsp?type=hj/GK14658_00IH_0001_0199.jpg","1702_각북면_199")</f>
        <v>1702_각북면_199</v>
      </c>
      <c r="B1465" s="2">
        <v>1702</v>
      </c>
      <c r="C1465" s="2" t="s">
        <v>12340</v>
      </c>
      <c r="D1465" s="2" t="s">
        <v>12341</v>
      </c>
      <c r="E1465" s="2">
        <v>1464</v>
      </c>
      <c r="F1465" s="1">
        <v>11</v>
      </c>
      <c r="G1465" s="1" t="s">
        <v>2883</v>
      </c>
      <c r="H1465" s="1" t="s">
        <v>6964</v>
      </c>
      <c r="I1465" s="1">
        <v>4</v>
      </c>
      <c r="L1465" s="1">
        <v>4</v>
      </c>
      <c r="M1465" s="2" t="s">
        <v>12283</v>
      </c>
      <c r="N1465" s="2" t="s">
        <v>12632</v>
      </c>
      <c r="S1465" s="1" t="s">
        <v>63</v>
      </c>
      <c r="T1465" s="1" t="s">
        <v>1196</v>
      </c>
      <c r="Y1465" s="1" t="s">
        <v>3156</v>
      </c>
      <c r="Z1465" s="1" t="s">
        <v>9100</v>
      </c>
      <c r="AC1465" s="1">
        <v>20</v>
      </c>
      <c r="AD1465" s="1" t="s">
        <v>103</v>
      </c>
      <c r="AE1465" s="1" t="s">
        <v>9580</v>
      </c>
    </row>
    <row r="1466" spans="1:72" ht="13.5" customHeight="1">
      <c r="A1466" s="3" t="str">
        <f>HYPERLINK("http://kyu.snu.ac.kr/sdhj/index.jsp?type=hj/GK14658_00IH_0001_0199.jpg","1702_각북면_199")</f>
        <v>1702_각북면_199</v>
      </c>
      <c r="B1466" s="2">
        <v>1702</v>
      </c>
      <c r="C1466" s="2" t="s">
        <v>12340</v>
      </c>
      <c r="D1466" s="2" t="s">
        <v>12341</v>
      </c>
      <c r="E1466" s="2">
        <v>1465</v>
      </c>
      <c r="F1466" s="1">
        <v>11</v>
      </c>
      <c r="G1466" s="1" t="s">
        <v>2883</v>
      </c>
      <c r="H1466" s="1" t="s">
        <v>6964</v>
      </c>
      <c r="I1466" s="1">
        <v>4</v>
      </c>
      <c r="L1466" s="1">
        <v>4</v>
      </c>
      <c r="M1466" s="2" t="s">
        <v>12283</v>
      </c>
      <c r="N1466" s="2" t="s">
        <v>12632</v>
      </c>
      <c r="S1466" s="1" t="s">
        <v>86</v>
      </c>
      <c r="T1466" s="1" t="s">
        <v>7100</v>
      </c>
      <c r="Y1466" s="1" t="s">
        <v>879</v>
      </c>
      <c r="Z1466" s="1" t="s">
        <v>7758</v>
      </c>
      <c r="AF1466" s="1" t="s">
        <v>170</v>
      </c>
      <c r="AG1466" s="1" t="s">
        <v>9630</v>
      </c>
    </row>
    <row r="1467" spans="1:72" ht="13.5" customHeight="1">
      <c r="A1467" s="3" t="str">
        <f>HYPERLINK("http://kyu.snu.ac.kr/sdhj/index.jsp?type=hj/GK14658_00IH_0001_0199.jpg","1702_각북면_199")</f>
        <v>1702_각북면_199</v>
      </c>
      <c r="B1467" s="2">
        <v>1702</v>
      </c>
      <c r="C1467" s="2" t="s">
        <v>12340</v>
      </c>
      <c r="D1467" s="2" t="s">
        <v>12341</v>
      </c>
      <c r="E1467" s="2">
        <v>1466</v>
      </c>
      <c r="F1467" s="1">
        <v>11</v>
      </c>
      <c r="G1467" s="1" t="s">
        <v>2883</v>
      </c>
      <c r="H1467" s="1" t="s">
        <v>6964</v>
      </c>
      <c r="I1467" s="1">
        <v>4</v>
      </c>
      <c r="L1467" s="1">
        <v>5</v>
      </c>
      <c r="M1467" s="2" t="s">
        <v>2052</v>
      </c>
      <c r="N1467" s="2" t="s">
        <v>8165</v>
      </c>
      <c r="T1467" s="1" t="s">
        <v>12411</v>
      </c>
      <c r="U1467" s="1" t="s">
        <v>211</v>
      </c>
      <c r="V1467" s="1" t="s">
        <v>7199</v>
      </c>
      <c r="Y1467" s="1" t="s">
        <v>2052</v>
      </c>
      <c r="Z1467" s="1" t="s">
        <v>8165</v>
      </c>
      <c r="AC1467" s="1">
        <v>59</v>
      </c>
      <c r="AD1467" s="1" t="s">
        <v>577</v>
      </c>
      <c r="AE1467" s="1" t="s">
        <v>9625</v>
      </c>
      <c r="AJ1467" s="1" t="s">
        <v>16</v>
      </c>
      <c r="AK1467" s="1" t="s">
        <v>9802</v>
      </c>
      <c r="AL1467" s="1" t="s">
        <v>163</v>
      </c>
      <c r="AM1467" s="1" t="s">
        <v>12731</v>
      </c>
      <c r="AN1467" s="1" t="s">
        <v>208</v>
      </c>
      <c r="AO1467" s="1" t="s">
        <v>7116</v>
      </c>
      <c r="AP1467" s="1" t="s">
        <v>209</v>
      </c>
      <c r="AQ1467" s="1" t="s">
        <v>7250</v>
      </c>
      <c r="AR1467" s="1" t="s">
        <v>210</v>
      </c>
      <c r="AS1467" s="1" t="s">
        <v>10006</v>
      </c>
      <c r="AT1467" s="1" t="s">
        <v>211</v>
      </c>
      <c r="AU1467" s="1" t="s">
        <v>7199</v>
      </c>
      <c r="AV1467" s="1" t="s">
        <v>1187</v>
      </c>
      <c r="AW1467" s="1" t="s">
        <v>10186</v>
      </c>
      <c r="BB1467" s="1" t="s">
        <v>213</v>
      </c>
      <c r="BC1467" s="1" t="s">
        <v>7282</v>
      </c>
      <c r="BD1467" s="1" t="s">
        <v>1469</v>
      </c>
      <c r="BE1467" s="1" t="s">
        <v>8066</v>
      </c>
      <c r="BG1467" s="1" t="s">
        <v>211</v>
      </c>
      <c r="BH1467" s="1" t="s">
        <v>7199</v>
      </c>
      <c r="BI1467" s="1" t="s">
        <v>3157</v>
      </c>
      <c r="BJ1467" s="1" t="s">
        <v>11084</v>
      </c>
      <c r="BK1467" s="1" t="s">
        <v>53</v>
      </c>
      <c r="BL1467" s="1" t="s">
        <v>7419</v>
      </c>
      <c r="BM1467" s="1" t="s">
        <v>3158</v>
      </c>
      <c r="BN1467" s="1" t="s">
        <v>8007</v>
      </c>
      <c r="BO1467" s="1" t="s">
        <v>211</v>
      </c>
      <c r="BP1467" s="1" t="s">
        <v>7199</v>
      </c>
      <c r="BQ1467" s="1" t="s">
        <v>3159</v>
      </c>
      <c r="BR1467" s="1" t="s">
        <v>12047</v>
      </c>
      <c r="BS1467" s="1" t="s">
        <v>199</v>
      </c>
      <c r="BT1467" s="1" t="s">
        <v>9730</v>
      </c>
    </row>
    <row r="1468" spans="1:72" ht="13.5" customHeight="1">
      <c r="A1468" s="3" t="str">
        <f>HYPERLINK("http://kyu.snu.ac.kr/sdhj/index.jsp?type=hj/GK14658_00IH_0001_0199.jpg","1702_각북면_199")</f>
        <v>1702_각북면_199</v>
      </c>
      <c r="B1468" s="2">
        <v>1702</v>
      </c>
      <c r="C1468" s="2" t="s">
        <v>12340</v>
      </c>
      <c r="D1468" s="2" t="s">
        <v>12341</v>
      </c>
      <c r="E1468" s="2">
        <v>1467</v>
      </c>
      <c r="F1468" s="1">
        <v>11</v>
      </c>
      <c r="G1468" s="1" t="s">
        <v>2883</v>
      </c>
      <c r="H1468" s="1" t="s">
        <v>6964</v>
      </c>
      <c r="I1468" s="1">
        <v>4</v>
      </c>
      <c r="L1468" s="1">
        <v>5</v>
      </c>
      <c r="M1468" s="2" t="s">
        <v>2052</v>
      </c>
      <c r="N1468" s="2" t="s">
        <v>8165</v>
      </c>
      <c r="S1468" s="1" t="s">
        <v>48</v>
      </c>
      <c r="T1468" s="1" t="s">
        <v>6371</v>
      </c>
      <c r="U1468" s="1" t="s">
        <v>124</v>
      </c>
      <c r="V1468" s="1" t="s">
        <v>12451</v>
      </c>
      <c r="Y1468" s="1" t="s">
        <v>205</v>
      </c>
      <c r="Z1468" s="1" t="s">
        <v>7886</v>
      </c>
      <c r="AC1468" s="1">
        <v>47</v>
      </c>
      <c r="AD1468" s="1" t="s">
        <v>556</v>
      </c>
      <c r="AE1468" s="1" t="s">
        <v>9610</v>
      </c>
      <c r="AJ1468" s="1" t="s">
        <v>16</v>
      </c>
      <c r="AK1468" s="1" t="s">
        <v>9802</v>
      </c>
      <c r="AL1468" s="1" t="s">
        <v>163</v>
      </c>
      <c r="AM1468" s="1" t="s">
        <v>12731</v>
      </c>
      <c r="AT1468" s="1" t="s">
        <v>259</v>
      </c>
      <c r="AU1468" s="1" t="s">
        <v>12452</v>
      </c>
      <c r="AV1468" s="1" t="s">
        <v>111</v>
      </c>
      <c r="AW1468" s="1" t="s">
        <v>10493</v>
      </c>
      <c r="BG1468" s="1" t="s">
        <v>259</v>
      </c>
      <c r="BH1468" s="1" t="s">
        <v>12452</v>
      </c>
      <c r="BI1468" s="1" t="s">
        <v>310</v>
      </c>
      <c r="BJ1468" s="1" t="s">
        <v>8655</v>
      </c>
      <c r="BK1468" s="1" t="s">
        <v>259</v>
      </c>
      <c r="BL1468" s="1" t="s">
        <v>12452</v>
      </c>
      <c r="BM1468" s="1" t="s">
        <v>3160</v>
      </c>
      <c r="BN1468" s="1" t="s">
        <v>8932</v>
      </c>
      <c r="BO1468" s="1" t="s">
        <v>53</v>
      </c>
      <c r="BP1468" s="1" t="s">
        <v>7419</v>
      </c>
      <c r="BQ1468" s="1" t="s">
        <v>3161</v>
      </c>
      <c r="BR1468" s="1" t="s">
        <v>13171</v>
      </c>
      <c r="BS1468" s="1" t="s">
        <v>163</v>
      </c>
      <c r="BT1468" s="1" t="s">
        <v>12731</v>
      </c>
    </row>
    <row r="1469" spans="1:72" ht="13.5" customHeight="1">
      <c r="A1469" s="3" t="str">
        <f>HYPERLINK("http://kyu.snu.ac.kr/sdhj/index.jsp?type=hj/GK14658_00IH_0001_0199.jpg","1702_각북면_199")</f>
        <v>1702_각북면_199</v>
      </c>
      <c r="B1469" s="2">
        <v>1702</v>
      </c>
      <c r="C1469" s="2" t="s">
        <v>12340</v>
      </c>
      <c r="D1469" s="2" t="s">
        <v>12341</v>
      </c>
      <c r="E1469" s="2">
        <v>1468</v>
      </c>
      <c r="F1469" s="1">
        <v>11</v>
      </c>
      <c r="G1469" s="1" t="s">
        <v>2883</v>
      </c>
      <c r="H1469" s="1" t="s">
        <v>6964</v>
      </c>
      <c r="I1469" s="1">
        <v>4</v>
      </c>
      <c r="L1469" s="1">
        <v>5</v>
      </c>
      <c r="M1469" s="2" t="s">
        <v>2052</v>
      </c>
      <c r="N1469" s="2" t="s">
        <v>8165</v>
      </c>
      <c r="S1469" s="1" t="s">
        <v>59</v>
      </c>
      <c r="T1469" s="1" t="s">
        <v>7105</v>
      </c>
      <c r="Y1469" s="1" t="s">
        <v>360</v>
      </c>
      <c r="Z1469" s="1" t="s">
        <v>7789</v>
      </c>
      <c r="AC1469" s="1">
        <v>14</v>
      </c>
      <c r="AD1469" s="1" t="s">
        <v>85</v>
      </c>
      <c r="AE1469" s="1" t="s">
        <v>9590</v>
      </c>
    </row>
    <row r="1470" spans="1:72" ht="13.5" customHeight="1">
      <c r="A1470" s="3" t="str">
        <f>HYPERLINK("http://kyu.snu.ac.kr/sdhj/index.jsp?type=hj/GK14658_00IH_0001_0199.jpg","1702_각북면_199")</f>
        <v>1702_각북면_199</v>
      </c>
      <c r="B1470" s="2">
        <v>1702</v>
      </c>
      <c r="C1470" s="2" t="s">
        <v>12340</v>
      </c>
      <c r="D1470" s="2" t="s">
        <v>12341</v>
      </c>
      <c r="E1470" s="2">
        <v>1469</v>
      </c>
      <c r="F1470" s="1">
        <v>11</v>
      </c>
      <c r="G1470" s="1" t="s">
        <v>2883</v>
      </c>
      <c r="H1470" s="1" t="s">
        <v>6964</v>
      </c>
      <c r="I1470" s="1">
        <v>4</v>
      </c>
      <c r="L1470" s="1">
        <v>5</v>
      </c>
      <c r="M1470" s="2" t="s">
        <v>2052</v>
      </c>
      <c r="N1470" s="2" t="s">
        <v>8165</v>
      </c>
      <c r="S1470" s="1" t="s">
        <v>63</v>
      </c>
      <c r="T1470" s="1" t="s">
        <v>1196</v>
      </c>
      <c r="Y1470" s="1" t="s">
        <v>3162</v>
      </c>
      <c r="Z1470" s="1" t="s">
        <v>9099</v>
      </c>
      <c r="AC1470" s="1">
        <v>9</v>
      </c>
      <c r="AD1470" s="1" t="s">
        <v>135</v>
      </c>
      <c r="AE1470" s="1" t="s">
        <v>9604</v>
      </c>
    </row>
    <row r="1471" spans="1:72" ht="13.5" customHeight="1">
      <c r="A1471" s="3" t="str">
        <f>HYPERLINK("http://kyu.snu.ac.kr/sdhj/index.jsp?type=hj/GK14658_00IH_0001_0199.jpg","1702_각북면_199")</f>
        <v>1702_각북면_199</v>
      </c>
      <c r="B1471" s="2">
        <v>1702</v>
      </c>
      <c r="C1471" s="2" t="s">
        <v>12340</v>
      </c>
      <c r="D1471" s="2" t="s">
        <v>12341</v>
      </c>
      <c r="E1471" s="2">
        <v>1470</v>
      </c>
      <c r="F1471" s="1">
        <v>11</v>
      </c>
      <c r="G1471" s="1" t="s">
        <v>2883</v>
      </c>
      <c r="H1471" s="1" t="s">
        <v>6964</v>
      </c>
      <c r="I1471" s="1">
        <v>4</v>
      </c>
      <c r="L1471" s="1">
        <v>5</v>
      </c>
      <c r="M1471" s="2" t="s">
        <v>2052</v>
      </c>
      <c r="N1471" s="2" t="s">
        <v>8165</v>
      </c>
      <c r="S1471" s="1" t="s">
        <v>65</v>
      </c>
      <c r="T1471" s="1" t="s">
        <v>7107</v>
      </c>
      <c r="Y1471" s="1" t="s">
        <v>3163</v>
      </c>
      <c r="Z1471" s="1" t="s">
        <v>9098</v>
      </c>
      <c r="AF1471" s="1" t="s">
        <v>469</v>
      </c>
      <c r="AG1471" s="1" t="s">
        <v>9643</v>
      </c>
      <c r="AH1471" s="1" t="s">
        <v>427</v>
      </c>
      <c r="AI1471" s="1" t="s">
        <v>9701</v>
      </c>
    </row>
    <row r="1472" spans="1:72" ht="13.5" customHeight="1">
      <c r="A1472" s="3" t="str">
        <f>HYPERLINK("http://kyu.snu.ac.kr/sdhj/index.jsp?type=hj/GK14658_00IH_0001_0199.jpg","1702_각북면_199")</f>
        <v>1702_각북면_199</v>
      </c>
      <c r="B1472" s="2">
        <v>1702</v>
      </c>
      <c r="C1472" s="2" t="s">
        <v>12340</v>
      </c>
      <c r="D1472" s="2" t="s">
        <v>12341</v>
      </c>
      <c r="E1472" s="2">
        <v>1471</v>
      </c>
      <c r="F1472" s="1">
        <v>11</v>
      </c>
      <c r="G1472" s="1" t="s">
        <v>2883</v>
      </c>
      <c r="H1472" s="1" t="s">
        <v>6964</v>
      </c>
      <c r="I1472" s="1">
        <v>4</v>
      </c>
      <c r="L1472" s="1">
        <v>5</v>
      </c>
      <c r="M1472" s="2" t="s">
        <v>2052</v>
      </c>
      <c r="N1472" s="2" t="s">
        <v>8165</v>
      </c>
      <c r="S1472" s="1" t="s">
        <v>65</v>
      </c>
      <c r="T1472" s="1" t="s">
        <v>7107</v>
      </c>
      <c r="U1472" s="1" t="s">
        <v>1533</v>
      </c>
      <c r="V1472" s="1" t="s">
        <v>7200</v>
      </c>
      <c r="Y1472" s="1" t="s">
        <v>1525</v>
      </c>
      <c r="Z1472" s="1" t="s">
        <v>7682</v>
      </c>
      <c r="AC1472" s="1">
        <v>7</v>
      </c>
      <c r="AD1472" s="1" t="s">
        <v>38</v>
      </c>
      <c r="AE1472" s="1" t="s">
        <v>9620</v>
      </c>
    </row>
    <row r="1473" spans="1:72" ht="13.5" customHeight="1">
      <c r="A1473" s="3" t="str">
        <f>HYPERLINK("http://kyu.snu.ac.kr/sdhj/index.jsp?type=hj/GK14658_00IH_0001_0199.jpg","1702_각북면_199")</f>
        <v>1702_각북면_199</v>
      </c>
      <c r="B1473" s="2">
        <v>1702</v>
      </c>
      <c r="C1473" s="2" t="s">
        <v>12340</v>
      </c>
      <c r="D1473" s="2" t="s">
        <v>12341</v>
      </c>
      <c r="E1473" s="2">
        <v>1472</v>
      </c>
      <c r="F1473" s="1">
        <v>11</v>
      </c>
      <c r="G1473" s="1" t="s">
        <v>2883</v>
      </c>
      <c r="H1473" s="1" t="s">
        <v>6964</v>
      </c>
      <c r="I1473" s="1">
        <v>4</v>
      </c>
      <c r="L1473" s="1">
        <v>5</v>
      </c>
      <c r="M1473" s="2" t="s">
        <v>2052</v>
      </c>
      <c r="N1473" s="2" t="s">
        <v>8165</v>
      </c>
      <c r="S1473" s="1" t="s">
        <v>63</v>
      </c>
      <c r="T1473" s="1" t="s">
        <v>1196</v>
      </c>
      <c r="Y1473" s="1" t="s">
        <v>2556</v>
      </c>
      <c r="Z1473" s="1" t="s">
        <v>8195</v>
      </c>
      <c r="AC1473" s="1">
        <v>5</v>
      </c>
      <c r="AD1473" s="1" t="s">
        <v>172</v>
      </c>
      <c r="AE1473" s="1" t="s">
        <v>9579</v>
      </c>
    </row>
    <row r="1474" spans="1:72" ht="13.5" customHeight="1">
      <c r="A1474" s="3" t="str">
        <f>HYPERLINK("http://kyu.snu.ac.kr/sdhj/index.jsp?type=hj/GK14658_00IH_0001_0199.jpg","1702_각북면_199")</f>
        <v>1702_각북면_199</v>
      </c>
      <c r="B1474" s="2">
        <v>1702</v>
      </c>
      <c r="C1474" s="2" t="s">
        <v>12340</v>
      </c>
      <c r="D1474" s="2" t="s">
        <v>12341</v>
      </c>
      <c r="E1474" s="2">
        <v>1473</v>
      </c>
      <c r="F1474" s="1">
        <v>11</v>
      </c>
      <c r="G1474" s="1" t="s">
        <v>2883</v>
      </c>
      <c r="H1474" s="1" t="s">
        <v>6964</v>
      </c>
      <c r="I1474" s="1">
        <v>4</v>
      </c>
      <c r="L1474" s="1">
        <v>5</v>
      </c>
      <c r="M1474" s="2" t="s">
        <v>2052</v>
      </c>
      <c r="N1474" s="2" t="s">
        <v>8165</v>
      </c>
      <c r="S1474" s="1" t="s">
        <v>86</v>
      </c>
      <c r="T1474" s="1" t="s">
        <v>7100</v>
      </c>
      <c r="Y1474" s="1" t="s">
        <v>278</v>
      </c>
      <c r="Z1474" s="1" t="s">
        <v>9025</v>
      </c>
      <c r="AC1474" s="1">
        <v>1</v>
      </c>
      <c r="AD1474" s="1" t="s">
        <v>280</v>
      </c>
      <c r="AE1474" s="1" t="s">
        <v>9599</v>
      </c>
      <c r="AF1474" s="1" t="s">
        <v>89</v>
      </c>
      <c r="AG1474" s="1" t="s">
        <v>9633</v>
      </c>
    </row>
    <row r="1475" spans="1:72" ht="13.5" customHeight="1">
      <c r="A1475" s="3" t="str">
        <f>HYPERLINK("http://kyu.snu.ac.kr/sdhj/index.jsp?type=hj/GK14658_00IH_0001_0199.jpg","1702_각북면_199")</f>
        <v>1702_각북면_199</v>
      </c>
      <c r="B1475" s="2">
        <v>1702</v>
      </c>
      <c r="C1475" s="2" t="s">
        <v>12340</v>
      </c>
      <c r="D1475" s="2" t="s">
        <v>12341</v>
      </c>
      <c r="E1475" s="2">
        <v>1474</v>
      </c>
      <c r="F1475" s="1">
        <v>11</v>
      </c>
      <c r="G1475" s="1" t="s">
        <v>2883</v>
      </c>
      <c r="H1475" s="1" t="s">
        <v>6964</v>
      </c>
      <c r="I1475" s="1">
        <v>5</v>
      </c>
      <c r="J1475" s="1" t="s">
        <v>3164</v>
      </c>
      <c r="K1475" s="1" t="s">
        <v>12355</v>
      </c>
      <c r="L1475" s="1">
        <v>1</v>
      </c>
      <c r="M1475" s="2" t="s">
        <v>3164</v>
      </c>
      <c r="N1475" s="2" t="s">
        <v>13821</v>
      </c>
      <c r="T1475" s="1" t="s">
        <v>12411</v>
      </c>
      <c r="U1475" s="1" t="s">
        <v>690</v>
      </c>
      <c r="V1475" s="1" t="s">
        <v>7210</v>
      </c>
      <c r="W1475" s="1" t="s">
        <v>107</v>
      </c>
      <c r="X1475" s="1" t="s">
        <v>12534</v>
      </c>
      <c r="Y1475" s="1" t="s">
        <v>982</v>
      </c>
      <c r="Z1475" s="1" t="s">
        <v>8070</v>
      </c>
      <c r="AC1475" s="1">
        <v>42</v>
      </c>
      <c r="AD1475" s="1" t="s">
        <v>156</v>
      </c>
      <c r="AE1475" s="1" t="s">
        <v>9618</v>
      </c>
      <c r="AJ1475" s="1" t="s">
        <v>16</v>
      </c>
      <c r="AK1475" s="1" t="s">
        <v>9802</v>
      </c>
      <c r="AL1475" s="1" t="s">
        <v>163</v>
      </c>
      <c r="AM1475" s="1" t="s">
        <v>12731</v>
      </c>
      <c r="AT1475" s="1" t="s">
        <v>53</v>
      </c>
      <c r="AU1475" s="1" t="s">
        <v>7419</v>
      </c>
      <c r="AV1475" s="1" t="s">
        <v>477</v>
      </c>
      <c r="AW1475" s="1" t="s">
        <v>7814</v>
      </c>
      <c r="BG1475" s="1" t="s">
        <v>53</v>
      </c>
      <c r="BH1475" s="1" t="s">
        <v>7419</v>
      </c>
      <c r="BI1475" s="1" t="s">
        <v>2313</v>
      </c>
      <c r="BJ1475" s="1" t="s">
        <v>10991</v>
      </c>
      <c r="BK1475" s="1" t="s">
        <v>53</v>
      </c>
      <c r="BL1475" s="1" t="s">
        <v>7419</v>
      </c>
      <c r="BM1475" s="1" t="s">
        <v>1026</v>
      </c>
      <c r="BN1475" s="1" t="s">
        <v>10121</v>
      </c>
      <c r="BO1475" s="1" t="s">
        <v>53</v>
      </c>
      <c r="BP1475" s="1" t="s">
        <v>7419</v>
      </c>
      <c r="BQ1475" s="1" t="s">
        <v>6830</v>
      </c>
      <c r="BR1475" s="1" t="s">
        <v>12046</v>
      </c>
      <c r="BS1475" s="1" t="s">
        <v>39</v>
      </c>
      <c r="BT1475" s="1" t="s">
        <v>9850</v>
      </c>
    </row>
    <row r="1476" spans="1:72" ht="13.5" customHeight="1">
      <c r="A1476" s="3" t="str">
        <f>HYPERLINK("http://kyu.snu.ac.kr/sdhj/index.jsp?type=hj/GK14658_00IH_0001_0199.jpg","1702_각북면_199")</f>
        <v>1702_각북면_199</v>
      </c>
      <c r="B1476" s="2">
        <v>1702</v>
      </c>
      <c r="C1476" s="2" t="s">
        <v>12340</v>
      </c>
      <c r="D1476" s="2" t="s">
        <v>12341</v>
      </c>
      <c r="E1476" s="2">
        <v>1475</v>
      </c>
      <c r="F1476" s="1">
        <v>11</v>
      </c>
      <c r="G1476" s="1" t="s">
        <v>2883</v>
      </c>
      <c r="H1476" s="1" t="s">
        <v>6964</v>
      </c>
      <c r="I1476" s="1">
        <v>5</v>
      </c>
      <c r="L1476" s="1">
        <v>1</v>
      </c>
      <c r="M1476" s="2" t="s">
        <v>3164</v>
      </c>
      <c r="N1476" s="2" t="s">
        <v>13821</v>
      </c>
      <c r="S1476" s="1" t="s">
        <v>48</v>
      </c>
      <c r="T1476" s="1" t="s">
        <v>6371</v>
      </c>
      <c r="U1476" s="1" t="s">
        <v>124</v>
      </c>
      <c r="V1476" s="1" t="s">
        <v>12451</v>
      </c>
      <c r="W1476" s="1" t="s">
        <v>107</v>
      </c>
      <c r="X1476" s="1" t="s">
        <v>12534</v>
      </c>
      <c r="Y1476" s="1" t="s">
        <v>171</v>
      </c>
      <c r="Z1476" s="1" t="s">
        <v>8068</v>
      </c>
      <c r="AC1476" s="1">
        <v>45</v>
      </c>
      <c r="AD1476" s="1" t="s">
        <v>373</v>
      </c>
      <c r="AE1476" s="1" t="s">
        <v>9598</v>
      </c>
      <c r="AJ1476" s="1" t="s">
        <v>16</v>
      </c>
      <c r="AK1476" s="1" t="s">
        <v>9802</v>
      </c>
      <c r="AL1476" s="1" t="s">
        <v>163</v>
      </c>
      <c r="AM1476" s="1" t="s">
        <v>12731</v>
      </c>
      <c r="AT1476" s="1" t="s">
        <v>53</v>
      </c>
      <c r="AU1476" s="1" t="s">
        <v>7419</v>
      </c>
      <c r="AV1476" s="1" t="s">
        <v>3165</v>
      </c>
      <c r="AW1476" s="1" t="s">
        <v>7736</v>
      </c>
      <c r="BG1476" s="1" t="s">
        <v>53</v>
      </c>
      <c r="BH1476" s="1" t="s">
        <v>7419</v>
      </c>
      <c r="BI1476" s="1" t="s">
        <v>852</v>
      </c>
      <c r="BJ1476" s="1" t="s">
        <v>8638</v>
      </c>
      <c r="BM1476" s="1" t="s">
        <v>3166</v>
      </c>
      <c r="BN1476" s="1" t="s">
        <v>11527</v>
      </c>
      <c r="BO1476" s="1" t="s">
        <v>53</v>
      </c>
      <c r="BP1476" s="1" t="s">
        <v>7419</v>
      </c>
      <c r="BQ1476" s="1" t="s">
        <v>3167</v>
      </c>
      <c r="BR1476" s="1" t="s">
        <v>12045</v>
      </c>
      <c r="BS1476" s="1" t="s">
        <v>109</v>
      </c>
      <c r="BT1476" s="1" t="s">
        <v>9809</v>
      </c>
    </row>
    <row r="1477" spans="1:72" ht="13.5" customHeight="1">
      <c r="A1477" s="3" t="str">
        <f>HYPERLINK("http://kyu.snu.ac.kr/sdhj/index.jsp?type=hj/GK14658_00IH_0001_0199.jpg","1702_각북면_199")</f>
        <v>1702_각북면_199</v>
      </c>
      <c r="B1477" s="2">
        <v>1702</v>
      </c>
      <c r="C1477" s="2" t="s">
        <v>12340</v>
      </c>
      <c r="D1477" s="2" t="s">
        <v>12341</v>
      </c>
      <c r="E1477" s="2">
        <v>1476</v>
      </c>
      <c r="F1477" s="1">
        <v>11</v>
      </c>
      <c r="G1477" s="1" t="s">
        <v>2883</v>
      </c>
      <c r="H1477" s="1" t="s">
        <v>6964</v>
      </c>
      <c r="I1477" s="1">
        <v>5</v>
      </c>
      <c r="L1477" s="1">
        <v>1</v>
      </c>
      <c r="M1477" s="2" t="s">
        <v>3164</v>
      </c>
      <c r="N1477" s="2" t="s">
        <v>13821</v>
      </c>
      <c r="S1477" s="1" t="s">
        <v>86</v>
      </c>
      <c r="T1477" s="1" t="s">
        <v>7100</v>
      </c>
      <c r="U1477" s="1" t="s">
        <v>128</v>
      </c>
      <c r="V1477" s="1" t="s">
        <v>7258</v>
      </c>
      <c r="Y1477" s="1" t="s">
        <v>3168</v>
      </c>
      <c r="Z1477" s="1" t="s">
        <v>8240</v>
      </c>
      <c r="AC1477" s="1">
        <v>13</v>
      </c>
      <c r="AD1477" s="1" t="s">
        <v>530</v>
      </c>
      <c r="AE1477" s="1" t="s">
        <v>9606</v>
      </c>
    </row>
    <row r="1478" spans="1:72" ht="13.5" customHeight="1">
      <c r="A1478" s="3" t="str">
        <f>HYPERLINK("http://kyu.snu.ac.kr/sdhj/index.jsp?type=hj/GK14658_00IH_0001_0199.jpg","1702_각북면_199")</f>
        <v>1702_각북면_199</v>
      </c>
      <c r="B1478" s="2">
        <v>1702</v>
      </c>
      <c r="C1478" s="2" t="s">
        <v>12340</v>
      </c>
      <c r="D1478" s="2" t="s">
        <v>12341</v>
      </c>
      <c r="E1478" s="2">
        <v>1477</v>
      </c>
      <c r="F1478" s="1">
        <v>11</v>
      </c>
      <c r="G1478" s="1" t="s">
        <v>2883</v>
      </c>
      <c r="H1478" s="1" t="s">
        <v>6964</v>
      </c>
      <c r="I1478" s="1">
        <v>5</v>
      </c>
      <c r="L1478" s="1">
        <v>1</v>
      </c>
      <c r="M1478" s="2" t="s">
        <v>3164</v>
      </c>
      <c r="N1478" s="2" t="s">
        <v>13821</v>
      </c>
      <c r="S1478" s="1" t="s">
        <v>63</v>
      </c>
      <c r="T1478" s="1" t="s">
        <v>1196</v>
      </c>
      <c r="Y1478" s="1" t="s">
        <v>1385</v>
      </c>
      <c r="Z1478" s="1" t="s">
        <v>8100</v>
      </c>
      <c r="AC1478" s="1">
        <v>11</v>
      </c>
      <c r="AD1478" s="1" t="s">
        <v>106</v>
      </c>
      <c r="AE1478" s="1" t="s">
        <v>9614</v>
      </c>
    </row>
    <row r="1479" spans="1:72" ht="13.5" customHeight="1">
      <c r="A1479" s="3" t="str">
        <f>HYPERLINK("http://kyu.snu.ac.kr/sdhj/index.jsp?type=hj/GK14658_00IH_0001_0199.jpg","1702_각북면_199")</f>
        <v>1702_각북면_199</v>
      </c>
      <c r="B1479" s="2">
        <v>1702</v>
      </c>
      <c r="C1479" s="2" t="s">
        <v>12340</v>
      </c>
      <c r="D1479" s="2" t="s">
        <v>12341</v>
      </c>
      <c r="E1479" s="2">
        <v>1478</v>
      </c>
      <c r="F1479" s="1">
        <v>11</v>
      </c>
      <c r="G1479" s="1" t="s">
        <v>2883</v>
      </c>
      <c r="H1479" s="1" t="s">
        <v>6964</v>
      </c>
      <c r="I1479" s="1">
        <v>5</v>
      </c>
      <c r="L1479" s="1">
        <v>1</v>
      </c>
      <c r="M1479" s="2" t="s">
        <v>3164</v>
      </c>
      <c r="N1479" s="2" t="s">
        <v>13821</v>
      </c>
      <c r="S1479" s="1" t="s">
        <v>63</v>
      </c>
      <c r="T1479" s="1" t="s">
        <v>1196</v>
      </c>
      <c r="Y1479" s="1" t="s">
        <v>3169</v>
      </c>
      <c r="Z1479" s="1" t="s">
        <v>9097</v>
      </c>
      <c r="AF1479" s="1" t="s">
        <v>307</v>
      </c>
      <c r="AG1479" s="1" t="s">
        <v>9634</v>
      </c>
    </row>
    <row r="1480" spans="1:72" ht="13.5" customHeight="1">
      <c r="A1480" s="3" t="str">
        <f>HYPERLINK("http://kyu.snu.ac.kr/sdhj/index.jsp?type=hj/GK14658_00IH_0001_0199.jpg","1702_각북면_199")</f>
        <v>1702_각북면_199</v>
      </c>
      <c r="B1480" s="2">
        <v>1702</v>
      </c>
      <c r="C1480" s="2" t="s">
        <v>12340</v>
      </c>
      <c r="D1480" s="2" t="s">
        <v>12341</v>
      </c>
      <c r="E1480" s="2">
        <v>1479</v>
      </c>
      <c r="F1480" s="1">
        <v>11</v>
      </c>
      <c r="G1480" s="1" t="s">
        <v>2883</v>
      </c>
      <c r="H1480" s="1" t="s">
        <v>6964</v>
      </c>
      <c r="I1480" s="1">
        <v>5</v>
      </c>
      <c r="L1480" s="1">
        <v>1</v>
      </c>
      <c r="M1480" s="2" t="s">
        <v>3164</v>
      </c>
      <c r="N1480" s="2" t="s">
        <v>13821</v>
      </c>
      <c r="S1480" s="1" t="s">
        <v>63</v>
      </c>
      <c r="T1480" s="1" t="s">
        <v>1196</v>
      </c>
      <c r="Y1480" s="1" t="s">
        <v>3170</v>
      </c>
      <c r="Z1480" s="1" t="s">
        <v>9096</v>
      </c>
      <c r="AC1480" s="1">
        <v>9</v>
      </c>
      <c r="AD1480" s="1" t="s">
        <v>135</v>
      </c>
      <c r="AE1480" s="1" t="s">
        <v>9604</v>
      </c>
    </row>
    <row r="1481" spans="1:72" ht="13.5" customHeight="1">
      <c r="A1481" s="3" t="str">
        <f>HYPERLINK("http://kyu.snu.ac.kr/sdhj/index.jsp?type=hj/GK14658_00IH_0001_0199.jpg","1702_각북면_199")</f>
        <v>1702_각북면_199</v>
      </c>
      <c r="B1481" s="2">
        <v>1702</v>
      </c>
      <c r="C1481" s="2" t="s">
        <v>12340</v>
      </c>
      <c r="D1481" s="2" t="s">
        <v>12341</v>
      </c>
      <c r="E1481" s="2">
        <v>1480</v>
      </c>
      <c r="F1481" s="1">
        <v>11</v>
      </c>
      <c r="G1481" s="1" t="s">
        <v>2883</v>
      </c>
      <c r="H1481" s="1" t="s">
        <v>6964</v>
      </c>
      <c r="I1481" s="1">
        <v>5</v>
      </c>
      <c r="L1481" s="1">
        <v>1</v>
      </c>
      <c r="M1481" s="2" t="s">
        <v>3164</v>
      </c>
      <c r="N1481" s="2" t="s">
        <v>13821</v>
      </c>
      <c r="S1481" s="1" t="s">
        <v>63</v>
      </c>
      <c r="T1481" s="1" t="s">
        <v>1196</v>
      </c>
      <c r="Y1481" s="1" t="s">
        <v>1385</v>
      </c>
      <c r="Z1481" s="1" t="s">
        <v>8100</v>
      </c>
      <c r="AF1481" s="1" t="s">
        <v>973</v>
      </c>
      <c r="AG1481" s="1" t="s">
        <v>7585</v>
      </c>
    </row>
    <row r="1482" spans="1:72" ht="13.5" customHeight="1">
      <c r="A1482" s="3" t="str">
        <f>HYPERLINK("http://kyu.snu.ac.kr/sdhj/index.jsp?type=hj/GK14658_00IH_0001_0199.jpg","1702_각북면_199")</f>
        <v>1702_각북면_199</v>
      </c>
      <c r="B1482" s="2">
        <v>1702</v>
      </c>
      <c r="C1482" s="2" t="s">
        <v>12340</v>
      </c>
      <c r="D1482" s="2" t="s">
        <v>12341</v>
      </c>
      <c r="E1482" s="2">
        <v>1481</v>
      </c>
      <c r="F1482" s="1">
        <v>11</v>
      </c>
      <c r="G1482" s="1" t="s">
        <v>2883</v>
      </c>
      <c r="H1482" s="1" t="s">
        <v>6964</v>
      </c>
      <c r="I1482" s="1">
        <v>5</v>
      </c>
      <c r="L1482" s="1">
        <v>2</v>
      </c>
      <c r="M1482" s="2" t="s">
        <v>13822</v>
      </c>
      <c r="N1482" s="2" t="s">
        <v>13823</v>
      </c>
      <c r="T1482" s="1" t="s">
        <v>12411</v>
      </c>
      <c r="U1482" s="1" t="s">
        <v>1708</v>
      </c>
      <c r="V1482" s="1" t="s">
        <v>7387</v>
      </c>
      <c r="W1482" s="1" t="s">
        <v>335</v>
      </c>
      <c r="X1482" s="1" t="s">
        <v>12540</v>
      </c>
      <c r="Y1482" s="1" t="s">
        <v>3171</v>
      </c>
      <c r="Z1482" s="1" t="s">
        <v>9095</v>
      </c>
      <c r="AC1482" s="1">
        <v>43</v>
      </c>
      <c r="AD1482" s="1" t="s">
        <v>283</v>
      </c>
      <c r="AE1482" s="1" t="s">
        <v>9582</v>
      </c>
      <c r="AJ1482" s="1" t="s">
        <v>16</v>
      </c>
      <c r="AK1482" s="1" t="s">
        <v>9802</v>
      </c>
      <c r="AL1482" s="1" t="s">
        <v>271</v>
      </c>
      <c r="AM1482" s="1" t="s">
        <v>9794</v>
      </c>
      <c r="AT1482" s="1" t="s">
        <v>1456</v>
      </c>
      <c r="AU1482" s="1" t="s">
        <v>12888</v>
      </c>
      <c r="AV1482" s="1" t="s">
        <v>3172</v>
      </c>
      <c r="AW1482" s="1" t="s">
        <v>10484</v>
      </c>
      <c r="BG1482" s="1" t="s">
        <v>1456</v>
      </c>
      <c r="BH1482" s="1" t="s">
        <v>12888</v>
      </c>
      <c r="BI1482" s="1" t="s">
        <v>3173</v>
      </c>
      <c r="BJ1482" s="1" t="s">
        <v>11081</v>
      </c>
      <c r="BK1482" s="1" t="s">
        <v>3174</v>
      </c>
      <c r="BL1482" s="1" t="s">
        <v>11278</v>
      </c>
      <c r="BM1482" s="1" t="s">
        <v>3175</v>
      </c>
      <c r="BN1482" s="1" t="s">
        <v>10952</v>
      </c>
      <c r="BO1482" s="1" t="s">
        <v>2927</v>
      </c>
      <c r="BP1482" s="1" t="s">
        <v>12882</v>
      </c>
      <c r="BQ1482" s="1" t="s">
        <v>6831</v>
      </c>
      <c r="BR1482" s="1" t="s">
        <v>12040</v>
      </c>
      <c r="BS1482" s="1" t="s">
        <v>199</v>
      </c>
      <c r="BT1482" s="1" t="s">
        <v>9730</v>
      </c>
    </row>
    <row r="1483" spans="1:72" ht="13.5" customHeight="1">
      <c r="A1483" s="3" t="str">
        <f>HYPERLINK("http://kyu.snu.ac.kr/sdhj/index.jsp?type=hj/GK14658_00IH_0001_0199.jpg","1702_각북면_199")</f>
        <v>1702_각북면_199</v>
      </c>
      <c r="B1483" s="2">
        <v>1702</v>
      </c>
      <c r="C1483" s="2" t="s">
        <v>12340</v>
      </c>
      <c r="D1483" s="2" t="s">
        <v>12341</v>
      </c>
      <c r="E1483" s="2">
        <v>1482</v>
      </c>
      <c r="F1483" s="1">
        <v>11</v>
      </c>
      <c r="G1483" s="1" t="s">
        <v>2883</v>
      </c>
      <c r="H1483" s="1" t="s">
        <v>6964</v>
      </c>
      <c r="I1483" s="1">
        <v>5</v>
      </c>
      <c r="L1483" s="1">
        <v>2</v>
      </c>
      <c r="M1483" s="2" t="s">
        <v>13822</v>
      </c>
      <c r="N1483" s="2" t="s">
        <v>13823</v>
      </c>
      <c r="S1483" s="1" t="s">
        <v>48</v>
      </c>
      <c r="T1483" s="1" t="s">
        <v>6371</v>
      </c>
      <c r="W1483" s="1" t="s">
        <v>182</v>
      </c>
      <c r="X1483" s="1" t="s">
        <v>7599</v>
      </c>
      <c r="Y1483" s="1" t="s">
        <v>183</v>
      </c>
      <c r="Z1483" s="1" t="s">
        <v>7691</v>
      </c>
      <c r="AC1483" s="1">
        <v>45</v>
      </c>
      <c r="AD1483" s="1" t="s">
        <v>373</v>
      </c>
      <c r="AE1483" s="1" t="s">
        <v>9598</v>
      </c>
      <c r="AJ1483" s="1" t="s">
        <v>185</v>
      </c>
      <c r="AK1483" s="1" t="s">
        <v>9803</v>
      </c>
      <c r="AL1483" s="1" t="s">
        <v>186</v>
      </c>
      <c r="AM1483" s="1" t="s">
        <v>9712</v>
      </c>
      <c r="AT1483" s="1" t="s">
        <v>42</v>
      </c>
      <c r="AU1483" s="1" t="s">
        <v>10068</v>
      </c>
      <c r="AV1483" s="1" t="s">
        <v>189</v>
      </c>
      <c r="AW1483" s="1" t="s">
        <v>8554</v>
      </c>
      <c r="BG1483" s="1" t="s">
        <v>42</v>
      </c>
      <c r="BH1483" s="1" t="s">
        <v>10068</v>
      </c>
      <c r="BI1483" s="1" t="s">
        <v>3176</v>
      </c>
      <c r="BJ1483" s="1" t="s">
        <v>7592</v>
      </c>
      <c r="BK1483" s="1" t="s">
        <v>42</v>
      </c>
      <c r="BL1483" s="1" t="s">
        <v>10068</v>
      </c>
      <c r="BM1483" s="1" t="s">
        <v>3177</v>
      </c>
      <c r="BN1483" s="1" t="s">
        <v>13112</v>
      </c>
      <c r="BO1483" s="1" t="s">
        <v>42</v>
      </c>
      <c r="BP1483" s="1" t="s">
        <v>10068</v>
      </c>
      <c r="BQ1483" s="1" t="s">
        <v>3178</v>
      </c>
      <c r="BR1483" s="1" t="s">
        <v>13319</v>
      </c>
      <c r="BS1483" s="1" t="s">
        <v>605</v>
      </c>
      <c r="BT1483" s="1" t="s">
        <v>9761</v>
      </c>
    </row>
    <row r="1484" spans="1:72" ht="13.5" customHeight="1">
      <c r="A1484" s="3" t="str">
        <f>HYPERLINK("http://kyu.snu.ac.kr/sdhj/index.jsp?type=hj/GK14658_00IH_0001_0199.jpg","1702_각북면_199")</f>
        <v>1702_각북면_199</v>
      </c>
      <c r="B1484" s="2">
        <v>1702</v>
      </c>
      <c r="C1484" s="2" t="s">
        <v>12340</v>
      </c>
      <c r="D1484" s="2" t="s">
        <v>12341</v>
      </c>
      <c r="E1484" s="2">
        <v>1483</v>
      </c>
      <c r="F1484" s="1">
        <v>11</v>
      </c>
      <c r="G1484" s="1" t="s">
        <v>2883</v>
      </c>
      <c r="H1484" s="1" t="s">
        <v>6964</v>
      </c>
      <c r="I1484" s="1">
        <v>5</v>
      </c>
      <c r="L1484" s="1">
        <v>2</v>
      </c>
      <c r="M1484" s="2" t="s">
        <v>13822</v>
      </c>
      <c r="N1484" s="2" t="s">
        <v>13823</v>
      </c>
      <c r="S1484" s="1" t="s">
        <v>362</v>
      </c>
      <c r="T1484" s="1" t="s">
        <v>7117</v>
      </c>
      <c r="AF1484" s="1" t="s">
        <v>170</v>
      </c>
      <c r="AG1484" s="1" t="s">
        <v>9630</v>
      </c>
    </row>
    <row r="1485" spans="1:72" ht="13.5" customHeight="1">
      <c r="A1485" s="3" t="str">
        <f>HYPERLINK("http://kyu.snu.ac.kr/sdhj/index.jsp?type=hj/GK14658_00IH_0001_0199.jpg","1702_각북면_199")</f>
        <v>1702_각북면_199</v>
      </c>
      <c r="B1485" s="2">
        <v>1702</v>
      </c>
      <c r="C1485" s="2" t="s">
        <v>12340</v>
      </c>
      <c r="D1485" s="2" t="s">
        <v>12341</v>
      </c>
      <c r="E1485" s="2">
        <v>1484</v>
      </c>
      <c r="F1485" s="1">
        <v>11</v>
      </c>
      <c r="G1485" s="1" t="s">
        <v>2883</v>
      </c>
      <c r="H1485" s="1" t="s">
        <v>6964</v>
      </c>
      <c r="I1485" s="1">
        <v>5</v>
      </c>
      <c r="L1485" s="1">
        <v>2</v>
      </c>
      <c r="M1485" s="2" t="s">
        <v>13822</v>
      </c>
      <c r="N1485" s="2" t="s">
        <v>13823</v>
      </c>
      <c r="S1485" s="1" t="s">
        <v>63</v>
      </c>
      <c r="T1485" s="1" t="s">
        <v>1196</v>
      </c>
      <c r="AC1485" s="1">
        <v>24</v>
      </c>
      <c r="AF1485" s="1" t="s">
        <v>61</v>
      </c>
      <c r="AG1485" s="1" t="s">
        <v>9638</v>
      </c>
    </row>
    <row r="1486" spans="1:72" ht="13.5" customHeight="1">
      <c r="A1486" s="3" t="str">
        <f>HYPERLINK("http://kyu.snu.ac.kr/sdhj/index.jsp?type=hj/GK14658_00IH_0001_0199.jpg","1702_각북면_199")</f>
        <v>1702_각북면_199</v>
      </c>
      <c r="B1486" s="2">
        <v>1702</v>
      </c>
      <c r="C1486" s="2" t="s">
        <v>12340</v>
      </c>
      <c r="D1486" s="2" t="s">
        <v>12341</v>
      </c>
      <c r="E1486" s="2">
        <v>1485</v>
      </c>
      <c r="F1486" s="1">
        <v>11</v>
      </c>
      <c r="G1486" s="1" t="s">
        <v>2883</v>
      </c>
      <c r="H1486" s="1" t="s">
        <v>6964</v>
      </c>
      <c r="I1486" s="1">
        <v>5</v>
      </c>
      <c r="L1486" s="1">
        <v>2</v>
      </c>
      <c r="M1486" s="2" t="s">
        <v>13822</v>
      </c>
      <c r="N1486" s="2" t="s">
        <v>13823</v>
      </c>
      <c r="S1486" s="1" t="s">
        <v>200</v>
      </c>
      <c r="T1486" s="1" t="s">
        <v>7115</v>
      </c>
      <c r="U1486" s="1" t="s">
        <v>1954</v>
      </c>
      <c r="V1486" s="1" t="s">
        <v>7422</v>
      </c>
      <c r="Y1486" s="1" t="s">
        <v>3179</v>
      </c>
      <c r="Z1486" s="1" t="s">
        <v>9094</v>
      </c>
      <c r="AF1486" s="1" t="s">
        <v>99</v>
      </c>
      <c r="AG1486" s="1" t="s">
        <v>9637</v>
      </c>
      <c r="AH1486" s="1" t="s">
        <v>605</v>
      </c>
      <c r="AI1486" s="1" t="s">
        <v>9761</v>
      </c>
    </row>
    <row r="1487" spans="1:72" ht="13.5" customHeight="1">
      <c r="A1487" s="3" t="str">
        <f>HYPERLINK("http://kyu.snu.ac.kr/sdhj/index.jsp?type=hj/GK14658_00IH_0001_0199.jpg","1702_각북면_199")</f>
        <v>1702_각북면_199</v>
      </c>
      <c r="B1487" s="2">
        <v>1702</v>
      </c>
      <c r="C1487" s="2" t="s">
        <v>12340</v>
      </c>
      <c r="D1487" s="2" t="s">
        <v>12341</v>
      </c>
      <c r="E1487" s="2">
        <v>1486</v>
      </c>
      <c r="F1487" s="1">
        <v>11</v>
      </c>
      <c r="G1487" s="1" t="s">
        <v>2883</v>
      </c>
      <c r="H1487" s="1" t="s">
        <v>6964</v>
      </c>
      <c r="I1487" s="1">
        <v>5</v>
      </c>
      <c r="L1487" s="1">
        <v>2</v>
      </c>
      <c r="M1487" s="2" t="s">
        <v>13822</v>
      </c>
      <c r="N1487" s="2" t="s">
        <v>13823</v>
      </c>
      <c r="S1487" s="1" t="s">
        <v>200</v>
      </c>
      <c r="T1487" s="1" t="s">
        <v>7115</v>
      </c>
      <c r="U1487" s="1" t="s">
        <v>173</v>
      </c>
      <c r="V1487" s="1" t="s">
        <v>7249</v>
      </c>
      <c r="Y1487" s="1" t="s">
        <v>788</v>
      </c>
      <c r="Z1487" s="1" t="s">
        <v>9093</v>
      </c>
      <c r="AC1487" s="1">
        <v>30</v>
      </c>
      <c r="AD1487" s="1" t="s">
        <v>253</v>
      </c>
      <c r="AE1487" s="1" t="s">
        <v>8091</v>
      </c>
    </row>
    <row r="1488" spans="1:72" ht="13.5" customHeight="1">
      <c r="A1488" s="3" t="str">
        <f>HYPERLINK("http://kyu.snu.ac.kr/sdhj/index.jsp?type=hj/GK14658_00IH_0001_0199.jpg","1702_각북면_199")</f>
        <v>1702_각북면_199</v>
      </c>
      <c r="B1488" s="2">
        <v>1702</v>
      </c>
      <c r="C1488" s="2" t="s">
        <v>12340</v>
      </c>
      <c r="D1488" s="2" t="s">
        <v>12341</v>
      </c>
      <c r="E1488" s="2">
        <v>1487</v>
      </c>
      <c r="F1488" s="1">
        <v>11</v>
      </c>
      <c r="G1488" s="1" t="s">
        <v>2883</v>
      </c>
      <c r="H1488" s="1" t="s">
        <v>6964</v>
      </c>
      <c r="I1488" s="1">
        <v>5</v>
      </c>
      <c r="L1488" s="1">
        <v>2</v>
      </c>
      <c r="M1488" s="2" t="s">
        <v>13822</v>
      </c>
      <c r="N1488" s="2" t="s">
        <v>13823</v>
      </c>
      <c r="S1488" s="1" t="s">
        <v>2190</v>
      </c>
      <c r="T1488" s="1" t="s">
        <v>7163</v>
      </c>
      <c r="U1488" s="1" t="s">
        <v>173</v>
      </c>
      <c r="V1488" s="1" t="s">
        <v>7249</v>
      </c>
      <c r="Y1488" s="1" t="s">
        <v>3180</v>
      </c>
      <c r="Z1488" s="1" t="s">
        <v>9092</v>
      </c>
      <c r="AC1488" s="1">
        <v>28</v>
      </c>
      <c r="AD1488" s="1" t="s">
        <v>134</v>
      </c>
      <c r="AE1488" s="1" t="s">
        <v>9616</v>
      </c>
    </row>
    <row r="1489" spans="1:73" ht="13.5" customHeight="1">
      <c r="A1489" s="3" t="str">
        <f>HYPERLINK("http://kyu.snu.ac.kr/sdhj/index.jsp?type=hj/GK14658_00IH_0001_0199.jpg","1702_각북면_199")</f>
        <v>1702_각북면_199</v>
      </c>
      <c r="B1489" s="2">
        <v>1702</v>
      </c>
      <c r="C1489" s="2" t="s">
        <v>12340</v>
      </c>
      <c r="D1489" s="2" t="s">
        <v>12341</v>
      </c>
      <c r="E1489" s="2">
        <v>1488</v>
      </c>
      <c r="F1489" s="1">
        <v>11</v>
      </c>
      <c r="G1489" s="1" t="s">
        <v>2883</v>
      </c>
      <c r="H1489" s="1" t="s">
        <v>6964</v>
      </c>
      <c r="I1489" s="1">
        <v>5</v>
      </c>
      <c r="L1489" s="1">
        <v>2</v>
      </c>
      <c r="M1489" s="2" t="s">
        <v>13822</v>
      </c>
      <c r="N1489" s="2" t="s">
        <v>13823</v>
      </c>
      <c r="T1489" s="1" t="s">
        <v>12432</v>
      </c>
      <c r="U1489" s="1" t="s">
        <v>1877</v>
      </c>
      <c r="V1489" s="1" t="s">
        <v>7265</v>
      </c>
      <c r="Y1489" s="1" t="s">
        <v>3181</v>
      </c>
      <c r="Z1489" s="1" t="s">
        <v>8501</v>
      </c>
      <c r="AF1489" s="1" t="s">
        <v>2731</v>
      </c>
      <c r="AG1489" s="1" t="s">
        <v>9677</v>
      </c>
    </row>
    <row r="1490" spans="1:73" ht="13.5" customHeight="1">
      <c r="A1490" s="3" t="str">
        <f>HYPERLINK("http://kyu.snu.ac.kr/sdhj/index.jsp?type=hj/GK14658_00IH_0001_0199.jpg","1702_각북면_199")</f>
        <v>1702_각북면_199</v>
      </c>
      <c r="B1490" s="2">
        <v>1702</v>
      </c>
      <c r="C1490" s="2" t="s">
        <v>12340</v>
      </c>
      <c r="D1490" s="2" t="s">
        <v>12341</v>
      </c>
      <c r="E1490" s="2">
        <v>1489</v>
      </c>
      <c r="F1490" s="1">
        <v>11</v>
      </c>
      <c r="G1490" s="1" t="s">
        <v>2883</v>
      </c>
      <c r="H1490" s="1" t="s">
        <v>6964</v>
      </c>
      <c r="I1490" s="1">
        <v>5</v>
      </c>
      <c r="L1490" s="1">
        <v>2</v>
      </c>
      <c r="M1490" s="2" t="s">
        <v>13822</v>
      </c>
      <c r="N1490" s="2" t="s">
        <v>13823</v>
      </c>
      <c r="T1490" s="1" t="s">
        <v>12432</v>
      </c>
      <c r="U1490" s="1" t="s">
        <v>136</v>
      </c>
      <c r="V1490" s="1" t="s">
        <v>7247</v>
      </c>
      <c r="Y1490" s="1" t="s">
        <v>1160</v>
      </c>
      <c r="Z1490" s="1" t="s">
        <v>8230</v>
      </c>
      <c r="AF1490" s="1" t="s">
        <v>3182</v>
      </c>
      <c r="AG1490" s="1" t="s">
        <v>9675</v>
      </c>
    </row>
    <row r="1491" spans="1:73" ht="13.5" customHeight="1">
      <c r="A1491" s="3" t="str">
        <f>HYPERLINK("http://kyu.snu.ac.kr/sdhj/index.jsp?type=hj/GK14658_00IH_0001_0199.jpg","1702_각북면_199")</f>
        <v>1702_각북면_199</v>
      </c>
      <c r="B1491" s="2">
        <v>1702</v>
      </c>
      <c r="C1491" s="2" t="s">
        <v>12340</v>
      </c>
      <c r="D1491" s="2" t="s">
        <v>12341</v>
      </c>
      <c r="E1491" s="2">
        <v>1490</v>
      </c>
      <c r="F1491" s="1">
        <v>11</v>
      </c>
      <c r="G1491" s="1" t="s">
        <v>2883</v>
      </c>
      <c r="H1491" s="1" t="s">
        <v>6964</v>
      </c>
      <c r="I1491" s="1">
        <v>5</v>
      </c>
      <c r="L1491" s="1">
        <v>2</v>
      </c>
      <c r="M1491" s="2" t="s">
        <v>13822</v>
      </c>
      <c r="N1491" s="2" t="s">
        <v>13823</v>
      </c>
      <c r="T1491" s="1" t="s">
        <v>12432</v>
      </c>
      <c r="U1491" s="1" t="s">
        <v>196</v>
      </c>
      <c r="V1491" s="1" t="s">
        <v>7214</v>
      </c>
      <c r="Y1491" s="1" t="s">
        <v>1836</v>
      </c>
      <c r="Z1491" s="1" t="s">
        <v>8502</v>
      </c>
      <c r="AG1491" s="1" t="s">
        <v>12761</v>
      </c>
    </row>
    <row r="1492" spans="1:73" ht="13.5" customHeight="1">
      <c r="A1492" s="3" t="str">
        <f>HYPERLINK("http://kyu.snu.ac.kr/sdhj/index.jsp?type=hj/GK14658_00IH_0001_0199.jpg","1702_각북면_199")</f>
        <v>1702_각북면_199</v>
      </c>
      <c r="B1492" s="2">
        <v>1702</v>
      </c>
      <c r="C1492" s="2" t="s">
        <v>12340</v>
      </c>
      <c r="D1492" s="2" t="s">
        <v>12341</v>
      </c>
      <c r="E1492" s="2">
        <v>1491</v>
      </c>
      <c r="F1492" s="1">
        <v>11</v>
      </c>
      <c r="G1492" s="1" t="s">
        <v>2883</v>
      </c>
      <c r="H1492" s="1" t="s">
        <v>6964</v>
      </c>
      <c r="I1492" s="1">
        <v>5</v>
      </c>
      <c r="L1492" s="1">
        <v>2</v>
      </c>
      <c r="M1492" s="2" t="s">
        <v>13822</v>
      </c>
      <c r="N1492" s="2" t="s">
        <v>13823</v>
      </c>
      <c r="T1492" s="1" t="s">
        <v>12432</v>
      </c>
      <c r="U1492" s="1" t="s">
        <v>196</v>
      </c>
      <c r="V1492" s="1" t="s">
        <v>7214</v>
      </c>
      <c r="Y1492" s="1" t="s">
        <v>2498</v>
      </c>
      <c r="Z1492" s="1" t="s">
        <v>7836</v>
      </c>
      <c r="AG1492" s="1" t="s">
        <v>12761</v>
      </c>
    </row>
    <row r="1493" spans="1:73" ht="13.5" customHeight="1">
      <c r="A1493" s="3" t="str">
        <f>HYPERLINK("http://kyu.snu.ac.kr/sdhj/index.jsp?type=hj/GK14658_00IH_0001_0199.jpg","1702_각북면_199")</f>
        <v>1702_각북면_199</v>
      </c>
      <c r="B1493" s="2">
        <v>1702</v>
      </c>
      <c r="C1493" s="2" t="s">
        <v>12340</v>
      </c>
      <c r="D1493" s="2" t="s">
        <v>12341</v>
      </c>
      <c r="E1493" s="2">
        <v>1492</v>
      </c>
      <c r="F1493" s="1">
        <v>11</v>
      </c>
      <c r="G1493" s="1" t="s">
        <v>2883</v>
      </c>
      <c r="H1493" s="1" t="s">
        <v>6964</v>
      </c>
      <c r="I1493" s="1">
        <v>5</v>
      </c>
      <c r="L1493" s="1">
        <v>2</v>
      </c>
      <c r="M1493" s="2" t="s">
        <v>13822</v>
      </c>
      <c r="N1493" s="2" t="s">
        <v>13823</v>
      </c>
      <c r="T1493" s="1" t="s">
        <v>12432</v>
      </c>
      <c r="U1493" s="1" t="s">
        <v>196</v>
      </c>
      <c r="V1493" s="1" t="s">
        <v>7214</v>
      </c>
      <c r="Y1493" s="1" t="s">
        <v>1163</v>
      </c>
      <c r="Z1493" s="1" t="s">
        <v>7716</v>
      </c>
      <c r="AF1493" s="1" t="s">
        <v>12670</v>
      </c>
      <c r="AG1493" s="1" t="s">
        <v>12671</v>
      </c>
    </row>
    <row r="1494" spans="1:73" ht="13.5" customHeight="1">
      <c r="A1494" s="3" t="str">
        <f>HYPERLINK("http://kyu.snu.ac.kr/sdhj/index.jsp?type=hj/GK14658_00IH_0001_0199.jpg","1702_각북면_199")</f>
        <v>1702_각북면_199</v>
      </c>
      <c r="B1494" s="2">
        <v>1702</v>
      </c>
      <c r="C1494" s="2" t="s">
        <v>12340</v>
      </c>
      <c r="D1494" s="2" t="s">
        <v>12341</v>
      </c>
      <c r="E1494" s="2">
        <v>1493</v>
      </c>
      <c r="F1494" s="1">
        <v>11</v>
      </c>
      <c r="G1494" s="1" t="s">
        <v>2883</v>
      </c>
      <c r="H1494" s="1" t="s">
        <v>6964</v>
      </c>
      <c r="I1494" s="1">
        <v>5</v>
      </c>
      <c r="L1494" s="1">
        <v>2</v>
      </c>
      <c r="M1494" s="2" t="s">
        <v>13822</v>
      </c>
      <c r="N1494" s="2" t="s">
        <v>13823</v>
      </c>
      <c r="T1494" s="1" t="s">
        <v>12432</v>
      </c>
      <c r="U1494" s="1" t="s">
        <v>136</v>
      </c>
      <c r="V1494" s="1" t="s">
        <v>7247</v>
      </c>
      <c r="Y1494" s="1" t="s">
        <v>3183</v>
      </c>
      <c r="Z1494" s="1" t="s">
        <v>9091</v>
      </c>
      <c r="AF1494" s="1" t="s">
        <v>3182</v>
      </c>
      <c r="AG1494" s="1" t="s">
        <v>9675</v>
      </c>
    </row>
    <row r="1495" spans="1:73" ht="13.5" customHeight="1">
      <c r="A1495" s="3" t="str">
        <f>HYPERLINK("http://kyu.snu.ac.kr/sdhj/index.jsp?type=hj/GK14658_00IH_0001_0199.jpg","1702_각북면_199")</f>
        <v>1702_각북면_199</v>
      </c>
      <c r="B1495" s="2">
        <v>1702</v>
      </c>
      <c r="C1495" s="2" t="s">
        <v>12340</v>
      </c>
      <c r="D1495" s="2" t="s">
        <v>12341</v>
      </c>
      <c r="E1495" s="2">
        <v>1494</v>
      </c>
      <c r="F1495" s="1">
        <v>11</v>
      </c>
      <c r="G1495" s="1" t="s">
        <v>2883</v>
      </c>
      <c r="H1495" s="1" t="s">
        <v>6964</v>
      </c>
      <c r="I1495" s="1">
        <v>5</v>
      </c>
      <c r="L1495" s="1">
        <v>2</v>
      </c>
      <c r="M1495" s="2" t="s">
        <v>13822</v>
      </c>
      <c r="N1495" s="2" t="s">
        <v>13823</v>
      </c>
      <c r="T1495" s="1" t="s">
        <v>12432</v>
      </c>
      <c r="U1495" s="1" t="s">
        <v>136</v>
      </c>
      <c r="V1495" s="1" t="s">
        <v>7247</v>
      </c>
      <c r="Y1495" s="1" t="s">
        <v>194</v>
      </c>
      <c r="Z1495" s="1" t="s">
        <v>8830</v>
      </c>
      <c r="AF1495" s="1" t="s">
        <v>3184</v>
      </c>
      <c r="AG1495" s="1" t="s">
        <v>9683</v>
      </c>
    </row>
    <row r="1496" spans="1:73" ht="13.5" customHeight="1">
      <c r="A1496" s="3" t="str">
        <f>HYPERLINK("http://kyu.snu.ac.kr/sdhj/index.jsp?type=hj/GK14658_00IH_0001_0199.jpg","1702_각북면_199")</f>
        <v>1702_각북면_199</v>
      </c>
      <c r="B1496" s="2">
        <v>1702</v>
      </c>
      <c r="C1496" s="2" t="s">
        <v>12340</v>
      </c>
      <c r="D1496" s="2" t="s">
        <v>12341</v>
      </c>
      <c r="E1496" s="2">
        <v>1495</v>
      </c>
      <c r="F1496" s="1">
        <v>11</v>
      </c>
      <c r="G1496" s="1" t="s">
        <v>2883</v>
      </c>
      <c r="H1496" s="1" t="s">
        <v>6964</v>
      </c>
      <c r="I1496" s="1">
        <v>5</v>
      </c>
      <c r="L1496" s="1">
        <v>2</v>
      </c>
      <c r="M1496" s="2" t="s">
        <v>13822</v>
      </c>
      <c r="N1496" s="2" t="s">
        <v>13823</v>
      </c>
      <c r="T1496" s="1" t="s">
        <v>12432</v>
      </c>
      <c r="U1496" s="1" t="s">
        <v>136</v>
      </c>
      <c r="V1496" s="1" t="s">
        <v>7247</v>
      </c>
      <c r="Y1496" s="1" t="s">
        <v>1725</v>
      </c>
      <c r="Z1496" s="1" t="s">
        <v>9090</v>
      </c>
      <c r="AF1496" s="1" t="s">
        <v>946</v>
      </c>
      <c r="AG1496" s="1" t="s">
        <v>9632</v>
      </c>
    </row>
    <row r="1497" spans="1:73" ht="13.5" customHeight="1">
      <c r="A1497" s="3" t="str">
        <f>HYPERLINK("http://kyu.snu.ac.kr/sdhj/index.jsp?type=hj/GK14658_00IH_0001_0200.jpg","1702_각북면_200")</f>
        <v>1702_각북면_200</v>
      </c>
      <c r="B1497" s="2">
        <v>1702</v>
      </c>
      <c r="C1497" s="2" t="s">
        <v>12340</v>
      </c>
      <c r="D1497" s="2" t="s">
        <v>12341</v>
      </c>
      <c r="E1497" s="2">
        <v>1496</v>
      </c>
      <c r="F1497" s="1">
        <v>11</v>
      </c>
      <c r="G1497" s="1" t="s">
        <v>2883</v>
      </c>
      <c r="H1497" s="1" t="s">
        <v>6964</v>
      </c>
      <c r="I1497" s="1">
        <v>5</v>
      </c>
      <c r="L1497" s="1">
        <v>2</v>
      </c>
      <c r="M1497" s="2" t="s">
        <v>13822</v>
      </c>
      <c r="N1497" s="2" t="s">
        <v>13823</v>
      </c>
      <c r="T1497" s="1" t="s">
        <v>12432</v>
      </c>
      <c r="U1497" s="1" t="s">
        <v>196</v>
      </c>
      <c r="V1497" s="1" t="s">
        <v>7214</v>
      </c>
      <c r="Y1497" s="1" t="s">
        <v>3185</v>
      </c>
      <c r="Z1497" s="1" t="s">
        <v>8728</v>
      </c>
      <c r="AC1497" s="1">
        <v>17</v>
      </c>
      <c r="AD1497" s="1" t="s">
        <v>289</v>
      </c>
      <c r="AE1497" s="1" t="s">
        <v>7200</v>
      </c>
      <c r="AT1497" s="1" t="s">
        <v>250</v>
      </c>
      <c r="AU1497" s="1" t="s">
        <v>10073</v>
      </c>
      <c r="AV1497" s="1" t="s">
        <v>194</v>
      </c>
      <c r="AW1497" s="1" t="s">
        <v>8830</v>
      </c>
      <c r="BB1497" s="1" t="s">
        <v>124</v>
      </c>
      <c r="BC1497" s="1" t="s">
        <v>12451</v>
      </c>
      <c r="BD1497" s="1" t="s">
        <v>3186</v>
      </c>
      <c r="BE1497" s="1" t="s">
        <v>10770</v>
      </c>
    </row>
    <row r="1498" spans="1:73" ht="13.5" customHeight="1">
      <c r="A1498" s="3" t="str">
        <f>HYPERLINK("http://kyu.snu.ac.kr/sdhj/index.jsp?type=hj/GK14658_00IH_0001_0200.jpg","1702_각북면_200")</f>
        <v>1702_각북면_200</v>
      </c>
      <c r="B1498" s="2">
        <v>1702</v>
      </c>
      <c r="C1498" s="2" t="s">
        <v>12340</v>
      </c>
      <c r="D1498" s="2" t="s">
        <v>12341</v>
      </c>
      <c r="E1498" s="2">
        <v>1497</v>
      </c>
      <c r="F1498" s="1">
        <v>11</v>
      </c>
      <c r="G1498" s="1" t="s">
        <v>2883</v>
      </c>
      <c r="H1498" s="1" t="s">
        <v>6964</v>
      </c>
      <c r="I1498" s="1">
        <v>5</v>
      </c>
      <c r="L1498" s="1">
        <v>2</v>
      </c>
      <c r="M1498" s="2" t="s">
        <v>13822</v>
      </c>
      <c r="N1498" s="2" t="s">
        <v>13823</v>
      </c>
      <c r="T1498" s="1" t="s">
        <v>12432</v>
      </c>
      <c r="U1498" s="1" t="s">
        <v>196</v>
      </c>
      <c r="V1498" s="1" t="s">
        <v>7214</v>
      </c>
      <c r="Y1498" s="1" t="s">
        <v>6823</v>
      </c>
      <c r="Z1498" s="1" t="s">
        <v>9089</v>
      </c>
      <c r="AF1498" s="1" t="s">
        <v>170</v>
      </c>
      <c r="AG1498" s="1" t="s">
        <v>9630</v>
      </c>
    </row>
    <row r="1499" spans="1:73" ht="13.5" customHeight="1">
      <c r="A1499" s="3" t="str">
        <f>HYPERLINK("http://kyu.snu.ac.kr/sdhj/index.jsp?type=hj/GK14658_00IH_0001_0200.jpg","1702_각북면_200")</f>
        <v>1702_각북면_200</v>
      </c>
      <c r="B1499" s="2">
        <v>1702</v>
      </c>
      <c r="C1499" s="2" t="s">
        <v>12340</v>
      </c>
      <c r="D1499" s="2" t="s">
        <v>12341</v>
      </c>
      <c r="E1499" s="2">
        <v>1498</v>
      </c>
      <c r="F1499" s="1">
        <v>11</v>
      </c>
      <c r="G1499" s="1" t="s">
        <v>2883</v>
      </c>
      <c r="H1499" s="1" t="s">
        <v>6964</v>
      </c>
      <c r="I1499" s="1">
        <v>5</v>
      </c>
      <c r="L1499" s="1">
        <v>2</v>
      </c>
      <c r="M1499" s="2" t="s">
        <v>13822</v>
      </c>
      <c r="N1499" s="2" t="s">
        <v>13823</v>
      </c>
      <c r="T1499" s="1" t="s">
        <v>12432</v>
      </c>
      <c r="U1499" s="1" t="s">
        <v>196</v>
      </c>
      <c r="V1499" s="1" t="s">
        <v>7214</v>
      </c>
      <c r="Y1499" s="1" t="s">
        <v>6769</v>
      </c>
      <c r="Z1499" s="1" t="s">
        <v>7755</v>
      </c>
      <c r="AF1499" s="1" t="s">
        <v>73</v>
      </c>
      <c r="AG1499" s="1" t="s">
        <v>9661</v>
      </c>
    </row>
    <row r="1500" spans="1:73" ht="13.5" customHeight="1">
      <c r="A1500" s="3" t="str">
        <f>HYPERLINK("http://kyu.snu.ac.kr/sdhj/index.jsp?type=hj/GK14658_00IH_0001_0200.jpg","1702_각북면_200")</f>
        <v>1702_각북면_200</v>
      </c>
      <c r="B1500" s="2">
        <v>1702</v>
      </c>
      <c r="C1500" s="2" t="s">
        <v>12340</v>
      </c>
      <c r="D1500" s="2" t="s">
        <v>12341</v>
      </c>
      <c r="E1500" s="2">
        <v>1499</v>
      </c>
      <c r="F1500" s="1">
        <v>11</v>
      </c>
      <c r="G1500" s="1" t="s">
        <v>2883</v>
      </c>
      <c r="H1500" s="1" t="s">
        <v>6964</v>
      </c>
      <c r="I1500" s="1">
        <v>5</v>
      </c>
      <c r="L1500" s="1">
        <v>2</v>
      </c>
      <c r="M1500" s="2" t="s">
        <v>13822</v>
      </c>
      <c r="N1500" s="2" t="s">
        <v>13823</v>
      </c>
      <c r="T1500" s="1" t="s">
        <v>12432</v>
      </c>
      <c r="U1500" s="1" t="s">
        <v>196</v>
      </c>
      <c r="V1500" s="1" t="s">
        <v>7214</v>
      </c>
      <c r="Y1500" s="1" t="s">
        <v>1503</v>
      </c>
      <c r="Z1500" s="1" t="s">
        <v>8172</v>
      </c>
      <c r="AC1500" s="1">
        <v>28</v>
      </c>
      <c r="AD1500" s="1" t="s">
        <v>134</v>
      </c>
      <c r="AE1500" s="1" t="s">
        <v>9616</v>
      </c>
      <c r="AF1500" s="1" t="s">
        <v>89</v>
      </c>
      <c r="AG1500" s="1" t="s">
        <v>9633</v>
      </c>
      <c r="AV1500" s="1" t="s">
        <v>3183</v>
      </c>
      <c r="AW1500" s="1" t="s">
        <v>9091</v>
      </c>
      <c r="BB1500" s="1" t="s">
        <v>124</v>
      </c>
      <c r="BC1500" s="1" t="s">
        <v>12451</v>
      </c>
      <c r="BD1500" s="1" t="s">
        <v>2015</v>
      </c>
      <c r="BE1500" s="1" t="s">
        <v>8739</v>
      </c>
    </row>
    <row r="1501" spans="1:73" ht="13.5" customHeight="1">
      <c r="A1501" s="3" t="str">
        <f>HYPERLINK("http://kyu.snu.ac.kr/sdhj/index.jsp?type=hj/GK14658_00IH_0001_0200.jpg","1702_각북면_200")</f>
        <v>1702_각북면_200</v>
      </c>
      <c r="B1501" s="2">
        <v>1702</v>
      </c>
      <c r="C1501" s="2" t="s">
        <v>12340</v>
      </c>
      <c r="D1501" s="2" t="s">
        <v>12341</v>
      </c>
      <c r="E1501" s="2">
        <v>1500</v>
      </c>
      <c r="F1501" s="1">
        <v>11</v>
      </c>
      <c r="G1501" s="1" t="s">
        <v>2883</v>
      </c>
      <c r="H1501" s="1" t="s">
        <v>6964</v>
      </c>
      <c r="I1501" s="1">
        <v>5</v>
      </c>
      <c r="L1501" s="1">
        <v>2</v>
      </c>
      <c r="M1501" s="2" t="s">
        <v>13822</v>
      </c>
      <c r="N1501" s="2" t="s">
        <v>13823</v>
      </c>
      <c r="T1501" s="1" t="s">
        <v>12432</v>
      </c>
      <c r="U1501" s="1" t="s">
        <v>196</v>
      </c>
      <c r="V1501" s="1" t="s">
        <v>7214</v>
      </c>
      <c r="Y1501" s="1" t="s">
        <v>1573</v>
      </c>
      <c r="Z1501" s="1" t="s">
        <v>8432</v>
      </c>
      <c r="AC1501" s="1">
        <v>25</v>
      </c>
      <c r="AD1501" s="1" t="s">
        <v>264</v>
      </c>
      <c r="AE1501" s="1" t="s">
        <v>9588</v>
      </c>
      <c r="AF1501" s="1" t="s">
        <v>89</v>
      </c>
      <c r="AG1501" s="1" t="s">
        <v>9633</v>
      </c>
      <c r="AV1501" s="1" t="s">
        <v>3183</v>
      </c>
      <c r="AW1501" s="1" t="s">
        <v>9091</v>
      </c>
      <c r="BB1501" s="1" t="s">
        <v>124</v>
      </c>
      <c r="BC1501" s="1" t="s">
        <v>12451</v>
      </c>
      <c r="BD1501" s="1" t="s">
        <v>2015</v>
      </c>
      <c r="BE1501" s="1" t="s">
        <v>8739</v>
      </c>
      <c r="BU1501" s="1" t="s">
        <v>3031</v>
      </c>
    </row>
    <row r="1502" spans="1:73" ht="13.5" customHeight="1">
      <c r="A1502" s="3" t="str">
        <f>HYPERLINK("http://kyu.snu.ac.kr/sdhj/index.jsp?type=hj/GK14658_00IH_0001_0200.jpg","1702_각북면_200")</f>
        <v>1702_각북면_200</v>
      </c>
      <c r="B1502" s="2">
        <v>1702</v>
      </c>
      <c r="C1502" s="2" t="s">
        <v>12340</v>
      </c>
      <c r="D1502" s="2" t="s">
        <v>12341</v>
      </c>
      <c r="E1502" s="2">
        <v>1501</v>
      </c>
      <c r="F1502" s="1">
        <v>11</v>
      </c>
      <c r="G1502" s="1" t="s">
        <v>2883</v>
      </c>
      <c r="H1502" s="1" t="s">
        <v>6964</v>
      </c>
      <c r="I1502" s="1">
        <v>5</v>
      </c>
      <c r="L1502" s="1">
        <v>2</v>
      </c>
      <c r="M1502" s="2" t="s">
        <v>13822</v>
      </c>
      <c r="N1502" s="2" t="s">
        <v>13823</v>
      </c>
      <c r="T1502" s="1" t="s">
        <v>12432</v>
      </c>
      <c r="U1502" s="1" t="s">
        <v>136</v>
      </c>
      <c r="V1502" s="1" t="s">
        <v>7247</v>
      </c>
      <c r="Y1502" s="1" t="s">
        <v>3187</v>
      </c>
      <c r="Z1502" s="1" t="s">
        <v>9088</v>
      </c>
      <c r="AC1502" s="1">
        <v>39</v>
      </c>
      <c r="AD1502" s="1" t="s">
        <v>631</v>
      </c>
      <c r="AE1502" s="1" t="s">
        <v>9603</v>
      </c>
      <c r="AF1502" s="1" t="s">
        <v>139</v>
      </c>
      <c r="AG1502" s="1" t="s">
        <v>9647</v>
      </c>
      <c r="AH1502" s="1" t="s">
        <v>1644</v>
      </c>
      <c r="AI1502" s="1" t="s">
        <v>9760</v>
      </c>
    </row>
    <row r="1503" spans="1:73" ht="13.5" customHeight="1">
      <c r="A1503" s="3" t="str">
        <f>HYPERLINK("http://kyu.snu.ac.kr/sdhj/index.jsp?type=hj/GK14658_00IH_0001_0200.jpg","1702_각북면_200")</f>
        <v>1702_각북면_200</v>
      </c>
      <c r="B1503" s="2">
        <v>1702</v>
      </c>
      <c r="C1503" s="2" t="s">
        <v>12340</v>
      </c>
      <c r="D1503" s="2" t="s">
        <v>12341</v>
      </c>
      <c r="E1503" s="2">
        <v>1502</v>
      </c>
      <c r="F1503" s="1">
        <v>11</v>
      </c>
      <c r="G1503" s="1" t="s">
        <v>2883</v>
      </c>
      <c r="H1503" s="1" t="s">
        <v>6964</v>
      </c>
      <c r="I1503" s="1">
        <v>5</v>
      </c>
      <c r="L1503" s="1">
        <v>2</v>
      </c>
      <c r="M1503" s="2" t="s">
        <v>13822</v>
      </c>
      <c r="N1503" s="2" t="s">
        <v>13823</v>
      </c>
      <c r="T1503" s="1" t="s">
        <v>12432</v>
      </c>
      <c r="U1503" s="1" t="s">
        <v>136</v>
      </c>
      <c r="V1503" s="1" t="s">
        <v>7247</v>
      </c>
      <c r="Y1503" s="1" t="s">
        <v>2503</v>
      </c>
      <c r="Z1503" s="1" t="s">
        <v>9087</v>
      </c>
      <c r="AC1503" s="1">
        <v>35</v>
      </c>
      <c r="AD1503" s="1" t="s">
        <v>1123</v>
      </c>
      <c r="AE1503" s="1" t="s">
        <v>9624</v>
      </c>
      <c r="AF1503" s="1" t="s">
        <v>139</v>
      </c>
      <c r="AG1503" s="1" t="s">
        <v>9647</v>
      </c>
      <c r="AH1503" s="1" t="s">
        <v>163</v>
      </c>
      <c r="AI1503" s="1" t="s">
        <v>12731</v>
      </c>
    </row>
    <row r="1504" spans="1:73" ht="13.5" customHeight="1">
      <c r="A1504" s="3" t="str">
        <f>HYPERLINK("http://kyu.snu.ac.kr/sdhj/index.jsp?type=hj/GK14658_00IH_0001_0200.jpg","1702_각북면_200")</f>
        <v>1702_각북면_200</v>
      </c>
      <c r="B1504" s="2">
        <v>1702</v>
      </c>
      <c r="C1504" s="2" t="s">
        <v>12340</v>
      </c>
      <c r="D1504" s="2" t="s">
        <v>12341</v>
      </c>
      <c r="E1504" s="2">
        <v>1503</v>
      </c>
      <c r="F1504" s="1">
        <v>11</v>
      </c>
      <c r="G1504" s="1" t="s">
        <v>2883</v>
      </c>
      <c r="H1504" s="1" t="s">
        <v>6964</v>
      </c>
      <c r="I1504" s="1">
        <v>5</v>
      </c>
      <c r="L1504" s="1">
        <v>2</v>
      </c>
      <c r="M1504" s="2" t="s">
        <v>13822</v>
      </c>
      <c r="N1504" s="2" t="s">
        <v>13823</v>
      </c>
      <c r="T1504" s="1" t="s">
        <v>12432</v>
      </c>
      <c r="U1504" s="1" t="s">
        <v>196</v>
      </c>
      <c r="V1504" s="1" t="s">
        <v>7214</v>
      </c>
      <c r="Y1504" s="1" t="s">
        <v>205</v>
      </c>
      <c r="Z1504" s="1" t="s">
        <v>7886</v>
      </c>
      <c r="AC1504" s="1">
        <v>28</v>
      </c>
      <c r="AD1504" s="1" t="s">
        <v>134</v>
      </c>
      <c r="AE1504" s="1" t="s">
        <v>9616</v>
      </c>
      <c r="AF1504" s="1" t="s">
        <v>139</v>
      </c>
      <c r="AG1504" s="1" t="s">
        <v>9647</v>
      </c>
      <c r="AH1504" s="1" t="s">
        <v>3188</v>
      </c>
      <c r="AI1504" s="1" t="s">
        <v>9759</v>
      </c>
    </row>
    <row r="1505" spans="1:73" ht="13.5" customHeight="1">
      <c r="A1505" s="3" t="str">
        <f>HYPERLINK("http://kyu.snu.ac.kr/sdhj/index.jsp?type=hj/GK14658_00IH_0001_0200.jpg","1702_각북면_200")</f>
        <v>1702_각북면_200</v>
      </c>
      <c r="B1505" s="2">
        <v>1702</v>
      </c>
      <c r="C1505" s="2" t="s">
        <v>12340</v>
      </c>
      <c r="D1505" s="2" t="s">
        <v>12341</v>
      </c>
      <c r="E1505" s="2">
        <v>1504</v>
      </c>
      <c r="F1505" s="1">
        <v>11</v>
      </c>
      <c r="G1505" s="1" t="s">
        <v>2883</v>
      </c>
      <c r="H1505" s="1" t="s">
        <v>6964</v>
      </c>
      <c r="I1505" s="1">
        <v>5</v>
      </c>
      <c r="L1505" s="1">
        <v>3</v>
      </c>
      <c r="M1505" s="2" t="s">
        <v>3016</v>
      </c>
      <c r="N1505" s="2" t="s">
        <v>9086</v>
      </c>
      <c r="T1505" s="1" t="s">
        <v>12411</v>
      </c>
      <c r="U1505" s="1" t="s">
        <v>211</v>
      </c>
      <c r="V1505" s="1" t="s">
        <v>7199</v>
      </c>
      <c r="Y1505" s="1" t="s">
        <v>3016</v>
      </c>
      <c r="Z1505" s="1" t="s">
        <v>9086</v>
      </c>
      <c r="AC1505" s="1">
        <v>65</v>
      </c>
      <c r="AD1505" s="1" t="s">
        <v>172</v>
      </c>
      <c r="AE1505" s="1" t="s">
        <v>9579</v>
      </c>
      <c r="AJ1505" s="1" t="s">
        <v>16</v>
      </c>
      <c r="AK1505" s="1" t="s">
        <v>9802</v>
      </c>
      <c r="AL1505" s="1" t="s">
        <v>199</v>
      </c>
      <c r="AM1505" s="1" t="s">
        <v>9730</v>
      </c>
      <c r="AN1505" s="1" t="s">
        <v>208</v>
      </c>
      <c r="AO1505" s="1" t="s">
        <v>7116</v>
      </c>
      <c r="AP1505" s="1" t="s">
        <v>209</v>
      </c>
      <c r="AQ1505" s="1" t="s">
        <v>7250</v>
      </c>
      <c r="AR1505" s="1" t="s">
        <v>210</v>
      </c>
      <c r="AS1505" s="1" t="s">
        <v>10006</v>
      </c>
      <c r="AT1505" s="1" t="s">
        <v>211</v>
      </c>
      <c r="AU1505" s="1" t="s">
        <v>7199</v>
      </c>
      <c r="AV1505" s="1" t="s">
        <v>3189</v>
      </c>
      <c r="AW1505" s="1" t="s">
        <v>8387</v>
      </c>
      <c r="BB1505" s="1" t="s">
        <v>213</v>
      </c>
      <c r="BC1505" s="1" t="s">
        <v>7282</v>
      </c>
      <c r="BD1505" s="1" t="s">
        <v>3190</v>
      </c>
      <c r="BE1505" s="1" t="s">
        <v>8405</v>
      </c>
      <c r="BG1505" s="1" t="s">
        <v>259</v>
      </c>
      <c r="BH1505" s="1" t="s">
        <v>12452</v>
      </c>
      <c r="BI1505" s="1" t="s">
        <v>3191</v>
      </c>
      <c r="BJ1505" s="1" t="s">
        <v>13059</v>
      </c>
      <c r="BK1505" s="1" t="s">
        <v>259</v>
      </c>
      <c r="BL1505" s="1" t="s">
        <v>12452</v>
      </c>
      <c r="BM1505" s="1" t="s">
        <v>712</v>
      </c>
      <c r="BN1505" s="1" t="s">
        <v>10324</v>
      </c>
      <c r="BO1505" s="1" t="s">
        <v>211</v>
      </c>
      <c r="BP1505" s="1" t="s">
        <v>7199</v>
      </c>
      <c r="BQ1505" s="1" t="s">
        <v>3192</v>
      </c>
      <c r="BR1505" s="1" t="s">
        <v>8555</v>
      </c>
      <c r="BS1505" s="1" t="s">
        <v>199</v>
      </c>
      <c r="BT1505" s="1" t="s">
        <v>9730</v>
      </c>
    </row>
    <row r="1506" spans="1:73" ht="13.5" customHeight="1">
      <c r="A1506" s="3" t="str">
        <f>HYPERLINK("http://kyu.snu.ac.kr/sdhj/index.jsp?type=hj/GK14658_00IH_0001_0200.jpg","1702_각북면_200")</f>
        <v>1702_각북면_200</v>
      </c>
      <c r="B1506" s="2">
        <v>1702</v>
      </c>
      <c r="C1506" s="2" t="s">
        <v>12340</v>
      </c>
      <c r="D1506" s="2" t="s">
        <v>12341</v>
      </c>
      <c r="E1506" s="2">
        <v>1505</v>
      </c>
      <c r="F1506" s="1">
        <v>11</v>
      </c>
      <c r="G1506" s="1" t="s">
        <v>2883</v>
      </c>
      <c r="H1506" s="1" t="s">
        <v>6964</v>
      </c>
      <c r="I1506" s="1">
        <v>5</v>
      </c>
      <c r="L1506" s="1">
        <v>3</v>
      </c>
      <c r="M1506" s="2" t="s">
        <v>3016</v>
      </c>
      <c r="N1506" s="2" t="s">
        <v>9086</v>
      </c>
      <c r="S1506" s="1" t="s">
        <v>86</v>
      </c>
      <c r="T1506" s="1" t="s">
        <v>7100</v>
      </c>
      <c r="U1506" s="1" t="s">
        <v>211</v>
      </c>
      <c r="V1506" s="1" t="s">
        <v>7199</v>
      </c>
      <c r="Y1506" s="1" t="s">
        <v>3193</v>
      </c>
      <c r="Z1506" s="1" t="s">
        <v>9085</v>
      </c>
      <c r="AC1506" s="1">
        <v>23</v>
      </c>
      <c r="AD1506" s="1" t="s">
        <v>348</v>
      </c>
      <c r="AE1506" s="1" t="s">
        <v>8964</v>
      </c>
    </row>
    <row r="1507" spans="1:73" ht="13.5" customHeight="1">
      <c r="A1507" s="3" t="str">
        <f>HYPERLINK("http://kyu.snu.ac.kr/sdhj/index.jsp?type=hj/GK14658_00IH_0001_0200.jpg","1702_각북면_200")</f>
        <v>1702_각북면_200</v>
      </c>
      <c r="B1507" s="2">
        <v>1702</v>
      </c>
      <c r="C1507" s="2" t="s">
        <v>12340</v>
      </c>
      <c r="D1507" s="2" t="s">
        <v>12341</v>
      </c>
      <c r="E1507" s="2">
        <v>1506</v>
      </c>
      <c r="F1507" s="1">
        <v>11</v>
      </c>
      <c r="G1507" s="1" t="s">
        <v>2883</v>
      </c>
      <c r="H1507" s="1" t="s">
        <v>6964</v>
      </c>
      <c r="I1507" s="1">
        <v>5</v>
      </c>
      <c r="L1507" s="1">
        <v>3</v>
      </c>
      <c r="M1507" s="2" t="s">
        <v>3016</v>
      </c>
      <c r="N1507" s="2" t="s">
        <v>9086</v>
      </c>
      <c r="S1507" s="1" t="s">
        <v>65</v>
      </c>
      <c r="T1507" s="1" t="s">
        <v>7107</v>
      </c>
      <c r="Y1507" s="1" t="s">
        <v>3042</v>
      </c>
      <c r="Z1507" s="1" t="s">
        <v>9084</v>
      </c>
      <c r="AC1507" s="1">
        <v>15</v>
      </c>
      <c r="AD1507" s="1" t="s">
        <v>192</v>
      </c>
      <c r="AE1507" s="1" t="s">
        <v>7704</v>
      </c>
    </row>
    <row r="1508" spans="1:73" ht="13.5" customHeight="1">
      <c r="A1508" s="3" t="str">
        <f>HYPERLINK("http://kyu.snu.ac.kr/sdhj/index.jsp?type=hj/GK14658_00IH_0001_0200.jpg","1702_각북면_200")</f>
        <v>1702_각북면_200</v>
      </c>
      <c r="B1508" s="2">
        <v>1702</v>
      </c>
      <c r="C1508" s="2" t="s">
        <v>12340</v>
      </c>
      <c r="D1508" s="2" t="s">
        <v>12341</v>
      </c>
      <c r="E1508" s="2">
        <v>1507</v>
      </c>
      <c r="F1508" s="1">
        <v>11</v>
      </c>
      <c r="G1508" s="1" t="s">
        <v>2883</v>
      </c>
      <c r="H1508" s="1" t="s">
        <v>6964</v>
      </c>
      <c r="I1508" s="1">
        <v>5</v>
      </c>
      <c r="L1508" s="1">
        <v>3</v>
      </c>
      <c r="M1508" s="2" t="s">
        <v>3016</v>
      </c>
      <c r="N1508" s="2" t="s">
        <v>9086</v>
      </c>
      <c r="S1508" s="1" t="s">
        <v>63</v>
      </c>
      <c r="T1508" s="1" t="s">
        <v>1196</v>
      </c>
      <c r="U1508" s="1" t="s">
        <v>261</v>
      </c>
      <c r="V1508" s="1" t="s">
        <v>7197</v>
      </c>
      <c r="Y1508" s="1" t="s">
        <v>3194</v>
      </c>
      <c r="Z1508" s="1" t="s">
        <v>9083</v>
      </c>
      <c r="AC1508" s="1">
        <v>13</v>
      </c>
      <c r="AD1508" s="1" t="s">
        <v>530</v>
      </c>
      <c r="AE1508" s="1" t="s">
        <v>9606</v>
      </c>
    </row>
    <row r="1509" spans="1:73" ht="13.5" customHeight="1">
      <c r="A1509" s="3" t="str">
        <f>HYPERLINK("http://kyu.snu.ac.kr/sdhj/index.jsp?type=hj/GK14658_00IH_0001_0200.jpg","1702_각북면_200")</f>
        <v>1702_각북면_200</v>
      </c>
      <c r="B1509" s="2">
        <v>1702</v>
      </c>
      <c r="C1509" s="2" t="s">
        <v>12340</v>
      </c>
      <c r="D1509" s="2" t="s">
        <v>12341</v>
      </c>
      <c r="E1509" s="2">
        <v>1508</v>
      </c>
      <c r="F1509" s="1">
        <v>11</v>
      </c>
      <c r="G1509" s="1" t="s">
        <v>2883</v>
      </c>
      <c r="H1509" s="1" t="s">
        <v>6964</v>
      </c>
      <c r="I1509" s="1">
        <v>5</v>
      </c>
      <c r="L1509" s="1">
        <v>4</v>
      </c>
      <c r="M1509" s="2" t="s">
        <v>3309</v>
      </c>
      <c r="N1509" s="2" t="s">
        <v>10003</v>
      </c>
      <c r="T1509" s="1" t="s">
        <v>12411</v>
      </c>
      <c r="U1509" s="1" t="s">
        <v>1418</v>
      </c>
      <c r="V1509" s="1" t="s">
        <v>7466</v>
      </c>
      <c r="W1509" s="1" t="s">
        <v>202</v>
      </c>
      <c r="X1509" s="1" t="s">
        <v>7588</v>
      </c>
      <c r="Y1509" s="1" t="s">
        <v>3195</v>
      </c>
      <c r="Z1509" s="1" t="s">
        <v>9082</v>
      </c>
      <c r="AC1509" s="1">
        <v>42</v>
      </c>
      <c r="AD1509" s="1" t="s">
        <v>156</v>
      </c>
      <c r="AE1509" s="1" t="s">
        <v>9618</v>
      </c>
      <c r="AJ1509" s="1" t="s">
        <v>16</v>
      </c>
      <c r="AK1509" s="1" t="s">
        <v>9802</v>
      </c>
      <c r="AL1509" s="1" t="s">
        <v>199</v>
      </c>
      <c r="AM1509" s="1" t="s">
        <v>9730</v>
      </c>
      <c r="AT1509" s="1" t="s">
        <v>173</v>
      </c>
      <c r="AU1509" s="1" t="s">
        <v>7249</v>
      </c>
      <c r="AV1509" s="1" t="s">
        <v>6821</v>
      </c>
      <c r="AW1509" s="1" t="s">
        <v>9169</v>
      </c>
      <c r="BG1509" s="1" t="s">
        <v>3079</v>
      </c>
      <c r="BH1509" s="1" t="s">
        <v>13039</v>
      </c>
      <c r="BI1509" s="1" t="s">
        <v>12293</v>
      </c>
      <c r="BJ1509" s="1" t="s">
        <v>10513</v>
      </c>
      <c r="BK1509" s="1" t="s">
        <v>2928</v>
      </c>
      <c r="BL1509" s="1" t="s">
        <v>10846</v>
      </c>
      <c r="BM1509" s="1" t="s">
        <v>2929</v>
      </c>
      <c r="BN1509" s="1" t="s">
        <v>11096</v>
      </c>
      <c r="BO1509" s="1" t="s">
        <v>3080</v>
      </c>
      <c r="BP1509" s="1" t="s">
        <v>9897</v>
      </c>
      <c r="BQ1509" s="1" t="s">
        <v>3081</v>
      </c>
      <c r="BR1509" s="1" t="s">
        <v>13407</v>
      </c>
      <c r="BS1509" s="1" t="s">
        <v>157</v>
      </c>
      <c r="BT1509" s="1" t="s">
        <v>9714</v>
      </c>
    </row>
    <row r="1510" spans="1:73" ht="13.5" customHeight="1">
      <c r="A1510" s="3" t="str">
        <f>HYPERLINK("http://kyu.snu.ac.kr/sdhj/index.jsp?type=hj/GK14658_00IH_0001_0200.jpg","1702_각북면_200")</f>
        <v>1702_각북면_200</v>
      </c>
      <c r="B1510" s="2">
        <v>1702</v>
      </c>
      <c r="C1510" s="2" t="s">
        <v>12340</v>
      </c>
      <c r="D1510" s="2" t="s">
        <v>12341</v>
      </c>
      <c r="E1510" s="2">
        <v>1509</v>
      </c>
      <c r="F1510" s="1">
        <v>11</v>
      </c>
      <c r="G1510" s="1" t="s">
        <v>2883</v>
      </c>
      <c r="H1510" s="1" t="s">
        <v>6964</v>
      </c>
      <c r="I1510" s="1">
        <v>5</v>
      </c>
      <c r="L1510" s="1">
        <v>4</v>
      </c>
      <c r="M1510" s="2" t="s">
        <v>3309</v>
      </c>
      <c r="N1510" s="2" t="s">
        <v>10003</v>
      </c>
      <c r="S1510" s="1" t="s">
        <v>48</v>
      </c>
      <c r="T1510" s="1" t="s">
        <v>6371</v>
      </c>
      <c r="W1510" s="1" t="s">
        <v>1730</v>
      </c>
      <c r="X1510" s="1" t="s">
        <v>7607</v>
      </c>
      <c r="Y1510" s="1" t="s">
        <v>183</v>
      </c>
      <c r="Z1510" s="1" t="s">
        <v>7691</v>
      </c>
      <c r="AC1510" s="1">
        <v>44</v>
      </c>
      <c r="AD1510" s="1" t="s">
        <v>934</v>
      </c>
      <c r="AE1510" s="1" t="s">
        <v>9592</v>
      </c>
      <c r="AJ1510" s="1" t="s">
        <v>185</v>
      </c>
      <c r="AK1510" s="1" t="s">
        <v>9803</v>
      </c>
      <c r="AL1510" s="1" t="s">
        <v>396</v>
      </c>
      <c r="AM1510" s="1" t="s">
        <v>9812</v>
      </c>
      <c r="AT1510" s="1" t="s">
        <v>42</v>
      </c>
      <c r="AU1510" s="1" t="s">
        <v>10068</v>
      </c>
      <c r="AV1510" s="1" t="s">
        <v>3196</v>
      </c>
      <c r="AW1510" s="1" t="s">
        <v>10492</v>
      </c>
      <c r="BG1510" s="1" t="s">
        <v>830</v>
      </c>
      <c r="BH1510" s="1" t="s">
        <v>10845</v>
      </c>
      <c r="BI1510" s="1" t="s">
        <v>3197</v>
      </c>
      <c r="BJ1510" s="1" t="s">
        <v>9199</v>
      </c>
      <c r="BK1510" s="1" t="s">
        <v>3198</v>
      </c>
      <c r="BL1510" s="1" t="s">
        <v>11277</v>
      </c>
      <c r="BM1510" s="1" t="s">
        <v>3199</v>
      </c>
      <c r="BN1510" s="1" t="s">
        <v>11533</v>
      </c>
      <c r="BO1510" s="1" t="s">
        <v>3200</v>
      </c>
      <c r="BP1510" s="1" t="s">
        <v>13124</v>
      </c>
      <c r="BQ1510" s="1" t="s">
        <v>3201</v>
      </c>
      <c r="BR1510" s="1" t="s">
        <v>12044</v>
      </c>
      <c r="BS1510" s="1" t="s">
        <v>199</v>
      </c>
      <c r="BT1510" s="1" t="s">
        <v>9730</v>
      </c>
    </row>
    <row r="1511" spans="1:73" ht="13.5" customHeight="1">
      <c r="A1511" s="3" t="str">
        <f>HYPERLINK("http://kyu.snu.ac.kr/sdhj/index.jsp?type=hj/GK14658_00IH_0001_0200.jpg","1702_각북면_200")</f>
        <v>1702_각북면_200</v>
      </c>
      <c r="B1511" s="2">
        <v>1702</v>
      </c>
      <c r="C1511" s="2" t="s">
        <v>12340</v>
      </c>
      <c r="D1511" s="2" t="s">
        <v>12341</v>
      </c>
      <c r="E1511" s="2">
        <v>1510</v>
      </c>
      <c r="F1511" s="1">
        <v>11</v>
      </c>
      <c r="G1511" s="1" t="s">
        <v>2883</v>
      </c>
      <c r="H1511" s="1" t="s">
        <v>6964</v>
      </c>
      <c r="I1511" s="1">
        <v>5</v>
      </c>
      <c r="L1511" s="1">
        <v>4</v>
      </c>
      <c r="M1511" s="2" t="s">
        <v>3309</v>
      </c>
      <c r="N1511" s="2" t="s">
        <v>10003</v>
      </c>
      <c r="S1511" s="1" t="s">
        <v>59</v>
      </c>
      <c r="T1511" s="1" t="s">
        <v>7105</v>
      </c>
      <c r="AC1511" s="1">
        <v>17</v>
      </c>
      <c r="AD1511" s="1" t="s">
        <v>289</v>
      </c>
      <c r="AE1511" s="1" t="s">
        <v>7200</v>
      </c>
    </row>
    <row r="1512" spans="1:73" ht="13.5" customHeight="1">
      <c r="A1512" s="3" t="str">
        <f>HYPERLINK("http://kyu.snu.ac.kr/sdhj/index.jsp?type=hj/GK14658_00IH_0001_0200.jpg","1702_각북면_200")</f>
        <v>1702_각북면_200</v>
      </c>
      <c r="B1512" s="2">
        <v>1702</v>
      </c>
      <c r="C1512" s="2" t="s">
        <v>12340</v>
      </c>
      <c r="D1512" s="2" t="s">
        <v>12341</v>
      </c>
      <c r="E1512" s="2">
        <v>1511</v>
      </c>
      <c r="F1512" s="1">
        <v>11</v>
      </c>
      <c r="G1512" s="1" t="s">
        <v>2883</v>
      </c>
      <c r="H1512" s="1" t="s">
        <v>6964</v>
      </c>
      <c r="I1512" s="1">
        <v>5</v>
      </c>
      <c r="L1512" s="1">
        <v>4</v>
      </c>
      <c r="M1512" s="2" t="s">
        <v>3309</v>
      </c>
      <c r="N1512" s="2" t="s">
        <v>10003</v>
      </c>
      <c r="T1512" s="1" t="s">
        <v>12432</v>
      </c>
      <c r="U1512" s="1" t="s">
        <v>1877</v>
      </c>
      <c r="V1512" s="1" t="s">
        <v>7265</v>
      </c>
      <c r="Y1512" s="1" t="s">
        <v>1498</v>
      </c>
      <c r="Z1512" s="1" t="s">
        <v>7711</v>
      </c>
      <c r="AC1512" s="1">
        <v>39</v>
      </c>
      <c r="AD1512" s="1" t="s">
        <v>631</v>
      </c>
      <c r="AE1512" s="1" t="s">
        <v>9603</v>
      </c>
      <c r="AV1512" s="1" t="s">
        <v>2457</v>
      </c>
      <c r="AW1512" s="1" t="s">
        <v>10126</v>
      </c>
      <c r="BB1512" s="1" t="s">
        <v>213</v>
      </c>
      <c r="BC1512" s="1" t="s">
        <v>7282</v>
      </c>
      <c r="BD1512" s="1" t="s">
        <v>3202</v>
      </c>
      <c r="BE1512" s="1" t="s">
        <v>10689</v>
      </c>
    </row>
    <row r="1513" spans="1:73" ht="13.5" customHeight="1">
      <c r="A1513" s="3" t="str">
        <f>HYPERLINK("http://kyu.snu.ac.kr/sdhj/index.jsp?type=hj/GK14658_00IH_0001_0200.jpg","1702_각북면_200")</f>
        <v>1702_각북면_200</v>
      </c>
      <c r="B1513" s="2">
        <v>1702</v>
      </c>
      <c r="C1513" s="2" t="s">
        <v>12340</v>
      </c>
      <c r="D1513" s="2" t="s">
        <v>12341</v>
      </c>
      <c r="E1513" s="2">
        <v>1512</v>
      </c>
      <c r="F1513" s="1">
        <v>11</v>
      </c>
      <c r="G1513" s="1" t="s">
        <v>2883</v>
      </c>
      <c r="H1513" s="1" t="s">
        <v>6964</v>
      </c>
      <c r="I1513" s="1">
        <v>5</v>
      </c>
      <c r="L1513" s="1">
        <v>4</v>
      </c>
      <c r="M1513" s="2" t="s">
        <v>3309</v>
      </c>
      <c r="N1513" s="2" t="s">
        <v>10003</v>
      </c>
      <c r="T1513" s="1" t="s">
        <v>12432</v>
      </c>
      <c r="U1513" s="1" t="s">
        <v>136</v>
      </c>
      <c r="V1513" s="1" t="s">
        <v>7247</v>
      </c>
      <c r="Y1513" s="1" t="s">
        <v>3203</v>
      </c>
      <c r="Z1513" s="1" t="s">
        <v>9081</v>
      </c>
      <c r="AC1513" s="1">
        <v>21</v>
      </c>
      <c r="AD1513" s="1" t="s">
        <v>68</v>
      </c>
      <c r="AE1513" s="1" t="s">
        <v>7705</v>
      </c>
      <c r="AF1513" s="1" t="s">
        <v>89</v>
      </c>
      <c r="AG1513" s="1" t="s">
        <v>9633</v>
      </c>
      <c r="AT1513" s="1" t="s">
        <v>211</v>
      </c>
      <c r="AU1513" s="1" t="s">
        <v>7199</v>
      </c>
      <c r="AV1513" s="1" t="s">
        <v>617</v>
      </c>
      <c r="AW1513" s="1" t="s">
        <v>9051</v>
      </c>
      <c r="BB1513" s="1" t="s">
        <v>213</v>
      </c>
      <c r="BC1513" s="1" t="s">
        <v>7282</v>
      </c>
      <c r="BD1513" s="1" t="s">
        <v>2537</v>
      </c>
      <c r="BE1513" s="1" t="s">
        <v>9212</v>
      </c>
    </row>
    <row r="1514" spans="1:73" ht="13.5" customHeight="1">
      <c r="A1514" s="3" t="str">
        <f>HYPERLINK("http://kyu.snu.ac.kr/sdhj/index.jsp?type=hj/GK14658_00IH_0001_0200.jpg","1702_각북면_200")</f>
        <v>1702_각북면_200</v>
      </c>
      <c r="B1514" s="2">
        <v>1702</v>
      </c>
      <c r="C1514" s="2" t="s">
        <v>12340</v>
      </c>
      <c r="D1514" s="2" t="s">
        <v>12341</v>
      </c>
      <c r="E1514" s="2">
        <v>1513</v>
      </c>
      <c r="F1514" s="1">
        <v>11</v>
      </c>
      <c r="G1514" s="1" t="s">
        <v>2883</v>
      </c>
      <c r="H1514" s="1" t="s">
        <v>6964</v>
      </c>
      <c r="I1514" s="1">
        <v>5</v>
      </c>
      <c r="L1514" s="1">
        <v>4</v>
      </c>
      <c r="M1514" s="2" t="s">
        <v>3309</v>
      </c>
      <c r="N1514" s="2" t="s">
        <v>10003</v>
      </c>
      <c r="T1514" s="1" t="s">
        <v>12432</v>
      </c>
      <c r="U1514" s="1" t="s">
        <v>136</v>
      </c>
      <c r="V1514" s="1" t="s">
        <v>7247</v>
      </c>
      <c r="Y1514" s="1" t="s">
        <v>6832</v>
      </c>
      <c r="Z1514" s="1" t="s">
        <v>8363</v>
      </c>
      <c r="AF1514" s="1" t="s">
        <v>3204</v>
      </c>
      <c r="AG1514" s="1" t="s">
        <v>9682</v>
      </c>
    </row>
    <row r="1515" spans="1:73" ht="13.5" customHeight="1">
      <c r="A1515" s="3" t="str">
        <f>HYPERLINK("http://kyu.snu.ac.kr/sdhj/index.jsp?type=hj/GK14658_00IH_0001_0200.jpg","1702_각북면_200")</f>
        <v>1702_각북면_200</v>
      </c>
      <c r="B1515" s="2">
        <v>1702</v>
      </c>
      <c r="C1515" s="2" t="s">
        <v>12340</v>
      </c>
      <c r="D1515" s="2" t="s">
        <v>12341</v>
      </c>
      <c r="E1515" s="2">
        <v>1514</v>
      </c>
      <c r="F1515" s="1">
        <v>11</v>
      </c>
      <c r="G1515" s="1" t="s">
        <v>2883</v>
      </c>
      <c r="H1515" s="1" t="s">
        <v>6964</v>
      </c>
      <c r="I1515" s="1">
        <v>5</v>
      </c>
      <c r="L1515" s="1">
        <v>4</v>
      </c>
      <c r="M1515" s="2" t="s">
        <v>3309</v>
      </c>
      <c r="N1515" s="2" t="s">
        <v>10003</v>
      </c>
      <c r="T1515" s="1" t="s">
        <v>12432</v>
      </c>
      <c r="U1515" s="1" t="s">
        <v>196</v>
      </c>
      <c r="V1515" s="1" t="s">
        <v>7214</v>
      </c>
      <c r="Y1515" s="1" t="s">
        <v>2913</v>
      </c>
      <c r="Z1515" s="1" t="s">
        <v>9080</v>
      </c>
      <c r="AC1515" s="1">
        <v>37</v>
      </c>
      <c r="AD1515" s="1" t="s">
        <v>148</v>
      </c>
      <c r="AE1515" s="1" t="s">
        <v>9581</v>
      </c>
      <c r="AT1515" s="1" t="s">
        <v>211</v>
      </c>
      <c r="AU1515" s="1" t="s">
        <v>7199</v>
      </c>
      <c r="AV1515" s="1" t="s">
        <v>3205</v>
      </c>
      <c r="AW1515" s="1" t="s">
        <v>7993</v>
      </c>
      <c r="BB1515" s="1" t="s">
        <v>213</v>
      </c>
      <c r="BC1515" s="1" t="s">
        <v>7282</v>
      </c>
      <c r="BD1515" s="1" t="s">
        <v>3206</v>
      </c>
      <c r="BE1515" s="1" t="s">
        <v>8692</v>
      </c>
    </row>
    <row r="1516" spans="1:73" ht="13.5" customHeight="1">
      <c r="A1516" s="3" t="str">
        <f>HYPERLINK("http://kyu.snu.ac.kr/sdhj/index.jsp?type=hj/GK14658_00IH_0001_0200.jpg","1702_각북면_200")</f>
        <v>1702_각북면_200</v>
      </c>
      <c r="B1516" s="2">
        <v>1702</v>
      </c>
      <c r="C1516" s="2" t="s">
        <v>12340</v>
      </c>
      <c r="D1516" s="2" t="s">
        <v>12341</v>
      </c>
      <c r="E1516" s="2">
        <v>1515</v>
      </c>
      <c r="F1516" s="1">
        <v>11</v>
      </c>
      <c r="G1516" s="1" t="s">
        <v>2883</v>
      </c>
      <c r="H1516" s="1" t="s">
        <v>6964</v>
      </c>
      <c r="I1516" s="1">
        <v>5</v>
      </c>
      <c r="L1516" s="1">
        <v>4</v>
      </c>
      <c r="M1516" s="2" t="s">
        <v>3309</v>
      </c>
      <c r="N1516" s="2" t="s">
        <v>10003</v>
      </c>
      <c r="T1516" s="1" t="s">
        <v>12432</v>
      </c>
      <c r="U1516" s="1" t="s">
        <v>196</v>
      </c>
      <c r="V1516" s="1" t="s">
        <v>7214</v>
      </c>
      <c r="Y1516" s="1" t="s">
        <v>14577</v>
      </c>
      <c r="Z1516" s="1" t="s">
        <v>12588</v>
      </c>
      <c r="AC1516" s="1">
        <v>35</v>
      </c>
      <c r="AD1516" s="1" t="s">
        <v>1123</v>
      </c>
      <c r="AE1516" s="1" t="s">
        <v>9624</v>
      </c>
      <c r="AT1516" s="1" t="s">
        <v>211</v>
      </c>
      <c r="AU1516" s="1" t="s">
        <v>7199</v>
      </c>
      <c r="AV1516" s="1" t="s">
        <v>3205</v>
      </c>
      <c r="AW1516" s="1" t="s">
        <v>7993</v>
      </c>
      <c r="BB1516" s="1" t="s">
        <v>213</v>
      </c>
      <c r="BC1516" s="1" t="s">
        <v>7282</v>
      </c>
      <c r="BD1516" s="1" t="s">
        <v>3206</v>
      </c>
      <c r="BE1516" s="1" t="s">
        <v>8692</v>
      </c>
      <c r="BU1516" s="1" t="s">
        <v>276</v>
      </c>
    </row>
    <row r="1517" spans="1:73" ht="13.5" customHeight="1">
      <c r="A1517" s="3" t="str">
        <f>HYPERLINK("http://kyu.snu.ac.kr/sdhj/index.jsp?type=hj/GK14658_00IH_0001_0200.jpg","1702_각북면_200")</f>
        <v>1702_각북면_200</v>
      </c>
      <c r="B1517" s="2">
        <v>1702</v>
      </c>
      <c r="C1517" s="2" t="s">
        <v>12340</v>
      </c>
      <c r="D1517" s="2" t="s">
        <v>12341</v>
      </c>
      <c r="E1517" s="2">
        <v>1516</v>
      </c>
      <c r="F1517" s="1">
        <v>11</v>
      </c>
      <c r="G1517" s="1" t="s">
        <v>2883</v>
      </c>
      <c r="H1517" s="1" t="s">
        <v>6964</v>
      </c>
      <c r="I1517" s="1">
        <v>5</v>
      </c>
      <c r="L1517" s="1">
        <v>4</v>
      </c>
      <c r="M1517" s="2" t="s">
        <v>3309</v>
      </c>
      <c r="N1517" s="2" t="s">
        <v>10003</v>
      </c>
      <c r="T1517" s="1" t="s">
        <v>12432</v>
      </c>
      <c r="U1517" s="1" t="s">
        <v>196</v>
      </c>
      <c r="V1517" s="1" t="s">
        <v>7214</v>
      </c>
      <c r="Y1517" s="1" t="s">
        <v>3207</v>
      </c>
      <c r="Z1517" s="1" t="s">
        <v>9079</v>
      </c>
      <c r="AC1517" s="1">
        <v>37</v>
      </c>
      <c r="AD1517" s="1" t="s">
        <v>148</v>
      </c>
      <c r="AE1517" s="1" t="s">
        <v>9581</v>
      </c>
      <c r="AV1517" s="1" t="s">
        <v>1381</v>
      </c>
      <c r="AW1517" s="1" t="s">
        <v>9057</v>
      </c>
      <c r="BB1517" s="1" t="s">
        <v>213</v>
      </c>
      <c r="BC1517" s="1" t="s">
        <v>7282</v>
      </c>
      <c r="BD1517" s="1" t="s">
        <v>2846</v>
      </c>
      <c r="BE1517" s="1" t="s">
        <v>8783</v>
      </c>
    </row>
    <row r="1518" spans="1:73" ht="13.5" customHeight="1">
      <c r="A1518" s="3" t="str">
        <f>HYPERLINK("http://kyu.snu.ac.kr/sdhj/index.jsp?type=hj/GK14658_00IH_0001_0200.jpg","1702_각북면_200")</f>
        <v>1702_각북면_200</v>
      </c>
      <c r="B1518" s="2">
        <v>1702</v>
      </c>
      <c r="C1518" s="2" t="s">
        <v>12340</v>
      </c>
      <c r="D1518" s="2" t="s">
        <v>12341</v>
      </c>
      <c r="E1518" s="2">
        <v>1517</v>
      </c>
      <c r="F1518" s="1">
        <v>11</v>
      </c>
      <c r="G1518" s="1" t="s">
        <v>2883</v>
      </c>
      <c r="H1518" s="1" t="s">
        <v>6964</v>
      </c>
      <c r="I1518" s="1">
        <v>5</v>
      </c>
      <c r="L1518" s="1">
        <v>4</v>
      </c>
      <c r="M1518" s="2" t="s">
        <v>3309</v>
      </c>
      <c r="N1518" s="2" t="s">
        <v>10003</v>
      </c>
      <c r="T1518" s="1" t="s">
        <v>12432</v>
      </c>
      <c r="U1518" s="1" t="s">
        <v>196</v>
      </c>
      <c r="V1518" s="1" t="s">
        <v>7214</v>
      </c>
      <c r="Y1518" s="1" t="s">
        <v>6710</v>
      </c>
      <c r="Z1518" s="1" t="s">
        <v>8435</v>
      </c>
      <c r="AC1518" s="1">
        <v>29</v>
      </c>
      <c r="AD1518" s="1" t="s">
        <v>244</v>
      </c>
      <c r="AE1518" s="1" t="s">
        <v>9577</v>
      </c>
      <c r="AV1518" s="1" t="s">
        <v>2968</v>
      </c>
      <c r="AW1518" s="1" t="s">
        <v>9155</v>
      </c>
      <c r="BB1518" s="1" t="s">
        <v>213</v>
      </c>
      <c r="BC1518" s="1" t="s">
        <v>7282</v>
      </c>
      <c r="BD1518" s="1" t="s">
        <v>205</v>
      </c>
      <c r="BE1518" s="1" t="s">
        <v>7886</v>
      </c>
    </row>
    <row r="1519" spans="1:73" ht="13.5" customHeight="1">
      <c r="A1519" s="3" t="str">
        <f>HYPERLINK("http://kyu.snu.ac.kr/sdhj/index.jsp?type=hj/GK14658_00IH_0001_0200.jpg","1702_각북면_200")</f>
        <v>1702_각북면_200</v>
      </c>
      <c r="B1519" s="2">
        <v>1702</v>
      </c>
      <c r="C1519" s="2" t="s">
        <v>12340</v>
      </c>
      <c r="D1519" s="2" t="s">
        <v>12341</v>
      </c>
      <c r="E1519" s="2">
        <v>1518</v>
      </c>
      <c r="F1519" s="1">
        <v>11</v>
      </c>
      <c r="G1519" s="1" t="s">
        <v>2883</v>
      </c>
      <c r="H1519" s="1" t="s">
        <v>6964</v>
      </c>
      <c r="I1519" s="1">
        <v>5</v>
      </c>
      <c r="L1519" s="1">
        <v>4</v>
      </c>
      <c r="M1519" s="2" t="s">
        <v>3309</v>
      </c>
      <c r="N1519" s="2" t="s">
        <v>10003</v>
      </c>
      <c r="T1519" s="1" t="s">
        <v>12432</v>
      </c>
      <c r="U1519" s="1" t="s">
        <v>196</v>
      </c>
      <c r="V1519" s="1" t="s">
        <v>7214</v>
      </c>
      <c r="Y1519" s="1" t="s">
        <v>326</v>
      </c>
      <c r="Z1519" s="1" t="s">
        <v>9078</v>
      </c>
      <c r="AC1519" s="1">
        <v>21</v>
      </c>
      <c r="AD1519" s="1" t="s">
        <v>68</v>
      </c>
      <c r="AE1519" s="1" t="s">
        <v>7705</v>
      </c>
      <c r="AT1519" s="1" t="s">
        <v>250</v>
      </c>
      <c r="AU1519" s="1" t="s">
        <v>10073</v>
      </c>
      <c r="AV1519" s="1" t="s">
        <v>2953</v>
      </c>
      <c r="AW1519" s="1" t="s">
        <v>10488</v>
      </c>
      <c r="BB1519" s="1" t="s">
        <v>124</v>
      </c>
      <c r="BC1519" s="1" t="s">
        <v>12451</v>
      </c>
      <c r="BD1519" s="1" t="s">
        <v>3208</v>
      </c>
      <c r="BE1519" s="1" t="s">
        <v>13001</v>
      </c>
    </row>
    <row r="1520" spans="1:73" ht="13.5" customHeight="1">
      <c r="A1520" s="3" t="str">
        <f>HYPERLINK("http://kyu.snu.ac.kr/sdhj/index.jsp?type=hj/GK14658_00IH_0001_0200.jpg","1702_각북면_200")</f>
        <v>1702_각북면_200</v>
      </c>
      <c r="B1520" s="2">
        <v>1702</v>
      </c>
      <c r="C1520" s="2" t="s">
        <v>12340</v>
      </c>
      <c r="D1520" s="2" t="s">
        <v>12341</v>
      </c>
      <c r="E1520" s="2">
        <v>1519</v>
      </c>
      <c r="F1520" s="1">
        <v>11</v>
      </c>
      <c r="G1520" s="1" t="s">
        <v>2883</v>
      </c>
      <c r="H1520" s="1" t="s">
        <v>6964</v>
      </c>
      <c r="I1520" s="1">
        <v>5</v>
      </c>
      <c r="L1520" s="1">
        <v>4</v>
      </c>
      <c r="M1520" s="2" t="s">
        <v>3309</v>
      </c>
      <c r="N1520" s="2" t="s">
        <v>10003</v>
      </c>
      <c r="T1520" s="1" t="s">
        <v>12432</v>
      </c>
      <c r="U1520" s="1" t="s">
        <v>196</v>
      </c>
      <c r="V1520" s="1" t="s">
        <v>7214</v>
      </c>
      <c r="Y1520" s="1" t="s">
        <v>14518</v>
      </c>
      <c r="Z1520" s="1" t="s">
        <v>12583</v>
      </c>
      <c r="AC1520" s="1">
        <v>27</v>
      </c>
      <c r="AD1520" s="1" t="s">
        <v>309</v>
      </c>
      <c r="AE1520" s="1" t="s">
        <v>9623</v>
      </c>
      <c r="AT1520" s="1" t="s">
        <v>250</v>
      </c>
      <c r="AU1520" s="1" t="s">
        <v>10073</v>
      </c>
      <c r="AV1520" s="1" t="s">
        <v>2953</v>
      </c>
      <c r="AW1520" s="1" t="s">
        <v>10488</v>
      </c>
      <c r="BB1520" s="1" t="s">
        <v>124</v>
      </c>
      <c r="BC1520" s="1" t="s">
        <v>12451</v>
      </c>
      <c r="BD1520" s="1" t="s">
        <v>3208</v>
      </c>
      <c r="BE1520" s="1" t="s">
        <v>13001</v>
      </c>
      <c r="BU1520" s="1" t="s">
        <v>276</v>
      </c>
    </row>
    <row r="1521" spans="1:73" ht="13.5" customHeight="1">
      <c r="A1521" s="3" t="str">
        <f>HYPERLINK("http://kyu.snu.ac.kr/sdhj/index.jsp?type=hj/GK14658_00IH_0001_0200.jpg","1702_각북면_200")</f>
        <v>1702_각북면_200</v>
      </c>
      <c r="B1521" s="2">
        <v>1702</v>
      </c>
      <c r="C1521" s="2" t="s">
        <v>12340</v>
      </c>
      <c r="D1521" s="2" t="s">
        <v>12341</v>
      </c>
      <c r="E1521" s="2">
        <v>1520</v>
      </c>
      <c r="F1521" s="1">
        <v>11</v>
      </c>
      <c r="G1521" s="1" t="s">
        <v>2883</v>
      </c>
      <c r="H1521" s="1" t="s">
        <v>6964</v>
      </c>
      <c r="I1521" s="1">
        <v>5</v>
      </c>
      <c r="L1521" s="1">
        <v>4</v>
      </c>
      <c r="M1521" s="2" t="s">
        <v>3309</v>
      </c>
      <c r="N1521" s="2" t="s">
        <v>10003</v>
      </c>
      <c r="T1521" s="1" t="s">
        <v>12432</v>
      </c>
      <c r="U1521" s="1" t="s">
        <v>136</v>
      </c>
      <c r="V1521" s="1" t="s">
        <v>7247</v>
      </c>
      <c r="Y1521" s="1" t="s">
        <v>3209</v>
      </c>
      <c r="Z1521" s="1" t="s">
        <v>7913</v>
      </c>
      <c r="AF1521" s="1" t="s">
        <v>848</v>
      </c>
      <c r="AG1521" s="1" t="s">
        <v>9655</v>
      </c>
    </row>
    <row r="1522" spans="1:73" ht="13.5" customHeight="1">
      <c r="A1522" s="3" t="str">
        <f>HYPERLINK("http://kyu.snu.ac.kr/sdhj/index.jsp?type=hj/GK14658_00IH_0001_0200.jpg","1702_각북면_200")</f>
        <v>1702_각북면_200</v>
      </c>
      <c r="B1522" s="2">
        <v>1702</v>
      </c>
      <c r="C1522" s="2" t="s">
        <v>12340</v>
      </c>
      <c r="D1522" s="2" t="s">
        <v>12341</v>
      </c>
      <c r="E1522" s="2">
        <v>1521</v>
      </c>
      <c r="F1522" s="1">
        <v>11</v>
      </c>
      <c r="G1522" s="1" t="s">
        <v>2883</v>
      </c>
      <c r="H1522" s="1" t="s">
        <v>6964</v>
      </c>
      <c r="I1522" s="1">
        <v>5</v>
      </c>
      <c r="L1522" s="1">
        <v>4</v>
      </c>
      <c r="M1522" s="2" t="s">
        <v>3309</v>
      </c>
      <c r="N1522" s="2" t="s">
        <v>10003</v>
      </c>
      <c r="T1522" s="1" t="s">
        <v>12432</v>
      </c>
      <c r="U1522" s="1" t="s">
        <v>136</v>
      </c>
      <c r="V1522" s="1" t="s">
        <v>7247</v>
      </c>
      <c r="Y1522" s="1" t="s">
        <v>3210</v>
      </c>
      <c r="Z1522" s="1" t="s">
        <v>9077</v>
      </c>
      <c r="AF1522" s="1" t="s">
        <v>1258</v>
      </c>
      <c r="AG1522" s="1" t="s">
        <v>9667</v>
      </c>
    </row>
    <row r="1523" spans="1:73" ht="13.5" customHeight="1">
      <c r="A1523" s="3" t="str">
        <f>HYPERLINK("http://kyu.snu.ac.kr/sdhj/index.jsp?type=hj/GK14658_00IH_0001_0200.jpg","1702_각북면_200")</f>
        <v>1702_각북면_200</v>
      </c>
      <c r="B1523" s="2">
        <v>1702</v>
      </c>
      <c r="C1523" s="2" t="s">
        <v>12340</v>
      </c>
      <c r="D1523" s="2" t="s">
        <v>12341</v>
      </c>
      <c r="E1523" s="2">
        <v>1522</v>
      </c>
      <c r="F1523" s="1">
        <v>11</v>
      </c>
      <c r="G1523" s="1" t="s">
        <v>2883</v>
      </c>
      <c r="H1523" s="1" t="s">
        <v>6964</v>
      </c>
      <c r="I1523" s="1">
        <v>5</v>
      </c>
      <c r="L1523" s="1">
        <v>4</v>
      </c>
      <c r="M1523" s="2" t="s">
        <v>3309</v>
      </c>
      <c r="N1523" s="2" t="s">
        <v>10003</v>
      </c>
      <c r="T1523" s="1" t="s">
        <v>12432</v>
      </c>
      <c r="U1523" s="1" t="s">
        <v>196</v>
      </c>
      <c r="V1523" s="1" t="s">
        <v>7214</v>
      </c>
      <c r="Y1523" s="1" t="s">
        <v>3211</v>
      </c>
      <c r="Z1523" s="1" t="s">
        <v>9076</v>
      </c>
      <c r="AG1523" s="1" t="s">
        <v>12757</v>
      </c>
    </row>
    <row r="1524" spans="1:73" ht="13.5" customHeight="1">
      <c r="A1524" s="3" t="str">
        <f>HYPERLINK("http://kyu.snu.ac.kr/sdhj/index.jsp?type=hj/GK14658_00IH_0001_0200.jpg","1702_각북면_200")</f>
        <v>1702_각북면_200</v>
      </c>
      <c r="B1524" s="2">
        <v>1702</v>
      </c>
      <c r="C1524" s="2" t="s">
        <v>12340</v>
      </c>
      <c r="D1524" s="2" t="s">
        <v>12341</v>
      </c>
      <c r="E1524" s="2">
        <v>1523</v>
      </c>
      <c r="F1524" s="1">
        <v>11</v>
      </c>
      <c r="G1524" s="1" t="s">
        <v>2883</v>
      </c>
      <c r="H1524" s="1" t="s">
        <v>6964</v>
      </c>
      <c r="I1524" s="1">
        <v>5</v>
      </c>
      <c r="L1524" s="1">
        <v>4</v>
      </c>
      <c r="M1524" s="2" t="s">
        <v>3309</v>
      </c>
      <c r="N1524" s="2" t="s">
        <v>10003</v>
      </c>
      <c r="T1524" s="1" t="s">
        <v>12432</v>
      </c>
      <c r="U1524" s="1" t="s">
        <v>196</v>
      </c>
      <c r="V1524" s="1" t="s">
        <v>7214</v>
      </c>
      <c r="Y1524" s="1" t="s">
        <v>3212</v>
      </c>
      <c r="Z1524" s="1" t="s">
        <v>9040</v>
      </c>
      <c r="AG1524" s="1" t="s">
        <v>12757</v>
      </c>
    </row>
    <row r="1525" spans="1:73" ht="13.5" customHeight="1">
      <c r="A1525" s="3" t="str">
        <f>HYPERLINK("http://kyu.snu.ac.kr/sdhj/index.jsp?type=hj/GK14658_00IH_0001_0200.jpg","1702_각북면_200")</f>
        <v>1702_각북면_200</v>
      </c>
      <c r="B1525" s="2">
        <v>1702</v>
      </c>
      <c r="C1525" s="2" t="s">
        <v>12340</v>
      </c>
      <c r="D1525" s="2" t="s">
        <v>12341</v>
      </c>
      <c r="E1525" s="2">
        <v>1524</v>
      </c>
      <c r="F1525" s="1">
        <v>11</v>
      </c>
      <c r="G1525" s="1" t="s">
        <v>2883</v>
      </c>
      <c r="H1525" s="1" t="s">
        <v>6964</v>
      </c>
      <c r="I1525" s="1">
        <v>5</v>
      </c>
      <c r="L1525" s="1">
        <v>4</v>
      </c>
      <c r="M1525" s="2" t="s">
        <v>3309</v>
      </c>
      <c r="N1525" s="2" t="s">
        <v>10003</v>
      </c>
      <c r="T1525" s="1" t="s">
        <v>12432</v>
      </c>
      <c r="U1525" s="1" t="s">
        <v>196</v>
      </c>
      <c r="V1525" s="1" t="s">
        <v>7214</v>
      </c>
      <c r="Y1525" s="1" t="s">
        <v>2802</v>
      </c>
      <c r="Z1525" s="1" t="s">
        <v>9075</v>
      </c>
      <c r="AG1525" s="1" t="s">
        <v>12757</v>
      </c>
      <c r="AV1525" s="1" t="s">
        <v>2141</v>
      </c>
      <c r="AW1525" s="1" t="s">
        <v>7733</v>
      </c>
      <c r="BB1525" s="1" t="s">
        <v>213</v>
      </c>
      <c r="BC1525" s="1" t="s">
        <v>7282</v>
      </c>
      <c r="BD1525" s="1" t="s">
        <v>6833</v>
      </c>
      <c r="BE1525" s="1" t="s">
        <v>8360</v>
      </c>
    </row>
    <row r="1526" spans="1:73" ht="13.5" customHeight="1">
      <c r="A1526" s="3" t="str">
        <f>HYPERLINK("http://kyu.snu.ac.kr/sdhj/index.jsp?type=hj/GK14658_00IH_0001_0200.jpg","1702_각북면_200")</f>
        <v>1702_각북면_200</v>
      </c>
      <c r="B1526" s="2">
        <v>1702</v>
      </c>
      <c r="C1526" s="2" t="s">
        <v>12340</v>
      </c>
      <c r="D1526" s="2" t="s">
        <v>12341</v>
      </c>
      <c r="E1526" s="2">
        <v>1525</v>
      </c>
      <c r="F1526" s="1">
        <v>11</v>
      </c>
      <c r="G1526" s="1" t="s">
        <v>2883</v>
      </c>
      <c r="H1526" s="1" t="s">
        <v>6964</v>
      </c>
      <c r="I1526" s="1">
        <v>5</v>
      </c>
      <c r="L1526" s="1">
        <v>4</v>
      </c>
      <c r="M1526" s="2" t="s">
        <v>3309</v>
      </c>
      <c r="N1526" s="2" t="s">
        <v>10003</v>
      </c>
      <c r="T1526" s="1" t="s">
        <v>12432</v>
      </c>
      <c r="U1526" s="1" t="s">
        <v>196</v>
      </c>
      <c r="V1526" s="1" t="s">
        <v>7214</v>
      </c>
      <c r="Y1526" s="1" t="s">
        <v>6834</v>
      </c>
      <c r="Z1526" s="1" t="s">
        <v>9048</v>
      </c>
      <c r="AG1526" s="1" t="s">
        <v>12757</v>
      </c>
      <c r="AV1526" s="1" t="s">
        <v>2141</v>
      </c>
      <c r="AW1526" s="1" t="s">
        <v>7733</v>
      </c>
      <c r="BB1526" s="1" t="s">
        <v>213</v>
      </c>
      <c r="BC1526" s="1" t="s">
        <v>7282</v>
      </c>
      <c r="BD1526" s="1" t="s">
        <v>6833</v>
      </c>
      <c r="BE1526" s="1" t="s">
        <v>8360</v>
      </c>
      <c r="BU1526" s="1" t="s">
        <v>276</v>
      </c>
    </row>
    <row r="1527" spans="1:73" ht="13.5" customHeight="1">
      <c r="A1527" s="3" t="str">
        <f>HYPERLINK("http://kyu.snu.ac.kr/sdhj/index.jsp?type=hj/GK14658_00IH_0001_0200.jpg","1702_각북면_200")</f>
        <v>1702_각북면_200</v>
      </c>
      <c r="B1527" s="2">
        <v>1702</v>
      </c>
      <c r="C1527" s="2" t="s">
        <v>12340</v>
      </c>
      <c r="D1527" s="2" t="s">
        <v>12341</v>
      </c>
      <c r="E1527" s="2">
        <v>1526</v>
      </c>
      <c r="F1527" s="1">
        <v>11</v>
      </c>
      <c r="G1527" s="1" t="s">
        <v>2883</v>
      </c>
      <c r="H1527" s="1" t="s">
        <v>6964</v>
      </c>
      <c r="I1527" s="1">
        <v>5</v>
      </c>
      <c r="L1527" s="1">
        <v>4</v>
      </c>
      <c r="M1527" s="2" t="s">
        <v>3309</v>
      </c>
      <c r="N1527" s="2" t="s">
        <v>10003</v>
      </c>
      <c r="S1527" s="1" t="s">
        <v>12426</v>
      </c>
      <c r="T1527" s="1" t="s">
        <v>7177</v>
      </c>
      <c r="Y1527" s="1" t="s">
        <v>3213</v>
      </c>
      <c r="Z1527" s="1" t="s">
        <v>9074</v>
      </c>
      <c r="AF1527" s="1" t="s">
        <v>12685</v>
      </c>
      <c r="AG1527" s="1" t="s">
        <v>12684</v>
      </c>
    </row>
    <row r="1528" spans="1:73" ht="13.5" customHeight="1">
      <c r="A1528" s="3" t="str">
        <f>HYPERLINK("http://kyu.snu.ac.kr/sdhj/index.jsp?type=hj/GK14658_00IH_0001_0200.jpg","1702_각북면_200")</f>
        <v>1702_각북면_200</v>
      </c>
      <c r="B1528" s="2">
        <v>1702</v>
      </c>
      <c r="C1528" s="2" t="s">
        <v>12340</v>
      </c>
      <c r="D1528" s="2" t="s">
        <v>12341</v>
      </c>
      <c r="E1528" s="2">
        <v>1527</v>
      </c>
      <c r="F1528" s="1">
        <v>11</v>
      </c>
      <c r="G1528" s="1" t="s">
        <v>2883</v>
      </c>
      <c r="H1528" s="1" t="s">
        <v>6964</v>
      </c>
      <c r="I1528" s="1">
        <v>5</v>
      </c>
      <c r="L1528" s="1">
        <v>4</v>
      </c>
      <c r="M1528" s="2" t="s">
        <v>3309</v>
      </c>
      <c r="N1528" s="2" t="s">
        <v>10003</v>
      </c>
      <c r="T1528" s="1" t="s">
        <v>12432</v>
      </c>
      <c r="U1528" s="1" t="s">
        <v>196</v>
      </c>
      <c r="V1528" s="1" t="s">
        <v>7214</v>
      </c>
      <c r="Y1528" s="1" t="s">
        <v>6722</v>
      </c>
      <c r="Z1528" s="1" t="s">
        <v>7783</v>
      </c>
      <c r="AC1528" s="1">
        <v>13</v>
      </c>
      <c r="AD1528" s="1" t="s">
        <v>530</v>
      </c>
      <c r="AE1528" s="1" t="s">
        <v>9606</v>
      </c>
      <c r="AV1528" s="1" t="s">
        <v>3209</v>
      </c>
      <c r="AW1528" s="1" t="s">
        <v>7913</v>
      </c>
      <c r="BB1528" s="1" t="s">
        <v>213</v>
      </c>
      <c r="BC1528" s="1" t="s">
        <v>7282</v>
      </c>
      <c r="BD1528" s="1" t="s">
        <v>3207</v>
      </c>
      <c r="BE1528" s="1" t="s">
        <v>9079</v>
      </c>
    </row>
    <row r="1529" spans="1:73" ht="13.5" customHeight="1">
      <c r="A1529" s="3" t="str">
        <f>HYPERLINK("http://kyu.snu.ac.kr/sdhj/index.jsp?type=hj/GK14658_00IH_0001_0200.jpg","1702_각북면_200")</f>
        <v>1702_각북면_200</v>
      </c>
      <c r="B1529" s="2">
        <v>1702</v>
      </c>
      <c r="C1529" s="2" t="s">
        <v>12340</v>
      </c>
      <c r="D1529" s="2" t="s">
        <v>12341</v>
      </c>
      <c r="E1529" s="2">
        <v>1528</v>
      </c>
      <c r="F1529" s="1">
        <v>11</v>
      </c>
      <c r="G1529" s="1" t="s">
        <v>2883</v>
      </c>
      <c r="H1529" s="1" t="s">
        <v>6964</v>
      </c>
      <c r="I1529" s="1">
        <v>5</v>
      </c>
      <c r="L1529" s="1">
        <v>4</v>
      </c>
      <c r="M1529" s="2" t="s">
        <v>3309</v>
      </c>
      <c r="N1529" s="2" t="s">
        <v>10003</v>
      </c>
      <c r="T1529" s="1" t="s">
        <v>12432</v>
      </c>
      <c r="U1529" s="1" t="s">
        <v>136</v>
      </c>
      <c r="V1529" s="1" t="s">
        <v>7247</v>
      </c>
      <c r="Y1529" s="1" t="s">
        <v>3214</v>
      </c>
      <c r="Z1529" s="1" t="s">
        <v>9073</v>
      </c>
      <c r="AC1529" s="1">
        <v>9</v>
      </c>
      <c r="AD1529" s="1" t="s">
        <v>135</v>
      </c>
      <c r="AE1529" s="1" t="s">
        <v>9604</v>
      </c>
      <c r="AF1529" s="1" t="s">
        <v>89</v>
      </c>
      <c r="AG1529" s="1" t="s">
        <v>9633</v>
      </c>
      <c r="AT1529" s="1" t="s">
        <v>211</v>
      </c>
      <c r="AU1529" s="1" t="s">
        <v>7199</v>
      </c>
      <c r="AV1529" s="1" t="s">
        <v>1018</v>
      </c>
      <c r="AW1529" s="1" t="s">
        <v>7711</v>
      </c>
      <c r="BB1529" s="1" t="s">
        <v>124</v>
      </c>
      <c r="BC1529" s="1" t="s">
        <v>12451</v>
      </c>
      <c r="BD1529" s="1" t="s">
        <v>3215</v>
      </c>
      <c r="BE1529" s="1" t="s">
        <v>7695</v>
      </c>
    </row>
    <row r="1530" spans="1:73" ht="13.5" customHeight="1">
      <c r="A1530" s="3" t="str">
        <f>HYPERLINK("http://kyu.snu.ac.kr/sdhj/index.jsp?type=hj/GK14658_00IH_0001_0200.jpg","1702_각북면_200")</f>
        <v>1702_각북면_200</v>
      </c>
      <c r="B1530" s="2">
        <v>1702</v>
      </c>
      <c r="C1530" s="2" t="s">
        <v>12340</v>
      </c>
      <c r="D1530" s="2" t="s">
        <v>12341</v>
      </c>
      <c r="E1530" s="2">
        <v>1529</v>
      </c>
      <c r="F1530" s="1">
        <v>11</v>
      </c>
      <c r="G1530" s="1" t="s">
        <v>2883</v>
      </c>
      <c r="H1530" s="1" t="s">
        <v>6964</v>
      </c>
      <c r="I1530" s="1">
        <v>5</v>
      </c>
      <c r="L1530" s="1">
        <v>4</v>
      </c>
      <c r="M1530" s="2" t="s">
        <v>3309</v>
      </c>
      <c r="N1530" s="2" t="s">
        <v>10003</v>
      </c>
      <c r="T1530" s="1" t="s">
        <v>12432</v>
      </c>
      <c r="U1530" s="1" t="s">
        <v>196</v>
      </c>
      <c r="V1530" s="1" t="s">
        <v>7214</v>
      </c>
      <c r="Y1530" s="1" t="s">
        <v>2415</v>
      </c>
      <c r="Z1530" s="1" t="s">
        <v>8014</v>
      </c>
      <c r="AG1530" s="1" t="s">
        <v>12749</v>
      </c>
    </row>
    <row r="1531" spans="1:73" ht="13.5" customHeight="1">
      <c r="A1531" s="3" t="str">
        <f>HYPERLINK("http://kyu.snu.ac.kr/sdhj/index.jsp?type=hj/GK14658_00IH_0001_0200.jpg","1702_각북면_200")</f>
        <v>1702_각북면_200</v>
      </c>
      <c r="B1531" s="2">
        <v>1702</v>
      </c>
      <c r="C1531" s="2" t="s">
        <v>12340</v>
      </c>
      <c r="D1531" s="2" t="s">
        <v>12341</v>
      </c>
      <c r="E1531" s="2">
        <v>1530</v>
      </c>
      <c r="F1531" s="1">
        <v>11</v>
      </c>
      <c r="G1531" s="1" t="s">
        <v>2883</v>
      </c>
      <c r="H1531" s="1" t="s">
        <v>6964</v>
      </c>
      <c r="I1531" s="1">
        <v>5</v>
      </c>
      <c r="L1531" s="1">
        <v>4</v>
      </c>
      <c r="M1531" s="2" t="s">
        <v>3309</v>
      </c>
      <c r="N1531" s="2" t="s">
        <v>10003</v>
      </c>
      <c r="T1531" s="1" t="s">
        <v>12432</v>
      </c>
      <c r="U1531" s="1" t="s">
        <v>136</v>
      </c>
      <c r="V1531" s="1" t="s">
        <v>7247</v>
      </c>
      <c r="Y1531" s="1" t="s">
        <v>2195</v>
      </c>
      <c r="Z1531" s="1" t="s">
        <v>8494</v>
      </c>
      <c r="AF1531" s="1" t="s">
        <v>858</v>
      </c>
      <c r="AG1531" s="1" t="s">
        <v>9681</v>
      </c>
    </row>
    <row r="1532" spans="1:73" ht="13.5" customHeight="1">
      <c r="A1532" s="3" t="str">
        <f>HYPERLINK("http://kyu.snu.ac.kr/sdhj/index.jsp?type=hj/GK14658_00IH_0001_0200.jpg","1702_각북면_200")</f>
        <v>1702_각북면_200</v>
      </c>
      <c r="B1532" s="2">
        <v>1702</v>
      </c>
      <c r="C1532" s="2" t="s">
        <v>12340</v>
      </c>
      <c r="D1532" s="2" t="s">
        <v>12341</v>
      </c>
      <c r="E1532" s="2">
        <v>1531</v>
      </c>
      <c r="F1532" s="1">
        <v>11</v>
      </c>
      <c r="G1532" s="1" t="s">
        <v>2883</v>
      </c>
      <c r="H1532" s="1" t="s">
        <v>6964</v>
      </c>
      <c r="I1532" s="1">
        <v>5</v>
      </c>
      <c r="L1532" s="1">
        <v>4</v>
      </c>
      <c r="M1532" s="2" t="s">
        <v>3309</v>
      </c>
      <c r="N1532" s="2" t="s">
        <v>10003</v>
      </c>
      <c r="S1532" s="1" t="s">
        <v>2967</v>
      </c>
      <c r="T1532" s="1" t="s">
        <v>7152</v>
      </c>
      <c r="Y1532" s="1" t="s">
        <v>12298</v>
      </c>
      <c r="Z1532" s="1" t="s">
        <v>12641</v>
      </c>
      <c r="AC1532" s="1">
        <v>43</v>
      </c>
      <c r="AD1532" s="1" t="s">
        <v>283</v>
      </c>
      <c r="AE1532" s="1" t="s">
        <v>9582</v>
      </c>
      <c r="AG1532" s="1" t="s">
        <v>12750</v>
      </c>
      <c r="AV1532" s="1" t="s">
        <v>2960</v>
      </c>
      <c r="AW1532" s="1" t="s">
        <v>12978</v>
      </c>
      <c r="BD1532" s="1" t="s">
        <v>2960</v>
      </c>
      <c r="BE1532" s="1" t="s">
        <v>12978</v>
      </c>
      <c r="BU1532" s="1" t="s">
        <v>2961</v>
      </c>
    </row>
    <row r="1533" spans="1:73" ht="13.5" customHeight="1">
      <c r="A1533" s="3" t="str">
        <f>HYPERLINK("http://kyu.snu.ac.kr/sdhj/index.jsp?type=hj/GK14658_00IH_0001_0200.jpg","1702_각북면_200")</f>
        <v>1702_각북면_200</v>
      </c>
      <c r="B1533" s="2">
        <v>1702</v>
      </c>
      <c r="C1533" s="2" t="s">
        <v>12340</v>
      </c>
      <c r="D1533" s="2" t="s">
        <v>12341</v>
      </c>
      <c r="E1533" s="2">
        <v>1532</v>
      </c>
      <c r="F1533" s="1">
        <v>11</v>
      </c>
      <c r="G1533" s="1" t="s">
        <v>2883</v>
      </c>
      <c r="H1533" s="1" t="s">
        <v>6964</v>
      </c>
      <c r="I1533" s="1">
        <v>5</v>
      </c>
      <c r="L1533" s="1">
        <v>4</v>
      </c>
      <c r="M1533" s="2" t="s">
        <v>3309</v>
      </c>
      <c r="N1533" s="2" t="s">
        <v>10003</v>
      </c>
      <c r="S1533" s="1" t="s">
        <v>2967</v>
      </c>
      <c r="T1533" s="1" t="s">
        <v>7152</v>
      </c>
      <c r="U1533" s="1" t="s">
        <v>2937</v>
      </c>
      <c r="V1533" s="1" t="s">
        <v>7455</v>
      </c>
      <c r="Y1533" s="1" t="s">
        <v>1492</v>
      </c>
      <c r="Z1533" s="1" t="s">
        <v>8259</v>
      </c>
      <c r="AC1533" s="1">
        <v>16</v>
      </c>
      <c r="AD1533" s="1" t="s">
        <v>273</v>
      </c>
      <c r="AE1533" s="1" t="s">
        <v>9602</v>
      </c>
      <c r="AG1533" s="1" t="s">
        <v>12750</v>
      </c>
    </row>
    <row r="1534" spans="1:73" ht="13.5" customHeight="1">
      <c r="A1534" s="3" t="str">
        <f>HYPERLINK("http://kyu.snu.ac.kr/sdhj/index.jsp?type=hj/GK14658_00IH_0001_0200.jpg","1702_각북면_200")</f>
        <v>1702_각북면_200</v>
      </c>
      <c r="B1534" s="2">
        <v>1702</v>
      </c>
      <c r="C1534" s="2" t="s">
        <v>12340</v>
      </c>
      <c r="D1534" s="2" t="s">
        <v>12341</v>
      </c>
      <c r="E1534" s="2">
        <v>1533</v>
      </c>
      <c r="F1534" s="1">
        <v>11</v>
      </c>
      <c r="G1534" s="1" t="s">
        <v>2883</v>
      </c>
      <c r="H1534" s="1" t="s">
        <v>6964</v>
      </c>
      <c r="I1534" s="1">
        <v>5</v>
      </c>
      <c r="L1534" s="1">
        <v>4</v>
      </c>
      <c r="M1534" s="2" t="s">
        <v>3309</v>
      </c>
      <c r="N1534" s="2" t="s">
        <v>10003</v>
      </c>
      <c r="T1534" s="1" t="s">
        <v>12432</v>
      </c>
      <c r="U1534" s="1" t="s">
        <v>196</v>
      </c>
      <c r="V1534" s="1" t="s">
        <v>7214</v>
      </c>
      <c r="Y1534" s="1" t="s">
        <v>3216</v>
      </c>
      <c r="Z1534" s="1" t="s">
        <v>9072</v>
      </c>
      <c r="AC1534" s="1">
        <v>21</v>
      </c>
      <c r="AD1534" s="1" t="s">
        <v>68</v>
      </c>
      <c r="AE1534" s="1" t="s">
        <v>7705</v>
      </c>
      <c r="AG1534" s="1" t="s">
        <v>12750</v>
      </c>
      <c r="AT1534" s="1" t="s">
        <v>250</v>
      </c>
      <c r="AU1534" s="1" t="s">
        <v>10073</v>
      </c>
      <c r="AV1534" s="1" t="s">
        <v>2958</v>
      </c>
      <c r="AW1534" s="1" t="s">
        <v>9159</v>
      </c>
      <c r="BB1534" s="1" t="s">
        <v>124</v>
      </c>
      <c r="BC1534" s="1" t="s">
        <v>12451</v>
      </c>
      <c r="BD1534" s="1" t="s">
        <v>50</v>
      </c>
      <c r="BE1534" s="1" t="s">
        <v>7639</v>
      </c>
    </row>
    <row r="1535" spans="1:73" ht="13.5" customHeight="1">
      <c r="A1535" s="3" t="str">
        <f>HYPERLINK("http://kyu.snu.ac.kr/sdhj/index.jsp?type=hj/GK14658_00IH_0001_0200.jpg","1702_각북면_200")</f>
        <v>1702_각북면_200</v>
      </c>
      <c r="B1535" s="2">
        <v>1702</v>
      </c>
      <c r="C1535" s="2" t="s">
        <v>12340</v>
      </c>
      <c r="D1535" s="2" t="s">
        <v>12341</v>
      </c>
      <c r="E1535" s="2">
        <v>1534</v>
      </c>
      <c r="F1535" s="1">
        <v>11</v>
      </c>
      <c r="G1535" s="1" t="s">
        <v>2883</v>
      </c>
      <c r="H1535" s="1" t="s">
        <v>6964</v>
      </c>
      <c r="I1535" s="1">
        <v>5</v>
      </c>
      <c r="L1535" s="1">
        <v>4</v>
      </c>
      <c r="M1535" s="2" t="s">
        <v>3309</v>
      </c>
      <c r="N1535" s="2" t="s">
        <v>10003</v>
      </c>
      <c r="T1535" s="1" t="s">
        <v>12432</v>
      </c>
      <c r="U1535" s="1" t="s">
        <v>196</v>
      </c>
      <c r="V1535" s="1" t="s">
        <v>7214</v>
      </c>
      <c r="Y1535" s="1" t="s">
        <v>756</v>
      </c>
      <c r="Z1535" s="1" t="s">
        <v>7938</v>
      </c>
      <c r="AC1535" s="1">
        <v>16</v>
      </c>
      <c r="AD1535" s="1" t="s">
        <v>273</v>
      </c>
      <c r="AE1535" s="1" t="s">
        <v>9602</v>
      </c>
      <c r="AF1535" s="1" t="s">
        <v>12662</v>
      </c>
      <c r="AG1535" s="1" t="s">
        <v>12663</v>
      </c>
      <c r="AT1535" s="1" t="s">
        <v>250</v>
      </c>
      <c r="AU1535" s="1" t="s">
        <v>10073</v>
      </c>
      <c r="AV1535" s="1" t="s">
        <v>2958</v>
      </c>
      <c r="AW1535" s="1" t="s">
        <v>9159</v>
      </c>
      <c r="BU1535" s="1" t="s">
        <v>3217</v>
      </c>
    </row>
    <row r="1536" spans="1:73" ht="13.5" customHeight="1">
      <c r="A1536" s="3" t="str">
        <f>HYPERLINK("http://kyu.snu.ac.kr/sdhj/index.jsp?type=hj/GK14658_00IH_0001_0200.jpg","1702_각북면_200")</f>
        <v>1702_각북면_200</v>
      </c>
      <c r="B1536" s="2">
        <v>1702</v>
      </c>
      <c r="C1536" s="2" t="s">
        <v>12340</v>
      </c>
      <c r="D1536" s="2" t="s">
        <v>12341</v>
      </c>
      <c r="E1536" s="2">
        <v>1535</v>
      </c>
      <c r="F1536" s="1">
        <v>11</v>
      </c>
      <c r="G1536" s="1" t="s">
        <v>2883</v>
      </c>
      <c r="H1536" s="1" t="s">
        <v>6964</v>
      </c>
      <c r="I1536" s="1">
        <v>5</v>
      </c>
      <c r="L1536" s="1">
        <v>5</v>
      </c>
      <c r="M1536" s="2" t="s">
        <v>3569</v>
      </c>
      <c r="N1536" s="2" t="s">
        <v>9999</v>
      </c>
      <c r="T1536" s="1" t="s">
        <v>12411</v>
      </c>
      <c r="U1536" s="1" t="s">
        <v>173</v>
      </c>
      <c r="V1536" s="1" t="s">
        <v>7249</v>
      </c>
      <c r="W1536" s="1" t="s">
        <v>202</v>
      </c>
      <c r="X1536" s="1" t="s">
        <v>7588</v>
      </c>
      <c r="Y1536" s="1" t="s">
        <v>3218</v>
      </c>
      <c r="Z1536" s="1" t="s">
        <v>9071</v>
      </c>
      <c r="AC1536" s="1">
        <v>29</v>
      </c>
      <c r="AD1536" s="1" t="s">
        <v>244</v>
      </c>
      <c r="AE1536" s="1" t="s">
        <v>9577</v>
      </c>
      <c r="AJ1536" s="1" t="s">
        <v>16</v>
      </c>
      <c r="AK1536" s="1" t="s">
        <v>9802</v>
      </c>
      <c r="AL1536" s="1" t="s">
        <v>199</v>
      </c>
      <c r="AM1536" s="1" t="s">
        <v>9730</v>
      </c>
      <c r="AT1536" s="1" t="s">
        <v>42</v>
      </c>
      <c r="AU1536" s="1" t="s">
        <v>10068</v>
      </c>
      <c r="AV1536" s="1" t="s">
        <v>3219</v>
      </c>
      <c r="AW1536" s="1" t="s">
        <v>10491</v>
      </c>
      <c r="BG1536" s="1" t="s">
        <v>229</v>
      </c>
      <c r="BH1536" s="1" t="s">
        <v>13046</v>
      </c>
      <c r="BI1536" s="1" t="s">
        <v>13048</v>
      </c>
      <c r="BJ1536" s="1" t="s">
        <v>12541</v>
      </c>
      <c r="BK1536" s="1" t="s">
        <v>2928</v>
      </c>
      <c r="BL1536" s="1" t="s">
        <v>10846</v>
      </c>
      <c r="BM1536" s="1" t="s">
        <v>2929</v>
      </c>
      <c r="BN1536" s="1" t="s">
        <v>11096</v>
      </c>
      <c r="BO1536" s="1" t="s">
        <v>42</v>
      </c>
      <c r="BP1536" s="1" t="s">
        <v>10068</v>
      </c>
      <c r="BQ1536" s="1" t="s">
        <v>3220</v>
      </c>
      <c r="BR1536" s="1" t="s">
        <v>12043</v>
      </c>
      <c r="BS1536" s="1" t="s">
        <v>708</v>
      </c>
      <c r="BT1536" s="1" t="s">
        <v>9789</v>
      </c>
    </row>
    <row r="1537" spans="1:73" ht="13.5" customHeight="1">
      <c r="A1537" s="3" t="str">
        <f>HYPERLINK("http://kyu.snu.ac.kr/sdhj/index.jsp?type=hj/GK14658_00IH_0001_0200.jpg","1702_각북면_200")</f>
        <v>1702_각북면_200</v>
      </c>
      <c r="B1537" s="2">
        <v>1702</v>
      </c>
      <c r="C1537" s="2" t="s">
        <v>12340</v>
      </c>
      <c r="D1537" s="2" t="s">
        <v>12341</v>
      </c>
      <c r="E1537" s="2">
        <v>1536</v>
      </c>
      <c r="F1537" s="1">
        <v>11</v>
      </c>
      <c r="G1537" s="1" t="s">
        <v>2883</v>
      </c>
      <c r="H1537" s="1" t="s">
        <v>6964</v>
      </c>
      <c r="I1537" s="1">
        <v>5</v>
      </c>
      <c r="L1537" s="1">
        <v>5</v>
      </c>
      <c r="M1537" s="2" t="s">
        <v>3569</v>
      </c>
      <c r="N1537" s="2" t="s">
        <v>9999</v>
      </c>
      <c r="S1537" s="1" t="s">
        <v>48</v>
      </c>
      <c r="T1537" s="1" t="s">
        <v>6371</v>
      </c>
      <c r="W1537" s="1" t="s">
        <v>794</v>
      </c>
      <c r="X1537" s="1" t="s">
        <v>7590</v>
      </c>
      <c r="Y1537" s="1" t="s">
        <v>183</v>
      </c>
      <c r="Z1537" s="1" t="s">
        <v>7691</v>
      </c>
      <c r="AC1537" s="1">
        <v>31</v>
      </c>
      <c r="AD1537" s="1" t="s">
        <v>345</v>
      </c>
      <c r="AE1537" s="1" t="s">
        <v>9595</v>
      </c>
      <c r="AJ1537" s="1" t="s">
        <v>185</v>
      </c>
      <c r="AK1537" s="1" t="s">
        <v>9803</v>
      </c>
      <c r="AL1537" s="1" t="s">
        <v>82</v>
      </c>
      <c r="AM1537" s="1" t="s">
        <v>9699</v>
      </c>
      <c r="AT1537" s="1" t="s">
        <v>173</v>
      </c>
      <c r="AU1537" s="1" t="s">
        <v>7249</v>
      </c>
      <c r="AV1537" s="1" t="s">
        <v>3221</v>
      </c>
      <c r="AW1537" s="1" t="s">
        <v>10490</v>
      </c>
      <c r="BG1537" s="1" t="s">
        <v>784</v>
      </c>
      <c r="BH1537" s="1" t="s">
        <v>10102</v>
      </c>
      <c r="BI1537" s="1" t="s">
        <v>3222</v>
      </c>
      <c r="BJ1537" s="1" t="s">
        <v>11083</v>
      </c>
      <c r="BK1537" s="1" t="s">
        <v>3223</v>
      </c>
      <c r="BL1537" s="1" t="s">
        <v>11276</v>
      </c>
      <c r="BM1537" s="1" t="s">
        <v>3224</v>
      </c>
      <c r="BN1537" s="1" t="s">
        <v>11532</v>
      </c>
      <c r="BO1537" s="1" t="s">
        <v>3225</v>
      </c>
      <c r="BP1537" s="1" t="s">
        <v>10821</v>
      </c>
      <c r="BQ1537" s="1" t="s">
        <v>3226</v>
      </c>
      <c r="BR1537" s="1" t="s">
        <v>13472</v>
      </c>
      <c r="BS1537" s="1" t="s">
        <v>378</v>
      </c>
      <c r="BT1537" s="1" t="s">
        <v>9819</v>
      </c>
    </row>
    <row r="1538" spans="1:73" ht="13.5" customHeight="1">
      <c r="A1538" s="3" t="str">
        <f>HYPERLINK("http://kyu.snu.ac.kr/sdhj/index.jsp?type=hj/GK14658_00IH_0001_0200.jpg","1702_각북면_200")</f>
        <v>1702_각북면_200</v>
      </c>
      <c r="B1538" s="2">
        <v>1702</v>
      </c>
      <c r="C1538" s="2" t="s">
        <v>12340</v>
      </c>
      <c r="D1538" s="2" t="s">
        <v>12341</v>
      </c>
      <c r="E1538" s="2">
        <v>1537</v>
      </c>
      <c r="F1538" s="1">
        <v>11</v>
      </c>
      <c r="G1538" s="1" t="s">
        <v>2883</v>
      </c>
      <c r="H1538" s="1" t="s">
        <v>6964</v>
      </c>
      <c r="I1538" s="1">
        <v>5</v>
      </c>
      <c r="L1538" s="1">
        <v>5</v>
      </c>
      <c r="M1538" s="2" t="s">
        <v>3569</v>
      </c>
      <c r="N1538" s="2" t="s">
        <v>9999</v>
      </c>
      <c r="S1538" s="1" t="s">
        <v>793</v>
      </c>
      <c r="T1538" s="1" t="s">
        <v>7131</v>
      </c>
      <c r="W1538" s="1" t="s">
        <v>1114</v>
      </c>
      <c r="X1538" s="1" t="s">
        <v>7608</v>
      </c>
      <c r="Y1538" s="1" t="s">
        <v>183</v>
      </c>
      <c r="Z1538" s="1" t="s">
        <v>7691</v>
      </c>
      <c r="AC1538" s="1">
        <v>55</v>
      </c>
      <c r="AD1538" s="1" t="s">
        <v>266</v>
      </c>
      <c r="AE1538" s="1" t="s">
        <v>9586</v>
      </c>
    </row>
    <row r="1539" spans="1:73" ht="13.5" customHeight="1">
      <c r="A1539" s="3" t="str">
        <f>HYPERLINK("http://kyu.snu.ac.kr/sdhj/index.jsp?type=hj/GK14658_00IH_0001_0200.jpg","1702_각북면_200")</f>
        <v>1702_각북면_200</v>
      </c>
      <c r="B1539" s="2">
        <v>1702</v>
      </c>
      <c r="C1539" s="2" t="s">
        <v>12340</v>
      </c>
      <c r="D1539" s="2" t="s">
        <v>12341</v>
      </c>
      <c r="E1539" s="2">
        <v>1538</v>
      </c>
      <c r="F1539" s="1">
        <v>11</v>
      </c>
      <c r="G1539" s="1" t="s">
        <v>2883</v>
      </c>
      <c r="H1539" s="1" t="s">
        <v>6964</v>
      </c>
      <c r="I1539" s="1">
        <v>5</v>
      </c>
      <c r="L1539" s="1">
        <v>5</v>
      </c>
      <c r="M1539" s="2" t="s">
        <v>3569</v>
      </c>
      <c r="N1539" s="2" t="s">
        <v>9999</v>
      </c>
      <c r="S1539" s="1" t="s">
        <v>59</v>
      </c>
      <c r="T1539" s="1" t="s">
        <v>7105</v>
      </c>
      <c r="AC1539" s="1">
        <v>12</v>
      </c>
      <c r="AD1539" s="1" t="s">
        <v>71</v>
      </c>
      <c r="AE1539" s="1" t="s">
        <v>9611</v>
      </c>
    </row>
    <row r="1540" spans="1:73" ht="13.5" customHeight="1">
      <c r="A1540" s="3" t="str">
        <f>HYPERLINK("http://kyu.snu.ac.kr/sdhj/index.jsp?type=hj/GK14658_00IH_0001_0200.jpg","1702_각북면_200")</f>
        <v>1702_각북면_200</v>
      </c>
      <c r="B1540" s="2">
        <v>1702</v>
      </c>
      <c r="C1540" s="2" t="s">
        <v>12340</v>
      </c>
      <c r="D1540" s="2" t="s">
        <v>12341</v>
      </c>
      <c r="E1540" s="2">
        <v>1539</v>
      </c>
      <c r="F1540" s="1">
        <v>11</v>
      </c>
      <c r="G1540" s="1" t="s">
        <v>2883</v>
      </c>
      <c r="H1540" s="1" t="s">
        <v>6964</v>
      </c>
      <c r="I1540" s="1">
        <v>5</v>
      </c>
      <c r="L1540" s="1">
        <v>5</v>
      </c>
      <c r="M1540" s="2" t="s">
        <v>3569</v>
      </c>
      <c r="N1540" s="2" t="s">
        <v>9999</v>
      </c>
      <c r="T1540" s="1" t="s">
        <v>12432</v>
      </c>
      <c r="U1540" s="1" t="s">
        <v>196</v>
      </c>
      <c r="V1540" s="1" t="s">
        <v>7214</v>
      </c>
      <c r="Y1540" s="1" t="s">
        <v>3227</v>
      </c>
      <c r="Z1540" s="1" t="s">
        <v>9070</v>
      </c>
      <c r="AC1540" s="1">
        <v>31</v>
      </c>
      <c r="AD1540" s="1" t="s">
        <v>345</v>
      </c>
      <c r="AE1540" s="1" t="s">
        <v>9595</v>
      </c>
      <c r="AT1540" s="1" t="s">
        <v>211</v>
      </c>
      <c r="AU1540" s="1" t="s">
        <v>7199</v>
      </c>
      <c r="AV1540" s="1" t="s">
        <v>6815</v>
      </c>
      <c r="AW1540" s="1" t="s">
        <v>8431</v>
      </c>
      <c r="BB1540" s="1" t="s">
        <v>213</v>
      </c>
      <c r="BC1540" s="1" t="s">
        <v>7282</v>
      </c>
      <c r="BD1540" s="1" t="s">
        <v>3228</v>
      </c>
      <c r="BE1540" s="1" t="s">
        <v>10771</v>
      </c>
    </row>
    <row r="1541" spans="1:73" ht="13.5" customHeight="1">
      <c r="A1541" s="3" t="str">
        <f>HYPERLINK("http://kyu.snu.ac.kr/sdhj/index.jsp?type=hj/GK14658_00IH_0001_0200.jpg","1702_각북면_200")</f>
        <v>1702_각북면_200</v>
      </c>
      <c r="B1541" s="2">
        <v>1702</v>
      </c>
      <c r="C1541" s="2" t="s">
        <v>12340</v>
      </c>
      <c r="D1541" s="2" t="s">
        <v>12341</v>
      </c>
      <c r="E1541" s="2">
        <v>1540</v>
      </c>
      <c r="F1541" s="1">
        <v>11</v>
      </c>
      <c r="G1541" s="1" t="s">
        <v>2883</v>
      </c>
      <c r="H1541" s="1" t="s">
        <v>6964</v>
      </c>
      <c r="I1541" s="1">
        <v>5</v>
      </c>
      <c r="L1541" s="1">
        <v>5</v>
      </c>
      <c r="M1541" s="2" t="s">
        <v>3569</v>
      </c>
      <c r="N1541" s="2" t="s">
        <v>9999</v>
      </c>
      <c r="T1541" s="1" t="s">
        <v>12432</v>
      </c>
      <c r="U1541" s="1" t="s">
        <v>3229</v>
      </c>
      <c r="V1541" s="1" t="s">
        <v>7465</v>
      </c>
      <c r="Y1541" s="1" t="s">
        <v>3230</v>
      </c>
      <c r="Z1541" s="1" t="s">
        <v>9069</v>
      </c>
      <c r="AC1541" s="1">
        <v>28</v>
      </c>
      <c r="AD1541" s="1" t="s">
        <v>134</v>
      </c>
      <c r="AE1541" s="1" t="s">
        <v>9616</v>
      </c>
      <c r="AF1541" s="1" t="s">
        <v>139</v>
      </c>
      <c r="AG1541" s="1" t="s">
        <v>9647</v>
      </c>
      <c r="AH1541" s="1" t="s">
        <v>545</v>
      </c>
      <c r="AI1541" s="1" t="s">
        <v>9707</v>
      </c>
      <c r="AT1541" s="1" t="s">
        <v>211</v>
      </c>
      <c r="AU1541" s="1" t="s">
        <v>7199</v>
      </c>
      <c r="AV1541" s="1" t="s">
        <v>6815</v>
      </c>
      <c r="AW1541" s="1" t="s">
        <v>8431</v>
      </c>
      <c r="BB1541" s="1" t="s">
        <v>213</v>
      </c>
      <c r="BC1541" s="1" t="s">
        <v>7282</v>
      </c>
      <c r="BD1541" s="1" t="s">
        <v>3228</v>
      </c>
      <c r="BE1541" s="1" t="s">
        <v>10771</v>
      </c>
      <c r="BU1541" s="1" t="s">
        <v>276</v>
      </c>
    </row>
    <row r="1542" spans="1:73" ht="13.5" customHeight="1">
      <c r="A1542" s="3" t="str">
        <f>HYPERLINK("http://kyu.snu.ac.kr/sdhj/index.jsp?type=hj/GK14658_00IH_0001_0200.jpg","1702_각북면_200")</f>
        <v>1702_각북면_200</v>
      </c>
      <c r="B1542" s="2">
        <v>1702</v>
      </c>
      <c r="C1542" s="2" t="s">
        <v>12340</v>
      </c>
      <c r="D1542" s="2" t="s">
        <v>12341</v>
      </c>
      <c r="E1542" s="2">
        <v>1541</v>
      </c>
      <c r="F1542" s="1">
        <v>11</v>
      </c>
      <c r="G1542" s="1" t="s">
        <v>2883</v>
      </c>
      <c r="H1542" s="1" t="s">
        <v>6964</v>
      </c>
      <c r="I1542" s="1">
        <v>5</v>
      </c>
      <c r="L1542" s="1">
        <v>5</v>
      </c>
      <c r="M1542" s="2" t="s">
        <v>3569</v>
      </c>
      <c r="N1542" s="2" t="s">
        <v>9999</v>
      </c>
      <c r="T1542" s="1" t="s">
        <v>12432</v>
      </c>
      <c r="U1542" s="1" t="s">
        <v>196</v>
      </c>
      <c r="V1542" s="1" t="s">
        <v>7214</v>
      </c>
      <c r="Y1542" s="1" t="s">
        <v>6761</v>
      </c>
      <c r="Z1542" s="1" t="s">
        <v>8168</v>
      </c>
      <c r="AC1542" s="1">
        <v>37</v>
      </c>
      <c r="AD1542" s="1" t="s">
        <v>148</v>
      </c>
      <c r="AE1542" s="1" t="s">
        <v>9581</v>
      </c>
      <c r="AT1542" s="1" t="s">
        <v>250</v>
      </c>
      <c r="AU1542" s="1" t="s">
        <v>10073</v>
      </c>
      <c r="AV1542" s="1" t="s">
        <v>3231</v>
      </c>
      <c r="AW1542" s="1" t="s">
        <v>10477</v>
      </c>
      <c r="BB1542" s="1" t="s">
        <v>213</v>
      </c>
      <c r="BC1542" s="1" t="s">
        <v>7282</v>
      </c>
      <c r="BD1542" s="1" t="s">
        <v>2325</v>
      </c>
      <c r="BE1542" s="1" t="s">
        <v>7676</v>
      </c>
    </row>
    <row r="1543" spans="1:73" ht="13.5" customHeight="1">
      <c r="A1543" s="3" t="str">
        <f>HYPERLINK("http://kyu.snu.ac.kr/sdhj/index.jsp?type=hj/GK14658_00IH_0001_0200.jpg","1702_각북면_200")</f>
        <v>1702_각북면_200</v>
      </c>
      <c r="B1543" s="2">
        <v>1702</v>
      </c>
      <c r="C1543" s="2" t="s">
        <v>12340</v>
      </c>
      <c r="D1543" s="2" t="s">
        <v>12341</v>
      </c>
      <c r="E1543" s="2">
        <v>1542</v>
      </c>
      <c r="F1543" s="1">
        <v>11</v>
      </c>
      <c r="G1543" s="1" t="s">
        <v>2883</v>
      </c>
      <c r="H1543" s="1" t="s">
        <v>6964</v>
      </c>
      <c r="I1543" s="1">
        <v>5</v>
      </c>
      <c r="L1543" s="1">
        <v>5</v>
      </c>
      <c r="M1543" s="2" t="s">
        <v>3569</v>
      </c>
      <c r="N1543" s="2" t="s">
        <v>9999</v>
      </c>
      <c r="T1543" s="1" t="s">
        <v>12432</v>
      </c>
      <c r="U1543" s="1" t="s">
        <v>196</v>
      </c>
      <c r="V1543" s="1" t="s">
        <v>7214</v>
      </c>
      <c r="Y1543" s="1" t="s">
        <v>1348</v>
      </c>
      <c r="Z1543" s="1" t="s">
        <v>9068</v>
      </c>
      <c r="AF1543" s="1" t="s">
        <v>170</v>
      </c>
      <c r="AG1543" s="1" t="s">
        <v>9630</v>
      </c>
    </row>
    <row r="1544" spans="1:73" ht="13.5" customHeight="1">
      <c r="A1544" s="3" t="str">
        <f>HYPERLINK("http://kyu.snu.ac.kr/sdhj/index.jsp?type=hj/GK14658_00IH_0001_0200.jpg","1702_각북면_200")</f>
        <v>1702_각북면_200</v>
      </c>
      <c r="B1544" s="2">
        <v>1702</v>
      </c>
      <c r="C1544" s="2" t="s">
        <v>12340</v>
      </c>
      <c r="D1544" s="2" t="s">
        <v>12341</v>
      </c>
      <c r="E1544" s="2">
        <v>1543</v>
      </c>
      <c r="F1544" s="1">
        <v>11</v>
      </c>
      <c r="G1544" s="1" t="s">
        <v>2883</v>
      </c>
      <c r="H1544" s="1" t="s">
        <v>6964</v>
      </c>
      <c r="I1544" s="1">
        <v>5</v>
      </c>
      <c r="L1544" s="1">
        <v>5</v>
      </c>
      <c r="M1544" s="2" t="s">
        <v>3569</v>
      </c>
      <c r="N1544" s="2" t="s">
        <v>9999</v>
      </c>
      <c r="T1544" s="1" t="s">
        <v>12432</v>
      </c>
      <c r="U1544" s="1" t="s">
        <v>196</v>
      </c>
      <c r="V1544" s="1" t="s">
        <v>7214</v>
      </c>
      <c r="Y1544" s="1" t="s">
        <v>3232</v>
      </c>
      <c r="Z1544" s="1" t="s">
        <v>9067</v>
      </c>
      <c r="AC1544" s="1">
        <v>20</v>
      </c>
      <c r="AD1544" s="1" t="s">
        <v>103</v>
      </c>
      <c r="AE1544" s="1" t="s">
        <v>9580</v>
      </c>
      <c r="AT1544" s="1" t="s">
        <v>211</v>
      </c>
      <c r="AU1544" s="1" t="s">
        <v>7199</v>
      </c>
      <c r="AV1544" s="1" t="s">
        <v>3233</v>
      </c>
      <c r="AW1544" s="1" t="s">
        <v>8984</v>
      </c>
      <c r="BB1544" s="1" t="s">
        <v>213</v>
      </c>
      <c r="BC1544" s="1" t="s">
        <v>7282</v>
      </c>
      <c r="BD1544" s="1" t="s">
        <v>2792</v>
      </c>
      <c r="BE1544" s="1" t="s">
        <v>9065</v>
      </c>
    </row>
    <row r="1545" spans="1:73" ht="13.5" customHeight="1">
      <c r="A1545" s="3" t="str">
        <f>HYPERLINK("http://kyu.snu.ac.kr/sdhj/index.jsp?type=hj/GK14658_00IH_0001_0200.jpg","1702_각북면_200")</f>
        <v>1702_각북면_200</v>
      </c>
      <c r="B1545" s="2">
        <v>1702</v>
      </c>
      <c r="C1545" s="2" t="s">
        <v>12340</v>
      </c>
      <c r="D1545" s="2" t="s">
        <v>12341</v>
      </c>
      <c r="E1545" s="2">
        <v>1544</v>
      </c>
      <c r="F1545" s="1">
        <v>11</v>
      </c>
      <c r="G1545" s="1" t="s">
        <v>2883</v>
      </c>
      <c r="H1545" s="1" t="s">
        <v>6964</v>
      </c>
      <c r="I1545" s="1">
        <v>5</v>
      </c>
      <c r="L1545" s="1">
        <v>5</v>
      </c>
      <c r="M1545" s="2" t="s">
        <v>3569</v>
      </c>
      <c r="N1545" s="2" t="s">
        <v>9999</v>
      </c>
      <c r="T1545" s="1" t="s">
        <v>12432</v>
      </c>
      <c r="U1545" s="1" t="s">
        <v>3019</v>
      </c>
      <c r="V1545" s="1" t="s">
        <v>7464</v>
      </c>
      <c r="Y1545" s="1" t="s">
        <v>2901</v>
      </c>
      <c r="Z1545" s="1" t="s">
        <v>8982</v>
      </c>
      <c r="AC1545" s="1">
        <v>18</v>
      </c>
      <c r="AD1545" s="1" t="s">
        <v>83</v>
      </c>
      <c r="AE1545" s="1" t="s">
        <v>9607</v>
      </c>
      <c r="AT1545" s="1" t="s">
        <v>211</v>
      </c>
      <c r="AU1545" s="1" t="s">
        <v>7199</v>
      </c>
      <c r="AV1545" s="1" t="s">
        <v>3233</v>
      </c>
      <c r="AW1545" s="1" t="s">
        <v>8984</v>
      </c>
      <c r="BB1545" s="1" t="s">
        <v>213</v>
      </c>
      <c r="BC1545" s="1" t="s">
        <v>7282</v>
      </c>
      <c r="BD1545" s="1" t="s">
        <v>2792</v>
      </c>
      <c r="BE1545" s="1" t="s">
        <v>9065</v>
      </c>
      <c r="BU1545" s="1" t="s">
        <v>276</v>
      </c>
    </row>
    <row r="1546" spans="1:73" ht="13.5" customHeight="1">
      <c r="A1546" s="3" t="str">
        <f>HYPERLINK("http://kyu.snu.ac.kr/sdhj/index.jsp?type=hj/GK14658_00IH_0001_0200.jpg","1702_각북면_200")</f>
        <v>1702_각북면_200</v>
      </c>
      <c r="B1546" s="2">
        <v>1702</v>
      </c>
      <c r="C1546" s="2" t="s">
        <v>12340</v>
      </c>
      <c r="D1546" s="2" t="s">
        <v>12341</v>
      </c>
      <c r="E1546" s="2">
        <v>1545</v>
      </c>
      <c r="F1546" s="1">
        <v>11</v>
      </c>
      <c r="G1546" s="1" t="s">
        <v>2883</v>
      </c>
      <c r="H1546" s="1" t="s">
        <v>6964</v>
      </c>
      <c r="I1546" s="1">
        <v>5</v>
      </c>
      <c r="L1546" s="1">
        <v>5</v>
      </c>
      <c r="M1546" s="2" t="s">
        <v>3569</v>
      </c>
      <c r="N1546" s="2" t="s">
        <v>9999</v>
      </c>
      <c r="T1546" s="1" t="s">
        <v>12432</v>
      </c>
      <c r="U1546" s="1" t="s">
        <v>196</v>
      </c>
      <c r="V1546" s="1" t="s">
        <v>7214</v>
      </c>
      <c r="Y1546" s="1" t="s">
        <v>666</v>
      </c>
      <c r="Z1546" s="1" t="s">
        <v>8572</v>
      </c>
      <c r="AF1546" s="1" t="s">
        <v>318</v>
      </c>
      <c r="AG1546" s="1" t="s">
        <v>9631</v>
      </c>
      <c r="AH1546" s="1" t="s">
        <v>3234</v>
      </c>
      <c r="AI1546" s="1" t="s">
        <v>9758</v>
      </c>
    </row>
    <row r="1547" spans="1:73" ht="13.5" customHeight="1">
      <c r="A1547" s="3" t="str">
        <f>HYPERLINK("http://kyu.snu.ac.kr/sdhj/index.jsp?type=hj/GK14658_00IH_0001_0200.jpg","1702_각북면_200")</f>
        <v>1702_각북면_200</v>
      </c>
      <c r="B1547" s="2">
        <v>1702</v>
      </c>
      <c r="C1547" s="2" t="s">
        <v>12340</v>
      </c>
      <c r="D1547" s="2" t="s">
        <v>12341</v>
      </c>
      <c r="E1547" s="2">
        <v>1546</v>
      </c>
      <c r="F1547" s="1">
        <v>11</v>
      </c>
      <c r="G1547" s="1" t="s">
        <v>2883</v>
      </c>
      <c r="H1547" s="1" t="s">
        <v>6964</v>
      </c>
      <c r="I1547" s="1">
        <v>5</v>
      </c>
      <c r="L1547" s="1">
        <v>5</v>
      </c>
      <c r="M1547" s="2" t="s">
        <v>3569</v>
      </c>
      <c r="N1547" s="2" t="s">
        <v>9999</v>
      </c>
      <c r="T1547" s="1" t="s">
        <v>12432</v>
      </c>
      <c r="U1547" s="1" t="s">
        <v>196</v>
      </c>
      <c r="V1547" s="1" t="s">
        <v>7214</v>
      </c>
      <c r="Y1547" s="1" t="s">
        <v>3235</v>
      </c>
      <c r="Z1547" s="1" t="s">
        <v>9066</v>
      </c>
      <c r="AF1547" s="1" t="s">
        <v>170</v>
      </c>
      <c r="AG1547" s="1" t="s">
        <v>9630</v>
      </c>
    </row>
    <row r="1548" spans="1:73" ht="13.5" customHeight="1">
      <c r="A1548" s="3" t="str">
        <f>HYPERLINK("http://kyu.snu.ac.kr/sdhj/index.jsp?type=hj/GK14658_00IH_0001_0200.jpg","1702_각북면_200")</f>
        <v>1702_각북면_200</v>
      </c>
      <c r="B1548" s="2">
        <v>1702</v>
      </c>
      <c r="C1548" s="2" t="s">
        <v>12340</v>
      </c>
      <c r="D1548" s="2" t="s">
        <v>12341</v>
      </c>
      <c r="E1548" s="2">
        <v>1547</v>
      </c>
      <c r="F1548" s="1">
        <v>11</v>
      </c>
      <c r="G1548" s="1" t="s">
        <v>2883</v>
      </c>
      <c r="H1548" s="1" t="s">
        <v>6964</v>
      </c>
      <c r="I1548" s="1">
        <v>5</v>
      </c>
      <c r="L1548" s="1">
        <v>5</v>
      </c>
      <c r="M1548" s="2" t="s">
        <v>3569</v>
      </c>
      <c r="N1548" s="2" t="s">
        <v>9999</v>
      </c>
      <c r="T1548" s="1" t="s">
        <v>12432</v>
      </c>
      <c r="U1548" s="1" t="s">
        <v>196</v>
      </c>
      <c r="V1548" s="1" t="s">
        <v>7214</v>
      </c>
      <c r="Y1548" s="1" t="s">
        <v>2792</v>
      </c>
      <c r="Z1548" s="1" t="s">
        <v>9065</v>
      </c>
      <c r="AC1548" s="1">
        <v>44</v>
      </c>
      <c r="AD1548" s="1" t="s">
        <v>934</v>
      </c>
      <c r="AE1548" s="1" t="s">
        <v>9592</v>
      </c>
      <c r="AT1548" s="1" t="s">
        <v>250</v>
      </c>
      <c r="AU1548" s="1" t="s">
        <v>10073</v>
      </c>
      <c r="AV1548" s="1" t="s">
        <v>6815</v>
      </c>
      <c r="AW1548" s="1" t="s">
        <v>8431</v>
      </c>
      <c r="BB1548" s="1" t="s">
        <v>213</v>
      </c>
      <c r="BC1548" s="1" t="s">
        <v>7282</v>
      </c>
      <c r="BD1548" s="1" t="s">
        <v>3236</v>
      </c>
      <c r="BE1548" s="1" t="s">
        <v>10765</v>
      </c>
    </row>
    <row r="1549" spans="1:73" ht="13.5" customHeight="1">
      <c r="A1549" s="3" t="str">
        <f>HYPERLINK("http://kyu.snu.ac.kr/sdhj/index.jsp?type=hj/GK14658_00IH_0001_0200.jpg","1702_각북면_200")</f>
        <v>1702_각북면_200</v>
      </c>
      <c r="B1549" s="2">
        <v>1702</v>
      </c>
      <c r="C1549" s="2" t="s">
        <v>12340</v>
      </c>
      <c r="D1549" s="2" t="s">
        <v>12341</v>
      </c>
      <c r="E1549" s="2">
        <v>1548</v>
      </c>
      <c r="F1549" s="1">
        <v>11</v>
      </c>
      <c r="G1549" s="1" t="s">
        <v>2883</v>
      </c>
      <c r="H1549" s="1" t="s">
        <v>6964</v>
      </c>
      <c r="I1549" s="1">
        <v>5</v>
      </c>
      <c r="L1549" s="1">
        <v>5</v>
      </c>
      <c r="M1549" s="2" t="s">
        <v>3569</v>
      </c>
      <c r="N1549" s="2" t="s">
        <v>9999</v>
      </c>
      <c r="S1549" s="1" t="s">
        <v>847</v>
      </c>
      <c r="T1549" s="1" t="s">
        <v>12425</v>
      </c>
      <c r="Y1549" s="1" t="s">
        <v>849</v>
      </c>
      <c r="Z1549" s="1" t="s">
        <v>8490</v>
      </c>
      <c r="AC1549" s="1">
        <v>54</v>
      </c>
      <c r="AD1549" s="1" t="s">
        <v>432</v>
      </c>
      <c r="AE1549" s="1" t="s">
        <v>9612</v>
      </c>
    </row>
    <row r="1550" spans="1:73" ht="13.5" customHeight="1">
      <c r="A1550" s="3" t="str">
        <f>HYPERLINK("http://kyu.snu.ac.kr/sdhj/index.jsp?type=hj/GK14658_00IH_0001_0200.jpg","1702_각북면_200")</f>
        <v>1702_각북면_200</v>
      </c>
      <c r="B1550" s="2">
        <v>1702</v>
      </c>
      <c r="C1550" s="2" t="s">
        <v>12340</v>
      </c>
      <c r="D1550" s="2" t="s">
        <v>12341</v>
      </c>
      <c r="E1550" s="2">
        <v>1549</v>
      </c>
      <c r="F1550" s="1">
        <v>11</v>
      </c>
      <c r="G1550" s="1" t="s">
        <v>2883</v>
      </c>
      <c r="H1550" s="1" t="s">
        <v>6964</v>
      </c>
      <c r="I1550" s="1">
        <v>5</v>
      </c>
      <c r="L1550" s="1">
        <v>5</v>
      </c>
      <c r="M1550" s="2" t="s">
        <v>3569</v>
      </c>
      <c r="N1550" s="2" t="s">
        <v>9999</v>
      </c>
      <c r="T1550" s="1" t="s">
        <v>12432</v>
      </c>
      <c r="U1550" s="1" t="s">
        <v>196</v>
      </c>
      <c r="V1550" s="1" t="s">
        <v>7214</v>
      </c>
      <c r="Y1550" s="1" t="s">
        <v>6711</v>
      </c>
      <c r="Z1550" s="1" t="s">
        <v>8657</v>
      </c>
      <c r="AF1550" s="1" t="s">
        <v>170</v>
      </c>
      <c r="AG1550" s="1" t="s">
        <v>9630</v>
      </c>
    </row>
    <row r="1551" spans="1:73" ht="13.5" customHeight="1">
      <c r="A1551" s="3" t="str">
        <f>HYPERLINK("http://kyu.snu.ac.kr/sdhj/index.jsp?type=hj/GK14658_00IH_0001_0200.jpg","1702_각북면_200")</f>
        <v>1702_각북면_200</v>
      </c>
      <c r="B1551" s="2">
        <v>1702</v>
      </c>
      <c r="C1551" s="2" t="s">
        <v>12340</v>
      </c>
      <c r="D1551" s="2" t="s">
        <v>12341</v>
      </c>
      <c r="E1551" s="2">
        <v>1550</v>
      </c>
      <c r="F1551" s="1">
        <v>11</v>
      </c>
      <c r="G1551" s="1" t="s">
        <v>2883</v>
      </c>
      <c r="H1551" s="1" t="s">
        <v>6964</v>
      </c>
      <c r="I1551" s="1">
        <v>5</v>
      </c>
      <c r="L1551" s="1">
        <v>5</v>
      </c>
      <c r="M1551" s="2" t="s">
        <v>3569</v>
      </c>
      <c r="N1551" s="2" t="s">
        <v>9999</v>
      </c>
      <c r="T1551" s="1" t="s">
        <v>12432</v>
      </c>
      <c r="U1551" s="1" t="s">
        <v>196</v>
      </c>
      <c r="V1551" s="1" t="s">
        <v>7214</v>
      </c>
      <c r="Y1551" s="1" t="s">
        <v>3237</v>
      </c>
      <c r="Z1551" s="1" t="s">
        <v>7863</v>
      </c>
      <c r="AG1551" s="1" t="s">
        <v>12762</v>
      </c>
    </row>
    <row r="1552" spans="1:73" ht="13.5" customHeight="1">
      <c r="A1552" s="3" t="str">
        <f>HYPERLINK("http://kyu.snu.ac.kr/sdhj/index.jsp?type=hj/GK14658_00IH_0001_0200.jpg","1702_각북면_200")</f>
        <v>1702_각북면_200</v>
      </c>
      <c r="B1552" s="2">
        <v>1702</v>
      </c>
      <c r="C1552" s="2" t="s">
        <v>12340</v>
      </c>
      <c r="D1552" s="2" t="s">
        <v>12341</v>
      </c>
      <c r="E1552" s="2">
        <v>1551</v>
      </c>
      <c r="F1552" s="1">
        <v>11</v>
      </c>
      <c r="G1552" s="1" t="s">
        <v>2883</v>
      </c>
      <c r="H1552" s="1" t="s">
        <v>6964</v>
      </c>
      <c r="I1552" s="1">
        <v>5</v>
      </c>
      <c r="L1552" s="1">
        <v>5</v>
      </c>
      <c r="M1552" s="2" t="s">
        <v>3569</v>
      </c>
      <c r="N1552" s="2" t="s">
        <v>9999</v>
      </c>
      <c r="T1552" s="1" t="s">
        <v>12432</v>
      </c>
      <c r="U1552" s="1" t="s">
        <v>196</v>
      </c>
      <c r="V1552" s="1" t="s">
        <v>7214</v>
      </c>
      <c r="Y1552" s="1" t="s">
        <v>3238</v>
      </c>
      <c r="Z1552" s="1" t="s">
        <v>12630</v>
      </c>
      <c r="AF1552" s="1" t="s">
        <v>3239</v>
      </c>
      <c r="AG1552" s="1" t="s">
        <v>9658</v>
      </c>
    </row>
    <row r="1553" spans="1:73" ht="13.5" customHeight="1">
      <c r="A1553" s="3" t="str">
        <f>HYPERLINK("http://kyu.snu.ac.kr/sdhj/index.jsp?type=hj/GK14658_00IH_0001_0200.jpg","1702_각북면_200")</f>
        <v>1702_각북면_200</v>
      </c>
      <c r="B1553" s="2">
        <v>1702</v>
      </c>
      <c r="C1553" s="2" t="s">
        <v>12340</v>
      </c>
      <c r="D1553" s="2" t="s">
        <v>12341</v>
      </c>
      <c r="E1553" s="2">
        <v>1552</v>
      </c>
      <c r="F1553" s="1">
        <v>11</v>
      </c>
      <c r="G1553" s="1" t="s">
        <v>2883</v>
      </c>
      <c r="H1553" s="1" t="s">
        <v>6964</v>
      </c>
      <c r="I1553" s="1">
        <v>5</v>
      </c>
      <c r="L1553" s="1">
        <v>5</v>
      </c>
      <c r="M1553" s="2" t="s">
        <v>3569</v>
      </c>
      <c r="N1553" s="2" t="s">
        <v>9999</v>
      </c>
      <c r="T1553" s="1" t="s">
        <v>12432</v>
      </c>
      <c r="U1553" s="1" t="s">
        <v>136</v>
      </c>
      <c r="V1553" s="1" t="s">
        <v>7247</v>
      </c>
      <c r="Y1553" s="1" t="s">
        <v>3240</v>
      </c>
      <c r="Z1553" s="1" t="s">
        <v>9064</v>
      </c>
      <c r="AF1553" s="1" t="s">
        <v>3241</v>
      </c>
      <c r="AG1553" s="1" t="s">
        <v>9680</v>
      </c>
    </row>
    <row r="1554" spans="1:73" ht="13.5" customHeight="1">
      <c r="A1554" s="3" t="str">
        <f>HYPERLINK("http://kyu.snu.ac.kr/sdhj/index.jsp?type=hj/GK14658_00IH_0001_0200.jpg","1702_각북면_200")</f>
        <v>1702_각북면_200</v>
      </c>
      <c r="B1554" s="2">
        <v>1702</v>
      </c>
      <c r="C1554" s="2" t="s">
        <v>12340</v>
      </c>
      <c r="D1554" s="2" t="s">
        <v>12341</v>
      </c>
      <c r="E1554" s="2">
        <v>1553</v>
      </c>
      <c r="F1554" s="1">
        <v>11</v>
      </c>
      <c r="G1554" s="1" t="s">
        <v>2883</v>
      </c>
      <c r="H1554" s="1" t="s">
        <v>6964</v>
      </c>
      <c r="I1554" s="1">
        <v>5</v>
      </c>
      <c r="L1554" s="1">
        <v>5</v>
      </c>
      <c r="M1554" s="2" t="s">
        <v>3569</v>
      </c>
      <c r="N1554" s="2" t="s">
        <v>9999</v>
      </c>
      <c r="T1554" s="1" t="s">
        <v>12432</v>
      </c>
      <c r="U1554" s="1" t="s">
        <v>2712</v>
      </c>
      <c r="V1554" s="1" t="s">
        <v>7463</v>
      </c>
      <c r="Y1554" s="1" t="s">
        <v>93</v>
      </c>
      <c r="Z1554" s="1" t="s">
        <v>7772</v>
      </c>
      <c r="AF1554" s="1" t="s">
        <v>2731</v>
      </c>
      <c r="AG1554" s="1" t="s">
        <v>9677</v>
      </c>
    </row>
    <row r="1555" spans="1:73" ht="13.5" customHeight="1">
      <c r="A1555" s="3" t="str">
        <f>HYPERLINK("http://kyu.snu.ac.kr/sdhj/index.jsp?type=hj/GK14658_00IH_0001_0200.jpg","1702_각북면_200")</f>
        <v>1702_각북면_200</v>
      </c>
      <c r="B1555" s="2">
        <v>1702</v>
      </c>
      <c r="C1555" s="2" t="s">
        <v>12340</v>
      </c>
      <c r="D1555" s="2" t="s">
        <v>12341</v>
      </c>
      <c r="E1555" s="2">
        <v>1554</v>
      </c>
      <c r="F1555" s="1">
        <v>11</v>
      </c>
      <c r="G1555" s="1" t="s">
        <v>2883</v>
      </c>
      <c r="H1555" s="1" t="s">
        <v>6964</v>
      </c>
      <c r="I1555" s="1">
        <v>5</v>
      </c>
      <c r="L1555" s="1">
        <v>5</v>
      </c>
      <c r="M1555" s="2" t="s">
        <v>3569</v>
      </c>
      <c r="N1555" s="2" t="s">
        <v>9999</v>
      </c>
      <c r="T1555" s="1" t="s">
        <v>12432</v>
      </c>
      <c r="U1555" s="1" t="s">
        <v>196</v>
      </c>
      <c r="V1555" s="1" t="s">
        <v>7214</v>
      </c>
      <c r="Y1555" s="1" t="s">
        <v>6825</v>
      </c>
      <c r="Z1555" s="1" t="s">
        <v>8314</v>
      </c>
      <c r="AC1555" s="1">
        <v>9</v>
      </c>
      <c r="AD1555" s="1" t="s">
        <v>135</v>
      </c>
      <c r="AE1555" s="1" t="s">
        <v>9604</v>
      </c>
      <c r="AT1555" s="1" t="s">
        <v>250</v>
      </c>
      <c r="AU1555" s="1" t="s">
        <v>10073</v>
      </c>
      <c r="AV1555" s="1" t="s">
        <v>3242</v>
      </c>
      <c r="AW1555" s="1" t="s">
        <v>10489</v>
      </c>
      <c r="BB1555" s="1" t="s">
        <v>213</v>
      </c>
      <c r="BC1555" s="1" t="s">
        <v>7282</v>
      </c>
      <c r="BD1555" s="1" t="s">
        <v>3243</v>
      </c>
      <c r="BE1555" s="1" t="s">
        <v>9070</v>
      </c>
    </row>
    <row r="1556" spans="1:73" ht="13.5" customHeight="1">
      <c r="A1556" s="3" t="str">
        <f>HYPERLINK("http://kyu.snu.ac.kr/sdhj/index.jsp?type=hj/GK14658_00IH_0001_0200.jpg","1702_각북면_200")</f>
        <v>1702_각북면_200</v>
      </c>
      <c r="B1556" s="2">
        <v>1702</v>
      </c>
      <c r="C1556" s="2" t="s">
        <v>12340</v>
      </c>
      <c r="D1556" s="2" t="s">
        <v>12341</v>
      </c>
      <c r="E1556" s="2">
        <v>1555</v>
      </c>
      <c r="F1556" s="1">
        <v>11</v>
      </c>
      <c r="G1556" s="1" t="s">
        <v>2883</v>
      </c>
      <c r="H1556" s="1" t="s">
        <v>6964</v>
      </c>
      <c r="I1556" s="1">
        <v>5</v>
      </c>
      <c r="L1556" s="1">
        <v>5</v>
      </c>
      <c r="M1556" s="2" t="s">
        <v>3569</v>
      </c>
      <c r="N1556" s="2" t="s">
        <v>9999</v>
      </c>
      <c r="T1556" s="1" t="s">
        <v>12432</v>
      </c>
      <c r="U1556" s="1" t="s">
        <v>196</v>
      </c>
      <c r="V1556" s="1" t="s">
        <v>7214</v>
      </c>
      <c r="Y1556" s="1" t="s">
        <v>205</v>
      </c>
      <c r="Z1556" s="1" t="s">
        <v>7886</v>
      </c>
      <c r="AC1556" s="1">
        <v>28</v>
      </c>
      <c r="AD1556" s="1" t="s">
        <v>134</v>
      </c>
      <c r="AE1556" s="1" t="s">
        <v>9616</v>
      </c>
      <c r="AF1556" s="1" t="s">
        <v>139</v>
      </c>
      <c r="AG1556" s="1" t="s">
        <v>9647</v>
      </c>
      <c r="AH1556" s="1" t="s">
        <v>545</v>
      </c>
      <c r="AI1556" s="1" t="s">
        <v>9707</v>
      </c>
      <c r="AT1556" s="1" t="s">
        <v>211</v>
      </c>
      <c r="AU1556" s="1" t="s">
        <v>7199</v>
      </c>
      <c r="AV1556" s="1" t="s">
        <v>2953</v>
      </c>
      <c r="AW1556" s="1" t="s">
        <v>10488</v>
      </c>
      <c r="BB1556" s="1" t="s">
        <v>213</v>
      </c>
      <c r="BC1556" s="1" t="s">
        <v>7282</v>
      </c>
      <c r="BD1556" s="1" t="s">
        <v>6835</v>
      </c>
      <c r="BE1556" s="1" t="s">
        <v>8049</v>
      </c>
    </row>
    <row r="1557" spans="1:73" ht="13.5" customHeight="1">
      <c r="A1557" s="3" t="str">
        <f>HYPERLINK("http://kyu.snu.ac.kr/sdhj/index.jsp?type=hj/GK14658_00IH_0001_0200.jpg","1702_각북면_200")</f>
        <v>1702_각북면_200</v>
      </c>
      <c r="B1557" s="2">
        <v>1702</v>
      </c>
      <c r="C1557" s="2" t="s">
        <v>12340</v>
      </c>
      <c r="D1557" s="2" t="s">
        <v>12341</v>
      </c>
      <c r="E1557" s="2">
        <v>1556</v>
      </c>
      <c r="F1557" s="1">
        <v>11</v>
      </c>
      <c r="G1557" s="1" t="s">
        <v>2883</v>
      </c>
      <c r="H1557" s="1" t="s">
        <v>6964</v>
      </c>
      <c r="I1557" s="1">
        <v>5</v>
      </c>
      <c r="L1557" s="1">
        <v>5</v>
      </c>
      <c r="M1557" s="2" t="s">
        <v>3569</v>
      </c>
      <c r="N1557" s="2" t="s">
        <v>9999</v>
      </c>
      <c r="T1557" s="1" t="s">
        <v>12432</v>
      </c>
      <c r="U1557" s="1" t="s">
        <v>196</v>
      </c>
      <c r="V1557" s="1" t="s">
        <v>7214</v>
      </c>
      <c r="Y1557" s="1" t="s">
        <v>6836</v>
      </c>
      <c r="Z1557" s="1" t="s">
        <v>7731</v>
      </c>
      <c r="AC1557" s="1">
        <v>4</v>
      </c>
      <c r="AD1557" s="1" t="s">
        <v>108</v>
      </c>
      <c r="AE1557" s="1" t="s">
        <v>9597</v>
      </c>
      <c r="AG1557" s="1" t="s">
        <v>12750</v>
      </c>
      <c r="AT1557" s="1" t="s">
        <v>211</v>
      </c>
      <c r="AU1557" s="1" t="s">
        <v>7199</v>
      </c>
      <c r="AV1557" s="1" t="s">
        <v>3244</v>
      </c>
      <c r="AW1557" s="1" t="s">
        <v>10487</v>
      </c>
      <c r="BB1557" s="1" t="s">
        <v>213</v>
      </c>
      <c r="BC1557" s="1" t="s">
        <v>7282</v>
      </c>
      <c r="BD1557" s="1" t="s">
        <v>6761</v>
      </c>
      <c r="BE1557" s="1" t="s">
        <v>8168</v>
      </c>
    </row>
    <row r="1558" spans="1:73" ht="13.5" customHeight="1">
      <c r="A1558" s="3" t="str">
        <f>HYPERLINK("http://kyu.snu.ac.kr/sdhj/index.jsp?type=hj/GK14658_00IH_0001_0200.jpg","1702_각북면_200")</f>
        <v>1702_각북면_200</v>
      </c>
      <c r="B1558" s="2">
        <v>1702</v>
      </c>
      <c r="C1558" s="2" t="s">
        <v>12340</v>
      </c>
      <c r="D1558" s="2" t="s">
        <v>12341</v>
      </c>
      <c r="E1558" s="2">
        <v>1557</v>
      </c>
      <c r="F1558" s="1">
        <v>11</v>
      </c>
      <c r="G1558" s="1" t="s">
        <v>2883</v>
      </c>
      <c r="H1558" s="1" t="s">
        <v>6964</v>
      </c>
      <c r="I1558" s="1">
        <v>5</v>
      </c>
      <c r="L1558" s="1">
        <v>5</v>
      </c>
      <c r="M1558" s="2" t="s">
        <v>3569</v>
      </c>
      <c r="N1558" s="2" t="s">
        <v>9999</v>
      </c>
      <c r="T1558" s="1" t="s">
        <v>12432</v>
      </c>
      <c r="U1558" s="1" t="s">
        <v>196</v>
      </c>
      <c r="V1558" s="1" t="s">
        <v>7214</v>
      </c>
      <c r="Y1558" s="1" t="s">
        <v>774</v>
      </c>
      <c r="Z1558" s="1" t="s">
        <v>7649</v>
      </c>
      <c r="AC1558" s="1">
        <v>5</v>
      </c>
      <c r="AD1558" s="1" t="s">
        <v>172</v>
      </c>
      <c r="AE1558" s="1" t="s">
        <v>9579</v>
      </c>
      <c r="AF1558" s="1" t="s">
        <v>12686</v>
      </c>
      <c r="AG1558" s="1" t="s">
        <v>12687</v>
      </c>
      <c r="AV1558" s="1" t="s">
        <v>3245</v>
      </c>
      <c r="AW1558" s="1" t="s">
        <v>10486</v>
      </c>
      <c r="BB1558" s="1" t="s">
        <v>213</v>
      </c>
      <c r="BC1558" s="1" t="s">
        <v>7282</v>
      </c>
      <c r="BD1558" s="1" t="s">
        <v>205</v>
      </c>
      <c r="BE1558" s="1" t="s">
        <v>7886</v>
      </c>
    </row>
    <row r="1559" spans="1:73" ht="13.5" customHeight="1">
      <c r="A1559" s="3" t="str">
        <f>HYPERLINK("http://kyu.snu.ac.kr/sdhj/index.jsp?type=hj/GK14658_00IH_0001_0200.jpg","1702_각북면_200")</f>
        <v>1702_각북면_200</v>
      </c>
      <c r="B1559" s="2">
        <v>1702</v>
      </c>
      <c r="C1559" s="2" t="s">
        <v>12340</v>
      </c>
      <c r="D1559" s="2" t="s">
        <v>12341</v>
      </c>
      <c r="E1559" s="2">
        <v>1558</v>
      </c>
      <c r="F1559" s="1">
        <v>11</v>
      </c>
      <c r="G1559" s="1" t="s">
        <v>2883</v>
      </c>
      <c r="H1559" s="1" t="s">
        <v>6964</v>
      </c>
      <c r="I1559" s="1">
        <v>5</v>
      </c>
      <c r="L1559" s="1">
        <v>5</v>
      </c>
      <c r="M1559" s="2" t="s">
        <v>3569</v>
      </c>
      <c r="N1559" s="2" t="s">
        <v>9999</v>
      </c>
      <c r="T1559" s="1" t="s">
        <v>12432</v>
      </c>
      <c r="U1559" s="1" t="s">
        <v>196</v>
      </c>
      <c r="V1559" s="1" t="s">
        <v>7214</v>
      </c>
      <c r="Y1559" s="1" t="s">
        <v>1134</v>
      </c>
      <c r="Z1559" s="1" t="s">
        <v>7958</v>
      </c>
      <c r="AC1559" s="1">
        <v>3</v>
      </c>
      <c r="AD1559" s="1" t="s">
        <v>118</v>
      </c>
      <c r="AE1559" s="1" t="s">
        <v>8076</v>
      </c>
      <c r="AF1559" s="1" t="s">
        <v>89</v>
      </c>
      <c r="AG1559" s="1" t="s">
        <v>9633</v>
      </c>
      <c r="AV1559" s="1" t="s">
        <v>3245</v>
      </c>
      <c r="AW1559" s="1" t="s">
        <v>10486</v>
      </c>
      <c r="BB1559" s="1" t="s">
        <v>213</v>
      </c>
      <c r="BC1559" s="1" t="s">
        <v>7282</v>
      </c>
      <c r="BD1559" s="1" t="s">
        <v>205</v>
      </c>
      <c r="BE1559" s="1" t="s">
        <v>7886</v>
      </c>
      <c r="BU1559" s="1" t="s">
        <v>276</v>
      </c>
    </row>
    <row r="1560" spans="1:73" ht="13.5" customHeight="1">
      <c r="A1560" s="3" t="str">
        <f>HYPERLINK("http://kyu.snu.ac.kr/sdhj/index.jsp?type=hj/GK14658_00IH_0001_0200.jpg","1702_각북면_200")</f>
        <v>1702_각북면_200</v>
      </c>
      <c r="B1560" s="2">
        <v>1702</v>
      </c>
      <c r="C1560" s="2" t="s">
        <v>12340</v>
      </c>
      <c r="D1560" s="2" t="s">
        <v>12341</v>
      </c>
      <c r="E1560" s="2">
        <v>1559</v>
      </c>
      <c r="F1560" s="1">
        <v>11</v>
      </c>
      <c r="G1560" s="1" t="s">
        <v>2883</v>
      </c>
      <c r="H1560" s="1" t="s">
        <v>6964</v>
      </c>
      <c r="I1560" s="1">
        <v>6</v>
      </c>
      <c r="J1560" s="1" t="s">
        <v>3246</v>
      </c>
      <c r="K1560" s="1" t="s">
        <v>7041</v>
      </c>
      <c r="L1560" s="1">
        <v>1</v>
      </c>
      <c r="M1560" s="2" t="s">
        <v>13824</v>
      </c>
      <c r="N1560" s="2" t="s">
        <v>13825</v>
      </c>
      <c r="T1560" s="1" t="s">
        <v>12411</v>
      </c>
      <c r="U1560" s="1" t="s">
        <v>690</v>
      </c>
      <c r="V1560" s="1" t="s">
        <v>7210</v>
      </c>
      <c r="W1560" s="1" t="s">
        <v>202</v>
      </c>
      <c r="X1560" s="1" t="s">
        <v>7588</v>
      </c>
      <c r="Y1560" s="1" t="s">
        <v>2721</v>
      </c>
      <c r="Z1560" s="1" t="s">
        <v>9063</v>
      </c>
      <c r="AC1560" s="1">
        <v>45</v>
      </c>
      <c r="AD1560" s="1" t="s">
        <v>373</v>
      </c>
      <c r="AE1560" s="1" t="s">
        <v>9598</v>
      </c>
      <c r="AJ1560" s="1" t="s">
        <v>16</v>
      </c>
      <c r="AK1560" s="1" t="s">
        <v>9802</v>
      </c>
      <c r="AL1560" s="1" t="s">
        <v>199</v>
      </c>
      <c r="AM1560" s="1" t="s">
        <v>9730</v>
      </c>
      <c r="AT1560" s="1" t="s">
        <v>53</v>
      </c>
      <c r="AU1560" s="1" t="s">
        <v>7419</v>
      </c>
      <c r="AV1560" s="1" t="s">
        <v>563</v>
      </c>
      <c r="AW1560" s="1" t="s">
        <v>8089</v>
      </c>
      <c r="BG1560" s="1" t="s">
        <v>53</v>
      </c>
      <c r="BH1560" s="1" t="s">
        <v>7419</v>
      </c>
      <c r="BI1560" s="1" t="s">
        <v>710</v>
      </c>
      <c r="BJ1560" s="1" t="s">
        <v>10296</v>
      </c>
      <c r="BK1560" s="1" t="s">
        <v>53</v>
      </c>
      <c r="BL1560" s="1" t="s">
        <v>7419</v>
      </c>
      <c r="BM1560" s="1" t="s">
        <v>3247</v>
      </c>
      <c r="BN1560" s="1" t="s">
        <v>11525</v>
      </c>
      <c r="BO1560" s="1" t="s">
        <v>53</v>
      </c>
      <c r="BP1560" s="1" t="s">
        <v>7419</v>
      </c>
      <c r="BQ1560" s="1" t="s">
        <v>3248</v>
      </c>
      <c r="BR1560" s="1" t="s">
        <v>12035</v>
      </c>
      <c r="BS1560" s="1" t="s">
        <v>77</v>
      </c>
      <c r="BT1560" s="1" t="s">
        <v>9805</v>
      </c>
    </row>
    <row r="1561" spans="1:73" ht="13.5" customHeight="1">
      <c r="A1561" s="3" t="str">
        <f>HYPERLINK("http://kyu.snu.ac.kr/sdhj/index.jsp?type=hj/GK14658_00IH_0001_0200.jpg","1702_각북면_200")</f>
        <v>1702_각북면_200</v>
      </c>
      <c r="B1561" s="2">
        <v>1702</v>
      </c>
      <c r="C1561" s="2" t="s">
        <v>12340</v>
      </c>
      <c r="D1561" s="2" t="s">
        <v>12341</v>
      </c>
      <c r="E1561" s="2">
        <v>1560</v>
      </c>
      <c r="F1561" s="1">
        <v>11</v>
      </c>
      <c r="G1561" s="1" t="s">
        <v>2883</v>
      </c>
      <c r="H1561" s="1" t="s">
        <v>6964</v>
      </c>
      <c r="I1561" s="1">
        <v>6</v>
      </c>
      <c r="L1561" s="1">
        <v>1</v>
      </c>
      <c r="M1561" s="2" t="s">
        <v>13824</v>
      </c>
      <c r="N1561" s="2" t="s">
        <v>13825</v>
      </c>
      <c r="S1561" s="1" t="s">
        <v>48</v>
      </c>
      <c r="T1561" s="1" t="s">
        <v>6371</v>
      </c>
      <c r="U1561" s="1" t="s">
        <v>124</v>
      </c>
      <c r="V1561" s="1" t="s">
        <v>12451</v>
      </c>
      <c r="W1561" s="1" t="s">
        <v>202</v>
      </c>
      <c r="X1561" s="1" t="s">
        <v>7588</v>
      </c>
      <c r="Y1561" s="1" t="s">
        <v>50</v>
      </c>
      <c r="Z1561" s="1" t="s">
        <v>7639</v>
      </c>
      <c r="AC1561" s="1">
        <v>39</v>
      </c>
      <c r="AD1561" s="1" t="s">
        <v>631</v>
      </c>
      <c r="AE1561" s="1" t="s">
        <v>9603</v>
      </c>
      <c r="AJ1561" s="1" t="s">
        <v>16</v>
      </c>
      <c r="AK1561" s="1" t="s">
        <v>9802</v>
      </c>
      <c r="AL1561" s="1" t="s">
        <v>545</v>
      </c>
      <c r="AM1561" s="1" t="s">
        <v>9707</v>
      </c>
      <c r="AT1561" s="1" t="s">
        <v>53</v>
      </c>
      <c r="AU1561" s="1" t="s">
        <v>7419</v>
      </c>
      <c r="AV1561" s="1" t="s">
        <v>2195</v>
      </c>
      <c r="AW1561" s="1" t="s">
        <v>8494</v>
      </c>
      <c r="BG1561" s="1" t="s">
        <v>53</v>
      </c>
      <c r="BH1561" s="1" t="s">
        <v>7419</v>
      </c>
      <c r="BI1561" s="1" t="s">
        <v>3249</v>
      </c>
      <c r="BJ1561" s="1" t="s">
        <v>10209</v>
      </c>
      <c r="BK1561" s="1" t="s">
        <v>53</v>
      </c>
      <c r="BL1561" s="1" t="s">
        <v>7419</v>
      </c>
      <c r="BM1561" s="1" t="s">
        <v>420</v>
      </c>
      <c r="BN1561" s="1" t="s">
        <v>11531</v>
      </c>
      <c r="BO1561" s="1" t="s">
        <v>53</v>
      </c>
      <c r="BP1561" s="1" t="s">
        <v>7419</v>
      </c>
      <c r="BQ1561" s="1" t="s">
        <v>3250</v>
      </c>
      <c r="BR1561" s="1" t="s">
        <v>9322</v>
      </c>
      <c r="BS1561" s="1" t="s">
        <v>47</v>
      </c>
      <c r="BT1561" s="1" t="s">
        <v>9810</v>
      </c>
    </row>
    <row r="1562" spans="1:73" ht="13.5" customHeight="1">
      <c r="A1562" s="3" t="str">
        <f>HYPERLINK("http://kyu.snu.ac.kr/sdhj/index.jsp?type=hj/GK14658_00IH_0001_0200.jpg","1702_각북면_200")</f>
        <v>1702_각북면_200</v>
      </c>
      <c r="B1562" s="2">
        <v>1702</v>
      </c>
      <c r="C1562" s="2" t="s">
        <v>12340</v>
      </c>
      <c r="D1562" s="2" t="s">
        <v>12341</v>
      </c>
      <c r="E1562" s="2">
        <v>1561</v>
      </c>
      <c r="F1562" s="1">
        <v>11</v>
      </c>
      <c r="G1562" s="1" t="s">
        <v>2883</v>
      </c>
      <c r="H1562" s="1" t="s">
        <v>6964</v>
      </c>
      <c r="I1562" s="1">
        <v>6</v>
      </c>
      <c r="L1562" s="1">
        <v>1</v>
      </c>
      <c r="M1562" s="2" t="s">
        <v>13824</v>
      </c>
      <c r="N1562" s="2" t="s">
        <v>13825</v>
      </c>
      <c r="S1562" s="1" t="s">
        <v>200</v>
      </c>
      <c r="T1562" s="1" t="s">
        <v>7115</v>
      </c>
      <c r="U1562" s="1" t="s">
        <v>281</v>
      </c>
      <c r="V1562" s="1" t="s">
        <v>7209</v>
      </c>
      <c r="Y1562" s="1" t="s">
        <v>3251</v>
      </c>
      <c r="Z1562" s="1" t="s">
        <v>9062</v>
      </c>
      <c r="AC1562" s="1">
        <v>25</v>
      </c>
      <c r="AD1562" s="1" t="s">
        <v>264</v>
      </c>
      <c r="AE1562" s="1" t="s">
        <v>9588</v>
      </c>
    </row>
    <row r="1563" spans="1:73" ht="13.5" customHeight="1">
      <c r="A1563" s="3" t="str">
        <f>HYPERLINK("http://kyu.snu.ac.kr/sdhj/index.jsp?type=hj/GK14658_00IH_0001_0200.jpg","1702_각북면_200")</f>
        <v>1702_각북면_200</v>
      </c>
      <c r="B1563" s="2">
        <v>1702</v>
      </c>
      <c r="C1563" s="2" t="s">
        <v>12340</v>
      </c>
      <c r="D1563" s="2" t="s">
        <v>12341</v>
      </c>
      <c r="E1563" s="2">
        <v>1562</v>
      </c>
      <c r="F1563" s="1">
        <v>11</v>
      </c>
      <c r="G1563" s="1" t="s">
        <v>2883</v>
      </c>
      <c r="H1563" s="1" t="s">
        <v>6964</v>
      </c>
      <c r="I1563" s="1">
        <v>6</v>
      </c>
      <c r="L1563" s="1">
        <v>1</v>
      </c>
      <c r="M1563" s="2" t="s">
        <v>13824</v>
      </c>
      <c r="N1563" s="2" t="s">
        <v>13825</v>
      </c>
      <c r="S1563" s="1" t="s">
        <v>3252</v>
      </c>
      <c r="T1563" s="1" t="s">
        <v>7138</v>
      </c>
      <c r="W1563" s="1" t="s">
        <v>385</v>
      </c>
      <c r="X1563" s="1" t="s">
        <v>7602</v>
      </c>
      <c r="Y1563" s="1" t="s">
        <v>50</v>
      </c>
      <c r="Z1563" s="1" t="s">
        <v>7639</v>
      </c>
      <c r="AC1563" s="1">
        <v>25</v>
      </c>
      <c r="AD1563" s="1" t="s">
        <v>264</v>
      </c>
      <c r="AE1563" s="1" t="s">
        <v>9588</v>
      </c>
    </row>
    <row r="1564" spans="1:73" ht="13.5" customHeight="1">
      <c r="A1564" s="3" t="str">
        <f>HYPERLINK("http://kyu.snu.ac.kr/sdhj/index.jsp?type=hj/GK14658_00IH_0001_0200.jpg","1702_각북면_200")</f>
        <v>1702_각북면_200</v>
      </c>
      <c r="B1564" s="2">
        <v>1702</v>
      </c>
      <c r="C1564" s="2" t="s">
        <v>12340</v>
      </c>
      <c r="D1564" s="2" t="s">
        <v>12341</v>
      </c>
      <c r="E1564" s="2">
        <v>1563</v>
      </c>
      <c r="F1564" s="1">
        <v>11</v>
      </c>
      <c r="G1564" s="1" t="s">
        <v>2883</v>
      </c>
      <c r="H1564" s="1" t="s">
        <v>6964</v>
      </c>
      <c r="I1564" s="1">
        <v>6</v>
      </c>
      <c r="L1564" s="1">
        <v>1</v>
      </c>
      <c r="M1564" s="2" t="s">
        <v>13824</v>
      </c>
      <c r="N1564" s="2" t="s">
        <v>13825</v>
      </c>
      <c r="S1564" s="1" t="s">
        <v>65</v>
      </c>
      <c r="T1564" s="1" t="s">
        <v>7107</v>
      </c>
      <c r="Y1564" s="1" t="s">
        <v>3253</v>
      </c>
      <c r="Z1564" s="1" t="s">
        <v>8861</v>
      </c>
      <c r="AF1564" s="1" t="s">
        <v>170</v>
      </c>
      <c r="AG1564" s="1" t="s">
        <v>9630</v>
      </c>
    </row>
    <row r="1565" spans="1:73" ht="13.5" customHeight="1">
      <c r="A1565" s="3" t="str">
        <f>HYPERLINK("http://kyu.snu.ac.kr/sdhj/index.jsp?type=hj/GK14658_00IH_0001_0200.jpg","1702_각북면_200")</f>
        <v>1702_각북면_200</v>
      </c>
      <c r="B1565" s="2">
        <v>1702</v>
      </c>
      <c r="C1565" s="2" t="s">
        <v>12340</v>
      </c>
      <c r="D1565" s="2" t="s">
        <v>12341</v>
      </c>
      <c r="E1565" s="2">
        <v>1564</v>
      </c>
      <c r="F1565" s="1">
        <v>11</v>
      </c>
      <c r="G1565" s="1" t="s">
        <v>2883</v>
      </c>
      <c r="H1565" s="1" t="s">
        <v>6964</v>
      </c>
      <c r="I1565" s="1">
        <v>6</v>
      </c>
      <c r="L1565" s="1">
        <v>1</v>
      </c>
      <c r="M1565" s="2" t="s">
        <v>13824</v>
      </c>
      <c r="N1565" s="2" t="s">
        <v>13825</v>
      </c>
      <c r="T1565" s="1" t="s">
        <v>12432</v>
      </c>
      <c r="U1565" s="1" t="s">
        <v>136</v>
      </c>
      <c r="V1565" s="1" t="s">
        <v>7247</v>
      </c>
      <c r="Y1565" s="1" t="s">
        <v>2335</v>
      </c>
      <c r="Z1565" s="1" t="s">
        <v>7874</v>
      </c>
      <c r="AF1565" s="1" t="s">
        <v>170</v>
      </c>
      <c r="AG1565" s="1" t="s">
        <v>9630</v>
      </c>
    </row>
    <row r="1566" spans="1:73" ht="13.5" customHeight="1">
      <c r="A1566" s="3" t="str">
        <f>HYPERLINK("http://kyu.snu.ac.kr/sdhj/index.jsp?type=hj/GK14658_00IH_0001_0200.jpg","1702_각북면_200")</f>
        <v>1702_각북면_200</v>
      </c>
      <c r="B1566" s="2">
        <v>1702</v>
      </c>
      <c r="C1566" s="2" t="s">
        <v>12340</v>
      </c>
      <c r="D1566" s="2" t="s">
        <v>12341</v>
      </c>
      <c r="E1566" s="2">
        <v>1565</v>
      </c>
      <c r="F1566" s="1">
        <v>11</v>
      </c>
      <c r="G1566" s="1" t="s">
        <v>2883</v>
      </c>
      <c r="H1566" s="1" t="s">
        <v>6964</v>
      </c>
      <c r="I1566" s="1">
        <v>6</v>
      </c>
      <c r="L1566" s="1">
        <v>1</v>
      </c>
      <c r="M1566" s="2" t="s">
        <v>13824</v>
      </c>
      <c r="N1566" s="2" t="s">
        <v>13825</v>
      </c>
      <c r="S1566" s="1" t="s">
        <v>63</v>
      </c>
      <c r="T1566" s="1" t="s">
        <v>12439</v>
      </c>
      <c r="Y1566" s="1" t="s">
        <v>6837</v>
      </c>
      <c r="Z1566" s="1" t="s">
        <v>9061</v>
      </c>
      <c r="AC1566" s="1">
        <v>14</v>
      </c>
      <c r="AD1566" s="1" t="s">
        <v>85</v>
      </c>
      <c r="AE1566" s="1" t="s">
        <v>9590</v>
      </c>
    </row>
    <row r="1567" spans="1:73" ht="13.5" customHeight="1">
      <c r="A1567" s="3" t="str">
        <f>HYPERLINK("http://kyu.snu.ac.kr/sdhj/index.jsp?type=hj/GK14658_00IH_0001_0200.jpg","1702_각북면_200")</f>
        <v>1702_각북면_200</v>
      </c>
      <c r="B1567" s="2">
        <v>1702</v>
      </c>
      <c r="C1567" s="2" t="s">
        <v>12340</v>
      </c>
      <c r="D1567" s="2" t="s">
        <v>12341</v>
      </c>
      <c r="E1567" s="2">
        <v>1566</v>
      </c>
      <c r="F1567" s="1">
        <v>11</v>
      </c>
      <c r="G1567" s="1" t="s">
        <v>2883</v>
      </c>
      <c r="H1567" s="1" t="s">
        <v>6964</v>
      </c>
      <c r="I1567" s="1">
        <v>6</v>
      </c>
      <c r="L1567" s="1">
        <v>2</v>
      </c>
      <c r="M1567" s="2" t="s">
        <v>13826</v>
      </c>
      <c r="N1567" s="2" t="s">
        <v>13827</v>
      </c>
      <c r="T1567" s="1" t="s">
        <v>12411</v>
      </c>
      <c r="U1567" s="1" t="s">
        <v>128</v>
      </c>
      <c r="V1567" s="1" t="s">
        <v>7258</v>
      </c>
      <c r="W1567" s="1" t="s">
        <v>75</v>
      </c>
      <c r="X1567" s="1" t="s">
        <v>7603</v>
      </c>
      <c r="Y1567" s="1" t="s">
        <v>3254</v>
      </c>
      <c r="Z1567" s="1" t="s">
        <v>8303</v>
      </c>
      <c r="AC1567" s="1">
        <v>33</v>
      </c>
      <c r="AD1567" s="1" t="s">
        <v>223</v>
      </c>
      <c r="AE1567" s="1" t="s">
        <v>9596</v>
      </c>
      <c r="AJ1567" s="1" t="s">
        <v>16</v>
      </c>
      <c r="AK1567" s="1" t="s">
        <v>9802</v>
      </c>
      <c r="AL1567" s="1" t="s">
        <v>1112</v>
      </c>
      <c r="AM1567" s="1" t="s">
        <v>9829</v>
      </c>
      <c r="AT1567" s="1" t="s">
        <v>53</v>
      </c>
      <c r="AU1567" s="1" t="s">
        <v>7419</v>
      </c>
      <c r="AV1567" s="1" t="s">
        <v>746</v>
      </c>
      <c r="AW1567" s="1" t="s">
        <v>10485</v>
      </c>
      <c r="BG1567" s="1" t="s">
        <v>53</v>
      </c>
      <c r="BH1567" s="1" t="s">
        <v>7419</v>
      </c>
      <c r="BI1567" s="1" t="s">
        <v>87</v>
      </c>
      <c r="BJ1567" s="1" t="s">
        <v>9563</v>
      </c>
      <c r="BK1567" s="1" t="s">
        <v>35</v>
      </c>
      <c r="BL1567" s="1" t="s">
        <v>7231</v>
      </c>
      <c r="BM1567" s="1" t="s">
        <v>2131</v>
      </c>
      <c r="BN1567" s="1" t="s">
        <v>8833</v>
      </c>
      <c r="BO1567" s="1" t="s">
        <v>35</v>
      </c>
      <c r="BP1567" s="1" t="s">
        <v>7231</v>
      </c>
      <c r="BQ1567" s="1" t="s">
        <v>3255</v>
      </c>
      <c r="BR1567" s="1" t="s">
        <v>12042</v>
      </c>
      <c r="BS1567" s="1" t="s">
        <v>199</v>
      </c>
      <c r="BT1567" s="1" t="s">
        <v>9730</v>
      </c>
    </row>
    <row r="1568" spans="1:73" ht="13.5" customHeight="1">
      <c r="A1568" s="3" t="str">
        <f>HYPERLINK("http://kyu.snu.ac.kr/sdhj/index.jsp?type=hj/GK14658_00IH_0001_0200.jpg","1702_각북면_200")</f>
        <v>1702_각북면_200</v>
      </c>
      <c r="B1568" s="2">
        <v>1702</v>
      </c>
      <c r="C1568" s="2" t="s">
        <v>12340</v>
      </c>
      <c r="D1568" s="2" t="s">
        <v>12341</v>
      </c>
      <c r="E1568" s="2">
        <v>1567</v>
      </c>
      <c r="F1568" s="1">
        <v>11</v>
      </c>
      <c r="G1568" s="1" t="s">
        <v>2883</v>
      </c>
      <c r="H1568" s="1" t="s">
        <v>6964</v>
      </c>
      <c r="I1568" s="1">
        <v>6</v>
      </c>
      <c r="L1568" s="1">
        <v>2</v>
      </c>
      <c r="M1568" s="2" t="s">
        <v>13826</v>
      </c>
      <c r="N1568" s="2" t="s">
        <v>13827</v>
      </c>
      <c r="S1568" s="1" t="s">
        <v>48</v>
      </c>
      <c r="T1568" s="1" t="s">
        <v>6371</v>
      </c>
      <c r="U1568" s="1" t="s">
        <v>124</v>
      </c>
      <c r="V1568" s="1" t="s">
        <v>12451</v>
      </c>
      <c r="W1568" s="1" t="s">
        <v>107</v>
      </c>
      <c r="X1568" s="1" t="s">
        <v>12534</v>
      </c>
      <c r="Y1568" s="1" t="s">
        <v>50</v>
      </c>
      <c r="Z1568" s="1" t="s">
        <v>7639</v>
      </c>
      <c r="AC1568" s="1">
        <v>27</v>
      </c>
      <c r="AD1568" s="1" t="s">
        <v>309</v>
      </c>
      <c r="AE1568" s="1" t="s">
        <v>9623</v>
      </c>
      <c r="AJ1568" s="1" t="s">
        <v>16</v>
      </c>
      <c r="AK1568" s="1" t="s">
        <v>9802</v>
      </c>
      <c r="AL1568" s="1" t="s">
        <v>163</v>
      </c>
      <c r="AM1568" s="1" t="s">
        <v>12731</v>
      </c>
      <c r="AT1568" s="1" t="s">
        <v>35</v>
      </c>
      <c r="AU1568" s="1" t="s">
        <v>7231</v>
      </c>
      <c r="AV1568" s="1" t="s">
        <v>3256</v>
      </c>
      <c r="AW1568" s="1" t="s">
        <v>7598</v>
      </c>
      <c r="BG1568" s="1" t="s">
        <v>53</v>
      </c>
      <c r="BH1568" s="1" t="s">
        <v>7419</v>
      </c>
      <c r="BI1568" s="1" t="s">
        <v>3257</v>
      </c>
      <c r="BJ1568" s="1" t="s">
        <v>11082</v>
      </c>
      <c r="BK1568" s="1" t="s">
        <v>53</v>
      </c>
      <c r="BL1568" s="1" t="s">
        <v>7419</v>
      </c>
      <c r="BM1568" s="1" t="s">
        <v>3258</v>
      </c>
      <c r="BN1568" s="1" t="s">
        <v>9292</v>
      </c>
      <c r="BO1568" s="1" t="s">
        <v>53</v>
      </c>
      <c r="BP1568" s="1" t="s">
        <v>7419</v>
      </c>
      <c r="BQ1568" s="1" t="s">
        <v>3259</v>
      </c>
      <c r="BR1568" s="1" t="s">
        <v>12041</v>
      </c>
      <c r="BS1568" s="1" t="s">
        <v>2108</v>
      </c>
      <c r="BT1568" s="1" t="s">
        <v>9838</v>
      </c>
    </row>
    <row r="1569" spans="1:73" ht="13.5" customHeight="1">
      <c r="A1569" s="3" t="str">
        <f>HYPERLINK("http://kyu.snu.ac.kr/sdhj/index.jsp?type=hj/GK14658_00IH_0001_0201.jpg","1702_각북면_201")</f>
        <v>1702_각북면_201</v>
      </c>
      <c r="B1569" s="2">
        <v>1702</v>
      </c>
      <c r="C1569" s="2" t="s">
        <v>12340</v>
      </c>
      <c r="D1569" s="2" t="s">
        <v>12341</v>
      </c>
      <c r="E1569" s="2">
        <v>1568</v>
      </c>
      <c r="F1569" s="1">
        <v>11</v>
      </c>
      <c r="G1569" s="1" t="s">
        <v>2883</v>
      </c>
      <c r="H1569" s="1" t="s">
        <v>6964</v>
      </c>
      <c r="I1569" s="1">
        <v>6</v>
      </c>
      <c r="L1569" s="1">
        <v>2</v>
      </c>
      <c r="M1569" s="2" t="s">
        <v>13826</v>
      </c>
      <c r="N1569" s="2" t="s">
        <v>13827</v>
      </c>
      <c r="S1569" s="1" t="s">
        <v>59</v>
      </c>
      <c r="T1569" s="1" t="s">
        <v>7105</v>
      </c>
      <c r="Y1569" s="1" t="s">
        <v>6838</v>
      </c>
      <c r="Z1569" s="1" t="s">
        <v>9060</v>
      </c>
      <c r="AC1569" s="1">
        <v>9</v>
      </c>
      <c r="AD1569" s="1" t="s">
        <v>135</v>
      </c>
      <c r="AE1569" s="1" t="s">
        <v>9604</v>
      </c>
    </row>
    <row r="1570" spans="1:73" ht="13.5" customHeight="1">
      <c r="A1570" s="3" t="str">
        <f>HYPERLINK("http://kyu.snu.ac.kr/sdhj/index.jsp?type=hj/GK14658_00IH_0001_0201.jpg","1702_각북면_201")</f>
        <v>1702_각북면_201</v>
      </c>
      <c r="B1570" s="2">
        <v>1702</v>
      </c>
      <c r="C1570" s="2" t="s">
        <v>12340</v>
      </c>
      <c r="D1570" s="2" t="s">
        <v>12341</v>
      </c>
      <c r="E1570" s="2">
        <v>1569</v>
      </c>
      <c r="F1570" s="1">
        <v>11</v>
      </c>
      <c r="G1570" s="1" t="s">
        <v>2883</v>
      </c>
      <c r="H1570" s="1" t="s">
        <v>6964</v>
      </c>
      <c r="I1570" s="1">
        <v>6</v>
      </c>
      <c r="L1570" s="1">
        <v>2</v>
      </c>
      <c r="M1570" s="2" t="s">
        <v>13826</v>
      </c>
      <c r="N1570" s="2" t="s">
        <v>13827</v>
      </c>
      <c r="S1570" s="1" t="s">
        <v>63</v>
      </c>
      <c r="T1570" s="1" t="s">
        <v>1196</v>
      </c>
      <c r="Y1570" s="1" t="s">
        <v>2135</v>
      </c>
      <c r="Z1570" s="1" t="s">
        <v>8015</v>
      </c>
      <c r="AC1570" s="1">
        <v>2</v>
      </c>
      <c r="AD1570" s="1" t="s">
        <v>169</v>
      </c>
      <c r="AE1570" s="1" t="s">
        <v>9589</v>
      </c>
      <c r="AF1570" s="1" t="s">
        <v>89</v>
      </c>
      <c r="AG1570" s="1" t="s">
        <v>9633</v>
      </c>
    </row>
    <row r="1571" spans="1:73" ht="13.5" customHeight="1">
      <c r="A1571" s="3" t="str">
        <f>HYPERLINK("http://kyu.snu.ac.kr/sdhj/index.jsp?type=hj/GK14658_00IH_0001_0201.jpg","1702_각북면_201")</f>
        <v>1702_각북면_201</v>
      </c>
      <c r="B1571" s="2">
        <v>1702</v>
      </c>
      <c r="C1571" s="2" t="s">
        <v>12340</v>
      </c>
      <c r="D1571" s="2" t="s">
        <v>12341</v>
      </c>
      <c r="E1571" s="2">
        <v>1570</v>
      </c>
      <c r="F1571" s="1">
        <v>11</v>
      </c>
      <c r="G1571" s="1" t="s">
        <v>2883</v>
      </c>
      <c r="H1571" s="1" t="s">
        <v>6964</v>
      </c>
      <c r="I1571" s="1">
        <v>6</v>
      </c>
      <c r="L1571" s="1">
        <v>3</v>
      </c>
      <c r="M1571" s="2" t="s">
        <v>13828</v>
      </c>
      <c r="N1571" s="2" t="s">
        <v>13829</v>
      </c>
      <c r="T1571" s="1" t="s">
        <v>12411</v>
      </c>
      <c r="U1571" s="1" t="s">
        <v>173</v>
      </c>
      <c r="V1571" s="1" t="s">
        <v>7249</v>
      </c>
      <c r="W1571" s="1" t="s">
        <v>335</v>
      </c>
      <c r="X1571" s="1" t="s">
        <v>12540</v>
      </c>
      <c r="Y1571" s="1" t="s">
        <v>1835</v>
      </c>
      <c r="Z1571" s="1" t="s">
        <v>9059</v>
      </c>
      <c r="AC1571" s="1">
        <v>45</v>
      </c>
      <c r="AD1571" s="1" t="s">
        <v>373</v>
      </c>
      <c r="AE1571" s="1" t="s">
        <v>9598</v>
      </c>
      <c r="AJ1571" s="1" t="s">
        <v>16</v>
      </c>
      <c r="AK1571" s="1" t="s">
        <v>9802</v>
      </c>
      <c r="AL1571" s="1" t="s">
        <v>271</v>
      </c>
      <c r="AM1571" s="1" t="s">
        <v>9794</v>
      </c>
      <c r="AT1571" s="1" t="s">
        <v>1456</v>
      </c>
      <c r="AU1571" s="1" t="s">
        <v>12888</v>
      </c>
      <c r="AV1571" s="1" t="s">
        <v>3172</v>
      </c>
      <c r="AW1571" s="1" t="s">
        <v>10484</v>
      </c>
      <c r="BG1571" s="1" t="s">
        <v>1456</v>
      </c>
      <c r="BH1571" s="1" t="s">
        <v>12888</v>
      </c>
      <c r="BI1571" s="1" t="s">
        <v>3173</v>
      </c>
      <c r="BJ1571" s="1" t="s">
        <v>11081</v>
      </c>
      <c r="BK1571" s="1" t="s">
        <v>3260</v>
      </c>
      <c r="BL1571" s="1" t="s">
        <v>11275</v>
      </c>
      <c r="BM1571" s="1" t="s">
        <v>3175</v>
      </c>
      <c r="BN1571" s="1" t="s">
        <v>10952</v>
      </c>
      <c r="BO1571" s="1" t="s">
        <v>2927</v>
      </c>
      <c r="BP1571" s="1" t="s">
        <v>12882</v>
      </c>
      <c r="BQ1571" s="1" t="s">
        <v>6831</v>
      </c>
      <c r="BR1571" s="1" t="s">
        <v>12040</v>
      </c>
      <c r="BS1571" s="1" t="s">
        <v>199</v>
      </c>
      <c r="BT1571" s="1" t="s">
        <v>9730</v>
      </c>
    </row>
    <row r="1572" spans="1:73" ht="13.5" customHeight="1">
      <c r="A1572" s="3" t="str">
        <f>HYPERLINK("http://kyu.snu.ac.kr/sdhj/index.jsp?type=hj/GK14658_00IH_0001_0201.jpg","1702_각북면_201")</f>
        <v>1702_각북면_201</v>
      </c>
      <c r="B1572" s="2">
        <v>1702</v>
      </c>
      <c r="C1572" s="2" t="s">
        <v>12340</v>
      </c>
      <c r="D1572" s="2" t="s">
        <v>12341</v>
      </c>
      <c r="E1572" s="2">
        <v>1571</v>
      </c>
      <c r="F1572" s="1">
        <v>11</v>
      </c>
      <c r="G1572" s="1" t="s">
        <v>2883</v>
      </c>
      <c r="H1572" s="1" t="s">
        <v>6964</v>
      </c>
      <c r="I1572" s="1">
        <v>6</v>
      </c>
      <c r="L1572" s="1">
        <v>3</v>
      </c>
      <c r="M1572" s="2" t="s">
        <v>13828</v>
      </c>
      <c r="N1572" s="2" t="s">
        <v>13829</v>
      </c>
      <c r="S1572" s="1" t="s">
        <v>48</v>
      </c>
      <c r="T1572" s="1" t="s">
        <v>6371</v>
      </c>
      <c r="W1572" s="1" t="s">
        <v>439</v>
      </c>
      <c r="X1572" s="1" t="s">
        <v>7589</v>
      </c>
      <c r="Y1572" s="1" t="s">
        <v>183</v>
      </c>
      <c r="Z1572" s="1" t="s">
        <v>7691</v>
      </c>
      <c r="AC1572" s="1">
        <v>47</v>
      </c>
      <c r="AD1572" s="1" t="s">
        <v>556</v>
      </c>
      <c r="AE1572" s="1" t="s">
        <v>9610</v>
      </c>
      <c r="AJ1572" s="1" t="s">
        <v>185</v>
      </c>
      <c r="AK1572" s="1" t="s">
        <v>9803</v>
      </c>
      <c r="AL1572" s="1" t="s">
        <v>2857</v>
      </c>
      <c r="AM1572" s="1" t="s">
        <v>9811</v>
      </c>
      <c r="AT1572" s="1" t="s">
        <v>54</v>
      </c>
      <c r="AU1572" s="1" t="s">
        <v>7267</v>
      </c>
      <c r="AV1572" s="1" t="s">
        <v>3261</v>
      </c>
      <c r="AW1572" s="1" t="s">
        <v>10483</v>
      </c>
      <c r="BG1572" s="1" t="s">
        <v>1456</v>
      </c>
      <c r="BH1572" s="1" t="s">
        <v>12888</v>
      </c>
      <c r="BI1572" s="1" t="s">
        <v>14578</v>
      </c>
      <c r="BJ1572" s="1" t="s">
        <v>13065</v>
      </c>
      <c r="BK1572" s="1" t="s">
        <v>1710</v>
      </c>
      <c r="BL1572" s="1" t="s">
        <v>13040</v>
      </c>
      <c r="BM1572" s="1" t="s">
        <v>3262</v>
      </c>
      <c r="BN1572" s="1" t="s">
        <v>11530</v>
      </c>
      <c r="BO1572" s="1" t="s">
        <v>450</v>
      </c>
      <c r="BP1572" s="1" t="s">
        <v>12885</v>
      </c>
      <c r="BQ1572" s="1" t="s">
        <v>3263</v>
      </c>
      <c r="BR1572" s="1" t="s">
        <v>12039</v>
      </c>
      <c r="BS1572" s="1" t="s">
        <v>109</v>
      </c>
      <c r="BT1572" s="1" t="s">
        <v>9809</v>
      </c>
    </row>
    <row r="1573" spans="1:73" ht="13.5" customHeight="1">
      <c r="A1573" s="3" t="str">
        <f>HYPERLINK("http://kyu.snu.ac.kr/sdhj/index.jsp?type=hj/GK14658_00IH_0001_0201.jpg","1702_각북면_201")</f>
        <v>1702_각북면_201</v>
      </c>
      <c r="B1573" s="2">
        <v>1702</v>
      </c>
      <c r="C1573" s="2" t="s">
        <v>12340</v>
      </c>
      <c r="D1573" s="2" t="s">
        <v>12341</v>
      </c>
      <c r="E1573" s="2">
        <v>1572</v>
      </c>
      <c r="F1573" s="1">
        <v>11</v>
      </c>
      <c r="G1573" s="1" t="s">
        <v>2883</v>
      </c>
      <c r="H1573" s="1" t="s">
        <v>6964</v>
      </c>
      <c r="I1573" s="1">
        <v>6</v>
      </c>
      <c r="L1573" s="1">
        <v>3</v>
      </c>
      <c r="M1573" s="2" t="s">
        <v>13828</v>
      </c>
      <c r="N1573" s="2" t="s">
        <v>13829</v>
      </c>
      <c r="S1573" s="1" t="s">
        <v>402</v>
      </c>
      <c r="T1573" s="1" t="s">
        <v>7104</v>
      </c>
      <c r="W1573" s="1" t="s">
        <v>202</v>
      </c>
      <c r="X1573" s="1" t="s">
        <v>7588</v>
      </c>
      <c r="Y1573" s="1" t="s">
        <v>183</v>
      </c>
      <c r="Z1573" s="1" t="s">
        <v>7691</v>
      </c>
      <c r="AC1573" s="1">
        <v>63</v>
      </c>
      <c r="AD1573" s="1" t="s">
        <v>118</v>
      </c>
      <c r="AE1573" s="1" t="s">
        <v>8076</v>
      </c>
    </row>
    <row r="1574" spans="1:73" ht="13.5" customHeight="1">
      <c r="A1574" s="3" t="str">
        <f>HYPERLINK("http://kyu.snu.ac.kr/sdhj/index.jsp?type=hj/GK14658_00IH_0001_0201.jpg","1702_각북면_201")</f>
        <v>1702_각북면_201</v>
      </c>
      <c r="B1574" s="2">
        <v>1702</v>
      </c>
      <c r="C1574" s="2" t="s">
        <v>12340</v>
      </c>
      <c r="D1574" s="2" t="s">
        <v>12341</v>
      </c>
      <c r="E1574" s="2">
        <v>1573</v>
      </c>
      <c r="F1574" s="1">
        <v>11</v>
      </c>
      <c r="G1574" s="1" t="s">
        <v>2883</v>
      </c>
      <c r="H1574" s="1" t="s">
        <v>6964</v>
      </c>
      <c r="I1574" s="1">
        <v>6</v>
      </c>
      <c r="L1574" s="1">
        <v>3</v>
      </c>
      <c r="M1574" s="2" t="s">
        <v>13828</v>
      </c>
      <c r="N1574" s="2" t="s">
        <v>13829</v>
      </c>
      <c r="S1574" s="1" t="s">
        <v>59</v>
      </c>
      <c r="T1574" s="1" t="s">
        <v>7105</v>
      </c>
      <c r="AC1574" s="1">
        <v>20</v>
      </c>
      <c r="AD1574" s="1" t="s">
        <v>103</v>
      </c>
      <c r="AE1574" s="1" t="s">
        <v>9580</v>
      </c>
      <c r="AF1574" s="1" t="s">
        <v>61</v>
      </c>
      <c r="AG1574" s="1" t="s">
        <v>9638</v>
      </c>
    </row>
    <row r="1575" spans="1:73" ht="13.5" customHeight="1">
      <c r="A1575" s="3" t="str">
        <f>HYPERLINK("http://kyu.snu.ac.kr/sdhj/index.jsp?type=hj/GK14658_00IH_0001_0201.jpg","1702_각북면_201")</f>
        <v>1702_각북면_201</v>
      </c>
      <c r="B1575" s="2">
        <v>1702</v>
      </c>
      <c r="C1575" s="2" t="s">
        <v>12340</v>
      </c>
      <c r="D1575" s="2" t="s">
        <v>12341</v>
      </c>
      <c r="E1575" s="2">
        <v>1574</v>
      </c>
      <c r="F1575" s="1">
        <v>11</v>
      </c>
      <c r="G1575" s="1" t="s">
        <v>2883</v>
      </c>
      <c r="H1575" s="1" t="s">
        <v>6964</v>
      </c>
      <c r="I1575" s="1">
        <v>6</v>
      </c>
      <c r="L1575" s="1">
        <v>3</v>
      </c>
      <c r="M1575" s="2" t="s">
        <v>13828</v>
      </c>
      <c r="N1575" s="2" t="s">
        <v>13829</v>
      </c>
      <c r="S1575" s="1" t="s">
        <v>200</v>
      </c>
      <c r="T1575" s="1" t="s">
        <v>7115</v>
      </c>
      <c r="U1575" s="1" t="s">
        <v>173</v>
      </c>
      <c r="V1575" s="1" t="s">
        <v>7249</v>
      </c>
      <c r="Y1575" s="1" t="s">
        <v>3264</v>
      </c>
      <c r="Z1575" s="1" t="s">
        <v>9058</v>
      </c>
      <c r="AC1575" s="1">
        <v>26</v>
      </c>
      <c r="AD1575" s="1" t="s">
        <v>657</v>
      </c>
      <c r="AE1575" s="1" t="s">
        <v>9591</v>
      </c>
    </row>
    <row r="1576" spans="1:73" ht="13.5" customHeight="1">
      <c r="A1576" s="3" t="str">
        <f>HYPERLINK("http://kyu.snu.ac.kr/sdhj/index.jsp?type=hj/GK14658_00IH_0001_0201.jpg","1702_각북면_201")</f>
        <v>1702_각북면_201</v>
      </c>
      <c r="B1576" s="2">
        <v>1702</v>
      </c>
      <c r="C1576" s="2" t="s">
        <v>12340</v>
      </c>
      <c r="D1576" s="2" t="s">
        <v>12341</v>
      </c>
      <c r="E1576" s="2">
        <v>1575</v>
      </c>
      <c r="F1576" s="1">
        <v>11</v>
      </c>
      <c r="G1576" s="1" t="s">
        <v>2883</v>
      </c>
      <c r="H1576" s="1" t="s">
        <v>6964</v>
      </c>
      <c r="I1576" s="1">
        <v>6</v>
      </c>
      <c r="L1576" s="1">
        <v>3</v>
      </c>
      <c r="M1576" s="2" t="s">
        <v>13828</v>
      </c>
      <c r="N1576" s="2" t="s">
        <v>13829</v>
      </c>
      <c r="T1576" s="1" t="s">
        <v>12432</v>
      </c>
      <c r="U1576" s="1" t="s">
        <v>136</v>
      </c>
      <c r="V1576" s="1" t="s">
        <v>7247</v>
      </c>
      <c r="Y1576" s="1" t="s">
        <v>1381</v>
      </c>
      <c r="Z1576" s="1" t="s">
        <v>9057</v>
      </c>
      <c r="AG1576" s="1" t="s">
        <v>12744</v>
      </c>
    </row>
    <row r="1577" spans="1:73" ht="13.5" customHeight="1">
      <c r="A1577" s="3" t="str">
        <f>HYPERLINK("http://kyu.snu.ac.kr/sdhj/index.jsp?type=hj/GK14658_00IH_0001_0201.jpg","1702_각북면_201")</f>
        <v>1702_각북면_201</v>
      </c>
      <c r="B1577" s="2">
        <v>1702</v>
      </c>
      <c r="C1577" s="2" t="s">
        <v>12340</v>
      </c>
      <c r="D1577" s="2" t="s">
        <v>12341</v>
      </c>
      <c r="E1577" s="2">
        <v>1576</v>
      </c>
      <c r="F1577" s="1">
        <v>11</v>
      </c>
      <c r="G1577" s="1" t="s">
        <v>2883</v>
      </c>
      <c r="H1577" s="1" t="s">
        <v>6964</v>
      </c>
      <c r="I1577" s="1">
        <v>6</v>
      </c>
      <c r="L1577" s="1">
        <v>3</v>
      </c>
      <c r="M1577" s="2" t="s">
        <v>13828</v>
      </c>
      <c r="N1577" s="2" t="s">
        <v>13829</v>
      </c>
      <c r="S1577" s="1" t="s">
        <v>12424</v>
      </c>
      <c r="T1577" s="1" t="s">
        <v>7176</v>
      </c>
      <c r="U1577" s="1" t="s">
        <v>211</v>
      </c>
      <c r="V1577" s="1" t="s">
        <v>7199</v>
      </c>
      <c r="Y1577" s="1" t="s">
        <v>3265</v>
      </c>
      <c r="Z1577" s="1" t="s">
        <v>7655</v>
      </c>
      <c r="AG1577" s="1" t="s">
        <v>12744</v>
      </c>
    </row>
    <row r="1578" spans="1:73" ht="13.5" customHeight="1">
      <c r="A1578" s="3" t="str">
        <f>HYPERLINK("http://kyu.snu.ac.kr/sdhj/index.jsp?type=hj/GK14658_00IH_0001_0201.jpg","1702_각북면_201")</f>
        <v>1702_각북면_201</v>
      </c>
      <c r="B1578" s="2">
        <v>1702</v>
      </c>
      <c r="C1578" s="2" t="s">
        <v>12340</v>
      </c>
      <c r="D1578" s="2" t="s">
        <v>12341</v>
      </c>
      <c r="E1578" s="2">
        <v>1577</v>
      </c>
      <c r="F1578" s="1">
        <v>11</v>
      </c>
      <c r="G1578" s="1" t="s">
        <v>2883</v>
      </c>
      <c r="H1578" s="1" t="s">
        <v>6964</v>
      </c>
      <c r="I1578" s="1">
        <v>6</v>
      </c>
      <c r="L1578" s="1">
        <v>3</v>
      </c>
      <c r="M1578" s="2" t="s">
        <v>13828</v>
      </c>
      <c r="N1578" s="2" t="s">
        <v>13829</v>
      </c>
      <c r="S1578" s="1" t="s">
        <v>12423</v>
      </c>
      <c r="T1578" s="1" t="s">
        <v>7175</v>
      </c>
      <c r="U1578" s="1" t="s">
        <v>213</v>
      </c>
      <c r="V1578" s="1" t="s">
        <v>7282</v>
      </c>
      <c r="Y1578" s="1" t="s">
        <v>768</v>
      </c>
      <c r="Z1578" s="1" t="s">
        <v>9056</v>
      </c>
      <c r="AF1578" s="1" t="s">
        <v>12673</v>
      </c>
      <c r="AG1578" s="1" t="s">
        <v>12672</v>
      </c>
    </row>
    <row r="1579" spans="1:73" ht="13.5" customHeight="1">
      <c r="A1579" s="3" t="str">
        <f>HYPERLINK("http://kyu.snu.ac.kr/sdhj/index.jsp?type=hj/GK14658_00IH_0001_0201.jpg","1702_각북면_201")</f>
        <v>1702_각북면_201</v>
      </c>
      <c r="B1579" s="2">
        <v>1702</v>
      </c>
      <c r="C1579" s="2" t="s">
        <v>12340</v>
      </c>
      <c r="D1579" s="2" t="s">
        <v>12341</v>
      </c>
      <c r="E1579" s="2">
        <v>1578</v>
      </c>
      <c r="F1579" s="1">
        <v>11</v>
      </c>
      <c r="G1579" s="1" t="s">
        <v>2883</v>
      </c>
      <c r="H1579" s="1" t="s">
        <v>6964</v>
      </c>
      <c r="I1579" s="1">
        <v>6</v>
      </c>
      <c r="L1579" s="1">
        <v>3</v>
      </c>
      <c r="M1579" s="2" t="s">
        <v>13828</v>
      </c>
      <c r="N1579" s="2" t="s">
        <v>13829</v>
      </c>
      <c r="T1579" s="1" t="s">
        <v>12432</v>
      </c>
      <c r="U1579" s="1" t="s">
        <v>196</v>
      </c>
      <c r="V1579" s="1" t="s">
        <v>7214</v>
      </c>
      <c r="Y1579" s="1" t="s">
        <v>2253</v>
      </c>
      <c r="Z1579" s="1" t="s">
        <v>7794</v>
      </c>
      <c r="AC1579" s="1">
        <v>40</v>
      </c>
      <c r="AD1579" s="1" t="s">
        <v>226</v>
      </c>
      <c r="AE1579" s="1" t="s">
        <v>9573</v>
      </c>
      <c r="AT1579" s="1" t="s">
        <v>416</v>
      </c>
      <c r="AU1579" s="1" t="s">
        <v>12470</v>
      </c>
      <c r="AV1579" s="1" t="s">
        <v>3266</v>
      </c>
      <c r="AW1579" s="1" t="s">
        <v>10442</v>
      </c>
      <c r="BB1579" s="1" t="s">
        <v>213</v>
      </c>
      <c r="BC1579" s="1" t="s">
        <v>7282</v>
      </c>
      <c r="BD1579" s="1" t="s">
        <v>3267</v>
      </c>
      <c r="BE1579" s="1" t="s">
        <v>8928</v>
      </c>
    </row>
    <row r="1580" spans="1:73" ht="13.5" customHeight="1">
      <c r="A1580" s="3" t="str">
        <f>HYPERLINK("http://kyu.snu.ac.kr/sdhj/index.jsp?type=hj/GK14658_00IH_0001_0201.jpg","1702_각북면_201")</f>
        <v>1702_각북면_201</v>
      </c>
      <c r="B1580" s="2">
        <v>1702</v>
      </c>
      <c r="C1580" s="2" t="s">
        <v>12340</v>
      </c>
      <c r="D1580" s="2" t="s">
        <v>12341</v>
      </c>
      <c r="E1580" s="2">
        <v>1579</v>
      </c>
      <c r="F1580" s="1">
        <v>11</v>
      </c>
      <c r="G1580" s="1" t="s">
        <v>2883</v>
      </c>
      <c r="H1580" s="1" t="s">
        <v>6964</v>
      </c>
      <c r="I1580" s="1">
        <v>6</v>
      </c>
      <c r="L1580" s="1">
        <v>3</v>
      </c>
      <c r="M1580" s="2" t="s">
        <v>13828</v>
      </c>
      <c r="N1580" s="2" t="s">
        <v>13829</v>
      </c>
      <c r="T1580" s="1" t="s">
        <v>12432</v>
      </c>
      <c r="U1580" s="1" t="s">
        <v>196</v>
      </c>
      <c r="V1580" s="1" t="s">
        <v>7214</v>
      </c>
      <c r="Y1580" s="1" t="s">
        <v>1163</v>
      </c>
      <c r="Z1580" s="1" t="s">
        <v>7716</v>
      </c>
      <c r="AC1580" s="1">
        <v>23</v>
      </c>
      <c r="AD1580" s="1" t="s">
        <v>348</v>
      </c>
      <c r="AE1580" s="1" t="s">
        <v>8964</v>
      </c>
      <c r="AT1580" s="1" t="s">
        <v>416</v>
      </c>
      <c r="AU1580" s="1" t="s">
        <v>12470</v>
      </c>
      <c r="AV1580" s="1" t="s">
        <v>3266</v>
      </c>
      <c r="AW1580" s="1" t="s">
        <v>10442</v>
      </c>
      <c r="BB1580" s="1" t="s">
        <v>213</v>
      </c>
      <c r="BC1580" s="1" t="s">
        <v>7282</v>
      </c>
      <c r="BD1580" s="1" t="s">
        <v>3267</v>
      </c>
      <c r="BE1580" s="1" t="s">
        <v>8928</v>
      </c>
      <c r="BU1580" s="1" t="s">
        <v>276</v>
      </c>
    </row>
    <row r="1581" spans="1:73" ht="13.5" customHeight="1">
      <c r="A1581" s="3" t="str">
        <f>HYPERLINK("http://kyu.snu.ac.kr/sdhj/index.jsp?type=hj/GK14658_00IH_0001_0201.jpg","1702_각북면_201")</f>
        <v>1702_각북면_201</v>
      </c>
      <c r="B1581" s="2">
        <v>1702</v>
      </c>
      <c r="C1581" s="2" t="s">
        <v>12340</v>
      </c>
      <c r="D1581" s="2" t="s">
        <v>12341</v>
      </c>
      <c r="E1581" s="2">
        <v>1580</v>
      </c>
      <c r="F1581" s="1">
        <v>11</v>
      </c>
      <c r="G1581" s="1" t="s">
        <v>2883</v>
      </c>
      <c r="H1581" s="1" t="s">
        <v>6964</v>
      </c>
      <c r="I1581" s="1">
        <v>6</v>
      </c>
      <c r="L1581" s="1">
        <v>3</v>
      </c>
      <c r="M1581" s="2" t="s">
        <v>13828</v>
      </c>
      <c r="N1581" s="2" t="s">
        <v>13829</v>
      </c>
      <c r="T1581" s="1" t="s">
        <v>12432</v>
      </c>
      <c r="U1581" s="1" t="s">
        <v>196</v>
      </c>
      <c r="V1581" s="1" t="s">
        <v>7214</v>
      </c>
      <c r="Y1581" s="1" t="s">
        <v>3267</v>
      </c>
      <c r="Z1581" s="1" t="s">
        <v>8928</v>
      </c>
      <c r="AC1581" s="1">
        <v>63</v>
      </c>
      <c r="AD1581" s="1" t="s">
        <v>118</v>
      </c>
      <c r="AE1581" s="1" t="s">
        <v>8076</v>
      </c>
      <c r="AT1581" s="1" t="s">
        <v>211</v>
      </c>
      <c r="AU1581" s="1" t="s">
        <v>7199</v>
      </c>
      <c r="AV1581" s="1" t="s">
        <v>14579</v>
      </c>
      <c r="AW1581" s="1" t="s">
        <v>12924</v>
      </c>
      <c r="BB1581" s="1" t="s">
        <v>213</v>
      </c>
      <c r="BC1581" s="1" t="s">
        <v>7282</v>
      </c>
      <c r="BD1581" s="1" t="s">
        <v>6839</v>
      </c>
      <c r="BE1581" s="1" t="s">
        <v>7796</v>
      </c>
    </row>
    <row r="1582" spans="1:73" ht="13.5" customHeight="1">
      <c r="A1582" s="3" t="str">
        <f>HYPERLINK("http://kyu.snu.ac.kr/sdhj/index.jsp?type=hj/GK14658_00IH_0001_0201.jpg","1702_각북면_201")</f>
        <v>1702_각북면_201</v>
      </c>
      <c r="B1582" s="2">
        <v>1702</v>
      </c>
      <c r="C1582" s="2" t="s">
        <v>12340</v>
      </c>
      <c r="D1582" s="2" t="s">
        <v>12341</v>
      </c>
      <c r="E1582" s="2">
        <v>1581</v>
      </c>
      <c r="F1582" s="1">
        <v>11</v>
      </c>
      <c r="G1582" s="1" t="s">
        <v>2883</v>
      </c>
      <c r="H1582" s="1" t="s">
        <v>6964</v>
      </c>
      <c r="I1582" s="1">
        <v>6</v>
      </c>
      <c r="L1582" s="1">
        <v>3</v>
      </c>
      <c r="M1582" s="2" t="s">
        <v>13828</v>
      </c>
      <c r="N1582" s="2" t="s">
        <v>13829</v>
      </c>
      <c r="T1582" s="1" t="s">
        <v>12432</v>
      </c>
      <c r="U1582" s="1" t="s">
        <v>196</v>
      </c>
      <c r="V1582" s="1" t="s">
        <v>7214</v>
      </c>
      <c r="Y1582" s="1" t="s">
        <v>382</v>
      </c>
      <c r="Z1582" s="1" t="s">
        <v>7651</v>
      </c>
      <c r="AC1582" s="1">
        <v>66</v>
      </c>
      <c r="AD1582" s="1" t="s">
        <v>246</v>
      </c>
      <c r="AE1582" s="1" t="s">
        <v>9600</v>
      </c>
      <c r="AT1582" s="1" t="s">
        <v>211</v>
      </c>
      <c r="AU1582" s="1" t="s">
        <v>7199</v>
      </c>
      <c r="AV1582" s="1" t="s">
        <v>3268</v>
      </c>
      <c r="AW1582" s="1" t="s">
        <v>7762</v>
      </c>
      <c r="BB1582" s="1" t="s">
        <v>213</v>
      </c>
      <c r="BC1582" s="1" t="s">
        <v>7282</v>
      </c>
      <c r="BD1582" s="1" t="s">
        <v>907</v>
      </c>
      <c r="BE1582" s="1" t="s">
        <v>8617</v>
      </c>
    </row>
    <row r="1583" spans="1:73" ht="13.5" customHeight="1">
      <c r="A1583" s="3" t="str">
        <f>HYPERLINK("http://kyu.snu.ac.kr/sdhj/index.jsp?type=hj/GK14658_00IH_0001_0201.jpg","1702_각북면_201")</f>
        <v>1702_각북면_201</v>
      </c>
      <c r="B1583" s="2">
        <v>1702</v>
      </c>
      <c r="C1583" s="2" t="s">
        <v>12340</v>
      </c>
      <c r="D1583" s="2" t="s">
        <v>12341</v>
      </c>
      <c r="E1583" s="2">
        <v>1582</v>
      </c>
      <c r="F1583" s="1">
        <v>11</v>
      </c>
      <c r="G1583" s="1" t="s">
        <v>2883</v>
      </c>
      <c r="H1583" s="1" t="s">
        <v>6964</v>
      </c>
      <c r="I1583" s="1">
        <v>6</v>
      </c>
      <c r="L1583" s="1">
        <v>3</v>
      </c>
      <c r="M1583" s="2" t="s">
        <v>13828</v>
      </c>
      <c r="N1583" s="2" t="s">
        <v>13829</v>
      </c>
      <c r="T1583" s="1" t="s">
        <v>12432</v>
      </c>
      <c r="U1583" s="1" t="s">
        <v>196</v>
      </c>
      <c r="V1583" s="1" t="s">
        <v>7214</v>
      </c>
      <c r="Y1583" s="1" t="s">
        <v>6840</v>
      </c>
      <c r="Z1583" s="1" t="s">
        <v>8123</v>
      </c>
      <c r="AC1583" s="1">
        <v>30</v>
      </c>
      <c r="AD1583" s="1" t="s">
        <v>253</v>
      </c>
      <c r="AE1583" s="1" t="s">
        <v>8091</v>
      </c>
      <c r="AT1583" s="1" t="s">
        <v>211</v>
      </c>
      <c r="AU1583" s="1" t="s">
        <v>7199</v>
      </c>
      <c r="AV1583" s="1" t="s">
        <v>3265</v>
      </c>
      <c r="AW1583" s="1" t="s">
        <v>7655</v>
      </c>
      <c r="BB1583" s="1" t="s">
        <v>213</v>
      </c>
      <c r="BC1583" s="1" t="s">
        <v>7282</v>
      </c>
      <c r="BD1583" s="1" t="s">
        <v>768</v>
      </c>
      <c r="BE1583" s="1" t="s">
        <v>9056</v>
      </c>
    </row>
    <row r="1584" spans="1:73" ht="13.5" customHeight="1">
      <c r="A1584" s="3" t="str">
        <f>HYPERLINK("http://kyu.snu.ac.kr/sdhj/index.jsp?type=hj/GK14658_00IH_0001_0201.jpg","1702_각북면_201")</f>
        <v>1702_각북면_201</v>
      </c>
      <c r="B1584" s="2">
        <v>1702</v>
      </c>
      <c r="C1584" s="2" t="s">
        <v>12340</v>
      </c>
      <c r="D1584" s="2" t="s">
        <v>12341</v>
      </c>
      <c r="E1584" s="2">
        <v>1583</v>
      </c>
      <c r="F1584" s="1">
        <v>11</v>
      </c>
      <c r="G1584" s="1" t="s">
        <v>2883</v>
      </c>
      <c r="H1584" s="1" t="s">
        <v>6964</v>
      </c>
      <c r="I1584" s="1">
        <v>6</v>
      </c>
      <c r="L1584" s="1">
        <v>3</v>
      </c>
      <c r="M1584" s="2" t="s">
        <v>13828</v>
      </c>
      <c r="N1584" s="2" t="s">
        <v>13829</v>
      </c>
      <c r="T1584" s="1" t="s">
        <v>12432</v>
      </c>
      <c r="U1584" s="1" t="s">
        <v>196</v>
      </c>
      <c r="V1584" s="1" t="s">
        <v>7214</v>
      </c>
      <c r="Y1584" s="1" t="s">
        <v>6710</v>
      </c>
      <c r="Z1584" s="1" t="s">
        <v>8435</v>
      </c>
      <c r="AC1584" s="1">
        <v>27</v>
      </c>
      <c r="AD1584" s="1" t="s">
        <v>309</v>
      </c>
      <c r="AE1584" s="1" t="s">
        <v>9623</v>
      </c>
      <c r="AT1584" s="1" t="s">
        <v>211</v>
      </c>
      <c r="AU1584" s="1" t="s">
        <v>7199</v>
      </c>
      <c r="AV1584" s="1" t="s">
        <v>843</v>
      </c>
      <c r="AW1584" s="1" t="s">
        <v>9492</v>
      </c>
      <c r="BB1584" s="1" t="s">
        <v>213</v>
      </c>
      <c r="BC1584" s="1" t="s">
        <v>7282</v>
      </c>
      <c r="BD1584" s="1" t="s">
        <v>14520</v>
      </c>
      <c r="BE1584" s="1" t="s">
        <v>12591</v>
      </c>
    </row>
    <row r="1585" spans="1:73" ht="13.5" customHeight="1">
      <c r="A1585" s="3" t="str">
        <f>HYPERLINK("http://kyu.snu.ac.kr/sdhj/index.jsp?type=hj/GK14658_00IH_0001_0201.jpg","1702_각북면_201")</f>
        <v>1702_각북면_201</v>
      </c>
      <c r="B1585" s="2">
        <v>1702</v>
      </c>
      <c r="C1585" s="2" t="s">
        <v>12340</v>
      </c>
      <c r="D1585" s="2" t="s">
        <v>12341</v>
      </c>
      <c r="E1585" s="2">
        <v>1584</v>
      </c>
      <c r="F1585" s="1">
        <v>11</v>
      </c>
      <c r="G1585" s="1" t="s">
        <v>2883</v>
      </c>
      <c r="H1585" s="1" t="s">
        <v>6964</v>
      </c>
      <c r="I1585" s="1">
        <v>6</v>
      </c>
      <c r="L1585" s="1">
        <v>3</v>
      </c>
      <c r="M1585" s="2" t="s">
        <v>13828</v>
      </c>
      <c r="N1585" s="2" t="s">
        <v>13829</v>
      </c>
      <c r="T1585" s="1" t="s">
        <v>12432</v>
      </c>
      <c r="U1585" s="1" t="s">
        <v>196</v>
      </c>
      <c r="V1585" s="1" t="s">
        <v>7214</v>
      </c>
      <c r="Y1585" s="1" t="s">
        <v>3185</v>
      </c>
      <c r="Z1585" s="1" t="s">
        <v>8728</v>
      </c>
      <c r="AC1585" s="1">
        <v>17</v>
      </c>
      <c r="AD1585" s="1" t="s">
        <v>289</v>
      </c>
      <c r="AE1585" s="1" t="s">
        <v>7200</v>
      </c>
      <c r="AF1585" s="1" t="s">
        <v>318</v>
      </c>
      <c r="AG1585" s="1" t="s">
        <v>9631</v>
      </c>
      <c r="AH1585" s="1" t="s">
        <v>3269</v>
      </c>
      <c r="AI1585" s="1" t="s">
        <v>9757</v>
      </c>
      <c r="AT1585" s="1" t="s">
        <v>211</v>
      </c>
      <c r="AU1585" s="1" t="s">
        <v>7199</v>
      </c>
      <c r="AV1585" s="1" t="s">
        <v>194</v>
      </c>
      <c r="AW1585" s="1" t="s">
        <v>8830</v>
      </c>
      <c r="BB1585" s="1" t="s">
        <v>124</v>
      </c>
      <c r="BC1585" s="1" t="s">
        <v>12451</v>
      </c>
      <c r="BD1585" s="1" t="s">
        <v>3186</v>
      </c>
      <c r="BE1585" s="1" t="s">
        <v>10770</v>
      </c>
    </row>
    <row r="1586" spans="1:73" ht="13.5" customHeight="1">
      <c r="A1586" s="3" t="str">
        <f>HYPERLINK("http://kyu.snu.ac.kr/sdhj/index.jsp?type=hj/GK14658_00IH_0001_0201.jpg","1702_각북면_201")</f>
        <v>1702_각북면_201</v>
      </c>
      <c r="B1586" s="2">
        <v>1702</v>
      </c>
      <c r="C1586" s="2" t="s">
        <v>12340</v>
      </c>
      <c r="D1586" s="2" t="s">
        <v>12341</v>
      </c>
      <c r="E1586" s="2">
        <v>1585</v>
      </c>
      <c r="F1586" s="1">
        <v>11</v>
      </c>
      <c r="G1586" s="1" t="s">
        <v>2883</v>
      </c>
      <c r="H1586" s="1" t="s">
        <v>6964</v>
      </c>
      <c r="I1586" s="1">
        <v>6</v>
      </c>
      <c r="L1586" s="1">
        <v>3</v>
      </c>
      <c r="M1586" s="2" t="s">
        <v>13828</v>
      </c>
      <c r="N1586" s="2" t="s">
        <v>13829</v>
      </c>
      <c r="T1586" s="1" t="s">
        <v>12432</v>
      </c>
      <c r="U1586" s="1" t="s">
        <v>196</v>
      </c>
      <c r="V1586" s="1" t="s">
        <v>7214</v>
      </c>
      <c r="Y1586" s="1" t="s">
        <v>2389</v>
      </c>
      <c r="Z1586" s="1" t="s">
        <v>8255</v>
      </c>
      <c r="AC1586" s="1">
        <v>56</v>
      </c>
      <c r="AD1586" s="1" t="s">
        <v>707</v>
      </c>
      <c r="AE1586" s="1" t="s">
        <v>9575</v>
      </c>
      <c r="AT1586" s="1" t="s">
        <v>211</v>
      </c>
      <c r="AU1586" s="1" t="s">
        <v>7199</v>
      </c>
      <c r="AV1586" s="1" t="s">
        <v>879</v>
      </c>
      <c r="AW1586" s="1" t="s">
        <v>7758</v>
      </c>
      <c r="BB1586" s="1" t="s">
        <v>213</v>
      </c>
      <c r="BC1586" s="1" t="s">
        <v>7282</v>
      </c>
      <c r="BD1586" s="1" t="s">
        <v>14518</v>
      </c>
      <c r="BE1586" s="1" t="s">
        <v>12583</v>
      </c>
    </row>
    <row r="1587" spans="1:73" ht="13.5" customHeight="1">
      <c r="A1587" s="3" t="str">
        <f>HYPERLINK("http://kyu.snu.ac.kr/sdhj/index.jsp?type=hj/GK14658_00IH_0001_0201.jpg","1702_각북면_201")</f>
        <v>1702_각북면_201</v>
      </c>
      <c r="B1587" s="2">
        <v>1702</v>
      </c>
      <c r="C1587" s="2" t="s">
        <v>12340</v>
      </c>
      <c r="D1587" s="2" t="s">
        <v>12341</v>
      </c>
      <c r="E1587" s="2">
        <v>1586</v>
      </c>
      <c r="F1587" s="1">
        <v>11</v>
      </c>
      <c r="G1587" s="1" t="s">
        <v>2883</v>
      </c>
      <c r="H1587" s="1" t="s">
        <v>6964</v>
      </c>
      <c r="I1587" s="1">
        <v>6</v>
      </c>
      <c r="L1587" s="1">
        <v>3</v>
      </c>
      <c r="M1587" s="2" t="s">
        <v>13828</v>
      </c>
      <c r="N1587" s="2" t="s">
        <v>13829</v>
      </c>
      <c r="T1587" s="1" t="s">
        <v>12432</v>
      </c>
      <c r="U1587" s="1" t="s">
        <v>196</v>
      </c>
      <c r="V1587" s="1" t="s">
        <v>7214</v>
      </c>
      <c r="Y1587" s="1" t="s">
        <v>768</v>
      </c>
      <c r="Z1587" s="1" t="s">
        <v>9056</v>
      </c>
      <c r="AF1587" s="1" t="s">
        <v>170</v>
      </c>
      <c r="AG1587" s="1" t="s">
        <v>9630</v>
      </c>
    </row>
    <row r="1588" spans="1:73" ht="13.5" customHeight="1">
      <c r="A1588" s="3" t="str">
        <f>HYPERLINK("http://kyu.snu.ac.kr/sdhj/index.jsp?type=hj/GK14658_00IH_0001_0201.jpg","1702_각북면_201")</f>
        <v>1702_각북면_201</v>
      </c>
      <c r="B1588" s="2">
        <v>1702</v>
      </c>
      <c r="C1588" s="2" t="s">
        <v>12340</v>
      </c>
      <c r="D1588" s="2" t="s">
        <v>12341</v>
      </c>
      <c r="E1588" s="2">
        <v>1587</v>
      </c>
      <c r="F1588" s="1">
        <v>11</v>
      </c>
      <c r="G1588" s="1" t="s">
        <v>2883</v>
      </c>
      <c r="H1588" s="1" t="s">
        <v>6964</v>
      </c>
      <c r="I1588" s="1">
        <v>6</v>
      </c>
      <c r="L1588" s="1">
        <v>3</v>
      </c>
      <c r="M1588" s="2" t="s">
        <v>13828</v>
      </c>
      <c r="N1588" s="2" t="s">
        <v>13829</v>
      </c>
      <c r="T1588" s="1" t="s">
        <v>12432</v>
      </c>
      <c r="U1588" s="1" t="s">
        <v>136</v>
      </c>
      <c r="V1588" s="1" t="s">
        <v>7247</v>
      </c>
      <c r="Y1588" s="1" t="s">
        <v>3270</v>
      </c>
      <c r="Z1588" s="1" t="s">
        <v>9055</v>
      </c>
      <c r="AC1588" s="1">
        <v>30</v>
      </c>
      <c r="AD1588" s="1" t="s">
        <v>253</v>
      </c>
      <c r="AE1588" s="1" t="s">
        <v>8091</v>
      </c>
      <c r="AF1588" s="1" t="s">
        <v>848</v>
      </c>
      <c r="AG1588" s="1" t="s">
        <v>9655</v>
      </c>
      <c r="AT1588" s="1" t="s">
        <v>211</v>
      </c>
      <c r="AU1588" s="1" t="s">
        <v>7199</v>
      </c>
      <c r="AV1588" s="1" t="s">
        <v>843</v>
      </c>
      <c r="AW1588" s="1" t="s">
        <v>9492</v>
      </c>
      <c r="BB1588" s="1" t="s">
        <v>213</v>
      </c>
      <c r="BC1588" s="1" t="s">
        <v>7282</v>
      </c>
      <c r="BD1588" s="1" t="s">
        <v>14520</v>
      </c>
      <c r="BE1588" s="1" t="s">
        <v>12591</v>
      </c>
    </row>
    <row r="1589" spans="1:73" ht="13.5" customHeight="1">
      <c r="A1589" s="3" t="str">
        <f>HYPERLINK("http://kyu.snu.ac.kr/sdhj/index.jsp?type=hj/GK14658_00IH_0001_0201.jpg","1702_각북면_201")</f>
        <v>1702_각북면_201</v>
      </c>
      <c r="B1589" s="2">
        <v>1702</v>
      </c>
      <c r="C1589" s="2" t="s">
        <v>12340</v>
      </c>
      <c r="D1589" s="2" t="s">
        <v>12341</v>
      </c>
      <c r="E1589" s="2">
        <v>1588</v>
      </c>
      <c r="F1589" s="1">
        <v>11</v>
      </c>
      <c r="G1589" s="1" t="s">
        <v>2883</v>
      </c>
      <c r="H1589" s="1" t="s">
        <v>6964</v>
      </c>
      <c r="I1589" s="1">
        <v>6</v>
      </c>
      <c r="L1589" s="1">
        <v>3</v>
      </c>
      <c r="M1589" s="2" t="s">
        <v>13828</v>
      </c>
      <c r="N1589" s="2" t="s">
        <v>13829</v>
      </c>
      <c r="T1589" s="1" t="s">
        <v>12432</v>
      </c>
      <c r="U1589" s="1" t="s">
        <v>196</v>
      </c>
      <c r="V1589" s="1" t="s">
        <v>7214</v>
      </c>
      <c r="Y1589" s="1" t="s">
        <v>2162</v>
      </c>
      <c r="Z1589" s="1" t="s">
        <v>9050</v>
      </c>
      <c r="AC1589" s="1">
        <v>15</v>
      </c>
      <c r="AD1589" s="1" t="s">
        <v>192</v>
      </c>
      <c r="AE1589" s="1" t="s">
        <v>7704</v>
      </c>
      <c r="AF1589" s="1" t="s">
        <v>254</v>
      </c>
      <c r="AG1589" s="1" t="s">
        <v>9639</v>
      </c>
      <c r="AT1589" s="1" t="s">
        <v>211</v>
      </c>
      <c r="AU1589" s="1" t="s">
        <v>7199</v>
      </c>
      <c r="AV1589" s="1" t="s">
        <v>843</v>
      </c>
      <c r="AW1589" s="1" t="s">
        <v>9492</v>
      </c>
      <c r="BB1589" s="1" t="s">
        <v>213</v>
      </c>
      <c r="BC1589" s="1" t="s">
        <v>7282</v>
      </c>
      <c r="BD1589" s="1" t="s">
        <v>14520</v>
      </c>
      <c r="BE1589" s="1" t="s">
        <v>12591</v>
      </c>
      <c r="BU1589" s="1" t="s">
        <v>276</v>
      </c>
    </row>
    <row r="1590" spans="1:73" ht="13.5" customHeight="1">
      <c r="A1590" s="3" t="str">
        <f>HYPERLINK("http://kyu.snu.ac.kr/sdhj/index.jsp?type=hj/GK14658_00IH_0001_0201.jpg","1702_각북면_201")</f>
        <v>1702_각북면_201</v>
      </c>
      <c r="B1590" s="2">
        <v>1702</v>
      </c>
      <c r="C1590" s="2" t="s">
        <v>12340</v>
      </c>
      <c r="D1590" s="2" t="s">
        <v>12341</v>
      </c>
      <c r="E1590" s="2">
        <v>1589</v>
      </c>
      <c r="F1590" s="1">
        <v>11</v>
      </c>
      <c r="G1590" s="1" t="s">
        <v>2883</v>
      </c>
      <c r="H1590" s="1" t="s">
        <v>6964</v>
      </c>
      <c r="I1590" s="1">
        <v>6</v>
      </c>
      <c r="L1590" s="1">
        <v>3</v>
      </c>
      <c r="M1590" s="2" t="s">
        <v>13828</v>
      </c>
      <c r="N1590" s="2" t="s">
        <v>13829</v>
      </c>
      <c r="T1590" s="1" t="s">
        <v>12432</v>
      </c>
      <c r="U1590" s="1" t="s">
        <v>196</v>
      </c>
      <c r="V1590" s="1" t="s">
        <v>7214</v>
      </c>
      <c r="Y1590" s="1" t="s">
        <v>3271</v>
      </c>
      <c r="Z1590" s="1" t="s">
        <v>9054</v>
      </c>
      <c r="AC1590" s="1">
        <v>56</v>
      </c>
      <c r="AD1590" s="1" t="s">
        <v>707</v>
      </c>
      <c r="AE1590" s="1" t="s">
        <v>9575</v>
      </c>
      <c r="AT1590" s="1" t="s">
        <v>211</v>
      </c>
      <c r="AU1590" s="1" t="s">
        <v>7199</v>
      </c>
      <c r="AV1590" s="1" t="s">
        <v>3272</v>
      </c>
      <c r="AW1590" s="1" t="s">
        <v>10482</v>
      </c>
      <c r="BB1590" s="1" t="s">
        <v>213</v>
      </c>
      <c r="BC1590" s="1" t="s">
        <v>7282</v>
      </c>
      <c r="BD1590" s="1" t="s">
        <v>3273</v>
      </c>
      <c r="BE1590" s="1" t="s">
        <v>8772</v>
      </c>
    </row>
    <row r="1591" spans="1:73" ht="13.5" customHeight="1">
      <c r="A1591" s="3" t="str">
        <f>HYPERLINK("http://kyu.snu.ac.kr/sdhj/index.jsp?type=hj/GK14658_00IH_0001_0201.jpg","1702_각북면_201")</f>
        <v>1702_각북면_201</v>
      </c>
      <c r="B1591" s="2">
        <v>1702</v>
      </c>
      <c r="C1591" s="2" t="s">
        <v>12340</v>
      </c>
      <c r="D1591" s="2" t="s">
        <v>12341</v>
      </c>
      <c r="E1591" s="2">
        <v>1590</v>
      </c>
      <c r="F1591" s="1">
        <v>11</v>
      </c>
      <c r="G1591" s="1" t="s">
        <v>2883</v>
      </c>
      <c r="H1591" s="1" t="s">
        <v>6964</v>
      </c>
      <c r="I1591" s="1">
        <v>6</v>
      </c>
      <c r="L1591" s="1">
        <v>3</v>
      </c>
      <c r="M1591" s="2" t="s">
        <v>13828</v>
      </c>
      <c r="N1591" s="2" t="s">
        <v>13829</v>
      </c>
      <c r="T1591" s="1" t="s">
        <v>12432</v>
      </c>
      <c r="U1591" s="1" t="s">
        <v>196</v>
      </c>
      <c r="V1591" s="1" t="s">
        <v>7214</v>
      </c>
      <c r="Y1591" s="1" t="s">
        <v>3274</v>
      </c>
      <c r="Z1591" s="1" t="s">
        <v>7829</v>
      </c>
      <c r="AC1591" s="1">
        <v>36</v>
      </c>
      <c r="AD1591" s="1" t="s">
        <v>258</v>
      </c>
      <c r="AE1591" s="1" t="s">
        <v>9601</v>
      </c>
      <c r="AT1591" s="1" t="s">
        <v>250</v>
      </c>
      <c r="AU1591" s="1" t="s">
        <v>10073</v>
      </c>
      <c r="AV1591" s="1" t="s">
        <v>6809</v>
      </c>
      <c r="AW1591" s="1" t="s">
        <v>7837</v>
      </c>
      <c r="BB1591" s="1" t="s">
        <v>213</v>
      </c>
      <c r="BC1591" s="1" t="s">
        <v>7282</v>
      </c>
      <c r="BD1591" s="1" t="s">
        <v>3267</v>
      </c>
      <c r="BE1591" s="1" t="s">
        <v>8928</v>
      </c>
    </row>
    <row r="1592" spans="1:73" ht="13.5" customHeight="1">
      <c r="A1592" s="3" t="str">
        <f>HYPERLINK("http://kyu.snu.ac.kr/sdhj/index.jsp?type=hj/GK14658_00IH_0001_0201.jpg","1702_각북면_201")</f>
        <v>1702_각북면_201</v>
      </c>
      <c r="B1592" s="2">
        <v>1702</v>
      </c>
      <c r="C1592" s="2" t="s">
        <v>12340</v>
      </c>
      <c r="D1592" s="2" t="s">
        <v>12341</v>
      </c>
      <c r="E1592" s="2">
        <v>1591</v>
      </c>
      <c r="F1592" s="1">
        <v>11</v>
      </c>
      <c r="G1592" s="1" t="s">
        <v>2883</v>
      </c>
      <c r="H1592" s="1" t="s">
        <v>6964</v>
      </c>
      <c r="I1592" s="1">
        <v>6</v>
      </c>
      <c r="L1592" s="1">
        <v>4</v>
      </c>
      <c r="M1592" s="2" t="s">
        <v>2156</v>
      </c>
      <c r="N1592" s="2" t="s">
        <v>7823</v>
      </c>
      <c r="T1592" s="1" t="s">
        <v>12411</v>
      </c>
      <c r="U1592" s="1" t="s">
        <v>3275</v>
      </c>
      <c r="V1592" s="1" t="s">
        <v>7462</v>
      </c>
      <c r="Y1592" s="1" t="s">
        <v>2156</v>
      </c>
      <c r="Z1592" s="1" t="s">
        <v>7823</v>
      </c>
      <c r="AC1592" s="1">
        <v>56</v>
      </c>
      <c r="AD1592" s="1" t="s">
        <v>707</v>
      </c>
      <c r="AE1592" s="1" t="s">
        <v>9575</v>
      </c>
      <c r="AJ1592" s="1" t="s">
        <v>16</v>
      </c>
      <c r="AK1592" s="1" t="s">
        <v>9802</v>
      </c>
      <c r="AL1592" s="1" t="s">
        <v>52</v>
      </c>
      <c r="AM1592" s="1" t="s">
        <v>9722</v>
      </c>
      <c r="AN1592" s="1" t="s">
        <v>208</v>
      </c>
      <c r="AO1592" s="1" t="s">
        <v>7116</v>
      </c>
      <c r="AP1592" s="1" t="s">
        <v>2994</v>
      </c>
      <c r="AQ1592" s="1" t="s">
        <v>7473</v>
      </c>
      <c r="AR1592" s="1" t="s">
        <v>3276</v>
      </c>
      <c r="AS1592" s="1" t="s">
        <v>10005</v>
      </c>
      <c r="AT1592" s="1" t="s">
        <v>211</v>
      </c>
      <c r="AU1592" s="1" t="s">
        <v>7199</v>
      </c>
      <c r="AV1592" s="1" t="s">
        <v>526</v>
      </c>
      <c r="AW1592" s="1" t="s">
        <v>10481</v>
      </c>
      <c r="BB1592" s="1" t="s">
        <v>213</v>
      </c>
      <c r="BC1592" s="1" t="s">
        <v>7282</v>
      </c>
      <c r="BD1592" s="1" t="s">
        <v>1221</v>
      </c>
      <c r="BE1592" s="1" t="s">
        <v>8012</v>
      </c>
      <c r="BG1592" s="1" t="s">
        <v>211</v>
      </c>
      <c r="BH1592" s="1" t="s">
        <v>7199</v>
      </c>
      <c r="BI1592" s="1" t="s">
        <v>1680</v>
      </c>
      <c r="BJ1592" s="1" t="s">
        <v>10201</v>
      </c>
      <c r="BM1592" s="1" t="s">
        <v>3277</v>
      </c>
      <c r="BN1592" s="1" t="s">
        <v>11529</v>
      </c>
      <c r="BQ1592" s="1" t="s">
        <v>3278</v>
      </c>
      <c r="BR1592" s="1" t="s">
        <v>13426</v>
      </c>
      <c r="BS1592" s="1" t="s">
        <v>109</v>
      </c>
      <c r="BT1592" s="1" t="s">
        <v>9809</v>
      </c>
    </row>
    <row r="1593" spans="1:73" ht="13.5" customHeight="1">
      <c r="A1593" s="3" t="str">
        <f>HYPERLINK("http://kyu.snu.ac.kr/sdhj/index.jsp?type=hj/GK14658_00IH_0001_0201.jpg","1702_각북면_201")</f>
        <v>1702_각북면_201</v>
      </c>
      <c r="B1593" s="2">
        <v>1702</v>
      </c>
      <c r="C1593" s="2" t="s">
        <v>12340</v>
      </c>
      <c r="D1593" s="2" t="s">
        <v>12341</v>
      </c>
      <c r="E1593" s="2">
        <v>1592</v>
      </c>
      <c r="F1593" s="1">
        <v>11</v>
      </c>
      <c r="G1593" s="1" t="s">
        <v>2883</v>
      </c>
      <c r="H1593" s="1" t="s">
        <v>6964</v>
      </c>
      <c r="I1593" s="1">
        <v>6</v>
      </c>
      <c r="L1593" s="1">
        <v>4</v>
      </c>
      <c r="M1593" s="2" t="s">
        <v>2156</v>
      </c>
      <c r="N1593" s="2" t="s">
        <v>7823</v>
      </c>
      <c r="S1593" s="1" t="s">
        <v>48</v>
      </c>
      <c r="T1593" s="1" t="s">
        <v>6371</v>
      </c>
      <c r="U1593" s="1" t="s">
        <v>213</v>
      </c>
      <c r="V1593" s="1" t="s">
        <v>7282</v>
      </c>
      <c r="Y1593" s="1" t="s">
        <v>2363</v>
      </c>
      <c r="Z1593" s="1" t="s">
        <v>9053</v>
      </c>
      <c r="AC1593" s="1">
        <v>50</v>
      </c>
      <c r="AD1593" s="1" t="s">
        <v>515</v>
      </c>
      <c r="AE1593" s="1" t="s">
        <v>9605</v>
      </c>
      <c r="AJ1593" s="1" t="s">
        <v>16</v>
      </c>
      <c r="AK1593" s="1" t="s">
        <v>9802</v>
      </c>
      <c r="AL1593" s="1" t="s">
        <v>163</v>
      </c>
      <c r="AM1593" s="1" t="s">
        <v>12731</v>
      </c>
      <c r="AT1593" s="1" t="s">
        <v>211</v>
      </c>
      <c r="AU1593" s="1" t="s">
        <v>7199</v>
      </c>
      <c r="AV1593" s="1" t="s">
        <v>591</v>
      </c>
      <c r="AW1593" s="1" t="s">
        <v>7739</v>
      </c>
      <c r="BG1593" s="1" t="s">
        <v>211</v>
      </c>
      <c r="BH1593" s="1" t="s">
        <v>7199</v>
      </c>
      <c r="BI1593" s="1" t="s">
        <v>735</v>
      </c>
      <c r="BJ1593" s="1" t="s">
        <v>9412</v>
      </c>
      <c r="BK1593" s="1" t="s">
        <v>211</v>
      </c>
      <c r="BL1593" s="1" t="s">
        <v>7199</v>
      </c>
      <c r="BM1593" s="1" t="s">
        <v>2039</v>
      </c>
      <c r="BN1593" s="1" t="s">
        <v>9292</v>
      </c>
      <c r="BO1593" s="1" t="s">
        <v>211</v>
      </c>
      <c r="BP1593" s="1" t="s">
        <v>7199</v>
      </c>
      <c r="BQ1593" s="1" t="s">
        <v>1101</v>
      </c>
      <c r="BR1593" s="1" t="s">
        <v>9247</v>
      </c>
      <c r="BS1593" s="1" t="s">
        <v>163</v>
      </c>
      <c r="BT1593" s="1" t="s">
        <v>12731</v>
      </c>
    </row>
    <row r="1594" spans="1:73" ht="13.5" customHeight="1">
      <c r="A1594" s="3" t="str">
        <f>HYPERLINK("http://kyu.snu.ac.kr/sdhj/index.jsp?type=hj/GK14658_00IH_0001_0201.jpg","1702_각북면_201")</f>
        <v>1702_각북면_201</v>
      </c>
      <c r="B1594" s="2">
        <v>1702</v>
      </c>
      <c r="C1594" s="2" t="s">
        <v>12340</v>
      </c>
      <c r="D1594" s="2" t="s">
        <v>12341</v>
      </c>
      <c r="E1594" s="2">
        <v>1593</v>
      </c>
      <c r="F1594" s="1">
        <v>11</v>
      </c>
      <c r="G1594" s="1" t="s">
        <v>2883</v>
      </c>
      <c r="H1594" s="1" t="s">
        <v>6964</v>
      </c>
      <c r="I1594" s="1">
        <v>6</v>
      </c>
      <c r="L1594" s="1">
        <v>4</v>
      </c>
      <c r="M1594" s="2" t="s">
        <v>2156</v>
      </c>
      <c r="N1594" s="2" t="s">
        <v>7823</v>
      </c>
      <c r="S1594" s="1" t="s">
        <v>59</v>
      </c>
      <c r="T1594" s="1" t="s">
        <v>7105</v>
      </c>
      <c r="Y1594" s="1" t="s">
        <v>3279</v>
      </c>
      <c r="Z1594" s="1" t="s">
        <v>9052</v>
      </c>
      <c r="AC1594" s="1">
        <v>28</v>
      </c>
      <c r="AD1594" s="1" t="s">
        <v>134</v>
      </c>
      <c r="AE1594" s="1" t="s">
        <v>9616</v>
      </c>
    </row>
    <row r="1595" spans="1:73" ht="13.5" customHeight="1">
      <c r="A1595" s="3" t="str">
        <f>HYPERLINK("http://kyu.snu.ac.kr/sdhj/index.jsp?type=hj/GK14658_00IH_0001_0201.jpg","1702_각북면_201")</f>
        <v>1702_각북면_201</v>
      </c>
      <c r="B1595" s="2">
        <v>1702</v>
      </c>
      <c r="C1595" s="2" t="s">
        <v>12340</v>
      </c>
      <c r="D1595" s="2" t="s">
        <v>12341</v>
      </c>
      <c r="E1595" s="2">
        <v>1594</v>
      </c>
      <c r="F1595" s="1">
        <v>11</v>
      </c>
      <c r="G1595" s="1" t="s">
        <v>2883</v>
      </c>
      <c r="H1595" s="1" t="s">
        <v>6964</v>
      </c>
      <c r="I1595" s="1">
        <v>6</v>
      </c>
      <c r="L1595" s="1">
        <v>4</v>
      </c>
      <c r="M1595" s="2" t="s">
        <v>2156</v>
      </c>
      <c r="N1595" s="2" t="s">
        <v>7823</v>
      </c>
      <c r="S1595" s="1" t="s">
        <v>63</v>
      </c>
      <c r="T1595" s="1" t="s">
        <v>1196</v>
      </c>
      <c r="Y1595" s="1" t="s">
        <v>6825</v>
      </c>
      <c r="Z1595" s="1" t="s">
        <v>8314</v>
      </c>
      <c r="AC1595" s="1">
        <v>21</v>
      </c>
      <c r="AD1595" s="1" t="s">
        <v>68</v>
      </c>
      <c r="AE1595" s="1" t="s">
        <v>7705</v>
      </c>
    </row>
    <row r="1596" spans="1:73" ht="13.5" customHeight="1">
      <c r="A1596" s="3" t="str">
        <f>HYPERLINK("http://kyu.snu.ac.kr/sdhj/index.jsp?type=hj/GK14658_00IH_0001_0201.jpg","1702_각북면_201")</f>
        <v>1702_각북면_201</v>
      </c>
      <c r="B1596" s="2">
        <v>1702</v>
      </c>
      <c r="C1596" s="2" t="s">
        <v>12340</v>
      </c>
      <c r="D1596" s="2" t="s">
        <v>12341</v>
      </c>
      <c r="E1596" s="2">
        <v>1595</v>
      </c>
      <c r="F1596" s="1">
        <v>11</v>
      </c>
      <c r="G1596" s="1" t="s">
        <v>2883</v>
      </c>
      <c r="H1596" s="1" t="s">
        <v>6964</v>
      </c>
      <c r="I1596" s="1">
        <v>6</v>
      </c>
      <c r="L1596" s="1">
        <v>4</v>
      </c>
      <c r="M1596" s="2" t="s">
        <v>2156</v>
      </c>
      <c r="N1596" s="2" t="s">
        <v>7823</v>
      </c>
      <c r="S1596" s="1" t="s">
        <v>1738</v>
      </c>
      <c r="T1596" s="1" t="s">
        <v>7137</v>
      </c>
      <c r="Y1596" s="1" t="s">
        <v>3274</v>
      </c>
      <c r="Z1596" s="1" t="s">
        <v>7829</v>
      </c>
      <c r="AC1596" s="1">
        <v>3</v>
      </c>
      <c r="AD1596" s="1" t="s">
        <v>118</v>
      </c>
      <c r="AE1596" s="1" t="s">
        <v>8076</v>
      </c>
      <c r="AF1596" s="1" t="s">
        <v>89</v>
      </c>
      <c r="AG1596" s="1" t="s">
        <v>9633</v>
      </c>
    </row>
    <row r="1597" spans="1:73" ht="13.5" customHeight="1">
      <c r="A1597" s="3" t="str">
        <f>HYPERLINK("http://kyu.snu.ac.kr/sdhj/index.jsp?type=hj/GK14658_00IH_0001_0201.jpg","1702_각북면_201")</f>
        <v>1702_각북면_201</v>
      </c>
      <c r="B1597" s="2">
        <v>1702</v>
      </c>
      <c r="C1597" s="2" t="s">
        <v>12340</v>
      </c>
      <c r="D1597" s="2" t="s">
        <v>12341</v>
      </c>
      <c r="E1597" s="2">
        <v>1596</v>
      </c>
      <c r="F1597" s="1">
        <v>11</v>
      </c>
      <c r="G1597" s="1" t="s">
        <v>2883</v>
      </c>
      <c r="H1597" s="1" t="s">
        <v>6964</v>
      </c>
      <c r="I1597" s="1">
        <v>6</v>
      </c>
      <c r="L1597" s="1">
        <v>5</v>
      </c>
      <c r="M1597" s="2" t="s">
        <v>13830</v>
      </c>
      <c r="N1597" s="2" t="s">
        <v>13831</v>
      </c>
      <c r="T1597" s="1" t="s">
        <v>12411</v>
      </c>
      <c r="U1597" s="1" t="s">
        <v>3280</v>
      </c>
      <c r="V1597" s="1" t="s">
        <v>7461</v>
      </c>
      <c r="W1597" s="1" t="s">
        <v>107</v>
      </c>
      <c r="X1597" s="1" t="s">
        <v>12534</v>
      </c>
      <c r="Y1597" s="1" t="s">
        <v>547</v>
      </c>
      <c r="Z1597" s="1" t="s">
        <v>7925</v>
      </c>
      <c r="AC1597" s="1">
        <v>47</v>
      </c>
      <c r="AD1597" s="1" t="s">
        <v>556</v>
      </c>
      <c r="AE1597" s="1" t="s">
        <v>9610</v>
      </c>
      <c r="AJ1597" s="1" t="s">
        <v>16</v>
      </c>
      <c r="AK1597" s="1" t="s">
        <v>9802</v>
      </c>
      <c r="AL1597" s="1" t="s">
        <v>227</v>
      </c>
      <c r="AM1597" s="1" t="s">
        <v>9813</v>
      </c>
      <c r="AT1597" s="1" t="s">
        <v>211</v>
      </c>
      <c r="AU1597" s="1" t="s">
        <v>7199</v>
      </c>
      <c r="AV1597" s="1" t="s">
        <v>617</v>
      </c>
      <c r="AW1597" s="1" t="s">
        <v>9051</v>
      </c>
      <c r="BI1597" s="1" t="s">
        <v>80</v>
      </c>
      <c r="BJ1597" s="1" t="s">
        <v>10297</v>
      </c>
      <c r="BM1597" s="1" t="s">
        <v>2082</v>
      </c>
      <c r="BN1597" s="1" t="s">
        <v>8266</v>
      </c>
      <c r="BO1597" s="1" t="s">
        <v>53</v>
      </c>
      <c r="BP1597" s="1" t="s">
        <v>7419</v>
      </c>
      <c r="BQ1597" s="1" t="s">
        <v>3281</v>
      </c>
      <c r="BR1597" s="1" t="s">
        <v>12038</v>
      </c>
      <c r="BS1597" s="1" t="s">
        <v>77</v>
      </c>
      <c r="BT1597" s="1" t="s">
        <v>9805</v>
      </c>
    </row>
    <row r="1598" spans="1:73" ht="13.5" customHeight="1">
      <c r="A1598" s="3" t="str">
        <f>HYPERLINK("http://kyu.snu.ac.kr/sdhj/index.jsp?type=hj/GK14658_00IH_0001_0201.jpg","1702_각북면_201")</f>
        <v>1702_각북면_201</v>
      </c>
      <c r="B1598" s="2">
        <v>1702</v>
      </c>
      <c r="C1598" s="2" t="s">
        <v>12340</v>
      </c>
      <c r="D1598" s="2" t="s">
        <v>12341</v>
      </c>
      <c r="E1598" s="2">
        <v>1597</v>
      </c>
      <c r="F1598" s="1">
        <v>11</v>
      </c>
      <c r="G1598" s="1" t="s">
        <v>2883</v>
      </c>
      <c r="H1598" s="1" t="s">
        <v>6964</v>
      </c>
      <c r="I1598" s="1">
        <v>6</v>
      </c>
      <c r="L1598" s="1">
        <v>5</v>
      </c>
      <c r="M1598" s="2" t="s">
        <v>13830</v>
      </c>
      <c r="N1598" s="2" t="s">
        <v>13831</v>
      </c>
      <c r="S1598" s="1" t="s">
        <v>288</v>
      </c>
      <c r="T1598" s="1" t="s">
        <v>12424</v>
      </c>
      <c r="U1598" s="1" t="s">
        <v>211</v>
      </c>
      <c r="V1598" s="1" t="s">
        <v>7199</v>
      </c>
      <c r="Y1598" s="1" t="s">
        <v>617</v>
      </c>
      <c r="Z1598" s="1" t="s">
        <v>9051</v>
      </c>
      <c r="AC1598" s="1">
        <v>67</v>
      </c>
      <c r="AD1598" s="1" t="s">
        <v>38</v>
      </c>
      <c r="AE1598" s="1" t="s">
        <v>9620</v>
      </c>
    </row>
    <row r="1599" spans="1:73" ht="13.5" customHeight="1">
      <c r="A1599" s="3" t="str">
        <f>HYPERLINK("http://kyu.snu.ac.kr/sdhj/index.jsp?type=hj/GK14658_00IH_0001_0201.jpg","1702_각북면_201")</f>
        <v>1702_각북면_201</v>
      </c>
      <c r="B1599" s="2">
        <v>1702</v>
      </c>
      <c r="C1599" s="2" t="s">
        <v>12340</v>
      </c>
      <c r="D1599" s="2" t="s">
        <v>12341</v>
      </c>
      <c r="E1599" s="2">
        <v>1598</v>
      </c>
      <c r="F1599" s="1">
        <v>11</v>
      </c>
      <c r="G1599" s="1" t="s">
        <v>2883</v>
      </c>
      <c r="H1599" s="1" t="s">
        <v>6964</v>
      </c>
      <c r="I1599" s="1">
        <v>6</v>
      </c>
      <c r="L1599" s="1">
        <v>5</v>
      </c>
      <c r="M1599" s="2" t="s">
        <v>13830</v>
      </c>
      <c r="N1599" s="2" t="s">
        <v>13831</v>
      </c>
      <c r="S1599" s="1" t="s">
        <v>48</v>
      </c>
      <c r="T1599" s="1" t="s">
        <v>6371</v>
      </c>
      <c r="U1599" s="1" t="s">
        <v>261</v>
      </c>
      <c r="V1599" s="1" t="s">
        <v>7197</v>
      </c>
      <c r="Y1599" s="1" t="s">
        <v>2492</v>
      </c>
      <c r="Z1599" s="1" t="s">
        <v>7714</v>
      </c>
      <c r="AC1599" s="1">
        <v>39</v>
      </c>
      <c r="AD1599" s="1" t="s">
        <v>631</v>
      </c>
      <c r="AE1599" s="1" t="s">
        <v>9603</v>
      </c>
      <c r="AJ1599" s="1" t="s">
        <v>16</v>
      </c>
      <c r="AK1599" s="1" t="s">
        <v>9802</v>
      </c>
      <c r="AL1599" s="1" t="s">
        <v>1000</v>
      </c>
      <c r="AM1599" s="1" t="s">
        <v>9808</v>
      </c>
      <c r="AT1599" s="1" t="s">
        <v>211</v>
      </c>
      <c r="AU1599" s="1" t="s">
        <v>7199</v>
      </c>
      <c r="AV1599" s="1" t="s">
        <v>1653</v>
      </c>
      <c r="AW1599" s="1" t="s">
        <v>10274</v>
      </c>
      <c r="BB1599" s="1" t="s">
        <v>213</v>
      </c>
      <c r="BC1599" s="1" t="s">
        <v>7282</v>
      </c>
      <c r="BD1599" s="1" t="s">
        <v>6736</v>
      </c>
      <c r="BE1599" s="1" t="s">
        <v>9449</v>
      </c>
      <c r="BG1599" s="1" t="s">
        <v>211</v>
      </c>
      <c r="BH1599" s="1" t="s">
        <v>7199</v>
      </c>
      <c r="BI1599" s="1" t="s">
        <v>2555</v>
      </c>
      <c r="BJ1599" s="1" t="s">
        <v>9252</v>
      </c>
      <c r="BK1599" s="1" t="s">
        <v>211</v>
      </c>
      <c r="BL1599" s="1" t="s">
        <v>7199</v>
      </c>
      <c r="BM1599" s="1" t="s">
        <v>3282</v>
      </c>
      <c r="BN1599" s="1" t="s">
        <v>8038</v>
      </c>
      <c r="BQ1599" s="1" t="s">
        <v>3283</v>
      </c>
      <c r="BR1599" s="1" t="s">
        <v>12037</v>
      </c>
      <c r="BS1599" s="1" t="s">
        <v>2108</v>
      </c>
      <c r="BT1599" s="1" t="s">
        <v>9838</v>
      </c>
    </row>
    <row r="1600" spans="1:73" ht="13.5" customHeight="1">
      <c r="A1600" s="3" t="str">
        <f>HYPERLINK("http://kyu.snu.ac.kr/sdhj/index.jsp?type=hj/GK14658_00IH_0001_0201.jpg","1702_각북면_201")</f>
        <v>1702_각북면_201</v>
      </c>
      <c r="B1600" s="2">
        <v>1702</v>
      </c>
      <c r="C1600" s="2" t="s">
        <v>12340</v>
      </c>
      <c r="D1600" s="2" t="s">
        <v>12341</v>
      </c>
      <c r="E1600" s="2">
        <v>1599</v>
      </c>
      <c r="F1600" s="1">
        <v>11</v>
      </c>
      <c r="G1600" s="1" t="s">
        <v>2883</v>
      </c>
      <c r="H1600" s="1" t="s">
        <v>6964</v>
      </c>
      <c r="I1600" s="1">
        <v>6</v>
      </c>
      <c r="L1600" s="1">
        <v>5</v>
      </c>
      <c r="M1600" s="2" t="s">
        <v>13830</v>
      </c>
      <c r="N1600" s="2" t="s">
        <v>13831</v>
      </c>
      <c r="S1600" s="1" t="s">
        <v>3284</v>
      </c>
      <c r="T1600" s="1" t="s">
        <v>7161</v>
      </c>
      <c r="Y1600" s="1" t="s">
        <v>2162</v>
      </c>
      <c r="Z1600" s="1" t="s">
        <v>9050</v>
      </c>
      <c r="AG1600" s="1" t="s">
        <v>12762</v>
      </c>
    </row>
    <row r="1601" spans="1:72" ht="13.5" customHeight="1">
      <c r="A1601" s="3" t="str">
        <f>HYPERLINK("http://kyu.snu.ac.kr/sdhj/index.jsp?type=hj/GK14658_00IH_0001_0201.jpg","1702_각북면_201")</f>
        <v>1702_각북면_201</v>
      </c>
      <c r="B1601" s="2">
        <v>1702</v>
      </c>
      <c r="C1601" s="2" t="s">
        <v>12340</v>
      </c>
      <c r="D1601" s="2" t="s">
        <v>12341</v>
      </c>
      <c r="E1601" s="2">
        <v>1600</v>
      </c>
      <c r="F1601" s="1">
        <v>11</v>
      </c>
      <c r="G1601" s="1" t="s">
        <v>2883</v>
      </c>
      <c r="H1601" s="1" t="s">
        <v>6964</v>
      </c>
      <c r="I1601" s="1">
        <v>6</v>
      </c>
      <c r="L1601" s="1">
        <v>5</v>
      </c>
      <c r="M1601" s="2" t="s">
        <v>13830</v>
      </c>
      <c r="N1601" s="2" t="s">
        <v>13831</v>
      </c>
      <c r="S1601" s="1" t="s">
        <v>63</v>
      </c>
      <c r="T1601" s="1" t="s">
        <v>1196</v>
      </c>
      <c r="Y1601" s="1" t="s">
        <v>6836</v>
      </c>
      <c r="Z1601" s="1" t="s">
        <v>7731</v>
      </c>
      <c r="AF1601" s="1" t="s">
        <v>3239</v>
      </c>
      <c r="AG1601" s="1" t="s">
        <v>9658</v>
      </c>
    </row>
    <row r="1602" spans="1:72" ht="13.5" customHeight="1">
      <c r="A1602" s="3" t="str">
        <f>HYPERLINK("http://kyu.snu.ac.kr/sdhj/index.jsp?type=hj/GK14658_00IH_0001_0201.jpg","1702_각북면_201")</f>
        <v>1702_각북면_201</v>
      </c>
      <c r="B1602" s="2">
        <v>1702</v>
      </c>
      <c r="C1602" s="2" t="s">
        <v>12340</v>
      </c>
      <c r="D1602" s="2" t="s">
        <v>12341</v>
      </c>
      <c r="E1602" s="2">
        <v>1601</v>
      </c>
      <c r="F1602" s="1">
        <v>11</v>
      </c>
      <c r="G1602" s="1" t="s">
        <v>2883</v>
      </c>
      <c r="H1602" s="1" t="s">
        <v>6964</v>
      </c>
      <c r="I1602" s="1">
        <v>6</v>
      </c>
      <c r="L1602" s="1">
        <v>5</v>
      </c>
      <c r="M1602" s="2" t="s">
        <v>13830</v>
      </c>
      <c r="N1602" s="2" t="s">
        <v>13831</v>
      </c>
      <c r="S1602" s="1" t="s">
        <v>3285</v>
      </c>
      <c r="T1602" s="1" t="s">
        <v>7174</v>
      </c>
      <c r="Y1602" s="1" t="s">
        <v>3286</v>
      </c>
      <c r="Z1602" s="1" t="s">
        <v>7744</v>
      </c>
      <c r="AC1602" s="1">
        <v>77</v>
      </c>
      <c r="AD1602" s="1" t="s">
        <v>289</v>
      </c>
      <c r="AE1602" s="1" t="s">
        <v>7200</v>
      </c>
    </row>
    <row r="1603" spans="1:72" ht="13.5" customHeight="1">
      <c r="A1603" s="3" t="str">
        <f>HYPERLINK("http://kyu.snu.ac.kr/sdhj/index.jsp?type=hj/GK14658_00IH_0001_0201.jpg","1702_각북면_201")</f>
        <v>1702_각북면_201</v>
      </c>
      <c r="B1603" s="2">
        <v>1702</v>
      </c>
      <c r="C1603" s="2" t="s">
        <v>12340</v>
      </c>
      <c r="D1603" s="2" t="s">
        <v>12341</v>
      </c>
      <c r="E1603" s="2">
        <v>1602</v>
      </c>
      <c r="F1603" s="1">
        <v>11</v>
      </c>
      <c r="G1603" s="1" t="s">
        <v>2883</v>
      </c>
      <c r="H1603" s="1" t="s">
        <v>6964</v>
      </c>
      <c r="I1603" s="1">
        <v>6</v>
      </c>
      <c r="L1603" s="1">
        <v>5</v>
      </c>
      <c r="M1603" s="2" t="s">
        <v>13830</v>
      </c>
      <c r="N1603" s="2" t="s">
        <v>13831</v>
      </c>
      <c r="S1603" s="1" t="s">
        <v>3287</v>
      </c>
      <c r="T1603" s="1" t="s">
        <v>7173</v>
      </c>
      <c r="U1603" s="1" t="s">
        <v>196</v>
      </c>
      <c r="V1603" s="1" t="s">
        <v>7214</v>
      </c>
      <c r="Y1603" s="1" t="s">
        <v>3288</v>
      </c>
      <c r="Z1603" s="1" t="s">
        <v>9049</v>
      </c>
      <c r="AC1603" s="1">
        <v>20</v>
      </c>
      <c r="AD1603" s="1" t="s">
        <v>103</v>
      </c>
      <c r="AE1603" s="1" t="s">
        <v>9580</v>
      </c>
    </row>
    <row r="1604" spans="1:72" ht="13.5" customHeight="1">
      <c r="A1604" s="3" t="str">
        <f>HYPERLINK("http://kyu.snu.ac.kr/sdhj/index.jsp?type=hj/GK14658_00IH_0001_0201.jpg","1702_각북면_201")</f>
        <v>1702_각북면_201</v>
      </c>
      <c r="B1604" s="2">
        <v>1702</v>
      </c>
      <c r="C1604" s="2" t="s">
        <v>12340</v>
      </c>
      <c r="D1604" s="2" t="s">
        <v>12341</v>
      </c>
      <c r="E1604" s="2">
        <v>1603</v>
      </c>
      <c r="F1604" s="1">
        <v>11</v>
      </c>
      <c r="G1604" s="1" t="s">
        <v>2883</v>
      </c>
      <c r="H1604" s="1" t="s">
        <v>6964</v>
      </c>
      <c r="I1604" s="1">
        <v>6</v>
      </c>
      <c r="L1604" s="1">
        <v>5</v>
      </c>
      <c r="M1604" s="2" t="s">
        <v>13830</v>
      </c>
      <c r="N1604" s="2" t="s">
        <v>13831</v>
      </c>
      <c r="S1604" s="1" t="s">
        <v>59</v>
      </c>
      <c r="T1604" s="1" t="s">
        <v>7105</v>
      </c>
      <c r="Y1604" s="1" t="s">
        <v>3289</v>
      </c>
      <c r="Z1604" s="1" t="s">
        <v>7632</v>
      </c>
      <c r="AC1604" s="1">
        <v>2</v>
      </c>
      <c r="AD1604" s="1" t="s">
        <v>169</v>
      </c>
      <c r="AE1604" s="1" t="s">
        <v>9589</v>
      </c>
      <c r="AF1604" s="1" t="s">
        <v>89</v>
      </c>
      <c r="AG1604" s="1" t="s">
        <v>9633</v>
      </c>
    </row>
    <row r="1605" spans="1:72" ht="13.5" customHeight="1">
      <c r="A1605" s="3" t="str">
        <f>HYPERLINK("http://kyu.snu.ac.kr/sdhj/index.jsp?type=hj/GK14658_00IH_0001_0201.jpg","1702_각북면_201")</f>
        <v>1702_각북면_201</v>
      </c>
      <c r="B1605" s="2">
        <v>1702</v>
      </c>
      <c r="C1605" s="2" t="s">
        <v>12340</v>
      </c>
      <c r="D1605" s="2" t="s">
        <v>12341</v>
      </c>
      <c r="E1605" s="2">
        <v>1604</v>
      </c>
      <c r="F1605" s="1">
        <v>11</v>
      </c>
      <c r="G1605" s="1" t="s">
        <v>2883</v>
      </c>
      <c r="H1605" s="1" t="s">
        <v>6964</v>
      </c>
      <c r="I1605" s="1">
        <v>7</v>
      </c>
      <c r="J1605" s="1" t="s">
        <v>3290</v>
      </c>
      <c r="K1605" s="1" t="s">
        <v>7040</v>
      </c>
      <c r="L1605" s="1">
        <v>1</v>
      </c>
      <c r="M1605" s="2" t="s">
        <v>2184</v>
      </c>
      <c r="N1605" s="2" t="s">
        <v>7652</v>
      </c>
      <c r="T1605" s="1" t="s">
        <v>12411</v>
      </c>
      <c r="U1605" s="1" t="s">
        <v>2127</v>
      </c>
      <c r="V1605" s="1" t="s">
        <v>7460</v>
      </c>
      <c r="Y1605" s="1" t="s">
        <v>2184</v>
      </c>
      <c r="Z1605" s="1" t="s">
        <v>7652</v>
      </c>
      <c r="AC1605" s="1">
        <v>39</v>
      </c>
      <c r="AD1605" s="1" t="s">
        <v>631</v>
      </c>
      <c r="AE1605" s="1" t="s">
        <v>9603</v>
      </c>
      <c r="AJ1605" s="1" t="s">
        <v>16</v>
      </c>
      <c r="AK1605" s="1" t="s">
        <v>9802</v>
      </c>
      <c r="AL1605" s="1" t="s">
        <v>163</v>
      </c>
      <c r="AM1605" s="1" t="s">
        <v>12731</v>
      </c>
      <c r="AT1605" s="1" t="s">
        <v>53</v>
      </c>
      <c r="AU1605" s="1" t="s">
        <v>7419</v>
      </c>
      <c r="AV1605" s="1" t="s">
        <v>3291</v>
      </c>
      <c r="AW1605" s="1" t="s">
        <v>12926</v>
      </c>
      <c r="BG1605" s="1" t="s">
        <v>211</v>
      </c>
      <c r="BH1605" s="1" t="s">
        <v>7199</v>
      </c>
      <c r="BI1605" s="1" t="s">
        <v>3292</v>
      </c>
      <c r="BJ1605" s="1" t="s">
        <v>12558</v>
      </c>
      <c r="BK1605" s="1" t="s">
        <v>211</v>
      </c>
      <c r="BL1605" s="1" t="s">
        <v>7199</v>
      </c>
      <c r="BM1605" s="1" t="s">
        <v>310</v>
      </c>
      <c r="BN1605" s="1" t="s">
        <v>8655</v>
      </c>
      <c r="BQ1605" s="1" t="s">
        <v>3293</v>
      </c>
      <c r="BR1605" s="1" t="s">
        <v>13449</v>
      </c>
      <c r="BS1605" s="1" t="s">
        <v>957</v>
      </c>
      <c r="BT1605" s="1" t="s">
        <v>9782</v>
      </c>
    </row>
    <row r="1606" spans="1:72" ht="13.5" customHeight="1">
      <c r="A1606" s="3" t="str">
        <f>HYPERLINK("http://kyu.snu.ac.kr/sdhj/index.jsp?type=hj/GK14658_00IH_0001_0201.jpg","1702_각북면_201")</f>
        <v>1702_각북면_201</v>
      </c>
      <c r="B1606" s="2">
        <v>1702</v>
      </c>
      <c r="C1606" s="2" t="s">
        <v>12340</v>
      </c>
      <c r="D1606" s="2" t="s">
        <v>12341</v>
      </c>
      <c r="E1606" s="2">
        <v>1605</v>
      </c>
      <c r="F1606" s="1">
        <v>11</v>
      </c>
      <c r="G1606" s="1" t="s">
        <v>2883</v>
      </c>
      <c r="H1606" s="1" t="s">
        <v>6964</v>
      </c>
      <c r="I1606" s="1">
        <v>7</v>
      </c>
      <c r="L1606" s="1">
        <v>1</v>
      </c>
      <c r="M1606" s="2" t="s">
        <v>2184</v>
      </c>
      <c r="N1606" s="2" t="s">
        <v>7652</v>
      </c>
      <c r="S1606" s="1" t="s">
        <v>48</v>
      </c>
      <c r="T1606" s="1" t="s">
        <v>6371</v>
      </c>
      <c r="W1606" s="1" t="s">
        <v>439</v>
      </c>
      <c r="X1606" s="1" t="s">
        <v>7589</v>
      </c>
      <c r="Y1606" s="1" t="s">
        <v>6834</v>
      </c>
      <c r="Z1606" s="1" t="s">
        <v>9048</v>
      </c>
      <c r="AC1606" s="1">
        <v>31</v>
      </c>
      <c r="AD1606" s="1" t="s">
        <v>345</v>
      </c>
      <c r="AE1606" s="1" t="s">
        <v>9595</v>
      </c>
      <c r="AJ1606" s="1" t="s">
        <v>16</v>
      </c>
      <c r="AK1606" s="1" t="s">
        <v>9802</v>
      </c>
      <c r="AL1606" s="1" t="s">
        <v>109</v>
      </c>
      <c r="AM1606" s="1" t="s">
        <v>9809</v>
      </c>
      <c r="AT1606" s="1" t="s">
        <v>53</v>
      </c>
      <c r="AU1606" s="1" t="s">
        <v>7419</v>
      </c>
      <c r="AV1606" s="1" t="s">
        <v>3294</v>
      </c>
      <c r="AW1606" s="1" t="s">
        <v>10480</v>
      </c>
      <c r="BG1606" s="1" t="s">
        <v>158</v>
      </c>
      <c r="BH1606" s="1" t="s">
        <v>7299</v>
      </c>
      <c r="BI1606" s="1" t="s">
        <v>3295</v>
      </c>
      <c r="BJ1606" s="1" t="s">
        <v>11080</v>
      </c>
      <c r="BK1606" s="1" t="s">
        <v>159</v>
      </c>
      <c r="BL1606" s="1" t="s">
        <v>7202</v>
      </c>
      <c r="BM1606" s="1" t="s">
        <v>852</v>
      </c>
      <c r="BN1606" s="1" t="s">
        <v>8638</v>
      </c>
      <c r="BO1606" s="1" t="s">
        <v>211</v>
      </c>
      <c r="BP1606" s="1" t="s">
        <v>7199</v>
      </c>
      <c r="BQ1606" s="1" t="s">
        <v>3296</v>
      </c>
      <c r="BR1606" s="1" t="s">
        <v>12036</v>
      </c>
      <c r="BS1606" s="1" t="s">
        <v>47</v>
      </c>
      <c r="BT1606" s="1" t="s">
        <v>9810</v>
      </c>
    </row>
    <row r="1607" spans="1:72" ht="13.5" customHeight="1">
      <c r="A1607" s="3" t="str">
        <f>HYPERLINK("http://kyu.snu.ac.kr/sdhj/index.jsp?type=hj/GK14658_00IH_0001_0201.jpg","1702_각북면_201")</f>
        <v>1702_각북면_201</v>
      </c>
      <c r="B1607" s="2">
        <v>1702</v>
      </c>
      <c r="C1607" s="2" t="s">
        <v>12340</v>
      </c>
      <c r="D1607" s="2" t="s">
        <v>12341</v>
      </c>
      <c r="E1607" s="2">
        <v>1606</v>
      </c>
      <c r="F1607" s="1">
        <v>11</v>
      </c>
      <c r="G1607" s="1" t="s">
        <v>2883</v>
      </c>
      <c r="H1607" s="1" t="s">
        <v>6964</v>
      </c>
      <c r="I1607" s="1">
        <v>7</v>
      </c>
      <c r="L1607" s="1">
        <v>1</v>
      </c>
      <c r="M1607" s="2" t="s">
        <v>2184</v>
      </c>
      <c r="N1607" s="2" t="s">
        <v>7652</v>
      </c>
      <c r="S1607" s="1" t="s">
        <v>59</v>
      </c>
      <c r="T1607" s="1" t="s">
        <v>7105</v>
      </c>
      <c r="Y1607" s="1" t="s">
        <v>6841</v>
      </c>
      <c r="Z1607" s="1" t="s">
        <v>7984</v>
      </c>
      <c r="AC1607" s="1">
        <v>14</v>
      </c>
      <c r="AD1607" s="1" t="s">
        <v>85</v>
      </c>
      <c r="AE1607" s="1" t="s">
        <v>9590</v>
      </c>
    </row>
    <row r="1608" spans="1:72" ht="13.5" customHeight="1">
      <c r="A1608" s="3" t="str">
        <f>HYPERLINK("http://kyu.snu.ac.kr/sdhj/index.jsp?type=hj/GK14658_00IH_0001_0201.jpg","1702_각북면_201")</f>
        <v>1702_각북면_201</v>
      </c>
      <c r="B1608" s="2">
        <v>1702</v>
      </c>
      <c r="C1608" s="2" t="s">
        <v>12340</v>
      </c>
      <c r="D1608" s="2" t="s">
        <v>12341</v>
      </c>
      <c r="E1608" s="2">
        <v>1607</v>
      </c>
      <c r="F1608" s="1">
        <v>11</v>
      </c>
      <c r="G1608" s="1" t="s">
        <v>2883</v>
      </c>
      <c r="H1608" s="1" t="s">
        <v>6964</v>
      </c>
      <c r="I1608" s="1">
        <v>7</v>
      </c>
      <c r="L1608" s="1">
        <v>1</v>
      </c>
      <c r="M1608" s="2" t="s">
        <v>2184</v>
      </c>
      <c r="N1608" s="2" t="s">
        <v>7652</v>
      </c>
      <c r="S1608" s="1" t="s">
        <v>63</v>
      </c>
      <c r="T1608" s="1" t="s">
        <v>1196</v>
      </c>
      <c r="Y1608" s="1" t="s">
        <v>3297</v>
      </c>
      <c r="Z1608" s="1" t="s">
        <v>8130</v>
      </c>
      <c r="AC1608" s="1">
        <v>12</v>
      </c>
      <c r="AD1608" s="1" t="s">
        <v>71</v>
      </c>
      <c r="AE1608" s="1" t="s">
        <v>9611</v>
      </c>
    </row>
    <row r="1609" spans="1:72" ht="13.5" customHeight="1">
      <c r="A1609" s="3" t="str">
        <f>HYPERLINK("http://kyu.snu.ac.kr/sdhj/index.jsp?type=hj/GK14658_00IH_0001_0201.jpg","1702_각북면_201")</f>
        <v>1702_각북면_201</v>
      </c>
      <c r="B1609" s="2">
        <v>1702</v>
      </c>
      <c r="C1609" s="2" t="s">
        <v>12340</v>
      </c>
      <c r="D1609" s="2" t="s">
        <v>12341</v>
      </c>
      <c r="E1609" s="2">
        <v>1608</v>
      </c>
      <c r="F1609" s="1">
        <v>11</v>
      </c>
      <c r="G1609" s="1" t="s">
        <v>2883</v>
      </c>
      <c r="H1609" s="1" t="s">
        <v>6964</v>
      </c>
      <c r="I1609" s="1">
        <v>7</v>
      </c>
      <c r="L1609" s="1">
        <v>1</v>
      </c>
      <c r="M1609" s="2" t="s">
        <v>2184</v>
      </c>
      <c r="N1609" s="2" t="s">
        <v>7652</v>
      </c>
      <c r="S1609" s="1" t="s">
        <v>59</v>
      </c>
      <c r="T1609" s="1" t="s">
        <v>7105</v>
      </c>
      <c r="Y1609" s="1" t="s">
        <v>3298</v>
      </c>
      <c r="Z1609" s="1" t="s">
        <v>9047</v>
      </c>
      <c r="AC1609" s="1">
        <v>30</v>
      </c>
      <c r="AD1609" s="1" t="s">
        <v>118</v>
      </c>
      <c r="AE1609" s="1" t="s">
        <v>8076</v>
      </c>
      <c r="AF1609" s="1" t="s">
        <v>89</v>
      </c>
      <c r="AG1609" s="1" t="s">
        <v>9633</v>
      </c>
    </row>
    <row r="1610" spans="1:72" ht="13.5" customHeight="1">
      <c r="A1610" s="3" t="str">
        <f>HYPERLINK("http://kyu.snu.ac.kr/sdhj/index.jsp?type=hj/GK14658_00IH_0001_0201.jpg","1702_각북면_201")</f>
        <v>1702_각북면_201</v>
      </c>
      <c r="B1610" s="2">
        <v>1702</v>
      </c>
      <c r="C1610" s="2" t="s">
        <v>12340</v>
      </c>
      <c r="D1610" s="2" t="s">
        <v>12341</v>
      </c>
      <c r="E1610" s="2">
        <v>1609</v>
      </c>
      <c r="F1610" s="1">
        <v>11</v>
      </c>
      <c r="G1610" s="1" t="s">
        <v>2883</v>
      </c>
      <c r="H1610" s="1" t="s">
        <v>6964</v>
      </c>
      <c r="I1610" s="1">
        <v>7</v>
      </c>
      <c r="L1610" s="1">
        <v>2</v>
      </c>
      <c r="M1610" s="2" t="s">
        <v>3299</v>
      </c>
      <c r="N1610" s="2" t="s">
        <v>9046</v>
      </c>
      <c r="T1610" s="1" t="s">
        <v>12411</v>
      </c>
      <c r="U1610" s="1" t="s">
        <v>211</v>
      </c>
      <c r="V1610" s="1" t="s">
        <v>7199</v>
      </c>
      <c r="Y1610" s="1" t="s">
        <v>3299</v>
      </c>
      <c r="Z1610" s="1" t="s">
        <v>9046</v>
      </c>
      <c r="AC1610" s="1">
        <v>70</v>
      </c>
      <c r="AD1610" s="1" t="s">
        <v>206</v>
      </c>
      <c r="AE1610" s="1" t="s">
        <v>9619</v>
      </c>
      <c r="AJ1610" s="1" t="s">
        <v>16</v>
      </c>
      <c r="AK1610" s="1" t="s">
        <v>9802</v>
      </c>
      <c r="AL1610" s="1" t="s">
        <v>396</v>
      </c>
      <c r="AM1610" s="1" t="s">
        <v>9812</v>
      </c>
      <c r="AN1610" s="1" t="s">
        <v>208</v>
      </c>
      <c r="AO1610" s="1" t="s">
        <v>7116</v>
      </c>
      <c r="AP1610" s="1" t="s">
        <v>173</v>
      </c>
      <c r="AQ1610" s="1" t="s">
        <v>7249</v>
      </c>
      <c r="AR1610" s="1" t="s">
        <v>3044</v>
      </c>
      <c r="AS1610" s="1" t="s">
        <v>14490</v>
      </c>
      <c r="AT1610" s="1" t="s">
        <v>211</v>
      </c>
      <c r="AU1610" s="1" t="s">
        <v>7199</v>
      </c>
      <c r="AV1610" s="1" t="s">
        <v>3300</v>
      </c>
      <c r="AW1610" s="1" t="s">
        <v>10479</v>
      </c>
      <c r="BB1610" s="1" t="s">
        <v>213</v>
      </c>
      <c r="BC1610" s="1" t="s">
        <v>7282</v>
      </c>
      <c r="BD1610" s="1" t="s">
        <v>812</v>
      </c>
      <c r="BE1610" s="1" t="s">
        <v>9496</v>
      </c>
      <c r="BG1610" s="1" t="s">
        <v>211</v>
      </c>
      <c r="BH1610" s="1" t="s">
        <v>7199</v>
      </c>
      <c r="BI1610" s="1" t="s">
        <v>3301</v>
      </c>
      <c r="BJ1610" s="1" t="s">
        <v>10756</v>
      </c>
      <c r="BM1610" s="1" t="s">
        <v>1061</v>
      </c>
      <c r="BN1610" s="1" t="s">
        <v>10129</v>
      </c>
      <c r="BO1610" s="1" t="s">
        <v>211</v>
      </c>
      <c r="BP1610" s="1" t="s">
        <v>7199</v>
      </c>
      <c r="BQ1610" s="1" t="s">
        <v>1576</v>
      </c>
      <c r="BR1610" s="1" t="s">
        <v>8516</v>
      </c>
      <c r="BS1610" s="1" t="s">
        <v>396</v>
      </c>
      <c r="BT1610" s="1" t="s">
        <v>9812</v>
      </c>
    </row>
    <row r="1611" spans="1:72" ht="13.5" customHeight="1">
      <c r="A1611" s="3" t="str">
        <f>HYPERLINK("http://kyu.snu.ac.kr/sdhj/index.jsp?type=hj/GK14658_00IH_0001_0201.jpg","1702_각북면_201")</f>
        <v>1702_각북면_201</v>
      </c>
      <c r="B1611" s="2">
        <v>1702</v>
      </c>
      <c r="C1611" s="2" t="s">
        <v>12340</v>
      </c>
      <c r="D1611" s="2" t="s">
        <v>12341</v>
      </c>
      <c r="E1611" s="2">
        <v>1610</v>
      </c>
      <c r="F1611" s="1">
        <v>11</v>
      </c>
      <c r="G1611" s="1" t="s">
        <v>2883</v>
      </c>
      <c r="H1611" s="1" t="s">
        <v>6964</v>
      </c>
      <c r="I1611" s="1">
        <v>7</v>
      </c>
      <c r="L1611" s="1">
        <v>2</v>
      </c>
      <c r="M1611" s="2" t="s">
        <v>3299</v>
      </c>
      <c r="N1611" s="2" t="s">
        <v>9046</v>
      </c>
      <c r="S1611" s="1" t="s">
        <v>48</v>
      </c>
      <c r="T1611" s="1" t="s">
        <v>6371</v>
      </c>
      <c r="U1611" s="1" t="s">
        <v>261</v>
      </c>
      <c r="V1611" s="1" t="s">
        <v>7197</v>
      </c>
      <c r="Y1611" s="1" t="s">
        <v>3302</v>
      </c>
      <c r="Z1611" s="1" t="s">
        <v>9045</v>
      </c>
      <c r="AC1611" s="1">
        <v>64</v>
      </c>
      <c r="AD1611" s="1" t="s">
        <v>108</v>
      </c>
      <c r="AE1611" s="1" t="s">
        <v>9597</v>
      </c>
      <c r="AJ1611" s="1" t="s">
        <v>16</v>
      </c>
      <c r="AK1611" s="1" t="s">
        <v>9802</v>
      </c>
      <c r="AL1611" s="1" t="s">
        <v>47</v>
      </c>
      <c r="AM1611" s="1" t="s">
        <v>9810</v>
      </c>
      <c r="AN1611" s="1" t="s">
        <v>208</v>
      </c>
      <c r="AO1611" s="1" t="s">
        <v>7116</v>
      </c>
      <c r="AP1611" s="1" t="s">
        <v>173</v>
      </c>
      <c r="AQ1611" s="1" t="s">
        <v>7249</v>
      </c>
      <c r="AR1611" s="1" t="s">
        <v>6791</v>
      </c>
      <c r="AS1611" s="1" t="s">
        <v>10004</v>
      </c>
      <c r="AT1611" s="1" t="s">
        <v>211</v>
      </c>
      <c r="AU1611" s="1" t="s">
        <v>7199</v>
      </c>
      <c r="AV1611" s="1" t="s">
        <v>3303</v>
      </c>
      <c r="AW1611" s="1" t="s">
        <v>12944</v>
      </c>
      <c r="BB1611" s="1" t="s">
        <v>213</v>
      </c>
      <c r="BC1611" s="1" t="s">
        <v>7282</v>
      </c>
      <c r="BD1611" s="1" t="s">
        <v>3304</v>
      </c>
      <c r="BE1611" s="1" t="s">
        <v>10725</v>
      </c>
      <c r="BG1611" s="1" t="s">
        <v>211</v>
      </c>
      <c r="BH1611" s="1" t="s">
        <v>7199</v>
      </c>
      <c r="BI1611" s="1" t="s">
        <v>3305</v>
      </c>
      <c r="BJ1611" s="1" t="s">
        <v>11079</v>
      </c>
      <c r="BM1611" s="1" t="s">
        <v>2988</v>
      </c>
      <c r="BN1611" s="1" t="s">
        <v>11528</v>
      </c>
      <c r="BO1611" s="1" t="s">
        <v>211</v>
      </c>
      <c r="BP1611" s="1" t="s">
        <v>7199</v>
      </c>
      <c r="BQ1611" s="1" t="s">
        <v>3292</v>
      </c>
      <c r="BR1611" s="1" t="s">
        <v>12558</v>
      </c>
      <c r="BS1611" s="1" t="s">
        <v>47</v>
      </c>
      <c r="BT1611" s="1" t="s">
        <v>9810</v>
      </c>
    </row>
    <row r="1612" spans="1:72" ht="13.5" customHeight="1">
      <c r="A1612" s="3" t="str">
        <f>HYPERLINK("http://kyu.snu.ac.kr/sdhj/index.jsp?type=hj/GK14658_00IH_0001_0201.jpg","1702_각북면_201")</f>
        <v>1702_각북면_201</v>
      </c>
      <c r="B1612" s="2">
        <v>1702</v>
      </c>
      <c r="C1612" s="2" t="s">
        <v>12340</v>
      </c>
      <c r="D1612" s="2" t="s">
        <v>12341</v>
      </c>
      <c r="E1612" s="2">
        <v>1611</v>
      </c>
      <c r="F1612" s="1">
        <v>11</v>
      </c>
      <c r="G1612" s="1" t="s">
        <v>2883</v>
      </c>
      <c r="H1612" s="1" t="s">
        <v>6964</v>
      </c>
      <c r="I1612" s="1">
        <v>7</v>
      </c>
      <c r="L1612" s="1">
        <v>2</v>
      </c>
      <c r="M1612" s="2" t="s">
        <v>3299</v>
      </c>
      <c r="N1612" s="2" t="s">
        <v>9046</v>
      </c>
      <c r="S1612" s="1" t="s">
        <v>220</v>
      </c>
      <c r="T1612" s="1" t="s">
        <v>7113</v>
      </c>
      <c r="U1612" s="1" t="s">
        <v>3306</v>
      </c>
      <c r="V1612" s="1" t="s">
        <v>7459</v>
      </c>
      <c r="Y1612" s="1" t="s">
        <v>2925</v>
      </c>
      <c r="Z1612" s="1" t="s">
        <v>7819</v>
      </c>
      <c r="AF1612" s="1" t="s">
        <v>254</v>
      </c>
      <c r="AG1612" s="1" t="s">
        <v>9639</v>
      </c>
    </row>
    <row r="1613" spans="1:72" ht="13.5" customHeight="1">
      <c r="A1613" s="3" t="str">
        <f>HYPERLINK("http://kyu.snu.ac.kr/sdhj/index.jsp?type=hj/GK14658_00IH_0001_0201.jpg","1702_각북면_201")</f>
        <v>1702_각북면_201</v>
      </c>
      <c r="B1613" s="2">
        <v>1702</v>
      </c>
      <c r="C1613" s="2" t="s">
        <v>12340</v>
      </c>
      <c r="D1613" s="2" t="s">
        <v>12341</v>
      </c>
      <c r="E1613" s="2">
        <v>1612</v>
      </c>
      <c r="F1613" s="1">
        <v>11</v>
      </c>
      <c r="G1613" s="1" t="s">
        <v>2883</v>
      </c>
      <c r="H1613" s="1" t="s">
        <v>6964</v>
      </c>
      <c r="I1613" s="1">
        <v>7</v>
      </c>
      <c r="L1613" s="1">
        <v>2</v>
      </c>
      <c r="M1613" s="2" t="s">
        <v>3299</v>
      </c>
      <c r="N1613" s="2" t="s">
        <v>9046</v>
      </c>
      <c r="S1613" s="1" t="s">
        <v>349</v>
      </c>
      <c r="T1613" s="1" t="s">
        <v>7109</v>
      </c>
      <c r="Y1613" s="1" t="s">
        <v>3307</v>
      </c>
      <c r="Z1613" s="1" t="s">
        <v>9044</v>
      </c>
      <c r="AC1613" s="1">
        <v>20</v>
      </c>
      <c r="AD1613" s="1" t="s">
        <v>103</v>
      </c>
      <c r="AE1613" s="1" t="s">
        <v>9580</v>
      </c>
    </row>
    <row r="1614" spans="1:72" ht="13.5" customHeight="1">
      <c r="A1614" s="3" t="str">
        <f>HYPERLINK("http://kyu.snu.ac.kr/sdhj/index.jsp?type=hj/GK14658_00IH_0001_0201.jpg","1702_각북면_201")</f>
        <v>1702_각북면_201</v>
      </c>
      <c r="B1614" s="2">
        <v>1702</v>
      </c>
      <c r="C1614" s="2" t="s">
        <v>12340</v>
      </c>
      <c r="D1614" s="2" t="s">
        <v>12341</v>
      </c>
      <c r="E1614" s="2">
        <v>1613</v>
      </c>
      <c r="F1614" s="1">
        <v>11</v>
      </c>
      <c r="G1614" s="1" t="s">
        <v>2883</v>
      </c>
      <c r="H1614" s="1" t="s">
        <v>6964</v>
      </c>
      <c r="I1614" s="1">
        <v>7</v>
      </c>
      <c r="L1614" s="1">
        <v>2</v>
      </c>
      <c r="M1614" s="2" t="s">
        <v>3299</v>
      </c>
      <c r="N1614" s="2" t="s">
        <v>9046</v>
      </c>
      <c r="S1614" s="1" t="s">
        <v>775</v>
      </c>
      <c r="T1614" s="1" t="s">
        <v>7147</v>
      </c>
      <c r="Y1614" s="1" t="s">
        <v>215</v>
      </c>
      <c r="Z1614" s="1" t="s">
        <v>8060</v>
      </c>
      <c r="AF1614" s="1" t="s">
        <v>848</v>
      </c>
      <c r="AG1614" s="1" t="s">
        <v>9655</v>
      </c>
    </row>
    <row r="1615" spans="1:72" ht="13.5" customHeight="1">
      <c r="A1615" s="3" t="str">
        <f>HYPERLINK("http://kyu.snu.ac.kr/sdhj/index.jsp?type=hj/GK14658_00IH_0001_0201.jpg","1702_각북면_201")</f>
        <v>1702_각북면_201</v>
      </c>
      <c r="B1615" s="2">
        <v>1702</v>
      </c>
      <c r="C1615" s="2" t="s">
        <v>12340</v>
      </c>
      <c r="D1615" s="2" t="s">
        <v>12341</v>
      </c>
      <c r="E1615" s="2">
        <v>1614</v>
      </c>
      <c r="F1615" s="1">
        <v>11</v>
      </c>
      <c r="G1615" s="1" t="s">
        <v>2883</v>
      </c>
      <c r="H1615" s="1" t="s">
        <v>6964</v>
      </c>
      <c r="I1615" s="1">
        <v>7</v>
      </c>
      <c r="L1615" s="1">
        <v>3</v>
      </c>
      <c r="M1615" s="2" t="s">
        <v>2975</v>
      </c>
      <c r="N1615" s="2" t="s">
        <v>9043</v>
      </c>
      <c r="T1615" s="1" t="s">
        <v>12411</v>
      </c>
      <c r="U1615" s="1" t="s">
        <v>3308</v>
      </c>
      <c r="V1615" s="1" t="s">
        <v>7458</v>
      </c>
      <c r="Y1615" s="1" t="s">
        <v>2975</v>
      </c>
      <c r="Z1615" s="1" t="s">
        <v>9043</v>
      </c>
      <c r="AC1615" s="1">
        <v>56</v>
      </c>
      <c r="AD1615" s="1" t="s">
        <v>707</v>
      </c>
      <c r="AE1615" s="1" t="s">
        <v>9575</v>
      </c>
      <c r="AJ1615" s="1" t="s">
        <v>16</v>
      </c>
      <c r="AK1615" s="1" t="s">
        <v>9802</v>
      </c>
      <c r="AL1615" s="1" t="s">
        <v>199</v>
      </c>
      <c r="AM1615" s="1" t="s">
        <v>9730</v>
      </c>
      <c r="AN1615" s="1" t="s">
        <v>208</v>
      </c>
      <c r="AO1615" s="1" t="s">
        <v>7116</v>
      </c>
      <c r="AP1615" s="1" t="s">
        <v>209</v>
      </c>
      <c r="AQ1615" s="1" t="s">
        <v>7250</v>
      </c>
      <c r="AR1615" s="1" t="s">
        <v>3309</v>
      </c>
      <c r="AS1615" s="1" t="s">
        <v>10003</v>
      </c>
      <c r="AT1615" s="1" t="s">
        <v>211</v>
      </c>
      <c r="AU1615" s="1" t="s">
        <v>7199</v>
      </c>
      <c r="AV1615" s="1" t="s">
        <v>2941</v>
      </c>
      <c r="AW1615" s="1" t="s">
        <v>10352</v>
      </c>
      <c r="BB1615" s="1" t="s">
        <v>213</v>
      </c>
      <c r="BC1615" s="1" t="s">
        <v>7282</v>
      </c>
      <c r="BD1615" s="1" t="s">
        <v>3050</v>
      </c>
      <c r="BE1615" s="1" t="s">
        <v>7855</v>
      </c>
      <c r="BG1615" s="1" t="s">
        <v>211</v>
      </c>
      <c r="BH1615" s="1" t="s">
        <v>7199</v>
      </c>
      <c r="BI1615" s="1" t="s">
        <v>2957</v>
      </c>
      <c r="BJ1615" s="1" t="s">
        <v>10511</v>
      </c>
      <c r="BK1615" s="1" t="s">
        <v>211</v>
      </c>
      <c r="BL1615" s="1" t="s">
        <v>7199</v>
      </c>
      <c r="BM1615" s="1" t="s">
        <v>2797</v>
      </c>
      <c r="BN1615" s="1" t="s">
        <v>10370</v>
      </c>
      <c r="BQ1615" s="1" t="s">
        <v>3310</v>
      </c>
      <c r="BR1615" s="1" t="s">
        <v>13316</v>
      </c>
      <c r="BS1615" s="1" t="s">
        <v>199</v>
      </c>
      <c r="BT1615" s="1" t="s">
        <v>9730</v>
      </c>
    </row>
    <row r="1616" spans="1:72" ht="13.5" customHeight="1">
      <c r="A1616" s="3" t="str">
        <f>HYPERLINK("http://kyu.snu.ac.kr/sdhj/index.jsp?type=hj/GK14658_00IH_0001_0201.jpg","1702_각북면_201")</f>
        <v>1702_각북면_201</v>
      </c>
      <c r="B1616" s="2">
        <v>1702</v>
      </c>
      <c r="C1616" s="2" t="s">
        <v>12340</v>
      </c>
      <c r="D1616" s="2" t="s">
        <v>12341</v>
      </c>
      <c r="E1616" s="2">
        <v>1615</v>
      </c>
      <c r="F1616" s="1">
        <v>11</v>
      </c>
      <c r="G1616" s="1" t="s">
        <v>2883</v>
      </c>
      <c r="H1616" s="1" t="s">
        <v>6964</v>
      </c>
      <c r="I1616" s="1">
        <v>7</v>
      </c>
      <c r="L1616" s="1">
        <v>3</v>
      </c>
      <c r="M1616" s="2" t="s">
        <v>2975</v>
      </c>
      <c r="N1616" s="2" t="s">
        <v>9043</v>
      </c>
      <c r="S1616" s="1" t="s">
        <v>48</v>
      </c>
      <c r="T1616" s="1" t="s">
        <v>6371</v>
      </c>
      <c r="U1616" s="1" t="s">
        <v>124</v>
      </c>
      <c r="V1616" s="1" t="s">
        <v>12451</v>
      </c>
      <c r="Y1616" s="1" t="s">
        <v>3311</v>
      </c>
      <c r="Z1616" s="1" t="s">
        <v>7750</v>
      </c>
      <c r="AC1616" s="1">
        <v>44</v>
      </c>
      <c r="AD1616" s="1" t="s">
        <v>934</v>
      </c>
      <c r="AE1616" s="1" t="s">
        <v>9592</v>
      </c>
      <c r="AJ1616" s="1" t="s">
        <v>16</v>
      </c>
      <c r="AK1616" s="1" t="s">
        <v>9802</v>
      </c>
      <c r="AL1616" s="1" t="s">
        <v>163</v>
      </c>
      <c r="AM1616" s="1" t="s">
        <v>12731</v>
      </c>
      <c r="AT1616" s="1" t="s">
        <v>259</v>
      </c>
      <c r="AU1616" s="1" t="s">
        <v>12452</v>
      </c>
      <c r="AV1616" s="1" t="s">
        <v>3165</v>
      </c>
      <c r="AW1616" s="1" t="s">
        <v>7736</v>
      </c>
      <c r="BI1616" s="1" t="s">
        <v>852</v>
      </c>
      <c r="BJ1616" s="1" t="s">
        <v>8638</v>
      </c>
      <c r="BM1616" s="1" t="s">
        <v>3166</v>
      </c>
      <c r="BN1616" s="1" t="s">
        <v>11527</v>
      </c>
      <c r="BO1616" s="1" t="s">
        <v>53</v>
      </c>
      <c r="BP1616" s="1" t="s">
        <v>7419</v>
      </c>
      <c r="BQ1616" s="1" t="s">
        <v>3312</v>
      </c>
      <c r="BR1616" s="1" t="s">
        <v>13358</v>
      </c>
      <c r="BS1616" s="1" t="s">
        <v>109</v>
      </c>
      <c r="BT1616" s="1" t="s">
        <v>9809</v>
      </c>
    </row>
    <row r="1617" spans="1:72" ht="13.5" customHeight="1">
      <c r="A1617" s="3" t="str">
        <f>HYPERLINK("http://kyu.snu.ac.kr/sdhj/index.jsp?type=hj/GK14658_00IH_0001_0201.jpg","1702_각북면_201")</f>
        <v>1702_각북면_201</v>
      </c>
      <c r="B1617" s="2">
        <v>1702</v>
      </c>
      <c r="C1617" s="2" t="s">
        <v>12340</v>
      </c>
      <c r="D1617" s="2" t="s">
        <v>12341</v>
      </c>
      <c r="E1617" s="2">
        <v>1616</v>
      </c>
      <c r="F1617" s="1">
        <v>11</v>
      </c>
      <c r="G1617" s="1" t="s">
        <v>2883</v>
      </c>
      <c r="H1617" s="1" t="s">
        <v>6964</v>
      </c>
      <c r="I1617" s="1">
        <v>7</v>
      </c>
      <c r="L1617" s="1">
        <v>3</v>
      </c>
      <c r="M1617" s="2" t="s">
        <v>2975</v>
      </c>
      <c r="N1617" s="2" t="s">
        <v>9043</v>
      </c>
      <c r="S1617" s="1" t="s">
        <v>59</v>
      </c>
      <c r="T1617" s="1" t="s">
        <v>7105</v>
      </c>
      <c r="Y1617" s="1" t="s">
        <v>269</v>
      </c>
      <c r="Z1617" s="1" t="s">
        <v>7723</v>
      </c>
      <c r="AC1617" s="1">
        <v>22</v>
      </c>
      <c r="AD1617" s="1" t="s">
        <v>88</v>
      </c>
      <c r="AE1617" s="1" t="s">
        <v>9613</v>
      </c>
    </row>
    <row r="1618" spans="1:72" ht="13.5" customHeight="1">
      <c r="A1618" s="3" t="str">
        <f>HYPERLINK("http://kyu.snu.ac.kr/sdhj/index.jsp?type=hj/GK14658_00IH_0001_0201.jpg","1702_각북면_201")</f>
        <v>1702_각북면_201</v>
      </c>
      <c r="B1618" s="2">
        <v>1702</v>
      </c>
      <c r="C1618" s="2" t="s">
        <v>12340</v>
      </c>
      <c r="D1618" s="2" t="s">
        <v>12341</v>
      </c>
      <c r="E1618" s="2">
        <v>1617</v>
      </c>
      <c r="F1618" s="1">
        <v>11</v>
      </c>
      <c r="G1618" s="1" t="s">
        <v>2883</v>
      </c>
      <c r="H1618" s="1" t="s">
        <v>6964</v>
      </c>
      <c r="I1618" s="1">
        <v>7</v>
      </c>
      <c r="L1618" s="1">
        <v>3</v>
      </c>
      <c r="M1618" s="2" t="s">
        <v>2975</v>
      </c>
      <c r="N1618" s="2" t="s">
        <v>9043</v>
      </c>
      <c r="S1618" s="1" t="s">
        <v>59</v>
      </c>
      <c r="T1618" s="1" t="s">
        <v>7105</v>
      </c>
      <c r="Y1618" s="1" t="s">
        <v>6746</v>
      </c>
      <c r="Z1618" s="1" t="s">
        <v>8198</v>
      </c>
      <c r="AC1618" s="1">
        <v>18</v>
      </c>
      <c r="AD1618" s="1" t="s">
        <v>83</v>
      </c>
      <c r="AE1618" s="1" t="s">
        <v>9607</v>
      </c>
    </row>
    <row r="1619" spans="1:72" ht="13.5" customHeight="1">
      <c r="A1619" s="3" t="str">
        <f>HYPERLINK("http://kyu.snu.ac.kr/sdhj/index.jsp?type=hj/GK14658_00IH_0001_0201.jpg","1702_각북면_201")</f>
        <v>1702_각북면_201</v>
      </c>
      <c r="B1619" s="2">
        <v>1702</v>
      </c>
      <c r="C1619" s="2" t="s">
        <v>12340</v>
      </c>
      <c r="D1619" s="2" t="s">
        <v>12341</v>
      </c>
      <c r="E1619" s="2">
        <v>1618</v>
      </c>
      <c r="F1619" s="1">
        <v>11</v>
      </c>
      <c r="G1619" s="1" t="s">
        <v>2883</v>
      </c>
      <c r="H1619" s="1" t="s">
        <v>6964</v>
      </c>
      <c r="I1619" s="1">
        <v>7</v>
      </c>
      <c r="L1619" s="1">
        <v>3</v>
      </c>
      <c r="M1619" s="2" t="s">
        <v>2975</v>
      </c>
      <c r="N1619" s="2" t="s">
        <v>9043</v>
      </c>
      <c r="S1619" s="1" t="s">
        <v>59</v>
      </c>
      <c r="T1619" s="1" t="s">
        <v>7105</v>
      </c>
      <c r="Y1619" s="1" t="s">
        <v>1307</v>
      </c>
      <c r="Z1619" s="1" t="s">
        <v>8197</v>
      </c>
      <c r="AC1619" s="1">
        <v>15</v>
      </c>
      <c r="AD1619" s="1" t="s">
        <v>192</v>
      </c>
      <c r="AE1619" s="1" t="s">
        <v>7704</v>
      </c>
    </row>
    <row r="1620" spans="1:72" ht="13.5" customHeight="1">
      <c r="A1620" s="3" t="str">
        <f>HYPERLINK("http://kyu.snu.ac.kr/sdhj/index.jsp?type=hj/GK14658_00IH_0001_0201.jpg","1702_각북면_201")</f>
        <v>1702_각북면_201</v>
      </c>
      <c r="B1620" s="2">
        <v>1702</v>
      </c>
      <c r="C1620" s="2" t="s">
        <v>12340</v>
      </c>
      <c r="D1620" s="2" t="s">
        <v>12341</v>
      </c>
      <c r="E1620" s="2">
        <v>1619</v>
      </c>
      <c r="F1620" s="1">
        <v>11</v>
      </c>
      <c r="G1620" s="1" t="s">
        <v>2883</v>
      </c>
      <c r="H1620" s="1" t="s">
        <v>6964</v>
      </c>
      <c r="I1620" s="1">
        <v>7</v>
      </c>
      <c r="L1620" s="1">
        <v>3</v>
      </c>
      <c r="M1620" s="2" t="s">
        <v>2975</v>
      </c>
      <c r="N1620" s="2" t="s">
        <v>9043</v>
      </c>
      <c r="S1620" s="1" t="s">
        <v>59</v>
      </c>
      <c r="T1620" s="1" t="s">
        <v>7105</v>
      </c>
      <c r="Y1620" s="1" t="s">
        <v>3313</v>
      </c>
      <c r="Z1620" s="1" t="s">
        <v>8719</v>
      </c>
      <c r="AC1620" s="1">
        <v>3</v>
      </c>
      <c r="AD1620" s="1" t="s">
        <v>118</v>
      </c>
      <c r="AE1620" s="1" t="s">
        <v>8076</v>
      </c>
      <c r="AF1620" s="1" t="s">
        <v>89</v>
      </c>
      <c r="AG1620" s="1" t="s">
        <v>9633</v>
      </c>
    </row>
    <row r="1621" spans="1:72" ht="13.5" customHeight="1">
      <c r="A1621" s="3" t="str">
        <f>HYPERLINK("http://kyu.snu.ac.kr/sdhj/index.jsp?type=hj/GK14658_00IH_0001_0201.jpg","1702_각북면_201")</f>
        <v>1702_각북면_201</v>
      </c>
      <c r="B1621" s="2">
        <v>1702</v>
      </c>
      <c r="C1621" s="2" t="s">
        <v>12340</v>
      </c>
      <c r="D1621" s="2" t="s">
        <v>12341</v>
      </c>
      <c r="E1621" s="2">
        <v>1620</v>
      </c>
      <c r="F1621" s="1">
        <v>11</v>
      </c>
      <c r="G1621" s="1" t="s">
        <v>2883</v>
      </c>
      <c r="H1621" s="1" t="s">
        <v>6964</v>
      </c>
      <c r="I1621" s="1">
        <v>7</v>
      </c>
      <c r="L1621" s="1">
        <v>4</v>
      </c>
      <c r="M1621" s="2" t="s">
        <v>13832</v>
      </c>
      <c r="N1621" s="2" t="s">
        <v>13833</v>
      </c>
      <c r="T1621" s="1" t="s">
        <v>12411</v>
      </c>
      <c r="U1621" s="1" t="s">
        <v>74</v>
      </c>
      <c r="V1621" s="1" t="s">
        <v>7237</v>
      </c>
      <c r="W1621" s="1" t="s">
        <v>1966</v>
      </c>
      <c r="X1621" s="1" t="s">
        <v>7593</v>
      </c>
      <c r="Y1621" s="1" t="s">
        <v>50</v>
      </c>
      <c r="Z1621" s="1" t="s">
        <v>7639</v>
      </c>
      <c r="AC1621" s="1">
        <v>49</v>
      </c>
      <c r="AD1621" s="1" t="s">
        <v>1182</v>
      </c>
      <c r="AE1621" s="1" t="s">
        <v>9584</v>
      </c>
      <c r="AJ1621" s="1" t="s">
        <v>16</v>
      </c>
      <c r="AK1621" s="1" t="s">
        <v>9802</v>
      </c>
      <c r="AL1621" s="1" t="s">
        <v>227</v>
      </c>
      <c r="AM1621" s="1" t="s">
        <v>9813</v>
      </c>
      <c r="AT1621" s="1" t="s">
        <v>54</v>
      </c>
      <c r="AU1621" s="1" t="s">
        <v>7267</v>
      </c>
      <c r="AV1621" s="1" t="s">
        <v>3314</v>
      </c>
      <c r="AW1621" s="1" t="s">
        <v>10258</v>
      </c>
      <c r="BG1621" s="1" t="s">
        <v>3315</v>
      </c>
      <c r="BH1621" s="1" t="s">
        <v>13045</v>
      </c>
      <c r="BI1621" s="1" t="s">
        <v>1209</v>
      </c>
      <c r="BJ1621" s="1" t="s">
        <v>10119</v>
      </c>
      <c r="BK1621" s="1" t="s">
        <v>527</v>
      </c>
      <c r="BL1621" s="1" t="s">
        <v>7268</v>
      </c>
      <c r="BM1621" s="1" t="s">
        <v>3316</v>
      </c>
      <c r="BN1621" s="1" t="s">
        <v>11526</v>
      </c>
      <c r="BO1621" s="1" t="s">
        <v>54</v>
      </c>
      <c r="BP1621" s="1" t="s">
        <v>7267</v>
      </c>
      <c r="BQ1621" s="1" t="s">
        <v>3317</v>
      </c>
      <c r="BR1621" s="1" t="s">
        <v>13188</v>
      </c>
      <c r="BS1621" s="1" t="s">
        <v>163</v>
      </c>
      <c r="BT1621" s="1" t="s">
        <v>12731</v>
      </c>
    </row>
    <row r="1622" spans="1:72" ht="13.5" customHeight="1">
      <c r="A1622" s="3" t="str">
        <f>HYPERLINK("http://kyu.snu.ac.kr/sdhj/index.jsp?type=hj/GK14658_00IH_0001_0201.jpg","1702_각북면_201")</f>
        <v>1702_각북면_201</v>
      </c>
      <c r="B1622" s="2">
        <v>1702</v>
      </c>
      <c r="C1622" s="2" t="s">
        <v>12340</v>
      </c>
      <c r="D1622" s="2" t="s">
        <v>12341</v>
      </c>
      <c r="E1622" s="2">
        <v>1621</v>
      </c>
      <c r="F1622" s="1">
        <v>11</v>
      </c>
      <c r="G1622" s="1" t="s">
        <v>2883</v>
      </c>
      <c r="H1622" s="1" t="s">
        <v>6964</v>
      </c>
      <c r="I1622" s="1">
        <v>7</v>
      </c>
      <c r="L1622" s="1">
        <v>4</v>
      </c>
      <c r="M1622" s="2" t="s">
        <v>13832</v>
      </c>
      <c r="N1622" s="2" t="s">
        <v>13833</v>
      </c>
      <c r="S1622" s="1" t="s">
        <v>59</v>
      </c>
      <c r="T1622" s="1" t="s">
        <v>7105</v>
      </c>
      <c r="Y1622" s="1" t="s">
        <v>12264</v>
      </c>
      <c r="Z1622" s="1" t="s">
        <v>12646</v>
      </c>
      <c r="AC1622" s="1">
        <v>16</v>
      </c>
      <c r="AD1622" s="1" t="s">
        <v>273</v>
      </c>
      <c r="AE1622" s="1" t="s">
        <v>9602</v>
      </c>
    </row>
    <row r="1623" spans="1:72" ht="13.5" customHeight="1">
      <c r="A1623" s="3" t="str">
        <f>HYPERLINK("http://kyu.snu.ac.kr/sdhj/index.jsp?type=hj/GK14658_00IH_0001_0201.jpg","1702_각북면_201")</f>
        <v>1702_각북면_201</v>
      </c>
      <c r="B1623" s="2">
        <v>1702</v>
      </c>
      <c r="C1623" s="2" t="s">
        <v>12340</v>
      </c>
      <c r="D1623" s="2" t="s">
        <v>12341</v>
      </c>
      <c r="E1623" s="2">
        <v>1622</v>
      </c>
      <c r="F1623" s="1">
        <v>11</v>
      </c>
      <c r="G1623" s="1" t="s">
        <v>2883</v>
      </c>
      <c r="H1623" s="1" t="s">
        <v>6964</v>
      </c>
      <c r="I1623" s="1">
        <v>7</v>
      </c>
      <c r="L1623" s="1">
        <v>4</v>
      </c>
      <c r="M1623" s="2" t="s">
        <v>13832</v>
      </c>
      <c r="N1623" s="2" t="s">
        <v>13833</v>
      </c>
      <c r="S1623" s="1" t="s">
        <v>59</v>
      </c>
      <c r="T1623" s="1" t="s">
        <v>7105</v>
      </c>
      <c r="Y1623" s="1" t="s">
        <v>3318</v>
      </c>
      <c r="Z1623" s="1" t="s">
        <v>9042</v>
      </c>
      <c r="AC1623" s="1">
        <v>13</v>
      </c>
      <c r="AD1623" s="1" t="s">
        <v>530</v>
      </c>
      <c r="AE1623" s="1" t="s">
        <v>9606</v>
      </c>
    </row>
    <row r="1624" spans="1:72" ht="13.5" customHeight="1">
      <c r="A1624" s="3" t="str">
        <f>HYPERLINK("http://kyu.snu.ac.kr/sdhj/index.jsp?type=hj/GK14658_00IH_0001_0201.jpg","1702_각북면_201")</f>
        <v>1702_각북면_201</v>
      </c>
      <c r="B1624" s="2">
        <v>1702</v>
      </c>
      <c r="C1624" s="2" t="s">
        <v>12340</v>
      </c>
      <c r="D1624" s="2" t="s">
        <v>12341</v>
      </c>
      <c r="E1624" s="2">
        <v>1623</v>
      </c>
      <c r="F1624" s="1">
        <v>11</v>
      </c>
      <c r="G1624" s="1" t="s">
        <v>2883</v>
      </c>
      <c r="H1624" s="1" t="s">
        <v>6964</v>
      </c>
      <c r="I1624" s="1">
        <v>7</v>
      </c>
      <c r="L1624" s="1">
        <v>4</v>
      </c>
      <c r="M1624" s="2" t="s">
        <v>13832</v>
      </c>
      <c r="N1624" s="2" t="s">
        <v>13833</v>
      </c>
      <c r="S1624" s="1" t="s">
        <v>86</v>
      </c>
      <c r="T1624" s="1" t="s">
        <v>7100</v>
      </c>
      <c r="U1624" s="1" t="s">
        <v>2808</v>
      </c>
      <c r="V1624" s="1" t="s">
        <v>12462</v>
      </c>
      <c r="W1624" s="1" t="s">
        <v>1513</v>
      </c>
      <c r="X1624" s="1" t="s">
        <v>7584</v>
      </c>
      <c r="Y1624" s="1" t="s">
        <v>3319</v>
      </c>
      <c r="Z1624" s="1" t="s">
        <v>9041</v>
      </c>
      <c r="AC1624" s="1">
        <v>16</v>
      </c>
      <c r="AD1624" s="1" t="s">
        <v>273</v>
      </c>
      <c r="AE1624" s="1" t="s">
        <v>9602</v>
      </c>
    </row>
    <row r="1625" spans="1:72" ht="13.5" customHeight="1">
      <c r="A1625" s="3" t="str">
        <f>HYPERLINK("http://kyu.snu.ac.kr/sdhj/index.jsp?type=hj/GK14658_00IH_0001_0201.jpg","1702_각북면_201")</f>
        <v>1702_각북면_201</v>
      </c>
      <c r="B1625" s="2">
        <v>1702</v>
      </c>
      <c r="C1625" s="2" t="s">
        <v>12340</v>
      </c>
      <c r="D1625" s="2" t="s">
        <v>12341</v>
      </c>
      <c r="E1625" s="2">
        <v>1624</v>
      </c>
      <c r="F1625" s="1">
        <v>11</v>
      </c>
      <c r="G1625" s="1" t="s">
        <v>2883</v>
      </c>
      <c r="H1625" s="1" t="s">
        <v>6964</v>
      </c>
      <c r="I1625" s="1">
        <v>7</v>
      </c>
      <c r="L1625" s="1">
        <v>4</v>
      </c>
      <c r="M1625" s="2" t="s">
        <v>13832</v>
      </c>
      <c r="N1625" s="2" t="s">
        <v>13833</v>
      </c>
      <c r="S1625" s="1" t="s">
        <v>141</v>
      </c>
      <c r="T1625" s="1" t="s">
        <v>7114</v>
      </c>
      <c r="U1625" s="1" t="s">
        <v>196</v>
      </c>
      <c r="V1625" s="1" t="s">
        <v>7214</v>
      </c>
      <c r="Y1625" s="1" t="s">
        <v>907</v>
      </c>
      <c r="Z1625" s="1" t="s">
        <v>8617</v>
      </c>
      <c r="AC1625" s="1">
        <v>10</v>
      </c>
      <c r="AD1625" s="1" t="s">
        <v>206</v>
      </c>
      <c r="AE1625" s="1" t="s">
        <v>9619</v>
      </c>
    </row>
    <row r="1626" spans="1:72" ht="13.5" customHeight="1">
      <c r="A1626" s="3" t="str">
        <f>HYPERLINK("http://kyu.snu.ac.kr/sdhj/index.jsp?type=hj/GK14658_00IH_0001_0201.jpg","1702_각북면_201")</f>
        <v>1702_각북면_201</v>
      </c>
      <c r="B1626" s="2">
        <v>1702</v>
      </c>
      <c r="C1626" s="2" t="s">
        <v>12340</v>
      </c>
      <c r="D1626" s="2" t="s">
        <v>12341</v>
      </c>
      <c r="E1626" s="2">
        <v>1625</v>
      </c>
      <c r="F1626" s="1">
        <v>11</v>
      </c>
      <c r="G1626" s="1" t="s">
        <v>2883</v>
      </c>
      <c r="H1626" s="1" t="s">
        <v>6964</v>
      </c>
      <c r="I1626" s="1">
        <v>7</v>
      </c>
      <c r="L1626" s="1">
        <v>4</v>
      </c>
      <c r="M1626" s="2" t="s">
        <v>13832</v>
      </c>
      <c r="N1626" s="2" t="s">
        <v>13833</v>
      </c>
      <c r="T1626" s="1" t="s">
        <v>12432</v>
      </c>
      <c r="U1626" s="1" t="s">
        <v>196</v>
      </c>
      <c r="V1626" s="1" t="s">
        <v>7214</v>
      </c>
      <c r="Y1626" s="1" t="s">
        <v>3320</v>
      </c>
      <c r="Z1626" s="1" t="s">
        <v>8762</v>
      </c>
      <c r="AF1626" s="1" t="s">
        <v>3321</v>
      </c>
      <c r="AG1626" s="1" t="s">
        <v>9659</v>
      </c>
    </row>
    <row r="1627" spans="1:72" ht="13.5" customHeight="1">
      <c r="A1627" s="3" t="str">
        <f>HYPERLINK("http://kyu.snu.ac.kr/sdhj/index.jsp?type=hj/GK14658_00IH_0001_0201.jpg","1702_각북면_201")</f>
        <v>1702_각북면_201</v>
      </c>
      <c r="B1627" s="2">
        <v>1702</v>
      </c>
      <c r="C1627" s="2" t="s">
        <v>12340</v>
      </c>
      <c r="D1627" s="2" t="s">
        <v>12341</v>
      </c>
      <c r="E1627" s="2">
        <v>1626</v>
      </c>
      <c r="F1627" s="1">
        <v>11</v>
      </c>
      <c r="G1627" s="1" t="s">
        <v>2883</v>
      </c>
      <c r="H1627" s="1" t="s">
        <v>6964</v>
      </c>
      <c r="I1627" s="1">
        <v>7</v>
      </c>
      <c r="L1627" s="1">
        <v>4</v>
      </c>
      <c r="M1627" s="2" t="s">
        <v>13832</v>
      </c>
      <c r="N1627" s="2" t="s">
        <v>13833</v>
      </c>
      <c r="T1627" s="1" t="s">
        <v>12432</v>
      </c>
      <c r="U1627" s="1" t="s">
        <v>196</v>
      </c>
      <c r="V1627" s="1" t="s">
        <v>7214</v>
      </c>
      <c r="Y1627" s="1" t="s">
        <v>6828</v>
      </c>
      <c r="Z1627" s="1" t="s">
        <v>7638</v>
      </c>
      <c r="AC1627" s="1">
        <v>19</v>
      </c>
      <c r="AD1627" s="1" t="s">
        <v>277</v>
      </c>
      <c r="AE1627" s="1" t="s">
        <v>9583</v>
      </c>
      <c r="BB1627" s="1" t="s">
        <v>196</v>
      </c>
      <c r="BC1627" s="1" t="s">
        <v>7214</v>
      </c>
      <c r="BD1627" s="1" t="s">
        <v>3322</v>
      </c>
      <c r="BE1627" s="1" t="s">
        <v>8635</v>
      </c>
      <c r="BF1627" s="1" t="s">
        <v>13024</v>
      </c>
    </row>
    <row r="1628" spans="1:72" ht="13.5" customHeight="1">
      <c r="A1628" s="3" t="str">
        <f>HYPERLINK("http://kyu.snu.ac.kr/sdhj/index.jsp?type=hj/GK14658_00IH_0001_0202.jpg","1702_각북면_202")</f>
        <v>1702_각북면_202</v>
      </c>
      <c r="B1628" s="2">
        <v>1702</v>
      </c>
      <c r="C1628" s="2" t="s">
        <v>12340</v>
      </c>
      <c r="D1628" s="2" t="s">
        <v>12341</v>
      </c>
      <c r="E1628" s="2">
        <v>1627</v>
      </c>
      <c r="F1628" s="1">
        <v>11</v>
      </c>
      <c r="G1628" s="1" t="s">
        <v>2883</v>
      </c>
      <c r="H1628" s="1" t="s">
        <v>6964</v>
      </c>
      <c r="I1628" s="1">
        <v>7</v>
      </c>
      <c r="L1628" s="1">
        <v>4</v>
      </c>
      <c r="M1628" s="2" t="s">
        <v>13832</v>
      </c>
      <c r="N1628" s="2" t="s">
        <v>13833</v>
      </c>
      <c r="T1628" s="1" t="s">
        <v>12432</v>
      </c>
      <c r="U1628" s="1" t="s">
        <v>196</v>
      </c>
      <c r="V1628" s="1" t="s">
        <v>7214</v>
      </c>
      <c r="Y1628" s="1" t="s">
        <v>663</v>
      </c>
      <c r="Z1628" s="1" t="s">
        <v>8480</v>
      </c>
      <c r="AC1628" s="1">
        <v>16</v>
      </c>
      <c r="AD1628" s="1" t="s">
        <v>273</v>
      </c>
      <c r="AE1628" s="1" t="s">
        <v>9602</v>
      </c>
      <c r="BC1628" s="1" t="s">
        <v>7214</v>
      </c>
      <c r="BE1628" s="1" t="s">
        <v>8635</v>
      </c>
      <c r="BF1628" s="1" t="s">
        <v>13023</v>
      </c>
    </row>
    <row r="1629" spans="1:72" ht="13.5" customHeight="1">
      <c r="A1629" s="3" t="str">
        <f>HYPERLINK("http://kyu.snu.ac.kr/sdhj/index.jsp?type=hj/GK14658_00IH_0001_0202.jpg","1702_각북면_202")</f>
        <v>1702_각북면_202</v>
      </c>
      <c r="B1629" s="2">
        <v>1702</v>
      </c>
      <c r="C1629" s="2" t="s">
        <v>12340</v>
      </c>
      <c r="D1629" s="2" t="s">
        <v>12341</v>
      </c>
      <c r="E1629" s="2">
        <v>1628</v>
      </c>
      <c r="F1629" s="1">
        <v>11</v>
      </c>
      <c r="G1629" s="1" t="s">
        <v>2883</v>
      </c>
      <c r="H1629" s="1" t="s">
        <v>6964</v>
      </c>
      <c r="I1629" s="1">
        <v>7</v>
      </c>
      <c r="L1629" s="1">
        <v>5</v>
      </c>
      <c r="M1629" s="2" t="s">
        <v>1360</v>
      </c>
      <c r="N1629" s="2" t="s">
        <v>8570</v>
      </c>
      <c r="T1629" s="1" t="s">
        <v>12411</v>
      </c>
      <c r="U1629" s="1" t="s">
        <v>406</v>
      </c>
      <c r="V1629" s="1" t="s">
        <v>7222</v>
      </c>
      <c r="Y1629" s="1" t="s">
        <v>1360</v>
      </c>
      <c r="Z1629" s="1" t="s">
        <v>8570</v>
      </c>
      <c r="AC1629" s="1">
        <v>50</v>
      </c>
      <c r="AD1629" s="1" t="s">
        <v>515</v>
      </c>
      <c r="AE1629" s="1" t="s">
        <v>9605</v>
      </c>
      <c r="AJ1629" s="1" t="s">
        <v>16</v>
      </c>
      <c r="AK1629" s="1" t="s">
        <v>9802</v>
      </c>
      <c r="AL1629" s="1" t="s">
        <v>396</v>
      </c>
      <c r="AM1629" s="1" t="s">
        <v>9812</v>
      </c>
      <c r="AN1629" s="1" t="s">
        <v>962</v>
      </c>
      <c r="AO1629" s="1" t="s">
        <v>9875</v>
      </c>
      <c r="AP1629" s="1" t="s">
        <v>173</v>
      </c>
      <c r="AQ1629" s="1" t="s">
        <v>7249</v>
      </c>
      <c r="AR1629" s="1" t="s">
        <v>3044</v>
      </c>
      <c r="AS1629" s="1" t="s">
        <v>14490</v>
      </c>
      <c r="AT1629" s="1" t="s">
        <v>211</v>
      </c>
      <c r="AU1629" s="1" t="s">
        <v>7199</v>
      </c>
      <c r="AV1629" s="1" t="s">
        <v>3323</v>
      </c>
      <c r="AW1629" s="1" t="s">
        <v>9135</v>
      </c>
      <c r="BB1629" s="1" t="s">
        <v>213</v>
      </c>
      <c r="BC1629" s="1" t="s">
        <v>7282</v>
      </c>
      <c r="BD1629" s="1" t="s">
        <v>6776</v>
      </c>
      <c r="BE1629" s="1" t="s">
        <v>9338</v>
      </c>
      <c r="BG1629" s="1" t="s">
        <v>259</v>
      </c>
      <c r="BH1629" s="1" t="s">
        <v>12452</v>
      </c>
      <c r="BI1629" s="1" t="s">
        <v>1576</v>
      </c>
      <c r="BJ1629" s="1" t="s">
        <v>8516</v>
      </c>
      <c r="BK1629" s="1" t="s">
        <v>259</v>
      </c>
      <c r="BL1629" s="1" t="s">
        <v>12452</v>
      </c>
      <c r="BM1629" s="1" t="s">
        <v>3045</v>
      </c>
      <c r="BN1629" s="1" t="s">
        <v>11093</v>
      </c>
      <c r="BO1629" s="1" t="s">
        <v>259</v>
      </c>
      <c r="BP1629" s="1" t="s">
        <v>12452</v>
      </c>
      <c r="BQ1629" s="1" t="s">
        <v>3324</v>
      </c>
      <c r="BR1629" s="1" t="s">
        <v>13370</v>
      </c>
      <c r="BS1629" s="1" t="s">
        <v>271</v>
      </c>
      <c r="BT1629" s="1" t="s">
        <v>9794</v>
      </c>
    </row>
    <row r="1630" spans="1:72" ht="13.5" customHeight="1">
      <c r="A1630" s="3" t="str">
        <f>HYPERLINK("http://kyu.snu.ac.kr/sdhj/index.jsp?type=hj/GK14658_00IH_0001_0202.jpg","1702_각북면_202")</f>
        <v>1702_각북면_202</v>
      </c>
      <c r="B1630" s="2">
        <v>1702</v>
      </c>
      <c r="C1630" s="2" t="s">
        <v>12340</v>
      </c>
      <c r="D1630" s="2" t="s">
        <v>12341</v>
      </c>
      <c r="E1630" s="2">
        <v>1629</v>
      </c>
      <c r="F1630" s="1">
        <v>11</v>
      </c>
      <c r="G1630" s="1" t="s">
        <v>2883</v>
      </c>
      <c r="H1630" s="1" t="s">
        <v>6964</v>
      </c>
      <c r="I1630" s="1">
        <v>7</v>
      </c>
      <c r="L1630" s="1">
        <v>5</v>
      </c>
      <c r="M1630" s="2" t="s">
        <v>1360</v>
      </c>
      <c r="N1630" s="2" t="s">
        <v>8570</v>
      </c>
      <c r="S1630" s="1" t="s">
        <v>48</v>
      </c>
      <c r="T1630" s="1" t="s">
        <v>6371</v>
      </c>
      <c r="U1630" s="1" t="s">
        <v>261</v>
      </c>
      <c r="V1630" s="1" t="s">
        <v>7197</v>
      </c>
      <c r="Y1630" s="1" t="s">
        <v>3212</v>
      </c>
      <c r="Z1630" s="1" t="s">
        <v>9040</v>
      </c>
      <c r="AC1630" s="1">
        <v>41</v>
      </c>
      <c r="AD1630" s="1" t="s">
        <v>175</v>
      </c>
      <c r="AE1630" s="1" t="s">
        <v>9621</v>
      </c>
      <c r="AJ1630" s="1" t="s">
        <v>16</v>
      </c>
      <c r="AK1630" s="1" t="s">
        <v>9802</v>
      </c>
      <c r="AL1630" s="1" t="s">
        <v>396</v>
      </c>
      <c r="AM1630" s="1" t="s">
        <v>9812</v>
      </c>
      <c r="AN1630" s="1" t="s">
        <v>962</v>
      </c>
      <c r="AO1630" s="1" t="s">
        <v>9875</v>
      </c>
      <c r="AP1630" s="1" t="s">
        <v>173</v>
      </c>
      <c r="AQ1630" s="1" t="s">
        <v>7249</v>
      </c>
      <c r="AR1630" s="1" t="s">
        <v>3044</v>
      </c>
      <c r="AS1630" s="1" t="s">
        <v>14490</v>
      </c>
      <c r="AT1630" s="1" t="s">
        <v>211</v>
      </c>
      <c r="AU1630" s="1" t="s">
        <v>7199</v>
      </c>
      <c r="AV1630" s="1" t="s">
        <v>2888</v>
      </c>
      <c r="AW1630" s="1" t="s">
        <v>10478</v>
      </c>
      <c r="BB1630" s="1" t="s">
        <v>213</v>
      </c>
      <c r="BC1630" s="1" t="s">
        <v>7282</v>
      </c>
      <c r="BD1630" s="1" t="s">
        <v>2015</v>
      </c>
      <c r="BE1630" s="1" t="s">
        <v>8739</v>
      </c>
      <c r="BG1630" s="1" t="s">
        <v>211</v>
      </c>
      <c r="BH1630" s="1" t="s">
        <v>7199</v>
      </c>
      <c r="BI1630" s="1" t="s">
        <v>3325</v>
      </c>
      <c r="BJ1630" s="1" t="s">
        <v>10370</v>
      </c>
      <c r="BM1630" s="1" t="s">
        <v>1061</v>
      </c>
      <c r="BN1630" s="1" t="s">
        <v>10129</v>
      </c>
      <c r="BO1630" s="1" t="s">
        <v>211</v>
      </c>
      <c r="BP1630" s="1" t="s">
        <v>7199</v>
      </c>
      <c r="BQ1630" s="1" t="s">
        <v>1297</v>
      </c>
      <c r="BR1630" s="1" t="s">
        <v>9075</v>
      </c>
      <c r="BS1630" s="1" t="s">
        <v>396</v>
      </c>
      <c r="BT1630" s="1" t="s">
        <v>9812</v>
      </c>
    </row>
    <row r="1631" spans="1:72" ht="13.5" customHeight="1">
      <c r="A1631" s="3" t="str">
        <f>HYPERLINK("http://kyu.snu.ac.kr/sdhj/index.jsp?type=hj/GK14658_00IH_0001_0202.jpg","1702_각북면_202")</f>
        <v>1702_각북면_202</v>
      </c>
      <c r="B1631" s="2">
        <v>1702</v>
      </c>
      <c r="C1631" s="2" t="s">
        <v>12340</v>
      </c>
      <c r="D1631" s="2" t="s">
        <v>12341</v>
      </c>
      <c r="E1631" s="2">
        <v>1630</v>
      </c>
      <c r="F1631" s="1">
        <v>11</v>
      </c>
      <c r="G1631" s="1" t="s">
        <v>2883</v>
      </c>
      <c r="H1631" s="1" t="s">
        <v>6964</v>
      </c>
      <c r="I1631" s="1">
        <v>7</v>
      </c>
      <c r="L1631" s="1">
        <v>5</v>
      </c>
      <c r="M1631" s="2" t="s">
        <v>1360</v>
      </c>
      <c r="N1631" s="2" t="s">
        <v>8570</v>
      </c>
      <c r="S1631" s="1" t="s">
        <v>86</v>
      </c>
      <c r="T1631" s="1" t="s">
        <v>7100</v>
      </c>
      <c r="U1631" s="1" t="s">
        <v>3326</v>
      </c>
      <c r="V1631" s="1" t="s">
        <v>7457</v>
      </c>
      <c r="Y1631" s="1" t="s">
        <v>958</v>
      </c>
      <c r="Z1631" s="1" t="s">
        <v>7959</v>
      </c>
      <c r="AC1631" s="1">
        <v>28</v>
      </c>
      <c r="AD1631" s="1" t="s">
        <v>134</v>
      </c>
      <c r="AE1631" s="1" t="s">
        <v>9616</v>
      </c>
    </row>
    <row r="1632" spans="1:72" ht="13.5" customHeight="1">
      <c r="A1632" s="3" t="str">
        <f>HYPERLINK("http://kyu.snu.ac.kr/sdhj/index.jsp?type=hj/GK14658_00IH_0001_0202.jpg","1702_각북면_202")</f>
        <v>1702_각북면_202</v>
      </c>
      <c r="B1632" s="2">
        <v>1702</v>
      </c>
      <c r="C1632" s="2" t="s">
        <v>12340</v>
      </c>
      <c r="D1632" s="2" t="s">
        <v>12341</v>
      </c>
      <c r="E1632" s="2">
        <v>1631</v>
      </c>
      <c r="F1632" s="1">
        <v>11</v>
      </c>
      <c r="G1632" s="1" t="s">
        <v>2883</v>
      </c>
      <c r="H1632" s="1" t="s">
        <v>6964</v>
      </c>
      <c r="I1632" s="1">
        <v>8</v>
      </c>
      <c r="J1632" s="1" t="s">
        <v>3327</v>
      </c>
      <c r="K1632" s="1" t="s">
        <v>7039</v>
      </c>
      <c r="L1632" s="1">
        <v>1</v>
      </c>
      <c r="M1632" s="2" t="s">
        <v>13834</v>
      </c>
      <c r="N1632" s="2" t="s">
        <v>13835</v>
      </c>
      <c r="T1632" s="1" t="s">
        <v>12411</v>
      </c>
      <c r="U1632" s="1" t="s">
        <v>128</v>
      </c>
      <c r="V1632" s="1" t="s">
        <v>7258</v>
      </c>
      <c r="W1632" s="1" t="s">
        <v>202</v>
      </c>
      <c r="X1632" s="1" t="s">
        <v>7588</v>
      </c>
      <c r="Y1632" s="1" t="s">
        <v>3328</v>
      </c>
      <c r="Z1632" s="1" t="s">
        <v>9039</v>
      </c>
      <c r="AC1632" s="1">
        <v>33</v>
      </c>
      <c r="AD1632" s="1" t="s">
        <v>223</v>
      </c>
      <c r="AE1632" s="1" t="s">
        <v>9596</v>
      </c>
      <c r="AJ1632" s="1" t="s">
        <v>16</v>
      </c>
      <c r="AK1632" s="1" t="s">
        <v>9802</v>
      </c>
      <c r="AL1632" s="1" t="s">
        <v>199</v>
      </c>
      <c r="AM1632" s="1" t="s">
        <v>9730</v>
      </c>
      <c r="AT1632" s="1" t="s">
        <v>53</v>
      </c>
      <c r="AU1632" s="1" t="s">
        <v>7419</v>
      </c>
      <c r="AV1632" s="1" t="s">
        <v>563</v>
      </c>
      <c r="AW1632" s="1" t="s">
        <v>8089</v>
      </c>
      <c r="BG1632" s="1" t="s">
        <v>53</v>
      </c>
      <c r="BH1632" s="1" t="s">
        <v>7419</v>
      </c>
      <c r="BI1632" s="1" t="s">
        <v>564</v>
      </c>
      <c r="BJ1632" s="1" t="s">
        <v>10296</v>
      </c>
      <c r="BK1632" s="1" t="s">
        <v>53</v>
      </c>
      <c r="BL1632" s="1" t="s">
        <v>7419</v>
      </c>
      <c r="BM1632" s="1" t="s">
        <v>3247</v>
      </c>
      <c r="BN1632" s="1" t="s">
        <v>11525</v>
      </c>
      <c r="BO1632" s="1" t="s">
        <v>53</v>
      </c>
      <c r="BP1632" s="1" t="s">
        <v>7419</v>
      </c>
      <c r="BQ1632" s="1" t="s">
        <v>3248</v>
      </c>
      <c r="BR1632" s="1" t="s">
        <v>12035</v>
      </c>
      <c r="BS1632" s="1" t="s">
        <v>77</v>
      </c>
      <c r="BT1632" s="1" t="s">
        <v>9805</v>
      </c>
    </row>
    <row r="1633" spans="1:72" ht="13.5" customHeight="1">
      <c r="A1633" s="3" t="str">
        <f>HYPERLINK("http://kyu.snu.ac.kr/sdhj/index.jsp?type=hj/GK14658_00IH_0001_0202.jpg","1702_각북면_202")</f>
        <v>1702_각북면_202</v>
      </c>
      <c r="B1633" s="2">
        <v>1702</v>
      </c>
      <c r="C1633" s="2" t="s">
        <v>12340</v>
      </c>
      <c r="D1633" s="2" t="s">
        <v>12341</v>
      </c>
      <c r="E1633" s="2">
        <v>1632</v>
      </c>
      <c r="F1633" s="1">
        <v>11</v>
      </c>
      <c r="G1633" s="1" t="s">
        <v>2883</v>
      </c>
      <c r="H1633" s="1" t="s">
        <v>6964</v>
      </c>
      <c r="I1633" s="1">
        <v>8</v>
      </c>
      <c r="L1633" s="1">
        <v>1</v>
      </c>
      <c r="M1633" s="2" t="s">
        <v>13834</v>
      </c>
      <c r="N1633" s="2" t="s">
        <v>13835</v>
      </c>
      <c r="S1633" s="1" t="s">
        <v>48</v>
      </c>
      <c r="T1633" s="1" t="s">
        <v>6371</v>
      </c>
      <c r="W1633" s="1" t="s">
        <v>49</v>
      </c>
      <c r="X1633" s="1" t="s">
        <v>7592</v>
      </c>
      <c r="Y1633" s="1" t="s">
        <v>50</v>
      </c>
      <c r="Z1633" s="1" t="s">
        <v>7639</v>
      </c>
      <c r="AC1633" s="1">
        <v>33</v>
      </c>
      <c r="AD1633" s="1" t="s">
        <v>223</v>
      </c>
      <c r="AE1633" s="1" t="s">
        <v>9596</v>
      </c>
      <c r="AJ1633" s="1" t="s">
        <v>16</v>
      </c>
      <c r="AK1633" s="1" t="s">
        <v>9802</v>
      </c>
      <c r="AL1633" s="1" t="s">
        <v>227</v>
      </c>
      <c r="AM1633" s="1" t="s">
        <v>9813</v>
      </c>
      <c r="AV1633" s="1" t="s">
        <v>14547</v>
      </c>
      <c r="AW1633" s="1" t="s">
        <v>12604</v>
      </c>
      <c r="BG1633" s="1" t="s">
        <v>53</v>
      </c>
      <c r="BH1633" s="1" t="s">
        <v>7419</v>
      </c>
      <c r="BI1633" s="1" t="s">
        <v>3329</v>
      </c>
      <c r="BJ1633" s="1" t="s">
        <v>9471</v>
      </c>
      <c r="BK1633" s="1" t="s">
        <v>53</v>
      </c>
      <c r="BL1633" s="1" t="s">
        <v>7419</v>
      </c>
      <c r="BM1633" s="1" t="s">
        <v>3330</v>
      </c>
      <c r="BN1633" s="1" t="s">
        <v>11524</v>
      </c>
      <c r="BO1633" s="1" t="s">
        <v>53</v>
      </c>
      <c r="BP1633" s="1" t="s">
        <v>7419</v>
      </c>
      <c r="BQ1633" s="1" t="s">
        <v>3331</v>
      </c>
      <c r="BR1633" s="1" t="s">
        <v>8439</v>
      </c>
      <c r="BS1633" s="1" t="s">
        <v>47</v>
      </c>
      <c r="BT1633" s="1" t="s">
        <v>9810</v>
      </c>
    </row>
    <row r="1634" spans="1:72" ht="13.5" customHeight="1">
      <c r="A1634" s="3" t="str">
        <f>HYPERLINK("http://kyu.snu.ac.kr/sdhj/index.jsp?type=hj/GK14658_00IH_0001_0202.jpg","1702_각북면_202")</f>
        <v>1702_각북면_202</v>
      </c>
      <c r="B1634" s="2">
        <v>1702</v>
      </c>
      <c r="C1634" s="2" t="s">
        <v>12340</v>
      </c>
      <c r="D1634" s="2" t="s">
        <v>12341</v>
      </c>
      <c r="E1634" s="2">
        <v>1633</v>
      </c>
      <c r="F1634" s="1">
        <v>11</v>
      </c>
      <c r="G1634" s="1" t="s">
        <v>2883</v>
      </c>
      <c r="H1634" s="1" t="s">
        <v>6964</v>
      </c>
      <c r="I1634" s="1">
        <v>8</v>
      </c>
      <c r="L1634" s="1">
        <v>1</v>
      </c>
      <c r="M1634" s="2" t="s">
        <v>13834</v>
      </c>
      <c r="N1634" s="2" t="s">
        <v>13835</v>
      </c>
      <c r="S1634" s="1" t="s">
        <v>59</v>
      </c>
      <c r="T1634" s="1" t="s">
        <v>7105</v>
      </c>
      <c r="Y1634" s="1" t="s">
        <v>6829</v>
      </c>
      <c r="Z1634" s="1" t="s">
        <v>7944</v>
      </c>
      <c r="AC1634" s="1">
        <v>14</v>
      </c>
      <c r="AD1634" s="1" t="s">
        <v>85</v>
      </c>
      <c r="AE1634" s="1" t="s">
        <v>9590</v>
      </c>
    </row>
    <row r="1635" spans="1:72" ht="13.5" customHeight="1">
      <c r="A1635" s="3" t="str">
        <f>HYPERLINK("http://kyu.snu.ac.kr/sdhj/index.jsp?type=hj/GK14658_00IH_0001_0202.jpg","1702_각북면_202")</f>
        <v>1702_각북면_202</v>
      </c>
      <c r="B1635" s="2">
        <v>1702</v>
      </c>
      <c r="C1635" s="2" t="s">
        <v>12340</v>
      </c>
      <c r="D1635" s="2" t="s">
        <v>12341</v>
      </c>
      <c r="E1635" s="2">
        <v>1634</v>
      </c>
      <c r="F1635" s="1">
        <v>11</v>
      </c>
      <c r="G1635" s="1" t="s">
        <v>2883</v>
      </c>
      <c r="H1635" s="1" t="s">
        <v>6964</v>
      </c>
      <c r="I1635" s="1">
        <v>8</v>
      </c>
      <c r="L1635" s="1">
        <v>1</v>
      </c>
      <c r="M1635" s="2" t="s">
        <v>13834</v>
      </c>
      <c r="N1635" s="2" t="s">
        <v>13835</v>
      </c>
      <c r="S1635" s="1" t="s">
        <v>6842</v>
      </c>
      <c r="T1635" s="1" t="s">
        <v>7172</v>
      </c>
      <c r="U1635" s="1" t="s">
        <v>66</v>
      </c>
      <c r="V1635" s="1" t="s">
        <v>7208</v>
      </c>
      <c r="Y1635" s="1" t="s">
        <v>3332</v>
      </c>
      <c r="Z1635" s="1" t="s">
        <v>9037</v>
      </c>
      <c r="AC1635" s="1">
        <v>18</v>
      </c>
      <c r="AD1635" s="1" t="s">
        <v>83</v>
      </c>
      <c r="AE1635" s="1" t="s">
        <v>9607</v>
      </c>
      <c r="AF1635" s="1" t="s">
        <v>89</v>
      </c>
      <c r="AG1635" s="1" t="s">
        <v>9633</v>
      </c>
    </row>
    <row r="1636" spans="1:72" ht="13.5" customHeight="1">
      <c r="A1636" s="3" t="str">
        <f>HYPERLINK("http://kyu.snu.ac.kr/sdhj/index.jsp?type=hj/GK14658_00IH_0001_0202.jpg","1702_각북면_202")</f>
        <v>1702_각북면_202</v>
      </c>
      <c r="B1636" s="2">
        <v>1702</v>
      </c>
      <c r="C1636" s="2" t="s">
        <v>12340</v>
      </c>
      <c r="D1636" s="2" t="s">
        <v>12341</v>
      </c>
      <c r="E1636" s="2">
        <v>1635</v>
      </c>
      <c r="F1636" s="1">
        <v>11</v>
      </c>
      <c r="G1636" s="1" t="s">
        <v>2883</v>
      </c>
      <c r="H1636" s="1" t="s">
        <v>6964</v>
      </c>
      <c r="I1636" s="1">
        <v>8</v>
      </c>
      <c r="L1636" s="1">
        <v>1</v>
      </c>
      <c r="M1636" s="2" t="s">
        <v>13834</v>
      </c>
      <c r="N1636" s="2" t="s">
        <v>13835</v>
      </c>
      <c r="S1636" s="1" t="s">
        <v>86</v>
      </c>
      <c r="T1636" s="1" t="s">
        <v>7100</v>
      </c>
      <c r="Y1636" s="1" t="s">
        <v>3333</v>
      </c>
      <c r="Z1636" s="1" t="s">
        <v>9038</v>
      </c>
      <c r="AC1636" s="1">
        <v>7</v>
      </c>
      <c r="AD1636" s="1" t="s">
        <v>38</v>
      </c>
      <c r="AE1636" s="1" t="s">
        <v>9620</v>
      </c>
    </row>
    <row r="1637" spans="1:72" ht="13.5" customHeight="1">
      <c r="A1637" s="3" t="str">
        <f>HYPERLINK("http://kyu.snu.ac.kr/sdhj/index.jsp?type=hj/GK14658_00IH_0001_0202.jpg","1702_각북면_202")</f>
        <v>1702_각북면_202</v>
      </c>
      <c r="B1637" s="2">
        <v>1702</v>
      </c>
      <c r="C1637" s="2" t="s">
        <v>12340</v>
      </c>
      <c r="D1637" s="2" t="s">
        <v>12341</v>
      </c>
      <c r="E1637" s="2">
        <v>1636</v>
      </c>
      <c r="F1637" s="1">
        <v>11</v>
      </c>
      <c r="G1637" s="1" t="s">
        <v>2883</v>
      </c>
      <c r="H1637" s="1" t="s">
        <v>6964</v>
      </c>
      <c r="I1637" s="1">
        <v>8</v>
      </c>
      <c r="L1637" s="1">
        <v>1</v>
      </c>
      <c r="M1637" s="2" t="s">
        <v>13834</v>
      </c>
      <c r="N1637" s="2" t="s">
        <v>13835</v>
      </c>
      <c r="S1637" s="1" t="s">
        <v>59</v>
      </c>
      <c r="T1637" s="1" t="s">
        <v>7105</v>
      </c>
      <c r="Y1637" s="1" t="s">
        <v>3334</v>
      </c>
      <c r="Z1637" s="1" t="s">
        <v>7952</v>
      </c>
      <c r="AC1637" s="1">
        <v>3</v>
      </c>
      <c r="AD1637" s="1" t="s">
        <v>118</v>
      </c>
      <c r="AE1637" s="1" t="s">
        <v>8076</v>
      </c>
      <c r="AF1637" s="1" t="s">
        <v>89</v>
      </c>
      <c r="AG1637" s="1" t="s">
        <v>9633</v>
      </c>
    </row>
    <row r="1638" spans="1:72" ht="13.5" customHeight="1">
      <c r="A1638" s="3" t="str">
        <f>HYPERLINK("http://kyu.snu.ac.kr/sdhj/index.jsp?type=hj/GK14658_00IH_0001_0202.jpg","1702_각북면_202")</f>
        <v>1702_각북면_202</v>
      </c>
      <c r="B1638" s="2">
        <v>1702</v>
      </c>
      <c r="C1638" s="2" t="s">
        <v>12340</v>
      </c>
      <c r="D1638" s="2" t="s">
        <v>12341</v>
      </c>
      <c r="E1638" s="2">
        <v>1637</v>
      </c>
      <c r="F1638" s="1">
        <v>11</v>
      </c>
      <c r="G1638" s="1" t="s">
        <v>2883</v>
      </c>
      <c r="H1638" s="1" t="s">
        <v>6964</v>
      </c>
      <c r="I1638" s="1">
        <v>8</v>
      </c>
      <c r="L1638" s="1">
        <v>2</v>
      </c>
      <c r="M1638" s="2" t="s">
        <v>14580</v>
      </c>
      <c r="N1638" s="2" t="s">
        <v>13836</v>
      </c>
      <c r="T1638" s="1" t="s">
        <v>12411</v>
      </c>
      <c r="U1638" s="1" t="s">
        <v>2563</v>
      </c>
      <c r="V1638" s="1" t="s">
        <v>7233</v>
      </c>
      <c r="W1638" s="1" t="s">
        <v>49</v>
      </c>
      <c r="X1638" s="1" t="s">
        <v>7592</v>
      </c>
      <c r="Y1638" s="1" t="s">
        <v>14547</v>
      </c>
      <c r="Z1638" s="1" t="s">
        <v>12604</v>
      </c>
      <c r="AC1638" s="1">
        <v>60</v>
      </c>
      <c r="AD1638" s="1" t="s">
        <v>51</v>
      </c>
      <c r="AE1638" s="1" t="s">
        <v>9627</v>
      </c>
      <c r="AJ1638" s="1" t="s">
        <v>16</v>
      </c>
      <c r="AK1638" s="1" t="s">
        <v>9802</v>
      </c>
      <c r="AL1638" s="1" t="s">
        <v>227</v>
      </c>
      <c r="AM1638" s="1" t="s">
        <v>9813</v>
      </c>
      <c r="AT1638" s="1" t="s">
        <v>53</v>
      </c>
      <c r="AU1638" s="1" t="s">
        <v>7419</v>
      </c>
      <c r="AV1638" s="1" t="s">
        <v>3335</v>
      </c>
      <c r="AW1638" s="1" t="s">
        <v>9471</v>
      </c>
      <c r="BG1638" s="1" t="s">
        <v>53</v>
      </c>
      <c r="BH1638" s="1" t="s">
        <v>7419</v>
      </c>
      <c r="BI1638" s="1" t="s">
        <v>3336</v>
      </c>
      <c r="BJ1638" s="1" t="s">
        <v>11078</v>
      </c>
      <c r="BK1638" s="1" t="s">
        <v>54</v>
      </c>
      <c r="BL1638" s="1" t="s">
        <v>7267</v>
      </c>
      <c r="BM1638" s="1" t="s">
        <v>564</v>
      </c>
      <c r="BN1638" s="1" t="s">
        <v>10296</v>
      </c>
      <c r="BO1638" s="1" t="s">
        <v>53</v>
      </c>
      <c r="BP1638" s="1" t="s">
        <v>7419</v>
      </c>
      <c r="BQ1638" s="1" t="s">
        <v>3337</v>
      </c>
      <c r="BR1638" s="1" t="s">
        <v>12034</v>
      </c>
      <c r="BS1638" s="1" t="s">
        <v>3338</v>
      </c>
      <c r="BT1638" s="1" t="s">
        <v>13126</v>
      </c>
    </row>
    <row r="1639" spans="1:72" ht="13.5" customHeight="1">
      <c r="A1639" s="3" t="str">
        <f>HYPERLINK("http://kyu.snu.ac.kr/sdhj/index.jsp?type=hj/GK14658_00IH_0001_0202.jpg","1702_각북면_202")</f>
        <v>1702_각북면_202</v>
      </c>
      <c r="B1639" s="2">
        <v>1702</v>
      </c>
      <c r="C1639" s="2" t="s">
        <v>12340</v>
      </c>
      <c r="D1639" s="2" t="s">
        <v>12341</v>
      </c>
      <c r="E1639" s="2">
        <v>1638</v>
      </c>
      <c r="F1639" s="1">
        <v>11</v>
      </c>
      <c r="G1639" s="1" t="s">
        <v>2883</v>
      </c>
      <c r="H1639" s="1" t="s">
        <v>6964</v>
      </c>
      <c r="I1639" s="1">
        <v>8</v>
      </c>
      <c r="L1639" s="1">
        <v>2</v>
      </c>
      <c r="M1639" s="2" t="s">
        <v>14580</v>
      </c>
      <c r="N1639" s="2" t="s">
        <v>13836</v>
      </c>
      <c r="S1639" s="1" t="s">
        <v>48</v>
      </c>
      <c r="T1639" s="1" t="s">
        <v>6371</v>
      </c>
      <c r="U1639" s="1" t="s">
        <v>124</v>
      </c>
      <c r="V1639" s="1" t="s">
        <v>12451</v>
      </c>
      <c r="W1639" s="1" t="s">
        <v>371</v>
      </c>
      <c r="X1639" s="1" t="s">
        <v>7123</v>
      </c>
      <c r="Y1639" s="1" t="s">
        <v>50</v>
      </c>
      <c r="Z1639" s="1" t="s">
        <v>7639</v>
      </c>
      <c r="AC1639" s="1">
        <v>57</v>
      </c>
      <c r="AD1639" s="1" t="s">
        <v>720</v>
      </c>
      <c r="AE1639" s="1" t="s">
        <v>9576</v>
      </c>
      <c r="AJ1639" s="1" t="s">
        <v>16</v>
      </c>
      <c r="AK1639" s="1" t="s">
        <v>9802</v>
      </c>
      <c r="AL1639" s="1" t="s">
        <v>1644</v>
      </c>
      <c r="AM1639" s="1" t="s">
        <v>9760</v>
      </c>
      <c r="AT1639" s="1" t="s">
        <v>53</v>
      </c>
      <c r="AU1639" s="1" t="s">
        <v>7419</v>
      </c>
      <c r="AV1639" s="1" t="s">
        <v>564</v>
      </c>
      <c r="AW1639" s="1" t="s">
        <v>10296</v>
      </c>
      <c r="BG1639" s="1" t="s">
        <v>53</v>
      </c>
      <c r="BH1639" s="1" t="s">
        <v>7419</v>
      </c>
      <c r="BI1639" s="1" t="s">
        <v>3339</v>
      </c>
      <c r="BJ1639" s="1" t="s">
        <v>11077</v>
      </c>
      <c r="BK1639" s="1" t="s">
        <v>53</v>
      </c>
      <c r="BL1639" s="1" t="s">
        <v>7419</v>
      </c>
      <c r="BM1639" s="1" t="s">
        <v>410</v>
      </c>
      <c r="BN1639" s="1" t="s">
        <v>11219</v>
      </c>
      <c r="BO1639" s="1" t="s">
        <v>53</v>
      </c>
      <c r="BP1639" s="1" t="s">
        <v>7419</v>
      </c>
      <c r="BQ1639" s="1" t="s">
        <v>3340</v>
      </c>
      <c r="BR1639" s="1" t="s">
        <v>13357</v>
      </c>
      <c r="BS1639" s="1" t="s">
        <v>109</v>
      </c>
      <c r="BT1639" s="1" t="s">
        <v>9809</v>
      </c>
    </row>
    <row r="1640" spans="1:72" ht="13.5" customHeight="1">
      <c r="A1640" s="3" t="str">
        <f>HYPERLINK("http://kyu.snu.ac.kr/sdhj/index.jsp?type=hj/GK14658_00IH_0001_0202.jpg","1702_각북면_202")</f>
        <v>1702_각북면_202</v>
      </c>
      <c r="B1640" s="2">
        <v>1702</v>
      </c>
      <c r="C1640" s="2" t="s">
        <v>12340</v>
      </c>
      <c r="D1640" s="2" t="s">
        <v>12341</v>
      </c>
      <c r="E1640" s="2">
        <v>1639</v>
      </c>
      <c r="F1640" s="1">
        <v>11</v>
      </c>
      <c r="G1640" s="1" t="s">
        <v>2883</v>
      </c>
      <c r="H1640" s="1" t="s">
        <v>6964</v>
      </c>
      <c r="I1640" s="1">
        <v>8</v>
      </c>
      <c r="L1640" s="1">
        <v>2</v>
      </c>
      <c r="M1640" s="2" t="s">
        <v>14580</v>
      </c>
      <c r="N1640" s="2" t="s">
        <v>13836</v>
      </c>
      <c r="S1640" s="1" t="s">
        <v>59</v>
      </c>
      <c r="T1640" s="1" t="s">
        <v>7105</v>
      </c>
      <c r="Y1640" s="1" t="s">
        <v>50</v>
      </c>
      <c r="Z1640" s="1" t="s">
        <v>7639</v>
      </c>
      <c r="AC1640" s="1">
        <v>11</v>
      </c>
      <c r="AD1640" s="1" t="s">
        <v>106</v>
      </c>
      <c r="AE1640" s="1" t="s">
        <v>9614</v>
      </c>
    </row>
    <row r="1641" spans="1:72" ht="13.5" customHeight="1">
      <c r="A1641" s="3" t="str">
        <f>HYPERLINK("http://kyu.snu.ac.kr/sdhj/index.jsp?type=hj/GK14658_00IH_0001_0202.jpg","1702_각북면_202")</f>
        <v>1702_각북면_202</v>
      </c>
      <c r="B1641" s="2">
        <v>1702</v>
      </c>
      <c r="C1641" s="2" t="s">
        <v>12340</v>
      </c>
      <c r="D1641" s="2" t="s">
        <v>12341</v>
      </c>
      <c r="E1641" s="2">
        <v>1640</v>
      </c>
      <c r="F1641" s="1">
        <v>11</v>
      </c>
      <c r="G1641" s="1" t="s">
        <v>2883</v>
      </c>
      <c r="H1641" s="1" t="s">
        <v>6964</v>
      </c>
      <c r="I1641" s="1">
        <v>8</v>
      </c>
      <c r="L1641" s="1">
        <v>2</v>
      </c>
      <c r="M1641" s="2" t="s">
        <v>14580</v>
      </c>
      <c r="N1641" s="2" t="s">
        <v>13836</v>
      </c>
      <c r="S1641" s="1" t="s">
        <v>65</v>
      </c>
      <c r="T1641" s="1" t="s">
        <v>7107</v>
      </c>
      <c r="U1641" s="1" t="s">
        <v>66</v>
      </c>
      <c r="V1641" s="1" t="s">
        <v>7208</v>
      </c>
      <c r="Y1641" s="1" t="s">
        <v>3341</v>
      </c>
      <c r="Z1641" s="1" t="s">
        <v>9037</v>
      </c>
      <c r="AF1641" s="1" t="s">
        <v>318</v>
      </c>
      <c r="AG1641" s="1" t="s">
        <v>9631</v>
      </c>
      <c r="AH1641" s="1" t="s">
        <v>3342</v>
      </c>
      <c r="AI1641" s="1" t="s">
        <v>9756</v>
      </c>
    </row>
    <row r="1642" spans="1:72" ht="13.5" customHeight="1">
      <c r="A1642" s="3" t="str">
        <f>HYPERLINK("http://kyu.snu.ac.kr/sdhj/index.jsp?type=hj/GK14658_00IH_0001_0202.jpg","1702_각북면_202")</f>
        <v>1702_각북면_202</v>
      </c>
      <c r="B1642" s="2">
        <v>1702</v>
      </c>
      <c r="C1642" s="2" t="s">
        <v>12340</v>
      </c>
      <c r="D1642" s="2" t="s">
        <v>12341</v>
      </c>
      <c r="E1642" s="2">
        <v>1641</v>
      </c>
      <c r="F1642" s="1">
        <v>11</v>
      </c>
      <c r="G1642" s="1" t="s">
        <v>2883</v>
      </c>
      <c r="H1642" s="1" t="s">
        <v>6964</v>
      </c>
      <c r="I1642" s="1">
        <v>8</v>
      </c>
      <c r="L1642" s="1">
        <v>3</v>
      </c>
      <c r="M1642" s="2" t="s">
        <v>3344</v>
      </c>
      <c r="N1642" s="2" t="s">
        <v>9036</v>
      </c>
      <c r="T1642" s="1" t="s">
        <v>12411</v>
      </c>
      <c r="U1642" s="1" t="s">
        <v>3343</v>
      </c>
      <c r="V1642" s="1" t="s">
        <v>7456</v>
      </c>
      <c r="Y1642" s="1" t="s">
        <v>3344</v>
      </c>
      <c r="Z1642" s="1" t="s">
        <v>9036</v>
      </c>
      <c r="AC1642" s="1">
        <v>34</v>
      </c>
      <c r="AD1642" s="1" t="s">
        <v>321</v>
      </c>
      <c r="AE1642" s="1" t="s">
        <v>9578</v>
      </c>
      <c r="AJ1642" s="1" t="s">
        <v>16</v>
      </c>
      <c r="AK1642" s="1" t="s">
        <v>9802</v>
      </c>
      <c r="AL1642" s="1" t="s">
        <v>358</v>
      </c>
      <c r="AM1642" s="1" t="s">
        <v>9835</v>
      </c>
      <c r="AT1642" s="1" t="s">
        <v>211</v>
      </c>
      <c r="AU1642" s="1" t="s">
        <v>7199</v>
      </c>
      <c r="AV1642" s="1" t="s">
        <v>735</v>
      </c>
      <c r="AW1642" s="1" t="s">
        <v>9412</v>
      </c>
      <c r="BG1642" s="1" t="s">
        <v>211</v>
      </c>
      <c r="BH1642" s="1" t="s">
        <v>7199</v>
      </c>
      <c r="BI1642" s="1" t="s">
        <v>3345</v>
      </c>
      <c r="BJ1642" s="1" t="s">
        <v>10150</v>
      </c>
      <c r="BK1642" s="1" t="s">
        <v>211</v>
      </c>
      <c r="BL1642" s="1" t="s">
        <v>7199</v>
      </c>
      <c r="BM1642" s="1" t="s">
        <v>3346</v>
      </c>
      <c r="BN1642" s="1" t="s">
        <v>7817</v>
      </c>
      <c r="BO1642" s="1" t="s">
        <v>128</v>
      </c>
      <c r="BP1642" s="1" t="s">
        <v>7258</v>
      </c>
      <c r="BQ1642" s="1" t="s">
        <v>3347</v>
      </c>
      <c r="BR1642" s="1" t="s">
        <v>12033</v>
      </c>
      <c r="BS1642" s="1" t="s">
        <v>545</v>
      </c>
      <c r="BT1642" s="1" t="s">
        <v>9707</v>
      </c>
    </row>
    <row r="1643" spans="1:72" ht="13.5" customHeight="1">
      <c r="A1643" s="3" t="str">
        <f>HYPERLINK("http://kyu.snu.ac.kr/sdhj/index.jsp?type=hj/GK14658_00IH_0001_0202.jpg","1702_각북면_202")</f>
        <v>1702_각북면_202</v>
      </c>
      <c r="B1643" s="2">
        <v>1702</v>
      </c>
      <c r="C1643" s="2" t="s">
        <v>12340</v>
      </c>
      <c r="D1643" s="2" t="s">
        <v>12341</v>
      </c>
      <c r="E1643" s="2">
        <v>1642</v>
      </c>
      <c r="F1643" s="1">
        <v>11</v>
      </c>
      <c r="G1643" s="1" t="s">
        <v>2883</v>
      </c>
      <c r="H1643" s="1" t="s">
        <v>6964</v>
      </c>
      <c r="I1643" s="1">
        <v>8</v>
      </c>
      <c r="L1643" s="1">
        <v>3</v>
      </c>
      <c r="M1643" s="2" t="s">
        <v>3344</v>
      </c>
      <c r="N1643" s="2" t="s">
        <v>9036</v>
      </c>
      <c r="S1643" s="1" t="s">
        <v>48</v>
      </c>
      <c r="T1643" s="1" t="s">
        <v>6371</v>
      </c>
      <c r="U1643" s="1" t="s">
        <v>124</v>
      </c>
      <c r="V1643" s="1" t="s">
        <v>12451</v>
      </c>
      <c r="W1643" s="1" t="s">
        <v>107</v>
      </c>
      <c r="X1643" s="1" t="s">
        <v>12534</v>
      </c>
      <c r="Y1643" s="1" t="s">
        <v>2557</v>
      </c>
      <c r="Z1643" s="1" t="s">
        <v>7729</v>
      </c>
      <c r="AC1643" s="1">
        <v>29</v>
      </c>
      <c r="AD1643" s="1" t="s">
        <v>244</v>
      </c>
      <c r="AE1643" s="1" t="s">
        <v>9577</v>
      </c>
      <c r="AJ1643" s="1" t="s">
        <v>16</v>
      </c>
      <c r="AK1643" s="1" t="s">
        <v>9802</v>
      </c>
      <c r="AL1643" s="1" t="s">
        <v>163</v>
      </c>
      <c r="AM1643" s="1" t="s">
        <v>12731</v>
      </c>
      <c r="AT1643" s="1" t="s">
        <v>3348</v>
      </c>
      <c r="AU1643" s="1" t="s">
        <v>7227</v>
      </c>
      <c r="AV1643" s="1" t="s">
        <v>2184</v>
      </c>
      <c r="AW1643" s="1" t="s">
        <v>7652</v>
      </c>
      <c r="BG1643" s="1" t="s">
        <v>128</v>
      </c>
      <c r="BH1643" s="1" t="s">
        <v>7258</v>
      </c>
      <c r="BI1643" s="1" t="s">
        <v>3349</v>
      </c>
      <c r="BJ1643" s="1" t="s">
        <v>11076</v>
      </c>
      <c r="BK1643" s="1" t="s">
        <v>323</v>
      </c>
      <c r="BL1643" s="1" t="s">
        <v>7502</v>
      </c>
      <c r="BM1643" s="1" t="s">
        <v>3350</v>
      </c>
      <c r="BN1643" s="1" t="s">
        <v>11523</v>
      </c>
      <c r="BO1643" s="1" t="s">
        <v>128</v>
      </c>
      <c r="BP1643" s="1" t="s">
        <v>7258</v>
      </c>
      <c r="BQ1643" s="1" t="s">
        <v>3351</v>
      </c>
      <c r="BR1643" s="1" t="s">
        <v>12032</v>
      </c>
      <c r="BS1643" s="1" t="s">
        <v>82</v>
      </c>
      <c r="BT1643" s="1" t="s">
        <v>9699</v>
      </c>
    </row>
    <row r="1644" spans="1:72" ht="13.5" customHeight="1">
      <c r="A1644" s="3" t="str">
        <f>HYPERLINK("http://kyu.snu.ac.kr/sdhj/index.jsp?type=hj/GK14658_00IH_0001_0202.jpg","1702_각북면_202")</f>
        <v>1702_각북면_202</v>
      </c>
      <c r="B1644" s="2">
        <v>1702</v>
      </c>
      <c r="C1644" s="2" t="s">
        <v>12340</v>
      </c>
      <c r="D1644" s="2" t="s">
        <v>12341</v>
      </c>
      <c r="E1644" s="2">
        <v>1643</v>
      </c>
      <c r="F1644" s="1">
        <v>11</v>
      </c>
      <c r="G1644" s="1" t="s">
        <v>2883</v>
      </c>
      <c r="H1644" s="1" t="s">
        <v>6964</v>
      </c>
      <c r="I1644" s="1">
        <v>8</v>
      </c>
      <c r="L1644" s="1">
        <v>3</v>
      </c>
      <c r="M1644" s="2" t="s">
        <v>3344</v>
      </c>
      <c r="N1644" s="2" t="s">
        <v>9036</v>
      </c>
      <c r="S1644" s="1" t="s">
        <v>59</v>
      </c>
      <c r="T1644" s="1" t="s">
        <v>7105</v>
      </c>
      <c r="Y1644" s="1" t="s">
        <v>350</v>
      </c>
      <c r="Z1644" s="1" t="s">
        <v>7889</v>
      </c>
      <c r="AC1644" s="1">
        <v>6</v>
      </c>
      <c r="AD1644" s="1" t="s">
        <v>246</v>
      </c>
      <c r="AE1644" s="1" t="s">
        <v>9600</v>
      </c>
    </row>
    <row r="1645" spans="1:72" ht="13.5" customHeight="1">
      <c r="A1645" s="3" t="str">
        <f>HYPERLINK("http://kyu.snu.ac.kr/sdhj/index.jsp?type=hj/GK14658_00IH_0001_0202.jpg","1702_각북면_202")</f>
        <v>1702_각북면_202</v>
      </c>
      <c r="B1645" s="2">
        <v>1702</v>
      </c>
      <c r="C1645" s="2" t="s">
        <v>12340</v>
      </c>
      <c r="D1645" s="2" t="s">
        <v>12341</v>
      </c>
      <c r="E1645" s="2">
        <v>1644</v>
      </c>
      <c r="F1645" s="1">
        <v>11</v>
      </c>
      <c r="G1645" s="1" t="s">
        <v>2883</v>
      </c>
      <c r="H1645" s="1" t="s">
        <v>6964</v>
      </c>
      <c r="I1645" s="1">
        <v>8</v>
      </c>
      <c r="L1645" s="1">
        <v>3</v>
      </c>
      <c r="M1645" s="2" t="s">
        <v>3344</v>
      </c>
      <c r="N1645" s="2" t="s">
        <v>9036</v>
      </c>
      <c r="S1645" s="1" t="s">
        <v>63</v>
      </c>
      <c r="T1645" s="1" t="s">
        <v>1196</v>
      </c>
      <c r="Y1645" s="1" t="s">
        <v>6843</v>
      </c>
      <c r="Z1645" s="1" t="s">
        <v>9035</v>
      </c>
      <c r="AC1645" s="1">
        <v>4</v>
      </c>
      <c r="AD1645" s="1" t="s">
        <v>108</v>
      </c>
      <c r="AE1645" s="1" t="s">
        <v>9597</v>
      </c>
    </row>
    <row r="1646" spans="1:72" ht="13.5" customHeight="1">
      <c r="A1646" s="3" t="str">
        <f>HYPERLINK("http://kyu.snu.ac.kr/sdhj/index.jsp?type=hj/GK14658_00IH_0001_0202.jpg","1702_각북면_202")</f>
        <v>1702_각북면_202</v>
      </c>
      <c r="B1646" s="2">
        <v>1702</v>
      </c>
      <c r="C1646" s="2" t="s">
        <v>12340</v>
      </c>
      <c r="D1646" s="2" t="s">
        <v>12341</v>
      </c>
      <c r="E1646" s="2">
        <v>1645</v>
      </c>
      <c r="F1646" s="1">
        <v>11</v>
      </c>
      <c r="G1646" s="1" t="s">
        <v>2883</v>
      </c>
      <c r="H1646" s="1" t="s">
        <v>6964</v>
      </c>
      <c r="I1646" s="1">
        <v>8</v>
      </c>
      <c r="L1646" s="1">
        <v>3</v>
      </c>
      <c r="M1646" s="2" t="s">
        <v>3344</v>
      </c>
      <c r="N1646" s="2" t="s">
        <v>9036</v>
      </c>
      <c r="S1646" s="1" t="s">
        <v>63</v>
      </c>
      <c r="T1646" s="1" t="s">
        <v>1196</v>
      </c>
      <c r="Y1646" s="1" t="s">
        <v>1385</v>
      </c>
      <c r="Z1646" s="1" t="s">
        <v>8100</v>
      </c>
      <c r="AC1646" s="1">
        <v>3</v>
      </c>
      <c r="AD1646" s="1" t="s">
        <v>118</v>
      </c>
      <c r="AE1646" s="1" t="s">
        <v>8076</v>
      </c>
      <c r="AF1646" s="1" t="s">
        <v>89</v>
      </c>
      <c r="AG1646" s="1" t="s">
        <v>9633</v>
      </c>
    </row>
    <row r="1647" spans="1:72" ht="13.5" customHeight="1">
      <c r="A1647" s="3" t="str">
        <f>HYPERLINK("http://kyu.snu.ac.kr/sdhj/index.jsp?type=hj/GK14658_00IH_0001_0202.jpg","1702_각북면_202")</f>
        <v>1702_각북면_202</v>
      </c>
      <c r="B1647" s="2">
        <v>1702</v>
      </c>
      <c r="C1647" s="2" t="s">
        <v>12340</v>
      </c>
      <c r="D1647" s="2" t="s">
        <v>12341</v>
      </c>
      <c r="E1647" s="2">
        <v>1646</v>
      </c>
      <c r="F1647" s="1">
        <v>11</v>
      </c>
      <c r="G1647" s="1" t="s">
        <v>2883</v>
      </c>
      <c r="H1647" s="1" t="s">
        <v>6964</v>
      </c>
      <c r="I1647" s="1">
        <v>8</v>
      </c>
      <c r="L1647" s="1">
        <v>4</v>
      </c>
      <c r="M1647" s="2" t="s">
        <v>561</v>
      </c>
      <c r="N1647" s="2" t="s">
        <v>9034</v>
      </c>
      <c r="T1647" s="1" t="s">
        <v>12411</v>
      </c>
      <c r="U1647" s="1" t="s">
        <v>211</v>
      </c>
      <c r="V1647" s="1" t="s">
        <v>7199</v>
      </c>
      <c r="Y1647" s="1" t="s">
        <v>561</v>
      </c>
      <c r="Z1647" s="1" t="s">
        <v>9034</v>
      </c>
      <c r="AC1647" s="1">
        <v>58</v>
      </c>
      <c r="AD1647" s="1" t="s">
        <v>707</v>
      </c>
      <c r="AE1647" s="1" t="s">
        <v>9575</v>
      </c>
      <c r="AJ1647" s="1" t="s">
        <v>16</v>
      </c>
      <c r="AK1647" s="1" t="s">
        <v>9802</v>
      </c>
      <c r="AL1647" s="1" t="s">
        <v>52</v>
      </c>
      <c r="AM1647" s="1" t="s">
        <v>9722</v>
      </c>
      <c r="AN1647" s="1" t="s">
        <v>3352</v>
      </c>
      <c r="AO1647" s="1" t="s">
        <v>12729</v>
      </c>
      <c r="AP1647" s="1" t="s">
        <v>53</v>
      </c>
      <c r="AQ1647" s="1" t="s">
        <v>7419</v>
      </c>
      <c r="AR1647" s="1" t="s">
        <v>3353</v>
      </c>
      <c r="AS1647" s="1" t="s">
        <v>12801</v>
      </c>
      <c r="AT1647" s="1" t="s">
        <v>110</v>
      </c>
      <c r="AU1647" s="1" t="s">
        <v>7218</v>
      </c>
      <c r="AV1647" s="1" t="s">
        <v>1556</v>
      </c>
      <c r="AW1647" s="1" t="s">
        <v>8414</v>
      </c>
      <c r="BG1647" s="1" t="s">
        <v>66</v>
      </c>
      <c r="BH1647" s="1" t="s">
        <v>7208</v>
      </c>
      <c r="BI1647" s="1" t="s">
        <v>3354</v>
      </c>
      <c r="BJ1647" s="1" t="s">
        <v>11075</v>
      </c>
      <c r="BK1647" s="1" t="s">
        <v>53</v>
      </c>
      <c r="BL1647" s="1" t="s">
        <v>7419</v>
      </c>
      <c r="BM1647" s="1" t="s">
        <v>1601</v>
      </c>
      <c r="BN1647" s="1" t="s">
        <v>8065</v>
      </c>
      <c r="BQ1647" s="1" t="s">
        <v>1061</v>
      </c>
      <c r="BR1647" s="1" t="s">
        <v>10129</v>
      </c>
    </row>
    <row r="1648" spans="1:72" ht="13.5" customHeight="1">
      <c r="A1648" s="3" t="str">
        <f>HYPERLINK("http://kyu.snu.ac.kr/sdhj/index.jsp?type=hj/GK14658_00IH_0001_0202.jpg","1702_각북면_202")</f>
        <v>1702_각북면_202</v>
      </c>
      <c r="B1648" s="2">
        <v>1702</v>
      </c>
      <c r="C1648" s="2" t="s">
        <v>12340</v>
      </c>
      <c r="D1648" s="2" t="s">
        <v>12341</v>
      </c>
      <c r="E1648" s="2">
        <v>1647</v>
      </c>
      <c r="F1648" s="1">
        <v>11</v>
      </c>
      <c r="G1648" s="1" t="s">
        <v>2883</v>
      </c>
      <c r="H1648" s="1" t="s">
        <v>6964</v>
      </c>
      <c r="I1648" s="1">
        <v>8</v>
      </c>
      <c r="L1648" s="1">
        <v>4</v>
      </c>
      <c r="M1648" s="2" t="s">
        <v>561</v>
      </c>
      <c r="N1648" s="2" t="s">
        <v>9034</v>
      </c>
      <c r="S1648" s="1" t="s">
        <v>48</v>
      </c>
      <c r="T1648" s="1" t="s">
        <v>6371</v>
      </c>
      <c r="U1648" s="1" t="s">
        <v>1127</v>
      </c>
      <c r="V1648" s="1" t="s">
        <v>7243</v>
      </c>
      <c r="Y1648" s="1" t="s">
        <v>3355</v>
      </c>
      <c r="Z1648" s="1" t="s">
        <v>7736</v>
      </c>
      <c r="AC1648" s="1">
        <v>55</v>
      </c>
      <c r="AD1648" s="1" t="s">
        <v>266</v>
      </c>
      <c r="AE1648" s="1" t="s">
        <v>9586</v>
      </c>
      <c r="AJ1648" s="1" t="s">
        <v>16</v>
      </c>
      <c r="AK1648" s="1" t="s">
        <v>9802</v>
      </c>
      <c r="AL1648" s="1" t="s">
        <v>199</v>
      </c>
      <c r="AM1648" s="1" t="s">
        <v>9730</v>
      </c>
      <c r="AT1648" s="1" t="s">
        <v>110</v>
      </c>
      <c r="AU1648" s="1" t="s">
        <v>7218</v>
      </c>
      <c r="AV1648" s="1" t="s">
        <v>3227</v>
      </c>
      <c r="AW1648" s="1" t="s">
        <v>9070</v>
      </c>
      <c r="BG1648" s="1" t="s">
        <v>110</v>
      </c>
      <c r="BH1648" s="1" t="s">
        <v>7218</v>
      </c>
      <c r="BI1648" s="1" t="s">
        <v>3356</v>
      </c>
      <c r="BJ1648" s="1" t="s">
        <v>10716</v>
      </c>
      <c r="BK1648" s="1" t="s">
        <v>110</v>
      </c>
      <c r="BL1648" s="1" t="s">
        <v>7218</v>
      </c>
      <c r="BM1648" s="1" t="s">
        <v>3357</v>
      </c>
      <c r="BN1648" s="1" t="s">
        <v>11522</v>
      </c>
      <c r="BO1648" s="1" t="s">
        <v>209</v>
      </c>
      <c r="BP1648" s="1" t="s">
        <v>7250</v>
      </c>
      <c r="BQ1648" s="1" t="s">
        <v>3358</v>
      </c>
      <c r="BR1648" s="1" t="s">
        <v>12031</v>
      </c>
      <c r="BS1648" s="1" t="s">
        <v>199</v>
      </c>
      <c r="BT1648" s="1" t="s">
        <v>9730</v>
      </c>
    </row>
    <row r="1649" spans="1:72" ht="13.5" customHeight="1">
      <c r="A1649" s="3" t="str">
        <f>HYPERLINK("http://kyu.snu.ac.kr/sdhj/index.jsp?type=hj/GK14658_00IH_0001_0202.jpg","1702_각북면_202")</f>
        <v>1702_각북면_202</v>
      </c>
      <c r="B1649" s="2">
        <v>1702</v>
      </c>
      <c r="C1649" s="2" t="s">
        <v>12340</v>
      </c>
      <c r="D1649" s="2" t="s">
        <v>12341</v>
      </c>
      <c r="E1649" s="2">
        <v>1648</v>
      </c>
      <c r="F1649" s="1">
        <v>11</v>
      </c>
      <c r="G1649" s="1" t="s">
        <v>2883</v>
      </c>
      <c r="H1649" s="1" t="s">
        <v>6964</v>
      </c>
      <c r="I1649" s="1">
        <v>8</v>
      </c>
      <c r="L1649" s="1">
        <v>4</v>
      </c>
      <c r="M1649" s="2" t="s">
        <v>561</v>
      </c>
      <c r="N1649" s="2" t="s">
        <v>9034</v>
      </c>
      <c r="S1649" s="1" t="s">
        <v>349</v>
      </c>
      <c r="T1649" s="1" t="s">
        <v>7109</v>
      </c>
      <c r="Y1649" s="1" t="s">
        <v>3359</v>
      </c>
      <c r="Z1649" s="1" t="s">
        <v>9033</v>
      </c>
      <c r="AC1649" s="1">
        <v>3</v>
      </c>
      <c r="AD1649" s="1" t="s">
        <v>118</v>
      </c>
      <c r="AE1649" s="1" t="s">
        <v>8076</v>
      </c>
      <c r="AF1649" s="1" t="s">
        <v>89</v>
      </c>
      <c r="AG1649" s="1" t="s">
        <v>9633</v>
      </c>
    </row>
    <row r="1650" spans="1:72" ht="13.5" customHeight="1">
      <c r="A1650" s="3" t="str">
        <f>HYPERLINK("http://kyu.snu.ac.kr/sdhj/index.jsp?type=hj/GK14658_00IH_0001_0202.jpg","1702_각북면_202")</f>
        <v>1702_각북면_202</v>
      </c>
      <c r="B1650" s="2">
        <v>1702</v>
      </c>
      <c r="C1650" s="2" t="s">
        <v>12340</v>
      </c>
      <c r="D1650" s="2" t="s">
        <v>12341</v>
      </c>
      <c r="E1650" s="2">
        <v>1649</v>
      </c>
      <c r="F1650" s="1">
        <v>11</v>
      </c>
      <c r="G1650" s="1" t="s">
        <v>2883</v>
      </c>
      <c r="H1650" s="1" t="s">
        <v>6964</v>
      </c>
      <c r="I1650" s="1">
        <v>8</v>
      </c>
      <c r="L1650" s="1">
        <v>5</v>
      </c>
      <c r="M1650" s="2" t="s">
        <v>3039</v>
      </c>
      <c r="N1650" s="2" t="s">
        <v>12970</v>
      </c>
      <c r="T1650" s="1" t="s">
        <v>12411</v>
      </c>
      <c r="U1650" s="1" t="s">
        <v>66</v>
      </c>
      <c r="V1650" s="1" t="s">
        <v>7208</v>
      </c>
      <c r="W1650" s="1" t="s">
        <v>335</v>
      </c>
      <c r="X1650" s="1" t="s">
        <v>12540</v>
      </c>
      <c r="Y1650" s="1" t="s">
        <v>2559</v>
      </c>
      <c r="Z1650" s="1" t="s">
        <v>9032</v>
      </c>
      <c r="AC1650" s="1">
        <v>52</v>
      </c>
      <c r="AD1650" s="1" t="s">
        <v>503</v>
      </c>
      <c r="AE1650" s="1" t="s">
        <v>9615</v>
      </c>
      <c r="AJ1650" s="1" t="s">
        <v>16</v>
      </c>
      <c r="AK1650" s="1" t="s">
        <v>9802</v>
      </c>
      <c r="AL1650" s="1" t="s">
        <v>109</v>
      </c>
      <c r="AM1650" s="1" t="s">
        <v>9809</v>
      </c>
      <c r="AT1650" s="1" t="s">
        <v>53</v>
      </c>
      <c r="AU1650" s="1" t="s">
        <v>7419</v>
      </c>
      <c r="AV1650" s="1" t="s">
        <v>2893</v>
      </c>
      <c r="AW1650" s="1" t="s">
        <v>9172</v>
      </c>
      <c r="BG1650" s="1" t="s">
        <v>53</v>
      </c>
      <c r="BH1650" s="1" t="s">
        <v>7419</v>
      </c>
      <c r="BI1650" s="1" t="s">
        <v>2894</v>
      </c>
      <c r="BJ1650" s="1" t="s">
        <v>10233</v>
      </c>
      <c r="BK1650" s="1" t="s">
        <v>53</v>
      </c>
      <c r="BL1650" s="1" t="s">
        <v>7419</v>
      </c>
      <c r="BM1650" s="1" t="s">
        <v>2896</v>
      </c>
      <c r="BN1650" s="1" t="s">
        <v>11090</v>
      </c>
      <c r="BO1650" s="1" t="s">
        <v>53</v>
      </c>
      <c r="BP1650" s="1" t="s">
        <v>7419</v>
      </c>
      <c r="BQ1650" s="1" t="s">
        <v>3360</v>
      </c>
      <c r="BR1650" s="1" t="s">
        <v>12030</v>
      </c>
      <c r="BS1650" s="1" t="s">
        <v>199</v>
      </c>
      <c r="BT1650" s="1" t="s">
        <v>9730</v>
      </c>
    </row>
    <row r="1651" spans="1:72" ht="13.5" customHeight="1">
      <c r="A1651" s="3" t="str">
        <f>HYPERLINK("http://kyu.snu.ac.kr/sdhj/index.jsp?type=hj/GK14658_00IH_0001_0202.jpg","1702_각북면_202")</f>
        <v>1702_각북면_202</v>
      </c>
      <c r="B1651" s="2">
        <v>1702</v>
      </c>
      <c r="C1651" s="2" t="s">
        <v>12340</v>
      </c>
      <c r="D1651" s="2" t="s">
        <v>12341</v>
      </c>
      <c r="E1651" s="2">
        <v>1650</v>
      </c>
      <c r="F1651" s="1">
        <v>11</v>
      </c>
      <c r="G1651" s="1" t="s">
        <v>2883</v>
      </c>
      <c r="H1651" s="1" t="s">
        <v>6964</v>
      </c>
      <c r="I1651" s="1">
        <v>8</v>
      </c>
      <c r="L1651" s="1">
        <v>5</v>
      </c>
      <c r="M1651" s="2" t="s">
        <v>3039</v>
      </c>
      <c r="N1651" s="2" t="s">
        <v>12970</v>
      </c>
      <c r="S1651" s="1" t="s">
        <v>48</v>
      </c>
      <c r="T1651" s="1" t="s">
        <v>6371</v>
      </c>
      <c r="W1651" s="1" t="s">
        <v>439</v>
      </c>
      <c r="X1651" s="1" t="s">
        <v>7589</v>
      </c>
      <c r="Y1651" s="1" t="s">
        <v>50</v>
      </c>
      <c r="Z1651" s="1" t="s">
        <v>7639</v>
      </c>
      <c r="AC1651" s="1">
        <v>45</v>
      </c>
      <c r="AD1651" s="1" t="s">
        <v>373</v>
      </c>
      <c r="AE1651" s="1" t="s">
        <v>9598</v>
      </c>
      <c r="AJ1651" s="1" t="s">
        <v>16</v>
      </c>
      <c r="AK1651" s="1" t="s">
        <v>9802</v>
      </c>
      <c r="AL1651" s="1" t="s">
        <v>163</v>
      </c>
      <c r="AM1651" s="1" t="s">
        <v>12731</v>
      </c>
      <c r="AT1651" s="1" t="s">
        <v>53</v>
      </c>
      <c r="AU1651" s="1" t="s">
        <v>7419</v>
      </c>
      <c r="AV1651" s="1" t="s">
        <v>3361</v>
      </c>
      <c r="AW1651" s="1" t="s">
        <v>10263</v>
      </c>
      <c r="BG1651" s="1" t="s">
        <v>53</v>
      </c>
      <c r="BH1651" s="1" t="s">
        <v>7419</v>
      </c>
      <c r="BI1651" s="1" t="s">
        <v>2947</v>
      </c>
      <c r="BJ1651" s="1" t="s">
        <v>10136</v>
      </c>
      <c r="BK1651" s="1" t="s">
        <v>3362</v>
      </c>
      <c r="BL1651" s="1" t="s">
        <v>10071</v>
      </c>
      <c r="BM1651" s="1" t="s">
        <v>3363</v>
      </c>
      <c r="BN1651" s="1" t="s">
        <v>11521</v>
      </c>
      <c r="BO1651" s="1" t="s">
        <v>166</v>
      </c>
      <c r="BP1651" s="1" t="s">
        <v>7276</v>
      </c>
      <c r="BQ1651" s="1" t="s">
        <v>3364</v>
      </c>
      <c r="BR1651" s="1" t="s">
        <v>13155</v>
      </c>
      <c r="BS1651" s="1" t="s">
        <v>163</v>
      </c>
      <c r="BT1651" s="1" t="s">
        <v>12731</v>
      </c>
    </row>
    <row r="1652" spans="1:72" ht="13.5" customHeight="1">
      <c r="A1652" s="3" t="str">
        <f>HYPERLINK("http://kyu.snu.ac.kr/sdhj/index.jsp?type=hj/GK14658_00IH_0001_0202.jpg","1702_각북면_202")</f>
        <v>1702_각북면_202</v>
      </c>
      <c r="B1652" s="2">
        <v>1702</v>
      </c>
      <c r="C1652" s="2" t="s">
        <v>12340</v>
      </c>
      <c r="D1652" s="2" t="s">
        <v>12341</v>
      </c>
      <c r="E1652" s="2">
        <v>1651</v>
      </c>
      <c r="F1652" s="1">
        <v>11</v>
      </c>
      <c r="G1652" s="1" t="s">
        <v>2883</v>
      </c>
      <c r="H1652" s="1" t="s">
        <v>6964</v>
      </c>
      <c r="I1652" s="1">
        <v>8</v>
      </c>
      <c r="L1652" s="1">
        <v>5</v>
      </c>
      <c r="M1652" s="2" t="s">
        <v>3039</v>
      </c>
      <c r="N1652" s="2" t="s">
        <v>12970</v>
      </c>
      <c r="S1652" s="1" t="s">
        <v>59</v>
      </c>
      <c r="T1652" s="1" t="s">
        <v>7105</v>
      </c>
      <c r="Y1652" s="1" t="s">
        <v>1385</v>
      </c>
      <c r="Z1652" s="1" t="s">
        <v>8100</v>
      </c>
      <c r="AC1652" s="1">
        <v>4</v>
      </c>
      <c r="AD1652" s="1" t="s">
        <v>108</v>
      </c>
      <c r="AE1652" s="1" t="s">
        <v>9597</v>
      </c>
      <c r="AF1652" s="1" t="s">
        <v>89</v>
      </c>
      <c r="AG1652" s="1" t="s">
        <v>9633</v>
      </c>
    </row>
    <row r="1653" spans="1:72" ht="13.5" customHeight="1">
      <c r="A1653" s="3" t="str">
        <f>HYPERLINK("http://kyu.snu.ac.kr/sdhj/index.jsp?type=hj/GK14658_00IH_0001_0202.jpg","1702_각북면_202")</f>
        <v>1702_각북면_202</v>
      </c>
      <c r="B1653" s="2">
        <v>1702</v>
      </c>
      <c r="C1653" s="2" t="s">
        <v>12340</v>
      </c>
      <c r="D1653" s="2" t="s">
        <v>12341</v>
      </c>
      <c r="E1653" s="2">
        <v>1652</v>
      </c>
      <c r="F1653" s="1">
        <v>11</v>
      </c>
      <c r="G1653" s="1" t="s">
        <v>2883</v>
      </c>
      <c r="H1653" s="1" t="s">
        <v>6964</v>
      </c>
      <c r="I1653" s="1">
        <v>8</v>
      </c>
      <c r="L1653" s="1">
        <v>5</v>
      </c>
      <c r="M1653" s="2" t="s">
        <v>3039</v>
      </c>
      <c r="N1653" s="2" t="s">
        <v>12970</v>
      </c>
      <c r="S1653" s="1" t="s">
        <v>63</v>
      </c>
      <c r="T1653" s="1" t="s">
        <v>1196</v>
      </c>
      <c r="Y1653" s="1" t="s">
        <v>3365</v>
      </c>
      <c r="Z1653" s="1" t="s">
        <v>8916</v>
      </c>
      <c r="AC1653" s="1">
        <v>8</v>
      </c>
      <c r="AD1653" s="1" t="s">
        <v>300</v>
      </c>
      <c r="AE1653" s="1" t="s">
        <v>9594</v>
      </c>
      <c r="AF1653" s="1" t="s">
        <v>69</v>
      </c>
      <c r="AG1653" s="1" t="s">
        <v>9650</v>
      </c>
      <c r="AH1653" s="1" t="s">
        <v>3366</v>
      </c>
      <c r="AI1653" s="1" t="s">
        <v>9755</v>
      </c>
    </row>
    <row r="1654" spans="1:72" ht="13.5" customHeight="1">
      <c r="A1654" s="3" t="str">
        <f>HYPERLINK("http://kyu.snu.ac.kr/sdhj/index.jsp?type=hj/GK14658_00IH_0001_0202.jpg","1702_각북면_202")</f>
        <v>1702_각북면_202</v>
      </c>
      <c r="B1654" s="2">
        <v>1702</v>
      </c>
      <c r="C1654" s="2" t="s">
        <v>12340</v>
      </c>
      <c r="D1654" s="2" t="s">
        <v>12341</v>
      </c>
      <c r="E1654" s="2">
        <v>1653</v>
      </c>
      <c r="F1654" s="1">
        <v>11</v>
      </c>
      <c r="G1654" s="1" t="s">
        <v>2883</v>
      </c>
      <c r="H1654" s="1" t="s">
        <v>6964</v>
      </c>
      <c r="I1654" s="1">
        <v>8</v>
      </c>
      <c r="L1654" s="1">
        <v>5</v>
      </c>
      <c r="M1654" s="2" t="s">
        <v>3039</v>
      </c>
      <c r="N1654" s="2" t="s">
        <v>12970</v>
      </c>
      <c r="S1654" s="1" t="s">
        <v>63</v>
      </c>
      <c r="T1654" s="1" t="s">
        <v>1196</v>
      </c>
      <c r="Y1654" s="1" t="s">
        <v>2925</v>
      </c>
      <c r="Z1654" s="1" t="s">
        <v>7819</v>
      </c>
      <c r="AC1654" s="1">
        <v>4</v>
      </c>
      <c r="AD1654" s="1" t="s">
        <v>108</v>
      </c>
      <c r="AE1654" s="1" t="s">
        <v>9597</v>
      </c>
    </row>
    <row r="1655" spans="1:72" ht="13.5" customHeight="1">
      <c r="A1655" s="3" t="str">
        <f>HYPERLINK("http://kyu.snu.ac.kr/sdhj/index.jsp?type=hj/GK14658_00IH_0001_0202.jpg","1702_각북면_202")</f>
        <v>1702_각북면_202</v>
      </c>
      <c r="B1655" s="2">
        <v>1702</v>
      </c>
      <c r="C1655" s="2" t="s">
        <v>12340</v>
      </c>
      <c r="D1655" s="2" t="s">
        <v>12341</v>
      </c>
      <c r="E1655" s="2">
        <v>1654</v>
      </c>
      <c r="F1655" s="1">
        <v>11</v>
      </c>
      <c r="G1655" s="1" t="s">
        <v>2883</v>
      </c>
      <c r="H1655" s="1" t="s">
        <v>6964</v>
      </c>
      <c r="I1655" s="1">
        <v>9</v>
      </c>
      <c r="J1655" s="1" t="s">
        <v>3367</v>
      </c>
      <c r="K1655" s="1" t="s">
        <v>7038</v>
      </c>
      <c r="L1655" s="1">
        <v>1</v>
      </c>
      <c r="M1655" s="2" t="s">
        <v>2410</v>
      </c>
      <c r="N1655" s="2" t="s">
        <v>7716</v>
      </c>
      <c r="T1655" s="1" t="s">
        <v>12411</v>
      </c>
      <c r="U1655" s="1" t="s">
        <v>3368</v>
      </c>
      <c r="V1655" s="1" t="s">
        <v>7453</v>
      </c>
      <c r="Y1655" s="1" t="s">
        <v>2410</v>
      </c>
      <c r="Z1655" s="1" t="s">
        <v>7716</v>
      </c>
      <c r="AC1655" s="1">
        <v>58</v>
      </c>
      <c r="AD1655" s="1" t="s">
        <v>76</v>
      </c>
      <c r="AE1655" s="1" t="s">
        <v>9574</v>
      </c>
      <c r="AJ1655" s="1" t="s">
        <v>16</v>
      </c>
      <c r="AK1655" s="1" t="s">
        <v>9802</v>
      </c>
      <c r="AL1655" s="1" t="s">
        <v>109</v>
      </c>
      <c r="AM1655" s="1" t="s">
        <v>9809</v>
      </c>
      <c r="AN1655" s="1" t="s">
        <v>208</v>
      </c>
      <c r="AO1655" s="1" t="s">
        <v>7116</v>
      </c>
      <c r="AP1655" s="1" t="s">
        <v>209</v>
      </c>
      <c r="AQ1655" s="1" t="s">
        <v>7250</v>
      </c>
      <c r="AR1655" s="1" t="s">
        <v>3369</v>
      </c>
      <c r="AS1655" s="1" t="s">
        <v>10002</v>
      </c>
      <c r="AT1655" s="1" t="s">
        <v>3370</v>
      </c>
      <c r="AU1655" s="1" t="s">
        <v>10098</v>
      </c>
      <c r="AV1655" s="1" t="s">
        <v>3231</v>
      </c>
      <c r="AW1655" s="1" t="s">
        <v>10477</v>
      </c>
      <c r="BB1655" s="1" t="s">
        <v>261</v>
      </c>
      <c r="BC1655" s="1" t="s">
        <v>7197</v>
      </c>
      <c r="BD1655" s="1" t="s">
        <v>3371</v>
      </c>
      <c r="BE1655" s="1" t="s">
        <v>7676</v>
      </c>
      <c r="BG1655" s="1" t="s">
        <v>211</v>
      </c>
      <c r="BH1655" s="1" t="s">
        <v>7199</v>
      </c>
      <c r="BI1655" s="1" t="s">
        <v>1438</v>
      </c>
      <c r="BJ1655" s="1" t="s">
        <v>9034</v>
      </c>
      <c r="BK1655" s="1" t="s">
        <v>211</v>
      </c>
      <c r="BL1655" s="1" t="s">
        <v>7199</v>
      </c>
      <c r="BM1655" s="1" t="s">
        <v>3372</v>
      </c>
      <c r="BN1655" s="1" t="s">
        <v>11520</v>
      </c>
      <c r="BO1655" s="1" t="s">
        <v>211</v>
      </c>
      <c r="BP1655" s="1" t="s">
        <v>7199</v>
      </c>
      <c r="BQ1655" s="1" t="s">
        <v>3373</v>
      </c>
      <c r="BR1655" s="1" t="s">
        <v>12029</v>
      </c>
      <c r="BS1655" s="1" t="s">
        <v>199</v>
      </c>
      <c r="BT1655" s="1" t="s">
        <v>9730</v>
      </c>
    </row>
    <row r="1656" spans="1:72" ht="13.5" customHeight="1">
      <c r="A1656" s="3" t="str">
        <f>HYPERLINK("http://kyu.snu.ac.kr/sdhj/index.jsp?type=hj/GK14658_00IH_0001_0202.jpg","1702_각북면_202")</f>
        <v>1702_각북면_202</v>
      </c>
      <c r="B1656" s="2">
        <v>1702</v>
      </c>
      <c r="C1656" s="2" t="s">
        <v>12340</v>
      </c>
      <c r="D1656" s="2" t="s">
        <v>12341</v>
      </c>
      <c r="E1656" s="2">
        <v>1655</v>
      </c>
      <c r="F1656" s="1">
        <v>11</v>
      </c>
      <c r="G1656" s="1" t="s">
        <v>2883</v>
      </c>
      <c r="H1656" s="1" t="s">
        <v>6964</v>
      </c>
      <c r="I1656" s="1">
        <v>9</v>
      </c>
      <c r="L1656" s="1">
        <v>1</v>
      </c>
      <c r="M1656" s="2" t="s">
        <v>2410</v>
      </c>
      <c r="N1656" s="2" t="s">
        <v>7716</v>
      </c>
      <c r="S1656" s="1" t="s">
        <v>86</v>
      </c>
      <c r="T1656" s="1" t="s">
        <v>7100</v>
      </c>
      <c r="U1656" s="1" t="s">
        <v>211</v>
      </c>
      <c r="V1656" s="1" t="s">
        <v>7199</v>
      </c>
      <c r="Y1656" s="1" t="s">
        <v>3374</v>
      </c>
      <c r="Z1656" s="1" t="s">
        <v>9031</v>
      </c>
      <c r="AC1656" s="1">
        <v>7</v>
      </c>
      <c r="AD1656" s="1" t="s">
        <v>38</v>
      </c>
      <c r="AE1656" s="1" t="s">
        <v>9620</v>
      </c>
    </row>
    <row r="1657" spans="1:72" ht="13.5" customHeight="1">
      <c r="A1657" s="3" t="str">
        <f>HYPERLINK("http://kyu.snu.ac.kr/sdhj/index.jsp?type=hj/GK14658_00IH_0001_0202.jpg","1702_각북면_202")</f>
        <v>1702_각북면_202</v>
      </c>
      <c r="B1657" s="2">
        <v>1702</v>
      </c>
      <c r="C1657" s="2" t="s">
        <v>12340</v>
      </c>
      <c r="D1657" s="2" t="s">
        <v>12341</v>
      </c>
      <c r="E1657" s="2">
        <v>1656</v>
      </c>
      <c r="F1657" s="1">
        <v>11</v>
      </c>
      <c r="G1657" s="1" t="s">
        <v>2883</v>
      </c>
      <c r="H1657" s="1" t="s">
        <v>6964</v>
      </c>
      <c r="I1657" s="1">
        <v>9</v>
      </c>
      <c r="L1657" s="1">
        <v>2</v>
      </c>
      <c r="M1657" s="2" t="s">
        <v>3375</v>
      </c>
      <c r="N1657" s="2" t="s">
        <v>9030</v>
      </c>
      <c r="T1657" s="1" t="s">
        <v>12411</v>
      </c>
      <c r="U1657" s="1" t="s">
        <v>211</v>
      </c>
      <c r="V1657" s="1" t="s">
        <v>7199</v>
      </c>
      <c r="Y1657" s="1" t="s">
        <v>3375</v>
      </c>
      <c r="Z1657" s="1" t="s">
        <v>9030</v>
      </c>
      <c r="AC1657" s="1">
        <v>66</v>
      </c>
      <c r="AD1657" s="1" t="s">
        <v>246</v>
      </c>
      <c r="AE1657" s="1" t="s">
        <v>9600</v>
      </c>
      <c r="AJ1657" s="1" t="s">
        <v>16</v>
      </c>
      <c r="AK1657" s="1" t="s">
        <v>9802</v>
      </c>
      <c r="AL1657" s="1" t="s">
        <v>396</v>
      </c>
      <c r="AM1657" s="1" t="s">
        <v>9812</v>
      </c>
      <c r="AN1657" s="1" t="s">
        <v>962</v>
      </c>
      <c r="AO1657" s="1" t="s">
        <v>9875</v>
      </c>
      <c r="AR1657" s="1" t="s">
        <v>3044</v>
      </c>
      <c r="AS1657" s="1" t="s">
        <v>14490</v>
      </c>
      <c r="AT1657" s="1" t="s">
        <v>211</v>
      </c>
      <c r="AU1657" s="1" t="s">
        <v>7199</v>
      </c>
      <c r="AV1657" s="1" t="s">
        <v>2169</v>
      </c>
      <c r="AW1657" s="1" t="s">
        <v>8907</v>
      </c>
      <c r="BB1657" s="1" t="s">
        <v>213</v>
      </c>
      <c r="BC1657" s="1" t="s">
        <v>7282</v>
      </c>
      <c r="BD1657" s="1" t="s">
        <v>3376</v>
      </c>
      <c r="BE1657" s="1" t="s">
        <v>10769</v>
      </c>
      <c r="BG1657" s="1" t="s">
        <v>211</v>
      </c>
      <c r="BH1657" s="1" t="s">
        <v>7199</v>
      </c>
      <c r="BI1657" s="1" t="s">
        <v>3301</v>
      </c>
      <c r="BJ1657" s="1" t="s">
        <v>10756</v>
      </c>
      <c r="BK1657" s="1" t="s">
        <v>211</v>
      </c>
      <c r="BL1657" s="1" t="s">
        <v>7199</v>
      </c>
      <c r="BM1657" s="1" t="s">
        <v>855</v>
      </c>
      <c r="BN1657" s="1" t="s">
        <v>9491</v>
      </c>
      <c r="BO1657" s="1" t="s">
        <v>211</v>
      </c>
      <c r="BP1657" s="1" t="s">
        <v>7199</v>
      </c>
      <c r="BQ1657" s="1" t="s">
        <v>1576</v>
      </c>
      <c r="BR1657" s="1" t="s">
        <v>8516</v>
      </c>
      <c r="BS1657" s="1" t="s">
        <v>3377</v>
      </c>
      <c r="BT1657" s="1" t="s">
        <v>12253</v>
      </c>
    </row>
    <row r="1658" spans="1:72" ht="13.5" customHeight="1">
      <c r="A1658" s="3" t="str">
        <f>HYPERLINK("http://kyu.snu.ac.kr/sdhj/index.jsp?type=hj/GK14658_00IH_0001_0202.jpg","1702_각북면_202")</f>
        <v>1702_각북면_202</v>
      </c>
      <c r="B1658" s="2">
        <v>1702</v>
      </c>
      <c r="C1658" s="2" t="s">
        <v>12340</v>
      </c>
      <c r="D1658" s="2" t="s">
        <v>12341</v>
      </c>
      <c r="E1658" s="2">
        <v>1657</v>
      </c>
      <c r="F1658" s="1">
        <v>11</v>
      </c>
      <c r="G1658" s="1" t="s">
        <v>2883</v>
      </c>
      <c r="H1658" s="1" t="s">
        <v>6964</v>
      </c>
      <c r="I1658" s="1">
        <v>9</v>
      </c>
      <c r="L1658" s="1">
        <v>2</v>
      </c>
      <c r="M1658" s="2" t="s">
        <v>3375</v>
      </c>
      <c r="N1658" s="2" t="s">
        <v>9030</v>
      </c>
      <c r="S1658" s="1" t="s">
        <v>48</v>
      </c>
      <c r="T1658" s="1" t="s">
        <v>6371</v>
      </c>
      <c r="U1658" s="1" t="s">
        <v>124</v>
      </c>
      <c r="V1658" s="1" t="s">
        <v>12451</v>
      </c>
      <c r="W1658" s="1" t="s">
        <v>202</v>
      </c>
      <c r="X1658" s="1" t="s">
        <v>7588</v>
      </c>
      <c r="Y1658" s="1" t="s">
        <v>3378</v>
      </c>
      <c r="Z1658" s="1" t="s">
        <v>7717</v>
      </c>
      <c r="AC1658" s="1">
        <v>54</v>
      </c>
      <c r="AD1658" s="1" t="s">
        <v>432</v>
      </c>
      <c r="AE1658" s="1" t="s">
        <v>9612</v>
      </c>
      <c r="AJ1658" s="1" t="s">
        <v>16</v>
      </c>
      <c r="AK1658" s="1" t="s">
        <v>9802</v>
      </c>
      <c r="AL1658" s="1" t="s">
        <v>199</v>
      </c>
      <c r="AM1658" s="1" t="s">
        <v>9730</v>
      </c>
      <c r="AT1658" s="1" t="s">
        <v>53</v>
      </c>
      <c r="AU1658" s="1" t="s">
        <v>7419</v>
      </c>
      <c r="AV1658" s="1" t="s">
        <v>3379</v>
      </c>
      <c r="AW1658" s="1" t="s">
        <v>10476</v>
      </c>
      <c r="BG1658" s="1" t="s">
        <v>53</v>
      </c>
      <c r="BH1658" s="1" t="s">
        <v>7419</v>
      </c>
      <c r="BI1658" s="1" t="s">
        <v>3380</v>
      </c>
      <c r="BJ1658" s="1" t="s">
        <v>11074</v>
      </c>
      <c r="BK1658" s="1" t="s">
        <v>53</v>
      </c>
      <c r="BL1658" s="1" t="s">
        <v>7419</v>
      </c>
      <c r="BM1658" s="1" t="s">
        <v>3381</v>
      </c>
      <c r="BN1658" s="1" t="s">
        <v>11519</v>
      </c>
      <c r="BO1658" s="1" t="s">
        <v>53</v>
      </c>
      <c r="BP1658" s="1" t="s">
        <v>7419</v>
      </c>
      <c r="BQ1658" s="1" t="s">
        <v>3382</v>
      </c>
      <c r="BR1658" s="1" t="s">
        <v>13190</v>
      </c>
      <c r="BS1658" s="1" t="s">
        <v>163</v>
      </c>
      <c r="BT1658" s="1" t="s">
        <v>12731</v>
      </c>
    </row>
    <row r="1659" spans="1:72" ht="13.5" customHeight="1">
      <c r="A1659" s="3" t="str">
        <f>HYPERLINK("http://kyu.snu.ac.kr/sdhj/index.jsp?type=hj/GK14658_00IH_0001_0202.jpg","1702_각북면_202")</f>
        <v>1702_각북면_202</v>
      </c>
      <c r="B1659" s="2">
        <v>1702</v>
      </c>
      <c r="C1659" s="2" t="s">
        <v>12340</v>
      </c>
      <c r="D1659" s="2" t="s">
        <v>12341</v>
      </c>
      <c r="E1659" s="2">
        <v>1658</v>
      </c>
      <c r="F1659" s="1">
        <v>11</v>
      </c>
      <c r="G1659" s="1" t="s">
        <v>2883</v>
      </c>
      <c r="H1659" s="1" t="s">
        <v>6964</v>
      </c>
      <c r="I1659" s="1">
        <v>9</v>
      </c>
      <c r="L1659" s="1">
        <v>2</v>
      </c>
      <c r="M1659" s="2" t="s">
        <v>3375</v>
      </c>
      <c r="N1659" s="2" t="s">
        <v>9030</v>
      </c>
      <c r="S1659" s="1" t="s">
        <v>2126</v>
      </c>
      <c r="T1659" s="1" t="s">
        <v>7111</v>
      </c>
      <c r="U1659" s="1" t="s">
        <v>2937</v>
      </c>
      <c r="V1659" s="1" t="s">
        <v>7455</v>
      </c>
      <c r="Y1659" s="1" t="s">
        <v>1168</v>
      </c>
      <c r="Z1659" s="1" t="s">
        <v>7922</v>
      </c>
      <c r="AC1659" s="1">
        <v>31</v>
      </c>
      <c r="AD1659" s="1" t="s">
        <v>345</v>
      </c>
      <c r="AE1659" s="1" t="s">
        <v>9595</v>
      </c>
    </row>
    <row r="1660" spans="1:72" ht="13.5" customHeight="1">
      <c r="A1660" s="3" t="str">
        <f>HYPERLINK("http://kyu.snu.ac.kr/sdhj/index.jsp?type=hj/GK14658_00IH_0001_0202.jpg","1702_각북면_202")</f>
        <v>1702_각북면_202</v>
      </c>
      <c r="B1660" s="2">
        <v>1702</v>
      </c>
      <c r="C1660" s="2" t="s">
        <v>12340</v>
      </c>
      <c r="D1660" s="2" t="s">
        <v>12341</v>
      </c>
      <c r="E1660" s="2">
        <v>1659</v>
      </c>
      <c r="F1660" s="1">
        <v>11</v>
      </c>
      <c r="G1660" s="1" t="s">
        <v>2883</v>
      </c>
      <c r="H1660" s="1" t="s">
        <v>6964</v>
      </c>
      <c r="I1660" s="1">
        <v>9</v>
      </c>
      <c r="L1660" s="1">
        <v>3</v>
      </c>
      <c r="M1660" s="2" t="s">
        <v>13837</v>
      </c>
      <c r="N1660" s="2" t="s">
        <v>13838</v>
      </c>
      <c r="T1660" s="1" t="s">
        <v>12411</v>
      </c>
      <c r="U1660" s="1" t="s">
        <v>166</v>
      </c>
      <c r="V1660" s="1" t="s">
        <v>7276</v>
      </c>
      <c r="W1660" s="1" t="s">
        <v>202</v>
      </c>
      <c r="X1660" s="1" t="s">
        <v>7588</v>
      </c>
      <c r="Y1660" s="1" t="s">
        <v>3383</v>
      </c>
      <c r="Z1660" s="1" t="s">
        <v>9029</v>
      </c>
      <c r="AC1660" s="1">
        <v>58</v>
      </c>
      <c r="AD1660" s="1" t="s">
        <v>76</v>
      </c>
      <c r="AE1660" s="1" t="s">
        <v>9574</v>
      </c>
      <c r="AJ1660" s="1" t="s">
        <v>16</v>
      </c>
      <c r="AK1660" s="1" t="s">
        <v>9802</v>
      </c>
      <c r="AL1660" s="1" t="s">
        <v>199</v>
      </c>
      <c r="AM1660" s="1" t="s">
        <v>9730</v>
      </c>
      <c r="AT1660" s="1" t="s">
        <v>53</v>
      </c>
      <c r="AU1660" s="1" t="s">
        <v>7419</v>
      </c>
      <c r="AV1660" s="1" t="s">
        <v>621</v>
      </c>
      <c r="AW1660" s="1" t="s">
        <v>9524</v>
      </c>
      <c r="BG1660" s="1" t="s">
        <v>3315</v>
      </c>
      <c r="BH1660" s="1" t="s">
        <v>13045</v>
      </c>
      <c r="BI1660" s="1" t="s">
        <v>3384</v>
      </c>
      <c r="BJ1660" s="1" t="s">
        <v>11073</v>
      </c>
      <c r="BK1660" s="1" t="s">
        <v>42</v>
      </c>
      <c r="BL1660" s="1" t="s">
        <v>10068</v>
      </c>
      <c r="BM1660" s="1" t="s">
        <v>3385</v>
      </c>
      <c r="BN1660" s="1" t="s">
        <v>11518</v>
      </c>
      <c r="BO1660" s="1" t="s">
        <v>53</v>
      </c>
      <c r="BP1660" s="1" t="s">
        <v>7419</v>
      </c>
      <c r="BQ1660" s="1" t="s">
        <v>3386</v>
      </c>
      <c r="BR1660" s="1" t="s">
        <v>9471</v>
      </c>
      <c r="BS1660" s="1" t="s">
        <v>227</v>
      </c>
      <c r="BT1660" s="1" t="s">
        <v>9813</v>
      </c>
    </row>
    <row r="1661" spans="1:72" ht="13.5" customHeight="1">
      <c r="A1661" s="3" t="str">
        <f>HYPERLINK("http://kyu.snu.ac.kr/sdhj/index.jsp?type=hj/GK14658_00IH_0001_0202.jpg","1702_각북면_202")</f>
        <v>1702_각북면_202</v>
      </c>
      <c r="B1661" s="2">
        <v>1702</v>
      </c>
      <c r="C1661" s="2" t="s">
        <v>12340</v>
      </c>
      <c r="D1661" s="2" t="s">
        <v>12341</v>
      </c>
      <c r="E1661" s="2">
        <v>1660</v>
      </c>
      <c r="F1661" s="1">
        <v>11</v>
      </c>
      <c r="G1661" s="1" t="s">
        <v>2883</v>
      </c>
      <c r="H1661" s="1" t="s">
        <v>6964</v>
      </c>
      <c r="I1661" s="1">
        <v>9</v>
      </c>
      <c r="L1661" s="1">
        <v>3</v>
      </c>
      <c r="M1661" s="2" t="s">
        <v>13837</v>
      </c>
      <c r="N1661" s="2" t="s">
        <v>13838</v>
      </c>
      <c r="S1661" s="1" t="s">
        <v>48</v>
      </c>
      <c r="T1661" s="1" t="s">
        <v>6371</v>
      </c>
      <c r="W1661" s="1" t="s">
        <v>107</v>
      </c>
      <c r="X1661" s="1" t="s">
        <v>12534</v>
      </c>
      <c r="Y1661" s="1" t="s">
        <v>50</v>
      </c>
      <c r="Z1661" s="1" t="s">
        <v>7639</v>
      </c>
      <c r="AC1661" s="1">
        <v>50</v>
      </c>
      <c r="AD1661" s="1" t="s">
        <v>515</v>
      </c>
      <c r="AE1661" s="1" t="s">
        <v>9605</v>
      </c>
      <c r="AJ1661" s="1" t="s">
        <v>16</v>
      </c>
      <c r="AK1661" s="1" t="s">
        <v>9802</v>
      </c>
      <c r="AL1661" s="1" t="s">
        <v>163</v>
      </c>
      <c r="AM1661" s="1" t="s">
        <v>12731</v>
      </c>
      <c r="AT1661" s="1" t="s">
        <v>53</v>
      </c>
      <c r="AU1661" s="1" t="s">
        <v>7419</v>
      </c>
      <c r="AV1661" s="1" t="s">
        <v>3387</v>
      </c>
      <c r="AW1661" s="1" t="s">
        <v>10475</v>
      </c>
      <c r="BG1661" s="1" t="s">
        <v>53</v>
      </c>
      <c r="BH1661" s="1" t="s">
        <v>7419</v>
      </c>
      <c r="BI1661" s="1" t="s">
        <v>3388</v>
      </c>
      <c r="BJ1661" s="1" t="s">
        <v>13063</v>
      </c>
      <c r="BK1661" s="1" t="s">
        <v>448</v>
      </c>
      <c r="BL1661" s="1" t="s">
        <v>7215</v>
      </c>
      <c r="BM1661" s="1" t="s">
        <v>3389</v>
      </c>
      <c r="BN1661" s="1" t="s">
        <v>11517</v>
      </c>
      <c r="BO1661" s="1" t="s">
        <v>166</v>
      </c>
      <c r="BP1661" s="1" t="s">
        <v>7276</v>
      </c>
      <c r="BQ1661" s="1" t="s">
        <v>3390</v>
      </c>
      <c r="BR1661" s="1" t="s">
        <v>12028</v>
      </c>
      <c r="BS1661" s="1" t="s">
        <v>3391</v>
      </c>
      <c r="BT1661" s="1" t="s">
        <v>12252</v>
      </c>
    </row>
    <row r="1662" spans="1:72" ht="13.5" customHeight="1">
      <c r="A1662" s="3" t="str">
        <f>HYPERLINK("http://kyu.snu.ac.kr/sdhj/index.jsp?type=hj/GK14658_00IH_0001_0202.jpg","1702_각북면_202")</f>
        <v>1702_각북면_202</v>
      </c>
      <c r="B1662" s="2">
        <v>1702</v>
      </c>
      <c r="C1662" s="2" t="s">
        <v>12340</v>
      </c>
      <c r="D1662" s="2" t="s">
        <v>12341</v>
      </c>
      <c r="E1662" s="2">
        <v>1661</v>
      </c>
      <c r="F1662" s="1">
        <v>11</v>
      </c>
      <c r="G1662" s="1" t="s">
        <v>2883</v>
      </c>
      <c r="H1662" s="1" t="s">
        <v>6964</v>
      </c>
      <c r="I1662" s="1">
        <v>9</v>
      </c>
      <c r="L1662" s="1">
        <v>3</v>
      </c>
      <c r="M1662" s="2" t="s">
        <v>13837</v>
      </c>
      <c r="N1662" s="2" t="s">
        <v>13838</v>
      </c>
      <c r="S1662" s="1" t="s">
        <v>59</v>
      </c>
      <c r="T1662" s="1" t="s">
        <v>7105</v>
      </c>
      <c r="Y1662" s="1" t="s">
        <v>50</v>
      </c>
      <c r="Z1662" s="1" t="s">
        <v>7639</v>
      </c>
      <c r="AC1662" s="1">
        <v>16</v>
      </c>
      <c r="AD1662" s="1" t="s">
        <v>273</v>
      </c>
      <c r="AE1662" s="1" t="s">
        <v>9602</v>
      </c>
    </row>
    <row r="1663" spans="1:72" ht="13.5" customHeight="1">
      <c r="A1663" s="3" t="str">
        <f>HYPERLINK("http://kyu.snu.ac.kr/sdhj/index.jsp?type=hj/GK14658_00IH_0001_0202.jpg","1702_각북면_202")</f>
        <v>1702_각북면_202</v>
      </c>
      <c r="B1663" s="2">
        <v>1702</v>
      </c>
      <c r="C1663" s="2" t="s">
        <v>12340</v>
      </c>
      <c r="D1663" s="2" t="s">
        <v>12341</v>
      </c>
      <c r="E1663" s="2">
        <v>1662</v>
      </c>
      <c r="F1663" s="1">
        <v>11</v>
      </c>
      <c r="G1663" s="1" t="s">
        <v>2883</v>
      </c>
      <c r="H1663" s="1" t="s">
        <v>6964</v>
      </c>
      <c r="I1663" s="1">
        <v>9</v>
      </c>
      <c r="L1663" s="1">
        <v>4</v>
      </c>
      <c r="M1663" s="2" t="s">
        <v>13839</v>
      </c>
      <c r="N1663" s="2" t="s">
        <v>13840</v>
      </c>
      <c r="T1663" s="1" t="s">
        <v>12411</v>
      </c>
      <c r="U1663" s="1" t="s">
        <v>3144</v>
      </c>
      <c r="V1663" s="1" t="s">
        <v>7454</v>
      </c>
      <c r="W1663" s="1" t="s">
        <v>107</v>
      </c>
      <c r="X1663" s="1" t="s">
        <v>12534</v>
      </c>
      <c r="Y1663" s="1" t="s">
        <v>863</v>
      </c>
      <c r="Z1663" s="1" t="s">
        <v>9028</v>
      </c>
      <c r="AC1663" s="1">
        <v>51</v>
      </c>
      <c r="AD1663" s="1" t="s">
        <v>138</v>
      </c>
      <c r="AE1663" s="1" t="s">
        <v>9593</v>
      </c>
      <c r="AJ1663" s="1" t="s">
        <v>16</v>
      </c>
      <c r="AK1663" s="1" t="s">
        <v>9802</v>
      </c>
      <c r="AL1663" s="1" t="s">
        <v>163</v>
      </c>
      <c r="AM1663" s="1" t="s">
        <v>12731</v>
      </c>
      <c r="AT1663" s="1" t="s">
        <v>53</v>
      </c>
      <c r="AU1663" s="1" t="s">
        <v>7419</v>
      </c>
      <c r="AV1663" s="1" t="s">
        <v>3392</v>
      </c>
      <c r="AW1663" s="1" t="s">
        <v>10474</v>
      </c>
      <c r="BG1663" s="1" t="s">
        <v>53</v>
      </c>
      <c r="BH1663" s="1" t="s">
        <v>7419</v>
      </c>
      <c r="BI1663" s="1" t="s">
        <v>12276</v>
      </c>
      <c r="BJ1663" s="1" t="s">
        <v>10145</v>
      </c>
      <c r="BK1663" s="1" t="s">
        <v>53</v>
      </c>
      <c r="BL1663" s="1" t="s">
        <v>7419</v>
      </c>
      <c r="BM1663" s="1" t="s">
        <v>3130</v>
      </c>
      <c r="BN1663" s="1" t="s">
        <v>8018</v>
      </c>
      <c r="BO1663" s="1" t="s">
        <v>53</v>
      </c>
      <c r="BP1663" s="1" t="s">
        <v>7419</v>
      </c>
      <c r="BQ1663" s="1" t="s">
        <v>3393</v>
      </c>
      <c r="BR1663" s="1" t="s">
        <v>12027</v>
      </c>
      <c r="BS1663" s="1" t="s">
        <v>163</v>
      </c>
      <c r="BT1663" s="1" t="s">
        <v>12731</v>
      </c>
    </row>
    <row r="1664" spans="1:72" ht="13.5" customHeight="1">
      <c r="A1664" s="3" t="str">
        <f>HYPERLINK("http://kyu.snu.ac.kr/sdhj/index.jsp?type=hj/GK14658_00IH_0001_0202.jpg","1702_각북면_202")</f>
        <v>1702_각북면_202</v>
      </c>
      <c r="B1664" s="2">
        <v>1702</v>
      </c>
      <c r="C1664" s="2" t="s">
        <v>12340</v>
      </c>
      <c r="D1664" s="2" t="s">
        <v>12341</v>
      </c>
      <c r="E1664" s="2">
        <v>1663</v>
      </c>
      <c r="F1664" s="1">
        <v>11</v>
      </c>
      <c r="G1664" s="1" t="s">
        <v>2883</v>
      </c>
      <c r="H1664" s="1" t="s">
        <v>6964</v>
      </c>
      <c r="I1664" s="1">
        <v>9</v>
      </c>
      <c r="L1664" s="1">
        <v>4</v>
      </c>
      <c r="M1664" s="2" t="s">
        <v>13839</v>
      </c>
      <c r="N1664" s="2" t="s">
        <v>13840</v>
      </c>
      <c r="S1664" s="1" t="s">
        <v>48</v>
      </c>
      <c r="T1664" s="1" t="s">
        <v>6371</v>
      </c>
      <c r="U1664" s="1" t="s">
        <v>124</v>
      </c>
      <c r="V1664" s="1" t="s">
        <v>12451</v>
      </c>
      <c r="Y1664" s="1" t="s">
        <v>2870</v>
      </c>
      <c r="Z1664" s="1" t="s">
        <v>7750</v>
      </c>
      <c r="AC1664" s="1">
        <v>50</v>
      </c>
      <c r="AD1664" s="1" t="s">
        <v>515</v>
      </c>
      <c r="AE1664" s="1" t="s">
        <v>9605</v>
      </c>
      <c r="AJ1664" s="1" t="s">
        <v>16</v>
      </c>
      <c r="AK1664" s="1" t="s">
        <v>9802</v>
      </c>
      <c r="AL1664" s="1" t="s">
        <v>163</v>
      </c>
      <c r="AM1664" s="1" t="s">
        <v>12731</v>
      </c>
      <c r="AT1664" s="1" t="s">
        <v>53</v>
      </c>
      <c r="AU1664" s="1" t="s">
        <v>7419</v>
      </c>
      <c r="AV1664" s="1" t="s">
        <v>3394</v>
      </c>
      <c r="AW1664" s="1" t="s">
        <v>10473</v>
      </c>
      <c r="BG1664" s="1" t="s">
        <v>53</v>
      </c>
      <c r="BH1664" s="1" t="s">
        <v>7419</v>
      </c>
      <c r="BI1664" s="1" t="s">
        <v>1680</v>
      </c>
      <c r="BJ1664" s="1" t="s">
        <v>10201</v>
      </c>
      <c r="BK1664" s="1" t="s">
        <v>53</v>
      </c>
      <c r="BL1664" s="1" t="s">
        <v>7419</v>
      </c>
      <c r="BM1664" s="1" t="s">
        <v>3395</v>
      </c>
      <c r="BN1664" s="1" t="s">
        <v>8242</v>
      </c>
      <c r="BO1664" s="1" t="s">
        <v>53</v>
      </c>
      <c r="BP1664" s="1" t="s">
        <v>7419</v>
      </c>
      <c r="BQ1664" s="1" t="s">
        <v>3396</v>
      </c>
      <c r="BR1664" s="1" t="s">
        <v>13274</v>
      </c>
      <c r="BS1664" s="1" t="s">
        <v>163</v>
      </c>
      <c r="BT1664" s="1" t="s">
        <v>12731</v>
      </c>
    </row>
    <row r="1665" spans="1:72" ht="13.5" customHeight="1">
      <c r="A1665" s="3" t="str">
        <f>HYPERLINK("http://kyu.snu.ac.kr/sdhj/index.jsp?type=hj/GK14658_00IH_0001_0202.jpg","1702_각북면_202")</f>
        <v>1702_각북면_202</v>
      </c>
      <c r="B1665" s="2">
        <v>1702</v>
      </c>
      <c r="C1665" s="2" t="s">
        <v>12340</v>
      </c>
      <c r="D1665" s="2" t="s">
        <v>12341</v>
      </c>
      <c r="E1665" s="2">
        <v>1664</v>
      </c>
      <c r="F1665" s="1">
        <v>11</v>
      </c>
      <c r="G1665" s="1" t="s">
        <v>2883</v>
      </c>
      <c r="H1665" s="1" t="s">
        <v>6964</v>
      </c>
      <c r="I1665" s="1">
        <v>9</v>
      </c>
      <c r="L1665" s="1">
        <v>4</v>
      </c>
      <c r="M1665" s="2" t="s">
        <v>13839</v>
      </c>
      <c r="N1665" s="2" t="s">
        <v>13840</v>
      </c>
      <c r="S1665" s="1" t="s">
        <v>86</v>
      </c>
      <c r="T1665" s="1" t="s">
        <v>7100</v>
      </c>
      <c r="U1665" s="1" t="s">
        <v>3144</v>
      </c>
      <c r="V1665" s="1" t="s">
        <v>7454</v>
      </c>
      <c r="Y1665" s="1" t="s">
        <v>3397</v>
      </c>
      <c r="Z1665" s="1" t="s">
        <v>9027</v>
      </c>
      <c r="AC1665" s="1">
        <v>20</v>
      </c>
      <c r="AD1665" s="1" t="s">
        <v>103</v>
      </c>
      <c r="AE1665" s="1" t="s">
        <v>9580</v>
      </c>
    </row>
    <row r="1666" spans="1:72" ht="13.5" customHeight="1">
      <c r="A1666" s="3" t="str">
        <f>HYPERLINK("http://kyu.snu.ac.kr/sdhj/index.jsp?type=hj/GK14658_00IH_0001_0202.jpg","1702_각북면_202")</f>
        <v>1702_각북면_202</v>
      </c>
      <c r="B1666" s="2">
        <v>1702</v>
      </c>
      <c r="C1666" s="2" t="s">
        <v>12340</v>
      </c>
      <c r="D1666" s="2" t="s">
        <v>12341</v>
      </c>
      <c r="E1666" s="2">
        <v>1665</v>
      </c>
      <c r="F1666" s="1">
        <v>11</v>
      </c>
      <c r="G1666" s="1" t="s">
        <v>2883</v>
      </c>
      <c r="H1666" s="1" t="s">
        <v>6964</v>
      </c>
      <c r="I1666" s="1">
        <v>9</v>
      </c>
      <c r="L1666" s="1">
        <v>4</v>
      </c>
      <c r="M1666" s="2" t="s">
        <v>13839</v>
      </c>
      <c r="N1666" s="2" t="s">
        <v>13840</v>
      </c>
      <c r="S1666" s="1" t="s">
        <v>59</v>
      </c>
      <c r="T1666" s="1" t="s">
        <v>7105</v>
      </c>
      <c r="Y1666" s="1" t="s">
        <v>3398</v>
      </c>
      <c r="Z1666" s="1" t="s">
        <v>9026</v>
      </c>
      <c r="AC1666" s="1">
        <v>16</v>
      </c>
      <c r="AD1666" s="1" t="s">
        <v>273</v>
      </c>
      <c r="AE1666" s="1" t="s">
        <v>9602</v>
      </c>
    </row>
    <row r="1667" spans="1:72" ht="13.5" customHeight="1">
      <c r="A1667" s="3" t="str">
        <f>HYPERLINK("http://kyu.snu.ac.kr/sdhj/index.jsp?type=hj/GK14658_00IH_0001_0202.jpg","1702_각북면_202")</f>
        <v>1702_각북면_202</v>
      </c>
      <c r="B1667" s="2">
        <v>1702</v>
      </c>
      <c r="C1667" s="2" t="s">
        <v>12340</v>
      </c>
      <c r="D1667" s="2" t="s">
        <v>12341</v>
      </c>
      <c r="E1667" s="2">
        <v>1666</v>
      </c>
      <c r="F1667" s="1">
        <v>11</v>
      </c>
      <c r="G1667" s="1" t="s">
        <v>2883</v>
      </c>
      <c r="H1667" s="1" t="s">
        <v>6964</v>
      </c>
      <c r="I1667" s="1">
        <v>9</v>
      </c>
      <c r="L1667" s="1">
        <v>5</v>
      </c>
      <c r="M1667" s="2" t="s">
        <v>278</v>
      </c>
      <c r="N1667" s="2" t="s">
        <v>9025</v>
      </c>
      <c r="T1667" s="1" t="s">
        <v>12411</v>
      </c>
      <c r="U1667" s="1" t="s">
        <v>3368</v>
      </c>
      <c r="V1667" s="1" t="s">
        <v>7453</v>
      </c>
      <c r="Y1667" s="1" t="s">
        <v>278</v>
      </c>
      <c r="Z1667" s="1" t="s">
        <v>9025</v>
      </c>
      <c r="AC1667" s="1">
        <v>65</v>
      </c>
      <c r="AD1667" s="1" t="s">
        <v>172</v>
      </c>
      <c r="AE1667" s="1" t="s">
        <v>9579</v>
      </c>
      <c r="AJ1667" s="1" t="s">
        <v>16</v>
      </c>
      <c r="AK1667" s="1" t="s">
        <v>9802</v>
      </c>
      <c r="AL1667" s="1" t="s">
        <v>82</v>
      </c>
      <c r="AM1667" s="1" t="s">
        <v>9699</v>
      </c>
      <c r="AT1667" s="1" t="s">
        <v>211</v>
      </c>
      <c r="AU1667" s="1" t="s">
        <v>7199</v>
      </c>
      <c r="AV1667" s="1" t="s">
        <v>1008</v>
      </c>
      <c r="AW1667" s="1" t="s">
        <v>9448</v>
      </c>
      <c r="BG1667" s="1" t="s">
        <v>211</v>
      </c>
      <c r="BH1667" s="1" t="s">
        <v>7199</v>
      </c>
      <c r="BI1667" s="1" t="s">
        <v>3346</v>
      </c>
      <c r="BJ1667" s="1" t="s">
        <v>7817</v>
      </c>
      <c r="BK1667" s="1" t="s">
        <v>259</v>
      </c>
      <c r="BL1667" s="1" t="s">
        <v>12452</v>
      </c>
      <c r="BM1667" s="1" t="s">
        <v>3399</v>
      </c>
      <c r="BN1667" s="1" t="s">
        <v>10448</v>
      </c>
      <c r="BO1667" s="1" t="s">
        <v>211</v>
      </c>
      <c r="BP1667" s="1" t="s">
        <v>7199</v>
      </c>
      <c r="BQ1667" s="1" t="s">
        <v>574</v>
      </c>
      <c r="BR1667" s="1" t="s">
        <v>9175</v>
      </c>
      <c r="BS1667" s="1" t="s">
        <v>3400</v>
      </c>
      <c r="BT1667" s="1" t="s">
        <v>9819</v>
      </c>
    </row>
    <row r="1668" spans="1:72" ht="13.5" customHeight="1">
      <c r="A1668" s="3" t="str">
        <f>HYPERLINK("http://kyu.snu.ac.kr/sdhj/index.jsp?type=hj/GK14658_00IH_0001_0202.jpg","1702_각북면_202")</f>
        <v>1702_각북면_202</v>
      </c>
      <c r="B1668" s="2">
        <v>1702</v>
      </c>
      <c r="C1668" s="2" t="s">
        <v>12340</v>
      </c>
      <c r="D1668" s="2" t="s">
        <v>12341</v>
      </c>
      <c r="E1668" s="2">
        <v>1667</v>
      </c>
      <c r="F1668" s="1">
        <v>11</v>
      </c>
      <c r="G1668" s="1" t="s">
        <v>2883</v>
      </c>
      <c r="H1668" s="1" t="s">
        <v>6964</v>
      </c>
      <c r="I1668" s="1">
        <v>9</v>
      </c>
      <c r="L1668" s="1">
        <v>5</v>
      </c>
      <c r="M1668" s="2" t="s">
        <v>278</v>
      </c>
      <c r="N1668" s="2" t="s">
        <v>9025</v>
      </c>
      <c r="S1668" s="1" t="s">
        <v>59</v>
      </c>
      <c r="T1668" s="1" t="s">
        <v>7105</v>
      </c>
      <c r="Y1668" s="1" t="s">
        <v>6844</v>
      </c>
      <c r="Z1668" s="1" t="s">
        <v>9024</v>
      </c>
      <c r="AC1668" s="1">
        <v>12</v>
      </c>
      <c r="AD1668" s="1" t="s">
        <v>71</v>
      </c>
      <c r="AE1668" s="1" t="s">
        <v>9611</v>
      </c>
    </row>
    <row r="1669" spans="1:72" ht="13.5" customHeight="1">
      <c r="A1669" s="3" t="str">
        <f>HYPERLINK("http://kyu.snu.ac.kr/sdhj/index.jsp?type=hj/GK14658_00IH_0001_0202.jpg","1702_각북면_202")</f>
        <v>1702_각북면_202</v>
      </c>
      <c r="B1669" s="2">
        <v>1702</v>
      </c>
      <c r="C1669" s="2" t="s">
        <v>12340</v>
      </c>
      <c r="D1669" s="2" t="s">
        <v>12341</v>
      </c>
      <c r="E1669" s="2">
        <v>1668</v>
      </c>
      <c r="F1669" s="1">
        <v>11</v>
      </c>
      <c r="G1669" s="1" t="s">
        <v>2883</v>
      </c>
      <c r="H1669" s="1" t="s">
        <v>6964</v>
      </c>
      <c r="I1669" s="1">
        <v>9</v>
      </c>
      <c r="L1669" s="1">
        <v>6</v>
      </c>
      <c r="M1669" s="2" t="s">
        <v>3402</v>
      </c>
      <c r="N1669" s="2" t="s">
        <v>9023</v>
      </c>
      <c r="O1669" s="1" t="s">
        <v>6</v>
      </c>
      <c r="P1669" s="1" t="s">
        <v>7077</v>
      </c>
      <c r="T1669" s="1" t="s">
        <v>12411</v>
      </c>
      <c r="U1669" s="1" t="s">
        <v>3401</v>
      </c>
      <c r="V1669" s="1" t="s">
        <v>12502</v>
      </c>
      <c r="Y1669" s="1" t="s">
        <v>3402</v>
      </c>
      <c r="Z1669" s="1" t="s">
        <v>9023</v>
      </c>
      <c r="AC1669" s="1">
        <v>58</v>
      </c>
      <c r="AD1669" s="1" t="s">
        <v>76</v>
      </c>
      <c r="AE1669" s="1" t="s">
        <v>9574</v>
      </c>
      <c r="AJ1669" s="1" t="s">
        <v>16</v>
      </c>
      <c r="AK1669" s="1" t="s">
        <v>9802</v>
      </c>
      <c r="AL1669" s="1" t="s">
        <v>199</v>
      </c>
      <c r="AM1669" s="1" t="s">
        <v>9730</v>
      </c>
      <c r="AT1669" s="1" t="s">
        <v>211</v>
      </c>
      <c r="AU1669" s="1" t="s">
        <v>7199</v>
      </c>
      <c r="AV1669" s="1" t="s">
        <v>3403</v>
      </c>
      <c r="AW1669" s="1" t="s">
        <v>10472</v>
      </c>
      <c r="BG1669" s="1" t="s">
        <v>53</v>
      </c>
      <c r="BH1669" s="1" t="s">
        <v>7419</v>
      </c>
      <c r="BI1669" s="1" t="s">
        <v>1693</v>
      </c>
      <c r="BJ1669" s="1" t="s">
        <v>11072</v>
      </c>
      <c r="BK1669" s="1" t="s">
        <v>53</v>
      </c>
      <c r="BL1669" s="1" t="s">
        <v>7419</v>
      </c>
      <c r="BM1669" s="1" t="s">
        <v>3404</v>
      </c>
      <c r="BN1669" s="1" t="s">
        <v>11516</v>
      </c>
      <c r="BO1669" s="1" t="s">
        <v>416</v>
      </c>
      <c r="BP1669" s="1" t="s">
        <v>12470</v>
      </c>
      <c r="BQ1669" s="1" t="s">
        <v>215</v>
      </c>
      <c r="BR1669" s="1" t="s">
        <v>8060</v>
      </c>
      <c r="BS1669" s="1" t="s">
        <v>109</v>
      </c>
      <c r="BT1669" s="1" t="s">
        <v>9809</v>
      </c>
    </row>
    <row r="1670" spans="1:72" ht="13.5" customHeight="1">
      <c r="A1670" s="3" t="str">
        <f>HYPERLINK("http://kyu.snu.ac.kr/sdhj/index.jsp?type=hj/GK14658_00IH_0001_0202.jpg","1702_각북면_202")</f>
        <v>1702_각북면_202</v>
      </c>
      <c r="B1670" s="2">
        <v>1702</v>
      </c>
      <c r="C1670" s="2" t="s">
        <v>12340</v>
      </c>
      <c r="D1670" s="2" t="s">
        <v>12341</v>
      </c>
      <c r="E1670" s="2">
        <v>1669</v>
      </c>
      <c r="F1670" s="1">
        <v>11</v>
      </c>
      <c r="G1670" s="1" t="s">
        <v>2883</v>
      </c>
      <c r="H1670" s="1" t="s">
        <v>6964</v>
      </c>
      <c r="I1670" s="1">
        <v>9</v>
      </c>
      <c r="L1670" s="1">
        <v>6</v>
      </c>
      <c r="M1670" s="2" t="s">
        <v>3402</v>
      </c>
      <c r="N1670" s="2" t="s">
        <v>9023</v>
      </c>
      <c r="S1670" s="1" t="s">
        <v>48</v>
      </c>
      <c r="T1670" s="1" t="s">
        <v>6371</v>
      </c>
      <c r="U1670" s="1" t="s">
        <v>3405</v>
      </c>
      <c r="V1670" s="1" t="s">
        <v>12505</v>
      </c>
      <c r="Y1670" s="1" t="s">
        <v>3406</v>
      </c>
      <c r="Z1670" s="1" t="s">
        <v>8257</v>
      </c>
      <c r="AC1670" s="1">
        <v>42</v>
      </c>
      <c r="AD1670" s="1" t="s">
        <v>156</v>
      </c>
      <c r="AE1670" s="1" t="s">
        <v>9618</v>
      </c>
      <c r="AJ1670" s="1" t="s">
        <v>16</v>
      </c>
      <c r="AK1670" s="1" t="s">
        <v>9802</v>
      </c>
      <c r="AL1670" s="1" t="s">
        <v>227</v>
      </c>
      <c r="AM1670" s="1" t="s">
        <v>9813</v>
      </c>
      <c r="AT1670" s="1" t="s">
        <v>416</v>
      </c>
      <c r="AU1670" s="1" t="s">
        <v>12470</v>
      </c>
      <c r="AV1670" s="1" t="s">
        <v>631</v>
      </c>
      <c r="AW1670" s="1" t="s">
        <v>9603</v>
      </c>
      <c r="BG1670" s="1" t="s">
        <v>211</v>
      </c>
      <c r="BH1670" s="1" t="s">
        <v>7199</v>
      </c>
      <c r="BI1670" s="1" t="s">
        <v>1080</v>
      </c>
      <c r="BJ1670" s="1" t="s">
        <v>8618</v>
      </c>
      <c r="BM1670" s="1" t="s">
        <v>3407</v>
      </c>
      <c r="BN1670" s="1" t="s">
        <v>13526</v>
      </c>
      <c r="BO1670" s="1" t="s">
        <v>53</v>
      </c>
      <c r="BP1670" s="1" t="s">
        <v>7419</v>
      </c>
      <c r="BQ1670" s="1" t="s">
        <v>3408</v>
      </c>
      <c r="BR1670" s="1" t="s">
        <v>12026</v>
      </c>
      <c r="BS1670" s="1" t="s">
        <v>157</v>
      </c>
      <c r="BT1670" s="1" t="s">
        <v>9714</v>
      </c>
    </row>
    <row r="1671" spans="1:72" ht="13.5" customHeight="1">
      <c r="A1671" s="3" t="str">
        <f>HYPERLINK("http://kyu.snu.ac.kr/sdhj/index.jsp?type=hj/GK14658_00IH_0001_0203.jpg","1702_각북면_203")</f>
        <v>1702_각북면_203</v>
      </c>
      <c r="B1671" s="2">
        <v>1702</v>
      </c>
      <c r="C1671" s="2" t="s">
        <v>12340</v>
      </c>
      <c r="D1671" s="2" t="s">
        <v>12341</v>
      </c>
      <c r="E1671" s="2">
        <v>1670</v>
      </c>
      <c r="F1671" s="1">
        <v>11</v>
      </c>
      <c r="G1671" s="1" t="s">
        <v>2883</v>
      </c>
      <c r="H1671" s="1" t="s">
        <v>6964</v>
      </c>
      <c r="I1671" s="1">
        <v>9</v>
      </c>
      <c r="L1671" s="1">
        <v>6</v>
      </c>
      <c r="M1671" s="2" t="s">
        <v>3402</v>
      </c>
      <c r="N1671" s="2" t="s">
        <v>9023</v>
      </c>
      <c r="S1671" s="1" t="s">
        <v>86</v>
      </c>
      <c r="T1671" s="1" t="s">
        <v>7100</v>
      </c>
      <c r="U1671" s="1" t="s">
        <v>611</v>
      </c>
      <c r="V1671" s="1" t="s">
        <v>12473</v>
      </c>
      <c r="Y1671" s="1" t="s">
        <v>3409</v>
      </c>
      <c r="Z1671" s="1" t="s">
        <v>9022</v>
      </c>
      <c r="AC1671" s="1">
        <v>20</v>
      </c>
      <c r="AD1671" s="1" t="s">
        <v>103</v>
      </c>
      <c r="AE1671" s="1" t="s">
        <v>9580</v>
      </c>
    </row>
    <row r="1672" spans="1:72" ht="13.5" customHeight="1">
      <c r="A1672" s="3" t="str">
        <f>HYPERLINK("http://kyu.snu.ac.kr/sdhj/index.jsp?type=hj/GK14658_00IH_0001_0203.jpg","1702_각북면_203")</f>
        <v>1702_각북면_203</v>
      </c>
      <c r="B1672" s="2">
        <v>1702</v>
      </c>
      <c r="C1672" s="2" t="s">
        <v>12340</v>
      </c>
      <c r="D1672" s="2" t="s">
        <v>12341</v>
      </c>
      <c r="E1672" s="2">
        <v>1671</v>
      </c>
      <c r="F1672" s="1">
        <v>11</v>
      </c>
      <c r="G1672" s="1" t="s">
        <v>2883</v>
      </c>
      <c r="H1672" s="1" t="s">
        <v>6964</v>
      </c>
      <c r="I1672" s="1">
        <v>9</v>
      </c>
      <c r="L1672" s="1">
        <v>6</v>
      </c>
      <c r="M1672" s="2" t="s">
        <v>3402</v>
      </c>
      <c r="N1672" s="2" t="s">
        <v>9023</v>
      </c>
      <c r="S1672" s="1" t="s">
        <v>86</v>
      </c>
      <c r="T1672" s="1" t="s">
        <v>7100</v>
      </c>
      <c r="U1672" s="1" t="s">
        <v>3410</v>
      </c>
      <c r="V1672" s="1" t="s">
        <v>12475</v>
      </c>
      <c r="Y1672" s="1" t="s">
        <v>3411</v>
      </c>
      <c r="Z1672" s="1" t="s">
        <v>9021</v>
      </c>
      <c r="AC1672" s="1">
        <v>14</v>
      </c>
      <c r="AD1672" s="1" t="s">
        <v>85</v>
      </c>
      <c r="AE1672" s="1" t="s">
        <v>9590</v>
      </c>
    </row>
    <row r="1673" spans="1:72" ht="13.5" customHeight="1">
      <c r="A1673" s="3" t="str">
        <f>HYPERLINK("http://kyu.snu.ac.kr/sdhj/index.jsp?type=hj/GK14658_00IH_0001_0203.jpg","1702_각북면_203")</f>
        <v>1702_각북면_203</v>
      </c>
      <c r="B1673" s="2">
        <v>1702</v>
      </c>
      <c r="C1673" s="2" t="s">
        <v>12340</v>
      </c>
      <c r="D1673" s="2" t="s">
        <v>12341</v>
      </c>
      <c r="E1673" s="2">
        <v>1672</v>
      </c>
      <c r="F1673" s="1">
        <v>11</v>
      </c>
      <c r="G1673" s="1" t="s">
        <v>2883</v>
      </c>
      <c r="H1673" s="1" t="s">
        <v>6964</v>
      </c>
      <c r="I1673" s="1">
        <v>9</v>
      </c>
      <c r="L1673" s="1">
        <v>6</v>
      </c>
      <c r="M1673" s="2" t="s">
        <v>3402</v>
      </c>
      <c r="N1673" s="2" t="s">
        <v>9023</v>
      </c>
      <c r="S1673" s="1" t="s">
        <v>59</v>
      </c>
      <c r="T1673" s="1" t="s">
        <v>7105</v>
      </c>
      <c r="U1673" s="1" t="s">
        <v>607</v>
      </c>
      <c r="V1673" s="1" t="s">
        <v>12481</v>
      </c>
      <c r="Y1673" s="1" t="s">
        <v>198</v>
      </c>
      <c r="Z1673" s="1" t="s">
        <v>8641</v>
      </c>
      <c r="AC1673" s="1">
        <v>12</v>
      </c>
      <c r="AD1673" s="1" t="s">
        <v>71</v>
      </c>
      <c r="AE1673" s="1" t="s">
        <v>9611</v>
      </c>
    </row>
    <row r="1674" spans="1:72" ht="13.5" customHeight="1">
      <c r="A1674" s="3" t="str">
        <f>HYPERLINK("http://kyu.snu.ac.kr/sdhj/index.jsp?type=hj/GK14658_00IH_0001_0203.jpg","1702_각북면_203")</f>
        <v>1702_각북면_203</v>
      </c>
      <c r="B1674" s="2">
        <v>1702</v>
      </c>
      <c r="C1674" s="2" t="s">
        <v>12340</v>
      </c>
      <c r="D1674" s="2" t="s">
        <v>12341</v>
      </c>
      <c r="E1674" s="2">
        <v>1673</v>
      </c>
      <c r="F1674" s="1">
        <v>11</v>
      </c>
      <c r="G1674" s="1" t="s">
        <v>2883</v>
      </c>
      <c r="H1674" s="1" t="s">
        <v>6964</v>
      </c>
      <c r="I1674" s="1">
        <v>9</v>
      </c>
      <c r="L1674" s="1">
        <v>6</v>
      </c>
      <c r="M1674" s="2" t="s">
        <v>3402</v>
      </c>
      <c r="N1674" s="2" t="s">
        <v>9023</v>
      </c>
      <c r="S1674" s="1" t="s">
        <v>1993</v>
      </c>
      <c r="T1674" s="1" t="s">
        <v>7122</v>
      </c>
      <c r="Y1674" s="1" t="s">
        <v>3412</v>
      </c>
      <c r="Z1674" s="1" t="s">
        <v>9020</v>
      </c>
      <c r="AF1674" s="1" t="s">
        <v>170</v>
      </c>
      <c r="AG1674" s="1" t="s">
        <v>9630</v>
      </c>
    </row>
    <row r="1675" spans="1:72" ht="13.5" customHeight="1">
      <c r="A1675" s="3" t="str">
        <f>HYPERLINK("http://kyu.snu.ac.kr/sdhj/index.jsp?type=hj/GK14658_00IH_0001_0203.jpg","1702_각북면_203")</f>
        <v>1702_각북면_203</v>
      </c>
      <c r="B1675" s="2">
        <v>1702</v>
      </c>
      <c r="C1675" s="2" t="s">
        <v>12340</v>
      </c>
      <c r="D1675" s="2" t="s">
        <v>12341</v>
      </c>
      <c r="E1675" s="2">
        <v>1674</v>
      </c>
      <c r="F1675" s="1">
        <v>11</v>
      </c>
      <c r="G1675" s="1" t="s">
        <v>2883</v>
      </c>
      <c r="H1675" s="1" t="s">
        <v>6964</v>
      </c>
      <c r="I1675" s="1">
        <v>9</v>
      </c>
      <c r="L1675" s="1">
        <v>6</v>
      </c>
      <c r="M1675" s="2" t="s">
        <v>3402</v>
      </c>
      <c r="N1675" s="2" t="s">
        <v>9023</v>
      </c>
      <c r="S1675" s="1" t="s">
        <v>308</v>
      </c>
      <c r="T1675" s="1" t="s">
        <v>7102</v>
      </c>
      <c r="U1675" s="1" t="s">
        <v>2982</v>
      </c>
      <c r="V1675" s="1" t="s">
        <v>12501</v>
      </c>
      <c r="Y1675" s="1" t="s">
        <v>2496</v>
      </c>
      <c r="Z1675" s="1" t="s">
        <v>9019</v>
      </c>
      <c r="AC1675" s="1">
        <v>49</v>
      </c>
      <c r="AD1675" s="1" t="s">
        <v>1182</v>
      </c>
      <c r="AE1675" s="1" t="s">
        <v>9584</v>
      </c>
      <c r="AJ1675" s="1" t="s">
        <v>16</v>
      </c>
      <c r="AK1675" s="1" t="s">
        <v>9802</v>
      </c>
      <c r="AL1675" s="1" t="s">
        <v>199</v>
      </c>
      <c r="AM1675" s="1" t="s">
        <v>9730</v>
      </c>
    </row>
    <row r="1676" spans="1:72" ht="13.5" customHeight="1">
      <c r="A1676" s="3" t="str">
        <f>HYPERLINK("http://kyu.snu.ac.kr/sdhj/index.jsp?type=hj/GK14658_00IH_0001_0203.jpg","1702_각북면_203")</f>
        <v>1702_각북면_203</v>
      </c>
      <c r="B1676" s="2">
        <v>1702</v>
      </c>
      <c r="C1676" s="2" t="s">
        <v>12340</v>
      </c>
      <c r="D1676" s="2" t="s">
        <v>12341</v>
      </c>
      <c r="E1676" s="2">
        <v>1675</v>
      </c>
      <c r="F1676" s="1">
        <v>11</v>
      </c>
      <c r="G1676" s="1" t="s">
        <v>2883</v>
      </c>
      <c r="H1676" s="1" t="s">
        <v>6964</v>
      </c>
      <c r="I1676" s="1">
        <v>9</v>
      </c>
      <c r="L1676" s="1">
        <v>6</v>
      </c>
      <c r="M1676" s="2" t="s">
        <v>3402</v>
      </c>
      <c r="N1676" s="2" t="s">
        <v>9023</v>
      </c>
      <c r="S1676" s="1" t="s">
        <v>2914</v>
      </c>
      <c r="T1676" s="1" t="s">
        <v>7162</v>
      </c>
      <c r="Y1676" s="1" t="s">
        <v>3413</v>
      </c>
      <c r="Z1676" s="1" t="s">
        <v>9018</v>
      </c>
      <c r="AC1676" s="1">
        <v>19</v>
      </c>
      <c r="AD1676" s="1" t="s">
        <v>277</v>
      </c>
      <c r="AE1676" s="1" t="s">
        <v>9583</v>
      </c>
    </row>
    <row r="1677" spans="1:72" ht="13.5" customHeight="1">
      <c r="A1677" s="3" t="str">
        <f>HYPERLINK("http://kyu.snu.ac.kr/sdhj/index.jsp?type=hj/GK14658_00IH_0001_0203.jpg","1702_각북면_203")</f>
        <v>1702_각북면_203</v>
      </c>
      <c r="B1677" s="2">
        <v>1702</v>
      </c>
      <c r="C1677" s="2" t="s">
        <v>12340</v>
      </c>
      <c r="D1677" s="2" t="s">
        <v>12341</v>
      </c>
      <c r="E1677" s="2">
        <v>1676</v>
      </c>
      <c r="F1677" s="1">
        <v>11</v>
      </c>
      <c r="G1677" s="1" t="s">
        <v>2883</v>
      </c>
      <c r="H1677" s="1" t="s">
        <v>6964</v>
      </c>
      <c r="I1677" s="1">
        <v>9</v>
      </c>
      <c r="L1677" s="1">
        <v>6</v>
      </c>
      <c r="M1677" s="2" t="s">
        <v>3402</v>
      </c>
      <c r="N1677" s="2" t="s">
        <v>9023</v>
      </c>
      <c r="S1677" s="1" t="s">
        <v>349</v>
      </c>
      <c r="T1677" s="1" t="s">
        <v>7109</v>
      </c>
      <c r="Y1677" s="1" t="s">
        <v>723</v>
      </c>
      <c r="Z1677" s="1" t="s">
        <v>9017</v>
      </c>
      <c r="AC1677" s="1">
        <v>13</v>
      </c>
      <c r="AD1677" s="1" t="s">
        <v>530</v>
      </c>
      <c r="AE1677" s="1" t="s">
        <v>9606</v>
      </c>
    </row>
    <row r="1678" spans="1:72" ht="13.5" customHeight="1">
      <c r="A1678" s="3" t="str">
        <f>HYPERLINK("http://kyu.snu.ac.kr/sdhj/index.jsp?type=hj/GK14658_00IH_0001_0203.jpg","1702_각북면_203")</f>
        <v>1702_각북면_203</v>
      </c>
      <c r="B1678" s="2">
        <v>1702</v>
      </c>
      <c r="C1678" s="2" t="s">
        <v>12340</v>
      </c>
      <c r="D1678" s="2" t="s">
        <v>12341</v>
      </c>
      <c r="E1678" s="2">
        <v>1677</v>
      </c>
      <c r="F1678" s="1">
        <v>11</v>
      </c>
      <c r="G1678" s="1" t="s">
        <v>2883</v>
      </c>
      <c r="H1678" s="1" t="s">
        <v>6964</v>
      </c>
      <c r="I1678" s="1">
        <v>9</v>
      </c>
      <c r="L1678" s="1">
        <v>7</v>
      </c>
      <c r="M1678" s="2" t="s">
        <v>13841</v>
      </c>
      <c r="N1678" s="2" t="s">
        <v>13842</v>
      </c>
      <c r="T1678" s="1" t="s">
        <v>12411</v>
      </c>
      <c r="U1678" s="1" t="s">
        <v>620</v>
      </c>
      <c r="V1678" s="1" t="s">
        <v>7206</v>
      </c>
      <c r="W1678" s="1" t="s">
        <v>107</v>
      </c>
      <c r="X1678" s="1" t="s">
        <v>12534</v>
      </c>
      <c r="Y1678" s="1" t="s">
        <v>3414</v>
      </c>
      <c r="Z1678" s="1" t="s">
        <v>9016</v>
      </c>
      <c r="AC1678" s="1">
        <v>44</v>
      </c>
      <c r="AD1678" s="1" t="s">
        <v>934</v>
      </c>
      <c r="AE1678" s="1" t="s">
        <v>9592</v>
      </c>
      <c r="AJ1678" s="1" t="s">
        <v>16</v>
      </c>
      <c r="AK1678" s="1" t="s">
        <v>9802</v>
      </c>
      <c r="AL1678" s="1" t="s">
        <v>163</v>
      </c>
      <c r="AM1678" s="1" t="s">
        <v>12731</v>
      </c>
      <c r="AT1678" s="1" t="s">
        <v>259</v>
      </c>
      <c r="AU1678" s="1" t="s">
        <v>12452</v>
      </c>
      <c r="AV1678" s="1" t="s">
        <v>3128</v>
      </c>
      <c r="AW1678" s="1" t="s">
        <v>9109</v>
      </c>
      <c r="BG1678" s="1" t="s">
        <v>259</v>
      </c>
      <c r="BH1678" s="1" t="s">
        <v>12452</v>
      </c>
      <c r="BI1678" s="1" t="s">
        <v>14503</v>
      </c>
      <c r="BJ1678" s="1" t="s">
        <v>12607</v>
      </c>
      <c r="BK1678" s="1" t="s">
        <v>259</v>
      </c>
      <c r="BL1678" s="1" t="s">
        <v>12452</v>
      </c>
      <c r="BM1678" s="1" t="s">
        <v>3130</v>
      </c>
      <c r="BN1678" s="1" t="s">
        <v>8018</v>
      </c>
      <c r="BO1678" s="1" t="s">
        <v>53</v>
      </c>
      <c r="BP1678" s="1" t="s">
        <v>7419</v>
      </c>
      <c r="BQ1678" s="1" t="s">
        <v>3415</v>
      </c>
      <c r="BR1678" s="1" t="s">
        <v>13223</v>
      </c>
      <c r="BS1678" s="1" t="s">
        <v>109</v>
      </c>
      <c r="BT1678" s="1" t="s">
        <v>9809</v>
      </c>
    </row>
    <row r="1679" spans="1:72" ht="13.5" customHeight="1">
      <c r="A1679" s="3" t="str">
        <f>HYPERLINK("http://kyu.snu.ac.kr/sdhj/index.jsp?type=hj/GK14658_00IH_0001_0203.jpg","1702_각북면_203")</f>
        <v>1702_각북면_203</v>
      </c>
      <c r="B1679" s="2">
        <v>1702</v>
      </c>
      <c r="C1679" s="2" t="s">
        <v>12340</v>
      </c>
      <c r="D1679" s="2" t="s">
        <v>12341</v>
      </c>
      <c r="E1679" s="2">
        <v>1678</v>
      </c>
      <c r="F1679" s="1">
        <v>11</v>
      </c>
      <c r="G1679" s="1" t="s">
        <v>2883</v>
      </c>
      <c r="H1679" s="1" t="s">
        <v>6964</v>
      </c>
      <c r="I1679" s="1">
        <v>9</v>
      </c>
      <c r="L1679" s="1">
        <v>7</v>
      </c>
      <c r="M1679" s="2" t="s">
        <v>13841</v>
      </c>
      <c r="N1679" s="2" t="s">
        <v>13842</v>
      </c>
      <c r="S1679" s="1" t="s">
        <v>48</v>
      </c>
      <c r="T1679" s="1" t="s">
        <v>6371</v>
      </c>
      <c r="U1679" s="1" t="s">
        <v>3416</v>
      </c>
      <c r="V1679" s="1" t="s">
        <v>7452</v>
      </c>
      <c r="Y1679" s="1" t="s">
        <v>3417</v>
      </c>
      <c r="Z1679" s="1" t="s">
        <v>9015</v>
      </c>
      <c r="AC1679" s="1">
        <v>40</v>
      </c>
      <c r="AD1679" s="1" t="s">
        <v>226</v>
      </c>
      <c r="AE1679" s="1" t="s">
        <v>9573</v>
      </c>
      <c r="AJ1679" s="1" t="s">
        <v>16</v>
      </c>
      <c r="AK1679" s="1" t="s">
        <v>9802</v>
      </c>
      <c r="AL1679" s="1" t="s">
        <v>123</v>
      </c>
      <c r="AM1679" s="1" t="s">
        <v>9821</v>
      </c>
      <c r="AN1679" s="1" t="s">
        <v>545</v>
      </c>
      <c r="AO1679" s="1" t="s">
        <v>9707</v>
      </c>
      <c r="AP1679" s="1" t="s">
        <v>448</v>
      </c>
      <c r="AQ1679" s="1" t="s">
        <v>7215</v>
      </c>
      <c r="AR1679" s="1" t="s">
        <v>3418</v>
      </c>
      <c r="AS1679" s="1" t="s">
        <v>10001</v>
      </c>
      <c r="AT1679" s="1" t="s">
        <v>53</v>
      </c>
      <c r="AU1679" s="1" t="s">
        <v>7419</v>
      </c>
      <c r="AV1679" s="1" t="s">
        <v>3419</v>
      </c>
      <c r="AW1679" s="1" t="s">
        <v>10471</v>
      </c>
      <c r="BB1679" s="1" t="s">
        <v>213</v>
      </c>
      <c r="BC1679" s="1" t="s">
        <v>7282</v>
      </c>
      <c r="BD1679" s="1" t="s">
        <v>3420</v>
      </c>
      <c r="BE1679" s="1" t="s">
        <v>10768</v>
      </c>
      <c r="BG1679" s="1" t="s">
        <v>259</v>
      </c>
      <c r="BH1679" s="1" t="s">
        <v>12452</v>
      </c>
      <c r="BI1679" s="1" t="s">
        <v>3421</v>
      </c>
      <c r="BJ1679" s="1" t="s">
        <v>13061</v>
      </c>
      <c r="BK1679" s="1" t="s">
        <v>53</v>
      </c>
      <c r="BL1679" s="1" t="s">
        <v>7419</v>
      </c>
      <c r="BM1679" s="1" t="s">
        <v>3422</v>
      </c>
      <c r="BN1679" s="1" t="s">
        <v>11515</v>
      </c>
      <c r="BO1679" s="1" t="s">
        <v>259</v>
      </c>
      <c r="BP1679" s="1" t="s">
        <v>12452</v>
      </c>
      <c r="BQ1679" s="1" t="s">
        <v>3423</v>
      </c>
      <c r="BR1679" s="1" t="s">
        <v>12025</v>
      </c>
      <c r="BS1679" s="1" t="s">
        <v>2182</v>
      </c>
      <c r="BT1679" s="1" t="s">
        <v>9841</v>
      </c>
    </row>
    <row r="1680" spans="1:72" ht="13.5" customHeight="1">
      <c r="A1680" s="3" t="str">
        <f>HYPERLINK("http://kyu.snu.ac.kr/sdhj/index.jsp?type=hj/GK14658_00IH_0001_0203.jpg","1702_각북면_203")</f>
        <v>1702_각북면_203</v>
      </c>
      <c r="B1680" s="2">
        <v>1702</v>
      </c>
      <c r="C1680" s="2" t="s">
        <v>12340</v>
      </c>
      <c r="D1680" s="2" t="s">
        <v>12341</v>
      </c>
      <c r="E1680" s="2">
        <v>1679</v>
      </c>
      <c r="F1680" s="1">
        <v>11</v>
      </c>
      <c r="G1680" s="1" t="s">
        <v>2883</v>
      </c>
      <c r="H1680" s="1" t="s">
        <v>6964</v>
      </c>
      <c r="I1680" s="1">
        <v>9</v>
      </c>
      <c r="L1680" s="1">
        <v>7</v>
      </c>
      <c r="M1680" s="2" t="s">
        <v>13841</v>
      </c>
      <c r="N1680" s="2" t="s">
        <v>13842</v>
      </c>
      <c r="S1680" s="1" t="s">
        <v>59</v>
      </c>
      <c r="T1680" s="1" t="s">
        <v>7105</v>
      </c>
      <c r="Y1680" s="1" t="s">
        <v>1412</v>
      </c>
      <c r="Z1680" s="1" t="s">
        <v>8254</v>
      </c>
      <c r="AC1680" s="1">
        <v>16</v>
      </c>
      <c r="AD1680" s="1" t="s">
        <v>273</v>
      </c>
      <c r="AE1680" s="1" t="s">
        <v>9602</v>
      </c>
    </row>
    <row r="1681" spans="1:72" ht="13.5" customHeight="1">
      <c r="A1681" s="3" t="str">
        <f>HYPERLINK("http://kyu.snu.ac.kr/sdhj/index.jsp?type=hj/GK14658_00IH_0001_0203.jpg","1702_각북면_203")</f>
        <v>1702_각북면_203</v>
      </c>
      <c r="B1681" s="2">
        <v>1702</v>
      </c>
      <c r="C1681" s="2" t="s">
        <v>12340</v>
      </c>
      <c r="D1681" s="2" t="s">
        <v>12341</v>
      </c>
      <c r="E1681" s="2">
        <v>1680</v>
      </c>
      <c r="F1681" s="1">
        <v>11</v>
      </c>
      <c r="G1681" s="1" t="s">
        <v>2883</v>
      </c>
      <c r="H1681" s="1" t="s">
        <v>6964</v>
      </c>
      <c r="I1681" s="1">
        <v>9</v>
      </c>
      <c r="L1681" s="1">
        <v>7</v>
      </c>
      <c r="M1681" s="2" t="s">
        <v>13841</v>
      </c>
      <c r="N1681" s="2" t="s">
        <v>13842</v>
      </c>
      <c r="S1681" s="1" t="s">
        <v>59</v>
      </c>
      <c r="T1681" s="1" t="s">
        <v>7105</v>
      </c>
      <c r="Y1681" s="1" t="s">
        <v>3424</v>
      </c>
      <c r="Z1681" s="1" t="s">
        <v>9014</v>
      </c>
      <c r="AC1681" s="1">
        <v>13</v>
      </c>
      <c r="AD1681" s="1" t="s">
        <v>530</v>
      </c>
      <c r="AE1681" s="1" t="s">
        <v>9606</v>
      </c>
    </row>
    <row r="1682" spans="1:72" ht="13.5" customHeight="1">
      <c r="A1682" s="3" t="str">
        <f>HYPERLINK("http://kyu.snu.ac.kr/sdhj/index.jsp?type=hj/GK14658_00IH_0001_0203.jpg","1702_각북면_203")</f>
        <v>1702_각북면_203</v>
      </c>
      <c r="B1682" s="2">
        <v>1702</v>
      </c>
      <c r="C1682" s="2" t="s">
        <v>12340</v>
      </c>
      <c r="D1682" s="2" t="s">
        <v>12341</v>
      </c>
      <c r="E1682" s="2">
        <v>1681</v>
      </c>
      <c r="F1682" s="1">
        <v>11</v>
      </c>
      <c r="G1682" s="1" t="s">
        <v>2883</v>
      </c>
      <c r="H1682" s="1" t="s">
        <v>6964</v>
      </c>
      <c r="I1682" s="1">
        <v>9</v>
      </c>
      <c r="L1682" s="1">
        <v>7</v>
      </c>
      <c r="M1682" s="2" t="s">
        <v>13841</v>
      </c>
      <c r="N1682" s="2" t="s">
        <v>13842</v>
      </c>
      <c r="S1682" s="1" t="s">
        <v>141</v>
      </c>
      <c r="T1682" s="1" t="s">
        <v>7114</v>
      </c>
      <c r="U1682" s="1" t="s">
        <v>2338</v>
      </c>
      <c r="V1682" s="1" t="s">
        <v>7451</v>
      </c>
      <c r="Y1682" s="1" t="s">
        <v>3425</v>
      </c>
      <c r="Z1682" s="1" t="s">
        <v>9013</v>
      </c>
      <c r="AC1682" s="1">
        <v>37</v>
      </c>
      <c r="AD1682" s="1" t="s">
        <v>148</v>
      </c>
      <c r="AE1682" s="1" t="s">
        <v>9581</v>
      </c>
    </row>
    <row r="1683" spans="1:72" ht="13.5" customHeight="1">
      <c r="A1683" s="3" t="str">
        <f>HYPERLINK("http://kyu.snu.ac.kr/sdhj/index.jsp?type=hj/GK14658_00IH_0001_0203.jpg","1702_각북면_203")</f>
        <v>1702_각북면_203</v>
      </c>
      <c r="B1683" s="2">
        <v>1702</v>
      </c>
      <c r="C1683" s="2" t="s">
        <v>12340</v>
      </c>
      <c r="D1683" s="2" t="s">
        <v>12341</v>
      </c>
      <c r="E1683" s="2">
        <v>1682</v>
      </c>
      <c r="F1683" s="1">
        <v>11</v>
      </c>
      <c r="G1683" s="1" t="s">
        <v>2883</v>
      </c>
      <c r="H1683" s="1" t="s">
        <v>6964</v>
      </c>
      <c r="I1683" s="1">
        <v>9</v>
      </c>
      <c r="L1683" s="1">
        <v>8</v>
      </c>
      <c r="M1683" s="2" t="s">
        <v>13843</v>
      </c>
      <c r="N1683" s="2" t="s">
        <v>13844</v>
      </c>
      <c r="T1683" s="1" t="s">
        <v>12411</v>
      </c>
      <c r="U1683" s="1" t="s">
        <v>3426</v>
      </c>
      <c r="V1683" s="1" t="s">
        <v>7220</v>
      </c>
      <c r="W1683" s="1" t="s">
        <v>202</v>
      </c>
      <c r="X1683" s="1" t="s">
        <v>7588</v>
      </c>
      <c r="Y1683" s="1" t="s">
        <v>2562</v>
      </c>
      <c r="Z1683" s="1" t="s">
        <v>8592</v>
      </c>
      <c r="AC1683" s="1">
        <v>51</v>
      </c>
      <c r="AD1683" s="1" t="s">
        <v>138</v>
      </c>
      <c r="AE1683" s="1" t="s">
        <v>9593</v>
      </c>
      <c r="AJ1683" s="1" t="s">
        <v>16</v>
      </c>
      <c r="AK1683" s="1" t="s">
        <v>9802</v>
      </c>
      <c r="AL1683" s="1" t="s">
        <v>199</v>
      </c>
      <c r="AM1683" s="1" t="s">
        <v>9730</v>
      </c>
      <c r="AT1683" s="1" t="s">
        <v>53</v>
      </c>
      <c r="AU1683" s="1" t="s">
        <v>7419</v>
      </c>
      <c r="AV1683" s="1" t="s">
        <v>14581</v>
      </c>
      <c r="AW1683" s="1" t="s">
        <v>12572</v>
      </c>
      <c r="BG1683" s="1" t="s">
        <v>53</v>
      </c>
      <c r="BH1683" s="1" t="s">
        <v>7419</v>
      </c>
      <c r="BI1683" s="1" t="s">
        <v>2082</v>
      </c>
      <c r="BJ1683" s="1" t="s">
        <v>8266</v>
      </c>
      <c r="BK1683" s="1" t="s">
        <v>53</v>
      </c>
      <c r="BL1683" s="1" t="s">
        <v>7419</v>
      </c>
      <c r="BM1683" s="1" t="s">
        <v>888</v>
      </c>
      <c r="BN1683" s="1" t="s">
        <v>8140</v>
      </c>
      <c r="BO1683" s="1" t="s">
        <v>53</v>
      </c>
      <c r="BP1683" s="1" t="s">
        <v>7419</v>
      </c>
      <c r="BQ1683" s="1" t="s">
        <v>3427</v>
      </c>
      <c r="BR1683" s="1" t="s">
        <v>12024</v>
      </c>
      <c r="BS1683" s="1" t="s">
        <v>47</v>
      </c>
      <c r="BT1683" s="1" t="s">
        <v>9810</v>
      </c>
    </row>
    <row r="1684" spans="1:72" ht="13.5" customHeight="1">
      <c r="A1684" s="3" t="str">
        <f>HYPERLINK("http://kyu.snu.ac.kr/sdhj/index.jsp?type=hj/GK14658_00IH_0001_0203.jpg","1702_각북면_203")</f>
        <v>1702_각북면_203</v>
      </c>
      <c r="B1684" s="2">
        <v>1702</v>
      </c>
      <c r="C1684" s="2" t="s">
        <v>12340</v>
      </c>
      <c r="D1684" s="2" t="s">
        <v>12341</v>
      </c>
      <c r="E1684" s="2">
        <v>1683</v>
      </c>
      <c r="F1684" s="1">
        <v>11</v>
      </c>
      <c r="G1684" s="1" t="s">
        <v>2883</v>
      </c>
      <c r="H1684" s="1" t="s">
        <v>6964</v>
      </c>
      <c r="I1684" s="1">
        <v>9</v>
      </c>
      <c r="L1684" s="1">
        <v>8</v>
      </c>
      <c r="M1684" s="2" t="s">
        <v>13843</v>
      </c>
      <c r="N1684" s="2" t="s">
        <v>13844</v>
      </c>
      <c r="S1684" s="1" t="s">
        <v>48</v>
      </c>
      <c r="T1684" s="1" t="s">
        <v>6371</v>
      </c>
      <c r="W1684" s="1" t="s">
        <v>439</v>
      </c>
      <c r="X1684" s="1" t="s">
        <v>7589</v>
      </c>
      <c r="Y1684" s="1" t="s">
        <v>50</v>
      </c>
      <c r="Z1684" s="1" t="s">
        <v>7639</v>
      </c>
      <c r="AC1684" s="1">
        <v>45</v>
      </c>
      <c r="AD1684" s="1" t="s">
        <v>373</v>
      </c>
      <c r="AE1684" s="1" t="s">
        <v>9598</v>
      </c>
      <c r="AJ1684" s="1" t="s">
        <v>16</v>
      </c>
      <c r="AK1684" s="1" t="s">
        <v>9802</v>
      </c>
      <c r="AL1684" s="1" t="s">
        <v>109</v>
      </c>
      <c r="AM1684" s="1" t="s">
        <v>9809</v>
      </c>
      <c r="AT1684" s="1" t="s">
        <v>53</v>
      </c>
      <c r="AU1684" s="1" t="s">
        <v>7419</v>
      </c>
      <c r="AV1684" s="1" t="s">
        <v>3428</v>
      </c>
      <c r="AW1684" s="1" t="s">
        <v>10470</v>
      </c>
      <c r="BG1684" s="1" t="s">
        <v>53</v>
      </c>
      <c r="BH1684" s="1" t="s">
        <v>7419</v>
      </c>
      <c r="BI1684" s="1" t="s">
        <v>930</v>
      </c>
      <c r="BJ1684" s="1" t="s">
        <v>8345</v>
      </c>
      <c r="BK1684" s="1" t="s">
        <v>53</v>
      </c>
      <c r="BL1684" s="1" t="s">
        <v>7419</v>
      </c>
      <c r="BM1684" s="1" t="s">
        <v>3266</v>
      </c>
      <c r="BN1684" s="1" t="s">
        <v>10442</v>
      </c>
      <c r="BO1684" s="1" t="s">
        <v>53</v>
      </c>
      <c r="BP1684" s="1" t="s">
        <v>7419</v>
      </c>
      <c r="BQ1684" s="1" t="s">
        <v>3429</v>
      </c>
      <c r="BR1684" s="1" t="s">
        <v>13205</v>
      </c>
      <c r="BS1684" s="1" t="s">
        <v>163</v>
      </c>
      <c r="BT1684" s="1" t="s">
        <v>12731</v>
      </c>
    </row>
    <row r="1685" spans="1:72" ht="13.5" customHeight="1">
      <c r="A1685" s="3" t="str">
        <f>HYPERLINK("http://kyu.snu.ac.kr/sdhj/index.jsp?type=hj/GK14658_00IH_0001_0203.jpg","1702_각북면_203")</f>
        <v>1702_각북면_203</v>
      </c>
      <c r="B1685" s="2">
        <v>1702</v>
      </c>
      <c r="C1685" s="2" t="s">
        <v>12340</v>
      </c>
      <c r="D1685" s="2" t="s">
        <v>12341</v>
      </c>
      <c r="E1685" s="2">
        <v>1684</v>
      </c>
      <c r="F1685" s="1">
        <v>12</v>
      </c>
      <c r="G1685" s="1" t="s">
        <v>3430</v>
      </c>
      <c r="H1685" s="1" t="s">
        <v>13490</v>
      </c>
      <c r="I1685" s="1">
        <v>1</v>
      </c>
      <c r="J1685" s="1" t="s">
        <v>3431</v>
      </c>
      <c r="K1685" s="1" t="s">
        <v>7037</v>
      </c>
      <c r="L1685" s="1">
        <v>1</v>
      </c>
      <c r="M1685" s="2" t="s">
        <v>3431</v>
      </c>
      <c r="N1685" s="2" t="s">
        <v>7037</v>
      </c>
      <c r="T1685" s="1" t="s">
        <v>12411</v>
      </c>
      <c r="U1685" s="1" t="s">
        <v>3432</v>
      </c>
      <c r="V1685" s="1" t="s">
        <v>7446</v>
      </c>
      <c r="W1685" s="1" t="s">
        <v>36</v>
      </c>
      <c r="X1685" s="1" t="s">
        <v>7582</v>
      </c>
      <c r="Y1685" s="1" t="s">
        <v>3433</v>
      </c>
      <c r="Z1685" s="1" t="s">
        <v>9012</v>
      </c>
      <c r="AC1685" s="1">
        <v>61</v>
      </c>
      <c r="AD1685" s="1" t="s">
        <v>280</v>
      </c>
      <c r="AE1685" s="1" t="s">
        <v>9599</v>
      </c>
      <c r="AJ1685" s="1" t="s">
        <v>16</v>
      </c>
      <c r="AK1685" s="1" t="s">
        <v>9802</v>
      </c>
      <c r="AL1685" s="1" t="s">
        <v>39</v>
      </c>
      <c r="AM1685" s="1" t="s">
        <v>9850</v>
      </c>
      <c r="AT1685" s="1" t="s">
        <v>42</v>
      </c>
      <c r="AU1685" s="1" t="s">
        <v>10068</v>
      </c>
      <c r="AV1685" s="1" t="s">
        <v>3434</v>
      </c>
      <c r="AW1685" s="1" t="s">
        <v>13511</v>
      </c>
      <c r="BG1685" s="1" t="s">
        <v>42</v>
      </c>
      <c r="BH1685" s="1" t="s">
        <v>10068</v>
      </c>
      <c r="BI1685" s="1" t="s">
        <v>3435</v>
      </c>
      <c r="BJ1685" s="1" t="s">
        <v>11064</v>
      </c>
      <c r="BK1685" s="1" t="s">
        <v>42</v>
      </c>
      <c r="BL1685" s="1" t="s">
        <v>10068</v>
      </c>
      <c r="BM1685" s="1" t="s">
        <v>3436</v>
      </c>
      <c r="BN1685" s="1" t="s">
        <v>9269</v>
      </c>
      <c r="BO1685" s="1" t="s">
        <v>54</v>
      </c>
      <c r="BP1685" s="1" t="s">
        <v>7267</v>
      </c>
      <c r="BQ1685" s="1" t="s">
        <v>2028</v>
      </c>
      <c r="BR1685" s="1" t="s">
        <v>13392</v>
      </c>
      <c r="BS1685" s="1" t="s">
        <v>157</v>
      </c>
      <c r="BT1685" s="1" t="s">
        <v>9714</v>
      </c>
    </row>
    <row r="1686" spans="1:72" ht="13.5" customHeight="1">
      <c r="A1686" s="3" t="str">
        <f>HYPERLINK("http://kyu.snu.ac.kr/sdhj/index.jsp?type=hj/GK14658_00IH_0001_0203.jpg","1702_각북면_203")</f>
        <v>1702_각북면_203</v>
      </c>
      <c r="B1686" s="2">
        <v>1702</v>
      </c>
      <c r="C1686" s="2" t="s">
        <v>12340</v>
      </c>
      <c r="D1686" s="2" t="s">
        <v>12341</v>
      </c>
      <c r="E1686" s="2">
        <v>1685</v>
      </c>
      <c r="F1686" s="1">
        <v>12</v>
      </c>
      <c r="G1686" s="1" t="s">
        <v>3430</v>
      </c>
      <c r="H1686" s="1" t="s">
        <v>6963</v>
      </c>
      <c r="I1686" s="1">
        <v>1</v>
      </c>
      <c r="L1686" s="1">
        <v>1</v>
      </c>
      <c r="M1686" s="2" t="s">
        <v>3431</v>
      </c>
      <c r="N1686" s="2" t="s">
        <v>7037</v>
      </c>
      <c r="S1686" s="1" t="s">
        <v>48</v>
      </c>
      <c r="T1686" s="1" t="s">
        <v>6371</v>
      </c>
      <c r="W1686" s="1" t="s">
        <v>125</v>
      </c>
      <c r="X1686" s="1" t="s">
        <v>7621</v>
      </c>
      <c r="Y1686" s="1" t="s">
        <v>183</v>
      </c>
      <c r="Z1686" s="1" t="s">
        <v>7691</v>
      </c>
      <c r="AC1686" s="1">
        <v>57</v>
      </c>
      <c r="AD1686" s="1" t="s">
        <v>720</v>
      </c>
      <c r="AE1686" s="1" t="s">
        <v>9576</v>
      </c>
      <c r="AJ1686" s="1" t="s">
        <v>16</v>
      </c>
      <c r="AK1686" s="1" t="s">
        <v>9802</v>
      </c>
      <c r="AL1686" s="1" t="s">
        <v>127</v>
      </c>
      <c r="AM1686" s="1" t="s">
        <v>9844</v>
      </c>
      <c r="AT1686" s="1" t="s">
        <v>54</v>
      </c>
      <c r="AU1686" s="1" t="s">
        <v>7267</v>
      </c>
      <c r="AV1686" s="1" t="s">
        <v>3437</v>
      </c>
      <c r="AW1686" s="1" t="s">
        <v>8334</v>
      </c>
      <c r="BG1686" s="1" t="s">
        <v>152</v>
      </c>
      <c r="BH1686" s="1" t="s">
        <v>10072</v>
      </c>
      <c r="BI1686" s="1" t="s">
        <v>3438</v>
      </c>
      <c r="BJ1686" s="1" t="s">
        <v>13053</v>
      </c>
      <c r="BK1686" s="1" t="s">
        <v>3439</v>
      </c>
      <c r="BL1686" s="1" t="s">
        <v>11274</v>
      </c>
      <c r="BM1686" s="1" t="s">
        <v>3440</v>
      </c>
      <c r="BN1686" s="1" t="s">
        <v>11514</v>
      </c>
      <c r="BO1686" s="1" t="s">
        <v>3441</v>
      </c>
      <c r="BP1686" s="1" t="s">
        <v>11661</v>
      </c>
      <c r="BQ1686" s="1" t="s">
        <v>3442</v>
      </c>
      <c r="BR1686" s="1" t="s">
        <v>12023</v>
      </c>
      <c r="BS1686" s="1" t="s">
        <v>123</v>
      </c>
      <c r="BT1686" s="1" t="s">
        <v>9821</v>
      </c>
    </row>
    <row r="1687" spans="1:72" ht="13.5" customHeight="1">
      <c r="A1687" s="3" t="str">
        <f>HYPERLINK("http://kyu.snu.ac.kr/sdhj/index.jsp?type=hj/GK14658_00IH_0001_0203.jpg","1702_각북면_203")</f>
        <v>1702_각북면_203</v>
      </c>
      <c r="B1687" s="2">
        <v>1702</v>
      </c>
      <c r="C1687" s="2" t="s">
        <v>12340</v>
      </c>
      <c r="D1687" s="2" t="s">
        <v>12341</v>
      </c>
      <c r="E1687" s="2">
        <v>1686</v>
      </c>
      <c r="F1687" s="1">
        <v>12</v>
      </c>
      <c r="G1687" s="1" t="s">
        <v>3430</v>
      </c>
      <c r="H1687" s="1" t="s">
        <v>6963</v>
      </c>
      <c r="I1687" s="1">
        <v>1</v>
      </c>
      <c r="L1687" s="1">
        <v>1</v>
      </c>
      <c r="M1687" s="2" t="s">
        <v>3431</v>
      </c>
      <c r="N1687" s="2" t="s">
        <v>7037</v>
      </c>
      <c r="S1687" s="1" t="s">
        <v>86</v>
      </c>
      <c r="T1687" s="1" t="s">
        <v>7100</v>
      </c>
      <c r="U1687" s="1" t="s">
        <v>3443</v>
      </c>
      <c r="V1687" s="1" t="s">
        <v>7450</v>
      </c>
      <c r="Y1687" s="1" t="s">
        <v>3444</v>
      </c>
      <c r="Z1687" s="1" t="s">
        <v>9011</v>
      </c>
      <c r="AC1687" s="1">
        <v>30</v>
      </c>
      <c r="AD1687" s="1" t="s">
        <v>253</v>
      </c>
      <c r="AE1687" s="1" t="s">
        <v>8091</v>
      </c>
    </row>
    <row r="1688" spans="1:72" ht="13.5" customHeight="1">
      <c r="A1688" s="3" t="str">
        <f>HYPERLINK("http://kyu.snu.ac.kr/sdhj/index.jsp?type=hj/GK14658_00IH_0001_0203.jpg","1702_각북면_203")</f>
        <v>1702_각북면_203</v>
      </c>
      <c r="B1688" s="2">
        <v>1702</v>
      </c>
      <c r="C1688" s="2" t="s">
        <v>12340</v>
      </c>
      <c r="D1688" s="2" t="s">
        <v>12341</v>
      </c>
      <c r="E1688" s="2">
        <v>1687</v>
      </c>
      <c r="F1688" s="1">
        <v>12</v>
      </c>
      <c r="G1688" s="1" t="s">
        <v>3430</v>
      </c>
      <c r="H1688" s="1" t="s">
        <v>6963</v>
      </c>
      <c r="I1688" s="1">
        <v>1</v>
      </c>
      <c r="L1688" s="1">
        <v>1</v>
      </c>
      <c r="M1688" s="2" t="s">
        <v>3431</v>
      </c>
      <c r="N1688" s="2" t="s">
        <v>7037</v>
      </c>
      <c r="S1688" s="1" t="s">
        <v>347</v>
      </c>
      <c r="T1688" s="1" t="s">
        <v>7116</v>
      </c>
      <c r="W1688" s="1" t="s">
        <v>182</v>
      </c>
      <c r="X1688" s="1" t="s">
        <v>7599</v>
      </c>
      <c r="Y1688" s="1" t="s">
        <v>183</v>
      </c>
      <c r="Z1688" s="1" t="s">
        <v>7691</v>
      </c>
      <c r="AC1688" s="1">
        <v>28</v>
      </c>
      <c r="AD1688" s="1" t="s">
        <v>134</v>
      </c>
      <c r="AE1688" s="1" t="s">
        <v>9616</v>
      </c>
      <c r="AJ1688" s="1" t="s">
        <v>16</v>
      </c>
      <c r="AK1688" s="1" t="s">
        <v>9802</v>
      </c>
      <c r="AL1688" s="1" t="s">
        <v>186</v>
      </c>
      <c r="AM1688" s="1" t="s">
        <v>9712</v>
      </c>
    </row>
    <row r="1689" spans="1:72" ht="13.5" customHeight="1">
      <c r="A1689" s="3" t="str">
        <f>HYPERLINK("http://kyu.snu.ac.kr/sdhj/index.jsp?type=hj/GK14658_00IH_0001_0203.jpg","1702_각북면_203")</f>
        <v>1702_각북면_203</v>
      </c>
      <c r="B1689" s="2">
        <v>1702</v>
      </c>
      <c r="C1689" s="2" t="s">
        <v>12340</v>
      </c>
      <c r="D1689" s="2" t="s">
        <v>12341</v>
      </c>
      <c r="E1689" s="2">
        <v>1688</v>
      </c>
      <c r="F1689" s="1">
        <v>12</v>
      </c>
      <c r="G1689" s="1" t="s">
        <v>3430</v>
      </c>
      <c r="H1689" s="1" t="s">
        <v>6963</v>
      </c>
      <c r="I1689" s="1">
        <v>1</v>
      </c>
      <c r="L1689" s="1">
        <v>1</v>
      </c>
      <c r="M1689" s="2" t="s">
        <v>3431</v>
      </c>
      <c r="N1689" s="2" t="s">
        <v>7037</v>
      </c>
      <c r="S1689" s="1" t="s">
        <v>349</v>
      </c>
      <c r="T1689" s="1" t="s">
        <v>7109</v>
      </c>
      <c r="Y1689" s="1" t="s">
        <v>50</v>
      </c>
      <c r="Z1689" s="1" t="s">
        <v>7639</v>
      </c>
      <c r="AC1689" s="1">
        <v>8</v>
      </c>
      <c r="AD1689" s="1" t="s">
        <v>300</v>
      </c>
      <c r="AE1689" s="1" t="s">
        <v>9594</v>
      </c>
    </row>
    <row r="1690" spans="1:72" ht="13.5" customHeight="1">
      <c r="A1690" s="3" t="str">
        <f>HYPERLINK("http://kyu.snu.ac.kr/sdhj/index.jsp?type=hj/GK14658_00IH_0001_0203.jpg","1702_각북면_203")</f>
        <v>1702_각북면_203</v>
      </c>
      <c r="B1690" s="2">
        <v>1702</v>
      </c>
      <c r="C1690" s="2" t="s">
        <v>12340</v>
      </c>
      <c r="D1690" s="2" t="s">
        <v>12341</v>
      </c>
      <c r="E1690" s="2">
        <v>1689</v>
      </c>
      <c r="F1690" s="1">
        <v>12</v>
      </c>
      <c r="G1690" s="1" t="s">
        <v>3430</v>
      </c>
      <c r="H1690" s="1" t="s">
        <v>6963</v>
      </c>
      <c r="I1690" s="1">
        <v>1</v>
      </c>
      <c r="L1690" s="1">
        <v>2</v>
      </c>
      <c r="M1690" s="2" t="s">
        <v>13845</v>
      </c>
      <c r="N1690" s="2" t="s">
        <v>13846</v>
      </c>
      <c r="T1690" s="1" t="s">
        <v>12411</v>
      </c>
      <c r="U1690" s="1" t="s">
        <v>2144</v>
      </c>
      <c r="V1690" s="1" t="s">
        <v>7449</v>
      </c>
      <c r="W1690" s="1" t="s">
        <v>107</v>
      </c>
      <c r="X1690" s="1" t="s">
        <v>12534</v>
      </c>
      <c r="Y1690" s="1" t="s">
        <v>3445</v>
      </c>
      <c r="Z1690" s="1" t="s">
        <v>9010</v>
      </c>
      <c r="AC1690" s="1">
        <v>56</v>
      </c>
      <c r="AD1690" s="1" t="s">
        <v>707</v>
      </c>
      <c r="AE1690" s="1" t="s">
        <v>9575</v>
      </c>
      <c r="AJ1690" s="1" t="s">
        <v>16</v>
      </c>
      <c r="AK1690" s="1" t="s">
        <v>9802</v>
      </c>
      <c r="AL1690" s="1" t="s">
        <v>163</v>
      </c>
      <c r="AM1690" s="1" t="s">
        <v>12731</v>
      </c>
      <c r="AT1690" s="1" t="s">
        <v>1276</v>
      </c>
      <c r="AU1690" s="1" t="s">
        <v>7443</v>
      </c>
      <c r="AV1690" s="1" t="s">
        <v>3446</v>
      </c>
      <c r="AW1690" s="1" t="s">
        <v>9006</v>
      </c>
      <c r="BG1690" s="1" t="s">
        <v>1954</v>
      </c>
      <c r="BH1690" s="1" t="s">
        <v>7422</v>
      </c>
      <c r="BI1690" s="1" t="s">
        <v>2184</v>
      </c>
      <c r="BJ1690" s="1" t="s">
        <v>7652</v>
      </c>
      <c r="BK1690" s="1" t="s">
        <v>1357</v>
      </c>
      <c r="BL1690" s="1" t="s">
        <v>10840</v>
      </c>
      <c r="BM1690" s="1" t="s">
        <v>1785</v>
      </c>
      <c r="BN1690" s="1" t="s">
        <v>10984</v>
      </c>
      <c r="BO1690" s="1" t="s">
        <v>3447</v>
      </c>
      <c r="BP1690" s="1" t="s">
        <v>11660</v>
      </c>
      <c r="BQ1690" s="1" t="s">
        <v>2069</v>
      </c>
      <c r="BR1690" s="1" t="s">
        <v>13454</v>
      </c>
      <c r="BS1690" s="1" t="s">
        <v>39</v>
      </c>
      <c r="BT1690" s="1" t="s">
        <v>9850</v>
      </c>
    </row>
    <row r="1691" spans="1:72" ht="13.5" customHeight="1">
      <c r="A1691" s="3" t="str">
        <f>HYPERLINK("http://kyu.snu.ac.kr/sdhj/index.jsp?type=hj/GK14658_00IH_0001_0203.jpg","1702_각북면_203")</f>
        <v>1702_각북면_203</v>
      </c>
      <c r="B1691" s="2">
        <v>1702</v>
      </c>
      <c r="C1691" s="2" t="s">
        <v>12340</v>
      </c>
      <c r="D1691" s="2" t="s">
        <v>12341</v>
      </c>
      <c r="E1691" s="2">
        <v>1690</v>
      </c>
      <c r="F1691" s="1">
        <v>12</v>
      </c>
      <c r="G1691" s="1" t="s">
        <v>3430</v>
      </c>
      <c r="H1691" s="1" t="s">
        <v>6963</v>
      </c>
      <c r="I1691" s="1">
        <v>1</v>
      </c>
      <c r="L1691" s="1">
        <v>2</v>
      </c>
      <c r="M1691" s="2" t="s">
        <v>13845</v>
      </c>
      <c r="N1691" s="2" t="s">
        <v>13846</v>
      </c>
      <c r="S1691" s="1" t="s">
        <v>48</v>
      </c>
      <c r="T1691" s="1" t="s">
        <v>6371</v>
      </c>
      <c r="W1691" s="1" t="s">
        <v>107</v>
      </c>
      <c r="X1691" s="1" t="s">
        <v>12534</v>
      </c>
      <c r="Y1691" s="1" t="s">
        <v>50</v>
      </c>
      <c r="Z1691" s="1" t="s">
        <v>7639</v>
      </c>
      <c r="AC1691" s="1">
        <v>54</v>
      </c>
      <c r="AD1691" s="1" t="s">
        <v>432</v>
      </c>
      <c r="AE1691" s="1" t="s">
        <v>9612</v>
      </c>
      <c r="AJ1691" s="1" t="s">
        <v>16</v>
      </c>
      <c r="AK1691" s="1" t="s">
        <v>9802</v>
      </c>
      <c r="AL1691" s="1" t="s">
        <v>580</v>
      </c>
      <c r="AM1691" s="1" t="s">
        <v>9824</v>
      </c>
      <c r="AT1691" s="1" t="s">
        <v>54</v>
      </c>
      <c r="AU1691" s="1" t="s">
        <v>7267</v>
      </c>
      <c r="AV1691" s="1" t="s">
        <v>3448</v>
      </c>
      <c r="AW1691" s="1" t="s">
        <v>10469</v>
      </c>
      <c r="BG1691" s="1" t="s">
        <v>45</v>
      </c>
      <c r="BH1691" s="1" t="s">
        <v>10082</v>
      </c>
      <c r="BI1691" s="1" t="s">
        <v>2629</v>
      </c>
      <c r="BJ1691" s="1" t="s">
        <v>10536</v>
      </c>
      <c r="BK1691" s="1" t="s">
        <v>3449</v>
      </c>
      <c r="BL1691" s="1" t="s">
        <v>13083</v>
      </c>
      <c r="BM1691" s="1" t="s">
        <v>3450</v>
      </c>
      <c r="BN1691" s="1" t="s">
        <v>11513</v>
      </c>
      <c r="BO1691" s="1" t="s">
        <v>152</v>
      </c>
      <c r="BP1691" s="1" t="s">
        <v>10072</v>
      </c>
      <c r="BQ1691" s="1" t="s">
        <v>3451</v>
      </c>
      <c r="BR1691" s="1" t="s">
        <v>12022</v>
      </c>
      <c r="BS1691" s="1" t="s">
        <v>1006</v>
      </c>
      <c r="BT1691" s="1" t="s">
        <v>9848</v>
      </c>
    </row>
    <row r="1692" spans="1:72" ht="13.5" customHeight="1">
      <c r="A1692" s="3" t="str">
        <f>HYPERLINK("http://kyu.snu.ac.kr/sdhj/index.jsp?type=hj/GK14658_00IH_0001_0203.jpg","1702_각북면_203")</f>
        <v>1702_각북면_203</v>
      </c>
      <c r="B1692" s="2">
        <v>1702</v>
      </c>
      <c r="C1692" s="2" t="s">
        <v>12340</v>
      </c>
      <c r="D1692" s="2" t="s">
        <v>12341</v>
      </c>
      <c r="E1692" s="2">
        <v>1691</v>
      </c>
      <c r="F1692" s="1">
        <v>12</v>
      </c>
      <c r="G1692" s="1" t="s">
        <v>3430</v>
      </c>
      <c r="H1692" s="1" t="s">
        <v>6963</v>
      </c>
      <c r="I1692" s="1">
        <v>1</v>
      </c>
      <c r="L1692" s="1">
        <v>2</v>
      </c>
      <c r="M1692" s="2" t="s">
        <v>13845</v>
      </c>
      <c r="N1692" s="2" t="s">
        <v>13846</v>
      </c>
      <c r="S1692" s="1" t="s">
        <v>86</v>
      </c>
      <c r="T1692" s="1" t="s">
        <v>7100</v>
      </c>
      <c r="U1692" s="1" t="s">
        <v>3452</v>
      </c>
      <c r="V1692" s="1" t="s">
        <v>7287</v>
      </c>
      <c r="Y1692" s="1" t="s">
        <v>3453</v>
      </c>
      <c r="Z1692" s="1" t="s">
        <v>8418</v>
      </c>
      <c r="AC1692" s="1">
        <v>29</v>
      </c>
      <c r="AD1692" s="1" t="s">
        <v>244</v>
      </c>
      <c r="AE1692" s="1" t="s">
        <v>9577</v>
      </c>
    </row>
    <row r="1693" spans="1:72" ht="13.5" customHeight="1">
      <c r="A1693" s="3" t="str">
        <f>HYPERLINK("http://kyu.snu.ac.kr/sdhj/index.jsp?type=hj/GK14658_00IH_0001_0203.jpg","1702_각북면_203")</f>
        <v>1702_각북면_203</v>
      </c>
      <c r="B1693" s="2">
        <v>1702</v>
      </c>
      <c r="C1693" s="2" t="s">
        <v>12340</v>
      </c>
      <c r="D1693" s="2" t="s">
        <v>12341</v>
      </c>
      <c r="E1693" s="2">
        <v>1692</v>
      </c>
      <c r="F1693" s="1">
        <v>12</v>
      </c>
      <c r="G1693" s="1" t="s">
        <v>3430</v>
      </c>
      <c r="H1693" s="1" t="s">
        <v>6963</v>
      </c>
      <c r="I1693" s="1">
        <v>1</v>
      </c>
      <c r="L1693" s="1">
        <v>2</v>
      </c>
      <c r="M1693" s="2" t="s">
        <v>13845</v>
      </c>
      <c r="N1693" s="2" t="s">
        <v>13846</v>
      </c>
      <c r="S1693" s="1" t="s">
        <v>347</v>
      </c>
      <c r="T1693" s="1" t="s">
        <v>7116</v>
      </c>
      <c r="W1693" s="1" t="s">
        <v>3454</v>
      </c>
      <c r="X1693" s="1" t="s">
        <v>7591</v>
      </c>
      <c r="Y1693" s="1" t="s">
        <v>50</v>
      </c>
      <c r="Z1693" s="1" t="s">
        <v>7639</v>
      </c>
      <c r="AC1693" s="1">
        <v>21</v>
      </c>
      <c r="AD1693" s="1" t="s">
        <v>657</v>
      </c>
      <c r="AE1693" s="1" t="s">
        <v>9591</v>
      </c>
    </row>
    <row r="1694" spans="1:72" ht="13.5" customHeight="1">
      <c r="A1694" s="3" t="str">
        <f>HYPERLINK("http://kyu.snu.ac.kr/sdhj/index.jsp?type=hj/GK14658_00IH_0001_0203.jpg","1702_각북면_203")</f>
        <v>1702_각북면_203</v>
      </c>
      <c r="B1694" s="2">
        <v>1702</v>
      </c>
      <c r="C1694" s="2" t="s">
        <v>12340</v>
      </c>
      <c r="D1694" s="2" t="s">
        <v>12341</v>
      </c>
      <c r="E1694" s="2">
        <v>1693</v>
      </c>
      <c r="F1694" s="1">
        <v>12</v>
      </c>
      <c r="G1694" s="1" t="s">
        <v>3430</v>
      </c>
      <c r="H1694" s="1" t="s">
        <v>6963</v>
      </c>
      <c r="I1694" s="1">
        <v>1</v>
      </c>
      <c r="L1694" s="1">
        <v>2</v>
      </c>
      <c r="M1694" s="2" t="s">
        <v>13845</v>
      </c>
      <c r="N1694" s="2" t="s">
        <v>13846</v>
      </c>
      <c r="S1694" s="1" t="s">
        <v>63</v>
      </c>
      <c r="T1694" s="1" t="s">
        <v>1196</v>
      </c>
      <c r="Y1694" s="1" t="s">
        <v>50</v>
      </c>
      <c r="Z1694" s="1" t="s">
        <v>7639</v>
      </c>
      <c r="AC1694" s="1">
        <v>13</v>
      </c>
      <c r="AD1694" s="1" t="s">
        <v>530</v>
      </c>
      <c r="AE1694" s="1" t="s">
        <v>9606</v>
      </c>
    </row>
    <row r="1695" spans="1:72" ht="13.5" customHeight="1">
      <c r="A1695" s="3" t="str">
        <f>HYPERLINK("http://kyu.snu.ac.kr/sdhj/index.jsp?type=hj/GK14658_00IH_0001_0203.jpg","1702_각북면_203")</f>
        <v>1702_각북면_203</v>
      </c>
      <c r="B1695" s="2">
        <v>1702</v>
      </c>
      <c r="C1695" s="2" t="s">
        <v>12340</v>
      </c>
      <c r="D1695" s="2" t="s">
        <v>12341</v>
      </c>
      <c r="E1695" s="2">
        <v>1694</v>
      </c>
      <c r="F1695" s="1">
        <v>12</v>
      </c>
      <c r="G1695" s="1" t="s">
        <v>3430</v>
      </c>
      <c r="H1695" s="1" t="s">
        <v>6963</v>
      </c>
      <c r="I1695" s="1">
        <v>1</v>
      </c>
      <c r="L1695" s="1">
        <v>2</v>
      </c>
      <c r="M1695" s="2" t="s">
        <v>13845</v>
      </c>
      <c r="N1695" s="2" t="s">
        <v>13846</v>
      </c>
      <c r="T1695" s="1" t="s">
        <v>12432</v>
      </c>
      <c r="U1695" s="1" t="s">
        <v>196</v>
      </c>
      <c r="V1695" s="1" t="s">
        <v>7214</v>
      </c>
      <c r="Y1695" s="1" t="s">
        <v>3455</v>
      </c>
      <c r="Z1695" s="1" t="s">
        <v>9009</v>
      </c>
      <c r="AC1695" s="1">
        <v>9</v>
      </c>
      <c r="AD1695" s="1" t="s">
        <v>135</v>
      </c>
      <c r="AE1695" s="1" t="s">
        <v>9604</v>
      </c>
      <c r="AF1695" s="1" t="s">
        <v>89</v>
      </c>
      <c r="AG1695" s="1" t="s">
        <v>9633</v>
      </c>
      <c r="AT1695" s="1" t="s">
        <v>211</v>
      </c>
      <c r="AU1695" s="1" t="s">
        <v>7199</v>
      </c>
      <c r="AV1695" s="1" t="s">
        <v>3233</v>
      </c>
      <c r="AW1695" s="1" t="s">
        <v>8984</v>
      </c>
      <c r="BB1695" s="1" t="s">
        <v>213</v>
      </c>
      <c r="BC1695" s="1" t="s">
        <v>7282</v>
      </c>
      <c r="BD1695" s="1" t="s">
        <v>974</v>
      </c>
      <c r="BE1695" s="1" t="s">
        <v>9476</v>
      </c>
    </row>
    <row r="1696" spans="1:72" ht="13.5" customHeight="1">
      <c r="A1696" s="3" t="str">
        <f>HYPERLINK("http://kyu.snu.ac.kr/sdhj/index.jsp?type=hj/GK14658_00IH_0001_0203.jpg","1702_각북면_203")</f>
        <v>1702_각북면_203</v>
      </c>
      <c r="B1696" s="2">
        <v>1702</v>
      </c>
      <c r="C1696" s="2" t="s">
        <v>12340</v>
      </c>
      <c r="D1696" s="2" t="s">
        <v>12341</v>
      </c>
      <c r="E1696" s="2">
        <v>1695</v>
      </c>
      <c r="F1696" s="1">
        <v>12</v>
      </c>
      <c r="G1696" s="1" t="s">
        <v>3430</v>
      </c>
      <c r="H1696" s="1" t="s">
        <v>6963</v>
      </c>
      <c r="I1696" s="1">
        <v>1</v>
      </c>
      <c r="L1696" s="1">
        <v>3</v>
      </c>
      <c r="M1696" s="2" t="s">
        <v>13847</v>
      </c>
      <c r="N1696" s="2" t="s">
        <v>13848</v>
      </c>
      <c r="T1696" s="1" t="s">
        <v>12411</v>
      </c>
      <c r="U1696" s="1" t="s">
        <v>3456</v>
      </c>
      <c r="V1696" s="1" t="s">
        <v>7448</v>
      </c>
      <c r="W1696" s="1" t="s">
        <v>36</v>
      </c>
      <c r="X1696" s="1" t="s">
        <v>7582</v>
      </c>
      <c r="Y1696" s="1" t="s">
        <v>3457</v>
      </c>
      <c r="Z1696" s="1" t="s">
        <v>8336</v>
      </c>
      <c r="AC1696" s="1">
        <v>79</v>
      </c>
      <c r="AD1696" s="1" t="s">
        <v>277</v>
      </c>
      <c r="AE1696" s="1" t="s">
        <v>9583</v>
      </c>
      <c r="AJ1696" s="1" t="s">
        <v>16</v>
      </c>
      <c r="AK1696" s="1" t="s">
        <v>9802</v>
      </c>
      <c r="AL1696" s="1" t="s">
        <v>39</v>
      </c>
      <c r="AM1696" s="1" t="s">
        <v>9850</v>
      </c>
      <c r="AT1696" s="1" t="s">
        <v>42</v>
      </c>
      <c r="AU1696" s="1" t="s">
        <v>10068</v>
      </c>
      <c r="AV1696" s="1" t="s">
        <v>3434</v>
      </c>
      <c r="AW1696" s="1" t="s">
        <v>13511</v>
      </c>
      <c r="BG1696" s="1" t="s">
        <v>42</v>
      </c>
      <c r="BH1696" s="1" t="s">
        <v>10068</v>
      </c>
      <c r="BI1696" s="1" t="s">
        <v>3435</v>
      </c>
      <c r="BJ1696" s="1" t="s">
        <v>11064</v>
      </c>
      <c r="BK1696" s="1" t="s">
        <v>42</v>
      </c>
      <c r="BL1696" s="1" t="s">
        <v>10068</v>
      </c>
      <c r="BM1696" s="1" t="s">
        <v>3436</v>
      </c>
      <c r="BN1696" s="1" t="s">
        <v>9269</v>
      </c>
      <c r="BO1696" s="1" t="s">
        <v>54</v>
      </c>
      <c r="BP1696" s="1" t="s">
        <v>7267</v>
      </c>
      <c r="BQ1696" s="1" t="s">
        <v>2028</v>
      </c>
      <c r="BR1696" s="1" t="s">
        <v>13392</v>
      </c>
      <c r="BS1696" s="1" t="s">
        <v>157</v>
      </c>
      <c r="BT1696" s="1" t="s">
        <v>9714</v>
      </c>
    </row>
    <row r="1697" spans="1:72" ht="13.5" customHeight="1">
      <c r="A1697" s="3" t="str">
        <f>HYPERLINK("http://kyu.snu.ac.kr/sdhj/index.jsp?type=hj/GK14658_00IH_0001_0203.jpg","1702_각북면_203")</f>
        <v>1702_각북면_203</v>
      </c>
      <c r="B1697" s="2">
        <v>1702</v>
      </c>
      <c r="C1697" s="2" t="s">
        <v>12340</v>
      </c>
      <c r="D1697" s="2" t="s">
        <v>12341</v>
      </c>
      <c r="E1697" s="2">
        <v>1696</v>
      </c>
      <c r="F1697" s="1">
        <v>12</v>
      </c>
      <c r="G1697" s="1" t="s">
        <v>3430</v>
      </c>
      <c r="H1697" s="1" t="s">
        <v>6963</v>
      </c>
      <c r="I1697" s="1">
        <v>1</v>
      </c>
      <c r="L1697" s="1">
        <v>3</v>
      </c>
      <c r="M1697" s="2" t="s">
        <v>13847</v>
      </c>
      <c r="N1697" s="2" t="s">
        <v>13848</v>
      </c>
      <c r="S1697" s="1" t="s">
        <v>86</v>
      </c>
      <c r="T1697" s="1" t="s">
        <v>7100</v>
      </c>
      <c r="U1697" s="1" t="s">
        <v>525</v>
      </c>
      <c r="V1697" s="1" t="s">
        <v>7447</v>
      </c>
      <c r="Y1697" s="1" t="s">
        <v>3458</v>
      </c>
      <c r="Z1697" s="1" t="s">
        <v>9008</v>
      </c>
      <c r="AC1697" s="1">
        <v>37</v>
      </c>
      <c r="AD1697" s="1" t="s">
        <v>148</v>
      </c>
      <c r="AE1697" s="1" t="s">
        <v>9581</v>
      </c>
    </row>
    <row r="1698" spans="1:72" ht="13.5" customHeight="1">
      <c r="A1698" s="3" t="str">
        <f>HYPERLINK("http://kyu.snu.ac.kr/sdhj/index.jsp?type=hj/GK14658_00IH_0001_0203.jpg","1702_각북면_203")</f>
        <v>1702_각북면_203</v>
      </c>
      <c r="B1698" s="2">
        <v>1702</v>
      </c>
      <c r="C1698" s="2" t="s">
        <v>12340</v>
      </c>
      <c r="D1698" s="2" t="s">
        <v>12341</v>
      </c>
      <c r="E1698" s="2">
        <v>1697</v>
      </c>
      <c r="F1698" s="1">
        <v>12</v>
      </c>
      <c r="G1698" s="1" t="s">
        <v>3430</v>
      </c>
      <c r="H1698" s="1" t="s">
        <v>6963</v>
      </c>
      <c r="I1698" s="1">
        <v>1</v>
      </c>
      <c r="L1698" s="1">
        <v>3</v>
      </c>
      <c r="M1698" s="2" t="s">
        <v>13847</v>
      </c>
      <c r="N1698" s="2" t="s">
        <v>13848</v>
      </c>
      <c r="S1698" s="1" t="s">
        <v>347</v>
      </c>
      <c r="T1698" s="1" t="s">
        <v>7116</v>
      </c>
      <c r="W1698" s="1" t="s">
        <v>202</v>
      </c>
      <c r="X1698" s="1" t="s">
        <v>7588</v>
      </c>
      <c r="Y1698" s="1" t="s">
        <v>183</v>
      </c>
      <c r="Z1698" s="1" t="s">
        <v>7691</v>
      </c>
      <c r="AC1698" s="1">
        <v>35</v>
      </c>
      <c r="AD1698" s="1" t="s">
        <v>1123</v>
      </c>
      <c r="AE1698" s="1" t="s">
        <v>9624</v>
      </c>
      <c r="AJ1698" s="1" t="s">
        <v>185</v>
      </c>
      <c r="AK1698" s="1" t="s">
        <v>9803</v>
      </c>
      <c r="AL1698" s="1" t="s">
        <v>199</v>
      </c>
      <c r="AM1698" s="1" t="s">
        <v>9730</v>
      </c>
    </row>
    <row r="1699" spans="1:72" ht="13.5" customHeight="1">
      <c r="A1699" s="3" t="str">
        <f>HYPERLINK("http://kyu.snu.ac.kr/sdhj/index.jsp?type=hj/GK14658_00IH_0001_0203.jpg","1702_각북면_203")</f>
        <v>1702_각북면_203</v>
      </c>
      <c r="B1699" s="2">
        <v>1702</v>
      </c>
      <c r="C1699" s="2" t="s">
        <v>12340</v>
      </c>
      <c r="D1699" s="2" t="s">
        <v>12341</v>
      </c>
      <c r="E1699" s="2">
        <v>1698</v>
      </c>
      <c r="F1699" s="1">
        <v>12</v>
      </c>
      <c r="G1699" s="1" t="s">
        <v>3430</v>
      </c>
      <c r="H1699" s="1" t="s">
        <v>6963</v>
      </c>
      <c r="I1699" s="1">
        <v>1</v>
      </c>
      <c r="L1699" s="1">
        <v>4</v>
      </c>
      <c r="M1699" s="2" t="s">
        <v>13849</v>
      </c>
      <c r="N1699" s="2" t="s">
        <v>13850</v>
      </c>
      <c r="T1699" s="1" t="s">
        <v>12411</v>
      </c>
      <c r="U1699" s="1" t="s">
        <v>281</v>
      </c>
      <c r="V1699" s="1" t="s">
        <v>7209</v>
      </c>
      <c r="W1699" s="1" t="s">
        <v>107</v>
      </c>
      <c r="X1699" s="1" t="s">
        <v>12534</v>
      </c>
      <c r="Y1699" s="1" t="s">
        <v>3459</v>
      </c>
      <c r="Z1699" s="1" t="s">
        <v>9007</v>
      </c>
      <c r="AC1699" s="1">
        <v>52</v>
      </c>
      <c r="AD1699" s="1" t="s">
        <v>503</v>
      </c>
      <c r="AE1699" s="1" t="s">
        <v>9615</v>
      </c>
      <c r="AJ1699" s="1" t="s">
        <v>16</v>
      </c>
      <c r="AK1699" s="1" t="s">
        <v>9802</v>
      </c>
      <c r="AL1699" s="1" t="s">
        <v>163</v>
      </c>
      <c r="AM1699" s="1" t="s">
        <v>12731</v>
      </c>
      <c r="AT1699" s="1" t="s">
        <v>1276</v>
      </c>
      <c r="AU1699" s="1" t="s">
        <v>7443</v>
      </c>
      <c r="AV1699" s="1" t="s">
        <v>3446</v>
      </c>
      <c r="AW1699" s="1" t="s">
        <v>9006</v>
      </c>
      <c r="BG1699" s="1" t="s">
        <v>1954</v>
      </c>
      <c r="BH1699" s="1" t="s">
        <v>7422</v>
      </c>
      <c r="BI1699" s="1" t="s">
        <v>3460</v>
      </c>
      <c r="BJ1699" s="1" t="s">
        <v>10587</v>
      </c>
      <c r="BK1699" s="1" t="s">
        <v>1357</v>
      </c>
      <c r="BL1699" s="1" t="s">
        <v>10840</v>
      </c>
      <c r="BM1699" s="1" t="s">
        <v>1785</v>
      </c>
      <c r="BN1699" s="1" t="s">
        <v>10984</v>
      </c>
      <c r="BO1699" s="1" t="s">
        <v>3447</v>
      </c>
      <c r="BP1699" s="1" t="s">
        <v>11660</v>
      </c>
      <c r="BQ1699" s="1" t="s">
        <v>2069</v>
      </c>
      <c r="BR1699" s="1" t="s">
        <v>13454</v>
      </c>
      <c r="BS1699" s="1" t="s">
        <v>39</v>
      </c>
      <c r="BT1699" s="1" t="s">
        <v>9850</v>
      </c>
    </row>
    <row r="1700" spans="1:72" ht="13.5" customHeight="1">
      <c r="A1700" s="3" t="str">
        <f>HYPERLINK("http://kyu.snu.ac.kr/sdhj/index.jsp?type=hj/GK14658_00IH_0001_0203.jpg","1702_각북면_203")</f>
        <v>1702_각북면_203</v>
      </c>
      <c r="B1700" s="2">
        <v>1702</v>
      </c>
      <c r="C1700" s="2" t="s">
        <v>12340</v>
      </c>
      <c r="D1700" s="2" t="s">
        <v>12341</v>
      </c>
      <c r="E1700" s="2">
        <v>1699</v>
      </c>
      <c r="F1700" s="1">
        <v>12</v>
      </c>
      <c r="G1700" s="1" t="s">
        <v>3430</v>
      </c>
      <c r="H1700" s="1" t="s">
        <v>6963</v>
      </c>
      <c r="I1700" s="1">
        <v>1</v>
      </c>
      <c r="L1700" s="1">
        <v>4</v>
      </c>
      <c r="M1700" s="2" t="s">
        <v>13849</v>
      </c>
      <c r="N1700" s="2" t="s">
        <v>13850</v>
      </c>
      <c r="S1700" s="1" t="s">
        <v>288</v>
      </c>
      <c r="T1700" s="1" t="s">
        <v>12424</v>
      </c>
      <c r="U1700" s="1" t="s">
        <v>1276</v>
      </c>
      <c r="V1700" s="1" t="s">
        <v>7443</v>
      </c>
      <c r="Y1700" s="1" t="s">
        <v>3446</v>
      </c>
      <c r="Z1700" s="1" t="s">
        <v>9006</v>
      </c>
      <c r="AC1700" s="1">
        <v>78</v>
      </c>
      <c r="AD1700" s="1" t="s">
        <v>83</v>
      </c>
      <c r="AE1700" s="1" t="s">
        <v>9607</v>
      </c>
    </row>
    <row r="1701" spans="1:72" ht="13.5" customHeight="1">
      <c r="A1701" s="3" t="str">
        <f>HYPERLINK("http://kyu.snu.ac.kr/sdhj/index.jsp?type=hj/GK14658_00IH_0001_0203.jpg","1702_각북면_203")</f>
        <v>1702_각북면_203</v>
      </c>
      <c r="B1701" s="2">
        <v>1702</v>
      </c>
      <c r="C1701" s="2" t="s">
        <v>12340</v>
      </c>
      <c r="D1701" s="2" t="s">
        <v>12341</v>
      </c>
      <c r="E1701" s="2">
        <v>1700</v>
      </c>
      <c r="F1701" s="1">
        <v>12</v>
      </c>
      <c r="G1701" s="1" t="s">
        <v>3430</v>
      </c>
      <c r="H1701" s="1" t="s">
        <v>6963</v>
      </c>
      <c r="I1701" s="1">
        <v>1</v>
      </c>
      <c r="L1701" s="1">
        <v>4</v>
      </c>
      <c r="M1701" s="2" t="s">
        <v>13849</v>
      </c>
      <c r="N1701" s="2" t="s">
        <v>13850</v>
      </c>
      <c r="S1701" s="1" t="s">
        <v>48</v>
      </c>
      <c r="T1701" s="1" t="s">
        <v>6371</v>
      </c>
      <c r="W1701" s="1" t="s">
        <v>202</v>
      </c>
      <c r="X1701" s="1" t="s">
        <v>7588</v>
      </c>
      <c r="Y1701" s="1" t="s">
        <v>50</v>
      </c>
      <c r="Z1701" s="1" t="s">
        <v>7639</v>
      </c>
      <c r="AC1701" s="1">
        <v>47</v>
      </c>
      <c r="AD1701" s="1" t="s">
        <v>556</v>
      </c>
      <c r="AE1701" s="1" t="s">
        <v>9610</v>
      </c>
      <c r="AJ1701" s="1" t="s">
        <v>16</v>
      </c>
      <c r="AK1701" s="1" t="s">
        <v>9802</v>
      </c>
      <c r="AL1701" s="1" t="s">
        <v>199</v>
      </c>
      <c r="AM1701" s="1" t="s">
        <v>9730</v>
      </c>
      <c r="AT1701" s="1" t="s">
        <v>35</v>
      </c>
      <c r="AU1701" s="1" t="s">
        <v>7231</v>
      </c>
      <c r="AV1701" s="1" t="s">
        <v>3461</v>
      </c>
      <c r="AW1701" s="1" t="s">
        <v>7813</v>
      </c>
      <c r="BG1701" s="1" t="s">
        <v>152</v>
      </c>
      <c r="BH1701" s="1" t="s">
        <v>10072</v>
      </c>
      <c r="BI1701" s="1" t="s">
        <v>3457</v>
      </c>
      <c r="BJ1701" s="1" t="s">
        <v>8336</v>
      </c>
      <c r="BK1701" s="1" t="s">
        <v>241</v>
      </c>
      <c r="BL1701" s="1" t="s">
        <v>7531</v>
      </c>
      <c r="BM1701" s="1" t="s">
        <v>1901</v>
      </c>
      <c r="BN1701" s="1" t="s">
        <v>11025</v>
      </c>
      <c r="BO1701" s="1" t="s">
        <v>152</v>
      </c>
      <c r="BP1701" s="1" t="s">
        <v>10072</v>
      </c>
      <c r="BQ1701" s="1" t="s">
        <v>3462</v>
      </c>
      <c r="BR1701" s="1" t="s">
        <v>13376</v>
      </c>
      <c r="BS1701" s="1" t="s">
        <v>109</v>
      </c>
      <c r="BT1701" s="1" t="s">
        <v>9809</v>
      </c>
    </row>
    <row r="1702" spans="1:72" ht="13.5" customHeight="1">
      <c r="A1702" s="3" t="str">
        <f>HYPERLINK("http://kyu.snu.ac.kr/sdhj/index.jsp?type=hj/GK14658_00IH_0001_0203.jpg","1702_각북면_203")</f>
        <v>1702_각북면_203</v>
      </c>
      <c r="B1702" s="2">
        <v>1702</v>
      </c>
      <c r="C1702" s="2" t="s">
        <v>12340</v>
      </c>
      <c r="D1702" s="2" t="s">
        <v>12341</v>
      </c>
      <c r="E1702" s="2">
        <v>1701</v>
      </c>
      <c r="F1702" s="1">
        <v>12</v>
      </c>
      <c r="G1702" s="1" t="s">
        <v>3430</v>
      </c>
      <c r="H1702" s="1" t="s">
        <v>6963</v>
      </c>
      <c r="I1702" s="1">
        <v>1</v>
      </c>
      <c r="L1702" s="1">
        <v>4</v>
      </c>
      <c r="M1702" s="2" t="s">
        <v>13849</v>
      </c>
      <c r="N1702" s="2" t="s">
        <v>13850</v>
      </c>
      <c r="S1702" s="1" t="s">
        <v>86</v>
      </c>
      <c r="T1702" s="1" t="s">
        <v>7100</v>
      </c>
      <c r="U1702" s="1" t="s">
        <v>3463</v>
      </c>
      <c r="V1702" s="1" t="s">
        <v>7224</v>
      </c>
      <c r="Y1702" s="1" t="s">
        <v>3464</v>
      </c>
      <c r="Z1702" s="1" t="s">
        <v>8114</v>
      </c>
      <c r="AC1702" s="1">
        <v>25</v>
      </c>
      <c r="AD1702" s="1" t="s">
        <v>264</v>
      </c>
      <c r="AE1702" s="1" t="s">
        <v>9588</v>
      </c>
    </row>
    <row r="1703" spans="1:72" ht="13.5" customHeight="1">
      <c r="A1703" s="3" t="str">
        <f>HYPERLINK("http://kyu.snu.ac.kr/sdhj/index.jsp?type=hj/GK14658_00IH_0001_0203.jpg","1702_각북면_203")</f>
        <v>1702_각북면_203</v>
      </c>
      <c r="B1703" s="2">
        <v>1702</v>
      </c>
      <c r="C1703" s="2" t="s">
        <v>12340</v>
      </c>
      <c r="D1703" s="2" t="s">
        <v>12341</v>
      </c>
      <c r="E1703" s="2">
        <v>1702</v>
      </c>
      <c r="F1703" s="1">
        <v>12</v>
      </c>
      <c r="G1703" s="1" t="s">
        <v>3430</v>
      </c>
      <c r="H1703" s="1" t="s">
        <v>6963</v>
      </c>
      <c r="I1703" s="1">
        <v>1</v>
      </c>
      <c r="L1703" s="1">
        <v>4</v>
      </c>
      <c r="M1703" s="2" t="s">
        <v>13849</v>
      </c>
      <c r="N1703" s="2" t="s">
        <v>13850</v>
      </c>
      <c r="S1703" s="1" t="s">
        <v>347</v>
      </c>
      <c r="T1703" s="1" t="s">
        <v>7116</v>
      </c>
      <c r="W1703" s="1" t="s">
        <v>49</v>
      </c>
      <c r="X1703" s="1" t="s">
        <v>7592</v>
      </c>
      <c r="Y1703" s="1" t="s">
        <v>50</v>
      </c>
      <c r="Z1703" s="1" t="s">
        <v>7639</v>
      </c>
      <c r="AC1703" s="1">
        <v>22</v>
      </c>
      <c r="AD1703" s="1" t="s">
        <v>88</v>
      </c>
      <c r="AE1703" s="1" t="s">
        <v>9613</v>
      </c>
      <c r="AF1703" s="1" t="s">
        <v>89</v>
      </c>
      <c r="AG1703" s="1" t="s">
        <v>9633</v>
      </c>
      <c r="AJ1703" s="1" t="s">
        <v>16</v>
      </c>
      <c r="AK1703" s="1" t="s">
        <v>9802</v>
      </c>
      <c r="AL1703" s="1" t="s">
        <v>123</v>
      </c>
      <c r="AM1703" s="1" t="s">
        <v>9821</v>
      </c>
    </row>
    <row r="1704" spans="1:72" ht="13.5" customHeight="1">
      <c r="A1704" s="3" t="str">
        <f>HYPERLINK("http://kyu.snu.ac.kr/sdhj/index.jsp?type=hj/GK14658_00IH_0001_0203.jpg","1702_각북면_203")</f>
        <v>1702_각북면_203</v>
      </c>
      <c r="B1704" s="2">
        <v>1702</v>
      </c>
      <c r="C1704" s="2" t="s">
        <v>12340</v>
      </c>
      <c r="D1704" s="2" t="s">
        <v>12341</v>
      </c>
      <c r="E1704" s="2">
        <v>1703</v>
      </c>
      <c r="F1704" s="1">
        <v>12</v>
      </c>
      <c r="G1704" s="1" t="s">
        <v>3430</v>
      </c>
      <c r="H1704" s="1" t="s">
        <v>6963</v>
      </c>
      <c r="I1704" s="1">
        <v>1</v>
      </c>
      <c r="L1704" s="1">
        <v>4</v>
      </c>
      <c r="M1704" s="2" t="s">
        <v>13849</v>
      </c>
      <c r="N1704" s="2" t="s">
        <v>13850</v>
      </c>
      <c r="S1704" s="1" t="s">
        <v>86</v>
      </c>
      <c r="T1704" s="1" t="s">
        <v>7100</v>
      </c>
      <c r="U1704" s="1" t="s">
        <v>166</v>
      </c>
      <c r="V1704" s="1" t="s">
        <v>7276</v>
      </c>
      <c r="Y1704" s="1" t="s">
        <v>3465</v>
      </c>
      <c r="Z1704" s="1" t="s">
        <v>9005</v>
      </c>
      <c r="AC1704" s="1">
        <v>22</v>
      </c>
      <c r="AD1704" s="1" t="s">
        <v>88</v>
      </c>
      <c r="AE1704" s="1" t="s">
        <v>9613</v>
      </c>
    </row>
    <row r="1705" spans="1:72" ht="13.5" customHeight="1">
      <c r="A1705" s="3" t="str">
        <f>HYPERLINK("http://kyu.snu.ac.kr/sdhj/index.jsp?type=hj/GK14658_00IH_0001_0203.jpg","1702_각북면_203")</f>
        <v>1702_각북면_203</v>
      </c>
      <c r="B1705" s="2">
        <v>1702</v>
      </c>
      <c r="C1705" s="2" t="s">
        <v>12340</v>
      </c>
      <c r="D1705" s="2" t="s">
        <v>12341</v>
      </c>
      <c r="E1705" s="2">
        <v>1704</v>
      </c>
      <c r="F1705" s="1">
        <v>12</v>
      </c>
      <c r="G1705" s="1" t="s">
        <v>3430</v>
      </c>
      <c r="H1705" s="1" t="s">
        <v>6963</v>
      </c>
      <c r="I1705" s="1">
        <v>1</v>
      </c>
      <c r="L1705" s="1">
        <v>4</v>
      </c>
      <c r="M1705" s="2" t="s">
        <v>13849</v>
      </c>
      <c r="N1705" s="2" t="s">
        <v>13850</v>
      </c>
      <c r="S1705" s="1" t="s">
        <v>63</v>
      </c>
      <c r="T1705" s="1" t="s">
        <v>1196</v>
      </c>
      <c r="Y1705" s="1" t="s">
        <v>50</v>
      </c>
      <c r="Z1705" s="1" t="s">
        <v>7639</v>
      </c>
      <c r="AF1705" s="1" t="s">
        <v>307</v>
      </c>
      <c r="AG1705" s="1" t="s">
        <v>9634</v>
      </c>
    </row>
    <row r="1706" spans="1:72" ht="13.5" customHeight="1">
      <c r="A1706" s="3" t="str">
        <f>HYPERLINK("http://kyu.snu.ac.kr/sdhj/index.jsp?type=hj/GK14658_00IH_0001_0203.jpg","1702_각북면_203")</f>
        <v>1702_각북면_203</v>
      </c>
      <c r="B1706" s="2">
        <v>1702</v>
      </c>
      <c r="C1706" s="2" t="s">
        <v>12340</v>
      </c>
      <c r="D1706" s="2" t="s">
        <v>12341</v>
      </c>
      <c r="E1706" s="2">
        <v>1705</v>
      </c>
      <c r="F1706" s="1">
        <v>12</v>
      </c>
      <c r="G1706" s="1" t="s">
        <v>3430</v>
      </c>
      <c r="H1706" s="1" t="s">
        <v>6963</v>
      </c>
      <c r="I1706" s="1">
        <v>1</v>
      </c>
      <c r="L1706" s="1">
        <v>5</v>
      </c>
      <c r="M1706" s="2" t="s">
        <v>13851</v>
      </c>
      <c r="N1706" s="2" t="s">
        <v>13852</v>
      </c>
      <c r="T1706" s="1" t="s">
        <v>12411</v>
      </c>
      <c r="U1706" s="1" t="s">
        <v>3432</v>
      </c>
      <c r="V1706" s="1" t="s">
        <v>7446</v>
      </c>
      <c r="W1706" s="1" t="s">
        <v>36</v>
      </c>
      <c r="X1706" s="1" t="s">
        <v>7582</v>
      </c>
      <c r="Y1706" s="1" t="s">
        <v>3466</v>
      </c>
      <c r="Z1706" s="1" t="s">
        <v>9004</v>
      </c>
      <c r="AC1706" s="1">
        <v>52</v>
      </c>
      <c r="AD1706" s="1" t="s">
        <v>503</v>
      </c>
      <c r="AE1706" s="1" t="s">
        <v>9615</v>
      </c>
      <c r="AJ1706" s="1" t="s">
        <v>16</v>
      </c>
      <c r="AK1706" s="1" t="s">
        <v>9802</v>
      </c>
      <c r="AL1706" s="1" t="s">
        <v>1494</v>
      </c>
      <c r="AM1706" s="1" t="s">
        <v>8675</v>
      </c>
      <c r="AT1706" s="1" t="s">
        <v>3467</v>
      </c>
      <c r="AU1706" s="1" t="s">
        <v>10097</v>
      </c>
      <c r="AV1706" s="1" t="s">
        <v>3468</v>
      </c>
      <c r="AW1706" s="1" t="s">
        <v>8336</v>
      </c>
      <c r="BG1706" s="1" t="s">
        <v>42</v>
      </c>
      <c r="BH1706" s="1" t="s">
        <v>10068</v>
      </c>
      <c r="BI1706" s="1" t="s">
        <v>3434</v>
      </c>
      <c r="BJ1706" s="1" t="s">
        <v>13511</v>
      </c>
      <c r="BK1706" s="1" t="s">
        <v>42</v>
      </c>
      <c r="BL1706" s="1" t="s">
        <v>10068</v>
      </c>
      <c r="BM1706" s="1" t="s">
        <v>3435</v>
      </c>
      <c r="BN1706" s="1" t="s">
        <v>11064</v>
      </c>
      <c r="BO1706" s="1" t="s">
        <v>54</v>
      </c>
      <c r="BP1706" s="1" t="s">
        <v>7267</v>
      </c>
      <c r="BQ1706" s="1" t="s">
        <v>3469</v>
      </c>
      <c r="BR1706" s="1" t="s">
        <v>12021</v>
      </c>
      <c r="BS1706" s="1" t="s">
        <v>227</v>
      </c>
      <c r="BT1706" s="1" t="s">
        <v>9813</v>
      </c>
    </row>
    <row r="1707" spans="1:72" ht="13.5" customHeight="1">
      <c r="A1707" s="3" t="str">
        <f>HYPERLINK("http://kyu.snu.ac.kr/sdhj/index.jsp?type=hj/GK14658_00IH_0001_0203.jpg","1702_각북면_203")</f>
        <v>1702_각북면_203</v>
      </c>
      <c r="B1707" s="2">
        <v>1702</v>
      </c>
      <c r="C1707" s="2" t="s">
        <v>12340</v>
      </c>
      <c r="D1707" s="2" t="s">
        <v>12341</v>
      </c>
      <c r="E1707" s="2">
        <v>1706</v>
      </c>
      <c r="F1707" s="1">
        <v>12</v>
      </c>
      <c r="G1707" s="1" t="s">
        <v>3430</v>
      </c>
      <c r="H1707" s="1" t="s">
        <v>6963</v>
      </c>
      <c r="I1707" s="1">
        <v>1</v>
      </c>
      <c r="L1707" s="1">
        <v>5</v>
      </c>
      <c r="M1707" s="2" t="s">
        <v>13851</v>
      </c>
      <c r="N1707" s="2" t="s">
        <v>13852</v>
      </c>
      <c r="S1707" s="1" t="s">
        <v>48</v>
      </c>
      <c r="T1707" s="1" t="s">
        <v>6371</v>
      </c>
      <c r="W1707" s="1" t="s">
        <v>107</v>
      </c>
      <c r="X1707" s="1" t="s">
        <v>12534</v>
      </c>
      <c r="Y1707" s="1" t="s">
        <v>50</v>
      </c>
      <c r="Z1707" s="1" t="s">
        <v>7639</v>
      </c>
      <c r="AC1707" s="1">
        <v>50</v>
      </c>
      <c r="AD1707" s="1" t="s">
        <v>515</v>
      </c>
      <c r="AE1707" s="1" t="s">
        <v>9605</v>
      </c>
      <c r="AJ1707" s="1" t="s">
        <v>16</v>
      </c>
      <c r="AK1707" s="1" t="s">
        <v>9802</v>
      </c>
      <c r="AL1707" s="1" t="s">
        <v>163</v>
      </c>
      <c r="AM1707" s="1" t="s">
        <v>12731</v>
      </c>
      <c r="AT1707" s="1" t="s">
        <v>152</v>
      </c>
      <c r="AU1707" s="1" t="s">
        <v>10072</v>
      </c>
      <c r="AV1707" s="1" t="s">
        <v>2707</v>
      </c>
      <c r="AW1707" s="1" t="s">
        <v>10100</v>
      </c>
      <c r="BG1707" s="1" t="s">
        <v>54</v>
      </c>
      <c r="BH1707" s="1" t="s">
        <v>7267</v>
      </c>
      <c r="BI1707" s="1" t="s">
        <v>3470</v>
      </c>
      <c r="BJ1707" s="1" t="s">
        <v>10888</v>
      </c>
      <c r="BK1707" s="1" t="s">
        <v>42</v>
      </c>
      <c r="BL1707" s="1" t="s">
        <v>10068</v>
      </c>
      <c r="BM1707" s="1" t="s">
        <v>3471</v>
      </c>
      <c r="BN1707" s="1" t="s">
        <v>10903</v>
      </c>
      <c r="BO1707" s="1" t="s">
        <v>42</v>
      </c>
      <c r="BP1707" s="1" t="s">
        <v>10068</v>
      </c>
      <c r="BQ1707" s="1" t="s">
        <v>3472</v>
      </c>
      <c r="BR1707" s="1" t="s">
        <v>13256</v>
      </c>
      <c r="BS1707" s="1" t="s">
        <v>545</v>
      </c>
      <c r="BT1707" s="1" t="s">
        <v>9707</v>
      </c>
    </row>
    <row r="1708" spans="1:72" ht="13.5" customHeight="1">
      <c r="A1708" s="3" t="str">
        <f>HYPERLINK("http://kyu.snu.ac.kr/sdhj/index.jsp?type=hj/GK14658_00IH_0001_0203.jpg","1702_각북면_203")</f>
        <v>1702_각북면_203</v>
      </c>
      <c r="B1708" s="2">
        <v>1702</v>
      </c>
      <c r="C1708" s="2" t="s">
        <v>12340</v>
      </c>
      <c r="D1708" s="2" t="s">
        <v>12341</v>
      </c>
      <c r="E1708" s="2">
        <v>1707</v>
      </c>
      <c r="F1708" s="1">
        <v>12</v>
      </c>
      <c r="G1708" s="1" t="s">
        <v>3430</v>
      </c>
      <c r="H1708" s="1" t="s">
        <v>6963</v>
      </c>
      <c r="I1708" s="1">
        <v>1</v>
      </c>
      <c r="L1708" s="1">
        <v>5</v>
      </c>
      <c r="M1708" s="2" t="s">
        <v>13851</v>
      </c>
      <c r="N1708" s="2" t="s">
        <v>13852</v>
      </c>
      <c r="S1708" s="1" t="s">
        <v>86</v>
      </c>
      <c r="T1708" s="1" t="s">
        <v>7100</v>
      </c>
      <c r="U1708" s="1" t="s">
        <v>403</v>
      </c>
      <c r="V1708" s="1" t="s">
        <v>7211</v>
      </c>
      <c r="Y1708" s="1" t="s">
        <v>3473</v>
      </c>
      <c r="Z1708" s="1" t="s">
        <v>9003</v>
      </c>
      <c r="AC1708" s="1">
        <v>30</v>
      </c>
      <c r="AD1708" s="1" t="s">
        <v>253</v>
      </c>
      <c r="AE1708" s="1" t="s">
        <v>8091</v>
      </c>
      <c r="AF1708" s="1" t="s">
        <v>89</v>
      </c>
      <c r="AG1708" s="1" t="s">
        <v>9633</v>
      </c>
    </row>
    <row r="1709" spans="1:72" ht="13.5" customHeight="1">
      <c r="A1709" s="3" t="str">
        <f>HYPERLINK("http://kyu.snu.ac.kr/sdhj/index.jsp?type=hj/GK14658_00IH_0001_0203.jpg","1702_각북면_203")</f>
        <v>1702_각북면_203</v>
      </c>
      <c r="B1709" s="2">
        <v>1702</v>
      </c>
      <c r="C1709" s="2" t="s">
        <v>12340</v>
      </c>
      <c r="D1709" s="2" t="s">
        <v>12341</v>
      </c>
      <c r="E1709" s="2">
        <v>1708</v>
      </c>
      <c r="F1709" s="1">
        <v>12</v>
      </c>
      <c r="G1709" s="1" t="s">
        <v>3430</v>
      </c>
      <c r="H1709" s="1" t="s">
        <v>6963</v>
      </c>
      <c r="I1709" s="1">
        <v>1</v>
      </c>
      <c r="L1709" s="1">
        <v>5</v>
      </c>
      <c r="M1709" s="2" t="s">
        <v>13851</v>
      </c>
      <c r="N1709" s="2" t="s">
        <v>13852</v>
      </c>
      <c r="S1709" s="1" t="s">
        <v>63</v>
      </c>
      <c r="T1709" s="1" t="s">
        <v>1196</v>
      </c>
      <c r="Y1709" s="1" t="s">
        <v>50</v>
      </c>
      <c r="Z1709" s="1" t="s">
        <v>7639</v>
      </c>
      <c r="AC1709" s="1">
        <v>11</v>
      </c>
      <c r="AD1709" s="1" t="s">
        <v>106</v>
      </c>
      <c r="AE1709" s="1" t="s">
        <v>9614</v>
      </c>
    </row>
    <row r="1710" spans="1:72" ht="13.5" customHeight="1">
      <c r="A1710" s="3" t="str">
        <f>HYPERLINK("http://kyu.snu.ac.kr/sdhj/index.jsp?type=hj/GK14658_00IH_0001_0203.jpg","1702_각북면_203")</f>
        <v>1702_각북면_203</v>
      </c>
      <c r="B1710" s="2">
        <v>1702</v>
      </c>
      <c r="C1710" s="2" t="s">
        <v>12340</v>
      </c>
      <c r="D1710" s="2" t="s">
        <v>12341</v>
      </c>
      <c r="E1710" s="2">
        <v>1709</v>
      </c>
      <c r="F1710" s="1">
        <v>12</v>
      </c>
      <c r="G1710" s="1" t="s">
        <v>3430</v>
      </c>
      <c r="H1710" s="1" t="s">
        <v>6963</v>
      </c>
      <c r="I1710" s="1">
        <v>1</v>
      </c>
      <c r="L1710" s="1">
        <v>5</v>
      </c>
      <c r="M1710" s="2" t="s">
        <v>13851</v>
      </c>
      <c r="N1710" s="2" t="s">
        <v>13852</v>
      </c>
      <c r="S1710" s="1" t="s">
        <v>63</v>
      </c>
      <c r="T1710" s="1" t="s">
        <v>1196</v>
      </c>
      <c r="Y1710" s="1" t="s">
        <v>50</v>
      </c>
      <c r="Z1710" s="1" t="s">
        <v>7639</v>
      </c>
      <c r="AC1710" s="1">
        <v>6</v>
      </c>
      <c r="AD1710" s="1" t="s">
        <v>246</v>
      </c>
      <c r="AE1710" s="1" t="s">
        <v>9600</v>
      </c>
    </row>
    <row r="1711" spans="1:72" ht="13.5" customHeight="1">
      <c r="A1711" s="3" t="str">
        <f>HYPERLINK("http://kyu.snu.ac.kr/sdhj/index.jsp?type=hj/GK14658_00IH_0001_0203.jpg","1702_각북면_203")</f>
        <v>1702_각북면_203</v>
      </c>
      <c r="B1711" s="2">
        <v>1702</v>
      </c>
      <c r="C1711" s="2" t="s">
        <v>12340</v>
      </c>
      <c r="D1711" s="2" t="s">
        <v>12341</v>
      </c>
      <c r="E1711" s="2">
        <v>1710</v>
      </c>
      <c r="F1711" s="1">
        <v>12</v>
      </c>
      <c r="G1711" s="1" t="s">
        <v>3430</v>
      </c>
      <c r="H1711" s="1" t="s">
        <v>6963</v>
      </c>
      <c r="I1711" s="1">
        <v>2</v>
      </c>
      <c r="J1711" s="1" t="s">
        <v>3474</v>
      </c>
      <c r="K1711" s="1" t="s">
        <v>7036</v>
      </c>
      <c r="L1711" s="1">
        <v>1</v>
      </c>
      <c r="M1711" s="2" t="s">
        <v>13853</v>
      </c>
      <c r="N1711" s="2" t="s">
        <v>13854</v>
      </c>
      <c r="T1711" s="1" t="s">
        <v>12411</v>
      </c>
      <c r="U1711" s="1" t="s">
        <v>1086</v>
      </c>
      <c r="V1711" s="1" t="s">
        <v>7445</v>
      </c>
      <c r="W1711" s="1" t="s">
        <v>1730</v>
      </c>
      <c r="X1711" s="1" t="s">
        <v>7607</v>
      </c>
      <c r="Y1711" s="1" t="s">
        <v>1945</v>
      </c>
      <c r="Z1711" s="1" t="s">
        <v>9002</v>
      </c>
      <c r="AC1711" s="1">
        <v>53</v>
      </c>
      <c r="AD1711" s="1" t="s">
        <v>92</v>
      </c>
      <c r="AE1711" s="1" t="s">
        <v>9608</v>
      </c>
      <c r="AJ1711" s="1" t="s">
        <v>16</v>
      </c>
      <c r="AK1711" s="1" t="s">
        <v>9802</v>
      </c>
      <c r="AL1711" s="1" t="s">
        <v>199</v>
      </c>
      <c r="AM1711" s="1" t="s">
        <v>9730</v>
      </c>
      <c r="AT1711" s="1" t="s">
        <v>448</v>
      </c>
      <c r="AU1711" s="1" t="s">
        <v>7215</v>
      </c>
      <c r="AV1711" s="1" t="s">
        <v>1946</v>
      </c>
      <c r="AW1711" s="1" t="s">
        <v>8998</v>
      </c>
      <c r="BG1711" s="1" t="s">
        <v>42</v>
      </c>
      <c r="BH1711" s="1" t="s">
        <v>10068</v>
      </c>
      <c r="BI1711" s="1" t="s">
        <v>1947</v>
      </c>
      <c r="BJ1711" s="1" t="s">
        <v>10135</v>
      </c>
      <c r="BK1711" s="1" t="s">
        <v>54</v>
      </c>
      <c r="BL1711" s="1" t="s">
        <v>7267</v>
      </c>
      <c r="BM1711" s="1" t="s">
        <v>3475</v>
      </c>
      <c r="BN1711" s="1" t="s">
        <v>7960</v>
      </c>
      <c r="BO1711" s="1" t="s">
        <v>54</v>
      </c>
      <c r="BP1711" s="1" t="s">
        <v>7267</v>
      </c>
      <c r="BQ1711" s="1" t="s">
        <v>3476</v>
      </c>
      <c r="BR1711" s="1" t="s">
        <v>13325</v>
      </c>
      <c r="BS1711" s="1" t="s">
        <v>3477</v>
      </c>
      <c r="BT1711" s="1" t="s">
        <v>9833</v>
      </c>
    </row>
    <row r="1712" spans="1:72" ht="13.5" customHeight="1">
      <c r="A1712" s="3" t="str">
        <f>HYPERLINK("http://kyu.snu.ac.kr/sdhj/index.jsp?type=hj/GK14658_00IH_0001_0203.jpg","1702_각북면_203")</f>
        <v>1702_각북면_203</v>
      </c>
      <c r="B1712" s="2">
        <v>1702</v>
      </c>
      <c r="C1712" s="2" t="s">
        <v>12340</v>
      </c>
      <c r="D1712" s="2" t="s">
        <v>12341</v>
      </c>
      <c r="E1712" s="2">
        <v>1711</v>
      </c>
      <c r="F1712" s="1">
        <v>12</v>
      </c>
      <c r="G1712" s="1" t="s">
        <v>3430</v>
      </c>
      <c r="H1712" s="1" t="s">
        <v>6963</v>
      </c>
      <c r="I1712" s="1">
        <v>2</v>
      </c>
      <c r="L1712" s="1">
        <v>1</v>
      </c>
      <c r="M1712" s="2" t="s">
        <v>13853</v>
      </c>
      <c r="N1712" s="2" t="s">
        <v>13854</v>
      </c>
      <c r="S1712" s="1" t="s">
        <v>48</v>
      </c>
      <c r="T1712" s="1" t="s">
        <v>6371</v>
      </c>
      <c r="W1712" s="1" t="s">
        <v>107</v>
      </c>
      <c r="X1712" s="1" t="s">
        <v>12534</v>
      </c>
      <c r="Y1712" s="1" t="s">
        <v>50</v>
      </c>
      <c r="Z1712" s="1" t="s">
        <v>7639</v>
      </c>
      <c r="AC1712" s="1">
        <v>54</v>
      </c>
      <c r="AD1712" s="1" t="s">
        <v>432</v>
      </c>
      <c r="AE1712" s="1" t="s">
        <v>9612</v>
      </c>
      <c r="AJ1712" s="1" t="s">
        <v>16</v>
      </c>
      <c r="AK1712" s="1" t="s">
        <v>9802</v>
      </c>
      <c r="AL1712" s="1" t="s">
        <v>163</v>
      </c>
      <c r="AM1712" s="1" t="s">
        <v>12731</v>
      </c>
      <c r="AT1712" s="1" t="s">
        <v>45</v>
      </c>
      <c r="AU1712" s="1" t="s">
        <v>10082</v>
      </c>
      <c r="AV1712" s="1" t="s">
        <v>1157</v>
      </c>
      <c r="AW1712" s="1" t="s">
        <v>10468</v>
      </c>
      <c r="BG1712" s="1" t="s">
        <v>152</v>
      </c>
      <c r="BH1712" s="1" t="s">
        <v>10072</v>
      </c>
      <c r="BI1712" s="1" t="s">
        <v>3478</v>
      </c>
      <c r="BJ1712" s="1" t="s">
        <v>10867</v>
      </c>
      <c r="BK1712" s="1" t="s">
        <v>56</v>
      </c>
      <c r="BL1712" s="1" t="s">
        <v>10844</v>
      </c>
      <c r="BM1712" s="1" t="s">
        <v>3479</v>
      </c>
      <c r="BN1712" s="1" t="s">
        <v>11512</v>
      </c>
      <c r="BO1712" s="1" t="s">
        <v>166</v>
      </c>
      <c r="BP1712" s="1" t="s">
        <v>7276</v>
      </c>
      <c r="BQ1712" s="1" t="s">
        <v>3480</v>
      </c>
      <c r="BR1712" s="1" t="s">
        <v>12020</v>
      </c>
      <c r="BS1712" s="1" t="s">
        <v>163</v>
      </c>
      <c r="BT1712" s="1" t="s">
        <v>12731</v>
      </c>
    </row>
    <row r="1713" spans="1:72" ht="13.5" customHeight="1">
      <c r="A1713" s="3" t="str">
        <f>HYPERLINK("http://kyu.snu.ac.kr/sdhj/index.jsp?type=hj/GK14658_00IH_0001_0204.jpg","1702_각북면_204")</f>
        <v>1702_각북면_204</v>
      </c>
      <c r="B1713" s="2">
        <v>1702</v>
      </c>
      <c r="C1713" s="2" t="s">
        <v>12340</v>
      </c>
      <c r="D1713" s="2" t="s">
        <v>12341</v>
      </c>
      <c r="E1713" s="2">
        <v>1712</v>
      </c>
      <c r="F1713" s="1">
        <v>12</v>
      </c>
      <c r="G1713" s="1" t="s">
        <v>3430</v>
      </c>
      <c r="H1713" s="1" t="s">
        <v>6963</v>
      </c>
      <c r="I1713" s="1">
        <v>2</v>
      </c>
      <c r="L1713" s="1">
        <v>1</v>
      </c>
      <c r="M1713" s="2" t="s">
        <v>13853</v>
      </c>
      <c r="N1713" s="2" t="s">
        <v>13854</v>
      </c>
      <c r="S1713" s="1" t="s">
        <v>86</v>
      </c>
      <c r="T1713" s="1" t="s">
        <v>7100</v>
      </c>
      <c r="U1713" s="1" t="s">
        <v>1086</v>
      </c>
      <c r="V1713" s="1" t="s">
        <v>7445</v>
      </c>
      <c r="Y1713" s="1" t="s">
        <v>3481</v>
      </c>
      <c r="Z1713" s="1" t="s">
        <v>9001</v>
      </c>
      <c r="AC1713" s="1">
        <v>30</v>
      </c>
      <c r="AD1713" s="1" t="s">
        <v>253</v>
      </c>
      <c r="AE1713" s="1" t="s">
        <v>8091</v>
      </c>
    </row>
    <row r="1714" spans="1:72" ht="13.5" customHeight="1">
      <c r="A1714" s="3" t="str">
        <f>HYPERLINK("http://kyu.snu.ac.kr/sdhj/index.jsp?type=hj/GK14658_00IH_0001_0204.jpg","1702_각북면_204")</f>
        <v>1702_각북면_204</v>
      </c>
      <c r="B1714" s="2">
        <v>1702</v>
      </c>
      <c r="C1714" s="2" t="s">
        <v>12340</v>
      </c>
      <c r="D1714" s="2" t="s">
        <v>12341</v>
      </c>
      <c r="E1714" s="2">
        <v>1713</v>
      </c>
      <c r="F1714" s="1">
        <v>12</v>
      </c>
      <c r="G1714" s="1" t="s">
        <v>3430</v>
      </c>
      <c r="H1714" s="1" t="s">
        <v>6963</v>
      </c>
      <c r="I1714" s="1">
        <v>2</v>
      </c>
      <c r="L1714" s="1">
        <v>1</v>
      </c>
      <c r="M1714" s="2" t="s">
        <v>13853</v>
      </c>
      <c r="N1714" s="2" t="s">
        <v>13854</v>
      </c>
      <c r="S1714" s="1" t="s">
        <v>63</v>
      </c>
      <c r="T1714" s="1" t="s">
        <v>1196</v>
      </c>
      <c r="Y1714" s="1" t="s">
        <v>50</v>
      </c>
      <c r="Z1714" s="1" t="s">
        <v>7639</v>
      </c>
      <c r="AF1714" s="1" t="s">
        <v>170</v>
      </c>
      <c r="AG1714" s="1" t="s">
        <v>9630</v>
      </c>
    </row>
    <row r="1715" spans="1:72" ht="13.5" customHeight="1">
      <c r="A1715" s="3" t="str">
        <f>HYPERLINK("http://kyu.snu.ac.kr/sdhj/index.jsp?type=hj/GK14658_00IH_0001_0204.jpg","1702_각북면_204")</f>
        <v>1702_각북면_204</v>
      </c>
      <c r="B1715" s="2">
        <v>1702</v>
      </c>
      <c r="C1715" s="2" t="s">
        <v>12340</v>
      </c>
      <c r="D1715" s="2" t="s">
        <v>12341</v>
      </c>
      <c r="E1715" s="2">
        <v>1714</v>
      </c>
      <c r="F1715" s="1">
        <v>12</v>
      </c>
      <c r="G1715" s="1" t="s">
        <v>3430</v>
      </c>
      <c r="H1715" s="1" t="s">
        <v>6963</v>
      </c>
      <c r="I1715" s="1">
        <v>2</v>
      </c>
      <c r="L1715" s="1">
        <v>1</v>
      </c>
      <c r="M1715" s="2" t="s">
        <v>13853</v>
      </c>
      <c r="N1715" s="2" t="s">
        <v>13854</v>
      </c>
      <c r="S1715" s="1" t="s">
        <v>63</v>
      </c>
      <c r="T1715" s="1" t="s">
        <v>1196</v>
      </c>
      <c r="Y1715" s="1" t="s">
        <v>50</v>
      </c>
      <c r="Z1715" s="1" t="s">
        <v>7639</v>
      </c>
      <c r="AC1715" s="1">
        <v>4</v>
      </c>
      <c r="AD1715" s="1" t="s">
        <v>108</v>
      </c>
      <c r="AE1715" s="1" t="s">
        <v>9597</v>
      </c>
    </row>
    <row r="1716" spans="1:72" ht="13.5" customHeight="1">
      <c r="A1716" s="3" t="str">
        <f>HYPERLINK("http://kyu.snu.ac.kr/sdhj/index.jsp?type=hj/GK14658_00IH_0001_0204.jpg","1702_각북면_204")</f>
        <v>1702_각북면_204</v>
      </c>
      <c r="B1716" s="2">
        <v>1702</v>
      </c>
      <c r="C1716" s="2" t="s">
        <v>12340</v>
      </c>
      <c r="D1716" s="2" t="s">
        <v>12341</v>
      </c>
      <c r="E1716" s="2">
        <v>1715</v>
      </c>
      <c r="F1716" s="1">
        <v>12</v>
      </c>
      <c r="G1716" s="1" t="s">
        <v>3430</v>
      </c>
      <c r="H1716" s="1" t="s">
        <v>6963</v>
      </c>
      <c r="I1716" s="1">
        <v>2</v>
      </c>
      <c r="L1716" s="1">
        <v>2</v>
      </c>
      <c r="M1716" s="2" t="s">
        <v>13855</v>
      </c>
      <c r="N1716" s="2" t="s">
        <v>13856</v>
      </c>
      <c r="T1716" s="1" t="s">
        <v>12411</v>
      </c>
      <c r="U1716" s="1" t="s">
        <v>614</v>
      </c>
      <c r="V1716" s="1" t="s">
        <v>12457</v>
      </c>
      <c r="W1716" s="1" t="s">
        <v>1730</v>
      </c>
      <c r="X1716" s="1" t="s">
        <v>7607</v>
      </c>
      <c r="Y1716" s="1" t="s">
        <v>1856</v>
      </c>
      <c r="Z1716" s="1" t="s">
        <v>9000</v>
      </c>
      <c r="AC1716" s="1">
        <v>74</v>
      </c>
      <c r="AD1716" s="1" t="s">
        <v>85</v>
      </c>
      <c r="AE1716" s="1" t="s">
        <v>9590</v>
      </c>
      <c r="AJ1716" s="1" t="s">
        <v>16</v>
      </c>
      <c r="AK1716" s="1" t="s">
        <v>9802</v>
      </c>
      <c r="AL1716" s="1" t="s">
        <v>199</v>
      </c>
      <c r="AM1716" s="1" t="s">
        <v>9730</v>
      </c>
      <c r="AT1716" s="1" t="s">
        <v>131</v>
      </c>
      <c r="AU1716" s="1" t="s">
        <v>7342</v>
      </c>
      <c r="AV1716" s="1" t="s">
        <v>3482</v>
      </c>
      <c r="AW1716" s="1" t="s">
        <v>10467</v>
      </c>
      <c r="BG1716" s="1" t="s">
        <v>1708</v>
      </c>
      <c r="BH1716" s="1" t="s">
        <v>7387</v>
      </c>
      <c r="BI1716" s="1" t="s">
        <v>1867</v>
      </c>
      <c r="BJ1716" s="1" t="s">
        <v>10411</v>
      </c>
      <c r="BK1716" s="1" t="s">
        <v>1681</v>
      </c>
      <c r="BL1716" s="1" t="s">
        <v>10090</v>
      </c>
      <c r="BM1716" s="1" t="s">
        <v>3483</v>
      </c>
      <c r="BN1716" s="1" t="s">
        <v>11511</v>
      </c>
      <c r="BO1716" s="1" t="s">
        <v>54</v>
      </c>
      <c r="BP1716" s="1" t="s">
        <v>7267</v>
      </c>
      <c r="BQ1716" s="1" t="s">
        <v>3484</v>
      </c>
      <c r="BR1716" s="1" t="s">
        <v>13327</v>
      </c>
      <c r="BS1716" s="1" t="s">
        <v>1459</v>
      </c>
      <c r="BT1716" s="1" t="s">
        <v>9833</v>
      </c>
    </row>
    <row r="1717" spans="1:72" ht="13.5" customHeight="1">
      <c r="A1717" s="3" t="str">
        <f>HYPERLINK("http://kyu.snu.ac.kr/sdhj/index.jsp?type=hj/GK14658_00IH_0001_0204.jpg","1702_각북면_204")</f>
        <v>1702_각북면_204</v>
      </c>
      <c r="B1717" s="2">
        <v>1702</v>
      </c>
      <c r="C1717" s="2" t="s">
        <v>12340</v>
      </c>
      <c r="D1717" s="2" t="s">
        <v>12341</v>
      </c>
      <c r="E1717" s="2">
        <v>1716</v>
      </c>
      <c r="F1717" s="1">
        <v>12</v>
      </c>
      <c r="G1717" s="1" t="s">
        <v>3430</v>
      </c>
      <c r="H1717" s="1" t="s">
        <v>6963</v>
      </c>
      <c r="I1717" s="1">
        <v>2</v>
      </c>
      <c r="L1717" s="1">
        <v>2</v>
      </c>
      <c r="M1717" s="2" t="s">
        <v>13855</v>
      </c>
      <c r="N1717" s="2" t="s">
        <v>13856</v>
      </c>
      <c r="S1717" s="1" t="s">
        <v>48</v>
      </c>
      <c r="T1717" s="1" t="s">
        <v>6371</v>
      </c>
      <c r="W1717" s="1" t="s">
        <v>107</v>
      </c>
      <c r="X1717" s="1" t="s">
        <v>12534</v>
      </c>
      <c r="Y1717" s="1" t="s">
        <v>50</v>
      </c>
      <c r="Z1717" s="1" t="s">
        <v>7639</v>
      </c>
      <c r="AC1717" s="1">
        <v>71</v>
      </c>
      <c r="AD1717" s="1" t="s">
        <v>106</v>
      </c>
      <c r="AE1717" s="1" t="s">
        <v>9614</v>
      </c>
      <c r="AJ1717" s="1" t="s">
        <v>16</v>
      </c>
      <c r="AK1717" s="1" t="s">
        <v>9802</v>
      </c>
      <c r="AL1717" s="1" t="s">
        <v>109</v>
      </c>
      <c r="AM1717" s="1" t="s">
        <v>9809</v>
      </c>
      <c r="AT1717" s="1" t="s">
        <v>53</v>
      </c>
      <c r="AU1717" s="1" t="s">
        <v>7419</v>
      </c>
      <c r="AV1717" s="1" t="s">
        <v>458</v>
      </c>
      <c r="AW1717" s="1" t="s">
        <v>7614</v>
      </c>
      <c r="BG1717" s="1" t="s">
        <v>53</v>
      </c>
      <c r="BH1717" s="1" t="s">
        <v>7419</v>
      </c>
      <c r="BI1717" s="1" t="s">
        <v>1770</v>
      </c>
      <c r="BJ1717" s="1" t="s">
        <v>11071</v>
      </c>
      <c r="BK1717" s="1" t="s">
        <v>738</v>
      </c>
      <c r="BL1717" s="1" t="s">
        <v>11257</v>
      </c>
      <c r="BM1717" s="1" t="s">
        <v>6708</v>
      </c>
      <c r="BN1717" s="1" t="s">
        <v>11224</v>
      </c>
      <c r="BO1717" s="1" t="s">
        <v>898</v>
      </c>
      <c r="BP1717" s="1" t="s">
        <v>9898</v>
      </c>
      <c r="BQ1717" s="1" t="s">
        <v>3485</v>
      </c>
      <c r="BR1717" s="1" t="s">
        <v>12019</v>
      </c>
      <c r="BS1717" s="1" t="s">
        <v>52</v>
      </c>
      <c r="BT1717" s="1" t="s">
        <v>9722</v>
      </c>
    </row>
    <row r="1718" spans="1:72" ht="13.5" customHeight="1">
      <c r="A1718" s="3" t="str">
        <f>HYPERLINK("http://kyu.snu.ac.kr/sdhj/index.jsp?type=hj/GK14658_00IH_0001_0204.jpg","1702_각북면_204")</f>
        <v>1702_각북면_204</v>
      </c>
      <c r="B1718" s="2">
        <v>1702</v>
      </c>
      <c r="C1718" s="2" t="s">
        <v>12340</v>
      </c>
      <c r="D1718" s="2" t="s">
        <v>12341</v>
      </c>
      <c r="E1718" s="2">
        <v>1717</v>
      </c>
      <c r="F1718" s="1">
        <v>12</v>
      </c>
      <c r="G1718" s="1" t="s">
        <v>3430</v>
      </c>
      <c r="H1718" s="1" t="s">
        <v>6963</v>
      </c>
      <c r="I1718" s="1">
        <v>2</v>
      </c>
      <c r="L1718" s="1">
        <v>3</v>
      </c>
      <c r="M1718" s="2" t="s">
        <v>13857</v>
      </c>
      <c r="N1718" s="2" t="s">
        <v>13858</v>
      </c>
      <c r="T1718" s="1" t="s">
        <v>12411</v>
      </c>
      <c r="U1718" s="1" t="s">
        <v>3486</v>
      </c>
      <c r="V1718" s="1" t="s">
        <v>7444</v>
      </c>
      <c r="W1718" s="1" t="s">
        <v>1730</v>
      </c>
      <c r="X1718" s="1" t="s">
        <v>7607</v>
      </c>
      <c r="Y1718" s="1" t="s">
        <v>3487</v>
      </c>
      <c r="Z1718" s="1" t="s">
        <v>8999</v>
      </c>
      <c r="AC1718" s="1">
        <v>45</v>
      </c>
      <c r="AD1718" s="1" t="s">
        <v>264</v>
      </c>
      <c r="AE1718" s="1" t="s">
        <v>9588</v>
      </c>
      <c r="AJ1718" s="1" t="s">
        <v>16</v>
      </c>
      <c r="AK1718" s="1" t="s">
        <v>9802</v>
      </c>
      <c r="AL1718" s="1" t="s">
        <v>199</v>
      </c>
      <c r="AM1718" s="1" t="s">
        <v>9730</v>
      </c>
      <c r="AT1718" s="1" t="s">
        <v>448</v>
      </c>
      <c r="AU1718" s="1" t="s">
        <v>7215</v>
      </c>
      <c r="AV1718" s="1" t="s">
        <v>1946</v>
      </c>
      <c r="AW1718" s="1" t="s">
        <v>8998</v>
      </c>
      <c r="BG1718" s="1" t="s">
        <v>42</v>
      </c>
      <c r="BH1718" s="1" t="s">
        <v>10068</v>
      </c>
      <c r="BI1718" s="1" t="s">
        <v>1947</v>
      </c>
      <c r="BJ1718" s="1" t="s">
        <v>10135</v>
      </c>
      <c r="BK1718" s="1" t="s">
        <v>54</v>
      </c>
      <c r="BL1718" s="1" t="s">
        <v>7267</v>
      </c>
      <c r="BM1718" s="1" t="s">
        <v>2205</v>
      </c>
      <c r="BN1718" s="1" t="s">
        <v>7960</v>
      </c>
      <c r="BO1718" s="1" t="s">
        <v>54</v>
      </c>
      <c r="BP1718" s="1" t="s">
        <v>7267</v>
      </c>
      <c r="BQ1718" s="1" t="s">
        <v>3476</v>
      </c>
      <c r="BR1718" s="1" t="s">
        <v>13325</v>
      </c>
      <c r="BS1718" s="1" t="s">
        <v>1459</v>
      </c>
      <c r="BT1718" s="1" t="s">
        <v>9833</v>
      </c>
    </row>
    <row r="1719" spans="1:72" ht="13.5" customHeight="1">
      <c r="A1719" s="3" t="str">
        <f>HYPERLINK("http://kyu.snu.ac.kr/sdhj/index.jsp?type=hj/GK14658_00IH_0001_0204.jpg","1702_각북면_204")</f>
        <v>1702_각북면_204</v>
      </c>
      <c r="B1719" s="2">
        <v>1702</v>
      </c>
      <c r="C1719" s="2" t="s">
        <v>12340</v>
      </c>
      <c r="D1719" s="2" t="s">
        <v>12341</v>
      </c>
      <c r="E1719" s="2">
        <v>1718</v>
      </c>
      <c r="F1719" s="1">
        <v>12</v>
      </c>
      <c r="G1719" s="1" t="s">
        <v>3430</v>
      </c>
      <c r="H1719" s="1" t="s">
        <v>6963</v>
      </c>
      <c r="I1719" s="1">
        <v>2</v>
      </c>
      <c r="L1719" s="1">
        <v>3</v>
      </c>
      <c r="M1719" s="2" t="s">
        <v>13857</v>
      </c>
      <c r="N1719" s="2" t="s">
        <v>13858</v>
      </c>
      <c r="S1719" s="1" t="s">
        <v>288</v>
      </c>
      <c r="T1719" s="1" t="s">
        <v>12424</v>
      </c>
      <c r="U1719" s="1" t="s">
        <v>448</v>
      </c>
      <c r="V1719" s="1" t="s">
        <v>7215</v>
      </c>
      <c r="Y1719" s="1" t="s">
        <v>1946</v>
      </c>
      <c r="Z1719" s="1" t="s">
        <v>8998</v>
      </c>
      <c r="AC1719" s="1">
        <v>83</v>
      </c>
      <c r="AD1719" s="1" t="s">
        <v>348</v>
      </c>
      <c r="AE1719" s="1" t="s">
        <v>8964</v>
      </c>
    </row>
    <row r="1720" spans="1:72" ht="13.5" customHeight="1">
      <c r="A1720" s="3" t="str">
        <f>HYPERLINK("http://kyu.snu.ac.kr/sdhj/index.jsp?type=hj/GK14658_00IH_0001_0204.jpg","1702_각북면_204")</f>
        <v>1702_각북면_204</v>
      </c>
      <c r="B1720" s="2">
        <v>1702</v>
      </c>
      <c r="C1720" s="2" t="s">
        <v>12340</v>
      </c>
      <c r="D1720" s="2" t="s">
        <v>12341</v>
      </c>
      <c r="E1720" s="2">
        <v>1719</v>
      </c>
      <c r="F1720" s="1">
        <v>12</v>
      </c>
      <c r="G1720" s="1" t="s">
        <v>3430</v>
      </c>
      <c r="H1720" s="1" t="s">
        <v>6963</v>
      </c>
      <c r="I1720" s="1">
        <v>2</v>
      </c>
      <c r="L1720" s="1">
        <v>3</v>
      </c>
      <c r="M1720" s="2" t="s">
        <v>13857</v>
      </c>
      <c r="N1720" s="2" t="s">
        <v>13858</v>
      </c>
      <c r="S1720" s="1" t="s">
        <v>48</v>
      </c>
      <c r="T1720" s="1" t="s">
        <v>6371</v>
      </c>
      <c r="W1720" s="1" t="s">
        <v>202</v>
      </c>
      <c r="X1720" s="1" t="s">
        <v>7588</v>
      </c>
      <c r="Y1720" s="1" t="s">
        <v>183</v>
      </c>
      <c r="Z1720" s="1" t="s">
        <v>7691</v>
      </c>
      <c r="AC1720" s="1">
        <v>43</v>
      </c>
      <c r="AD1720" s="1" t="s">
        <v>283</v>
      </c>
      <c r="AE1720" s="1" t="s">
        <v>9582</v>
      </c>
      <c r="AJ1720" s="1" t="s">
        <v>185</v>
      </c>
      <c r="AK1720" s="1" t="s">
        <v>9803</v>
      </c>
      <c r="AL1720" s="1" t="s">
        <v>199</v>
      </c>
      <c r="AM1720" s="1" t="s">
        <v>9730</v>
      </c>
      <c r="AT1720" s="1" t="s">
        <v>45</v>
      </c>
      <c r="AU1720" s="1" t="s">
        <v>10082</v>
      </c>
      <c r="AV1720" s="1" t="s">
        <v>6845</v>
      </c>
      <c r="AW1720" s="1" t="s">
        <v>10320</v>
      </c>
      <c r="BG1720" s="1" t="s">
        <v>54</v>
      </c>
      <c r="BH1720" s="1" t="s">
        <v>7267</v>
      </c>
      <c r="BI1720" s="1" t="s">
        <v>3488</v>
      </c>
      <c r="BJ1720" s="1" t="s">
        <v>11070</v>
      </c>
      <c r="BK1720" s="1" t="s">
        <v>738</v>
      </c>
      <c r="BL1720" s="1" t="s">
        <v>11257</v>
      </c>
      <c r="BM1720" s="1" t="s">
        <v>3489</v>
      </c>
      <c r="BN1720" s="1" t="s">
        <v>11510</v>
      </c>
      <c r="BO1720" s="1" t="s">
        <v>42</v>
      </c>
      <c r="BP1720" s="1" t="s">
        <v>10068</v>
      </c>
      <c r="BQ1720" s="1" t="s">
        <v>3490</v>
      </c>
      <c r="BR1720" s="1" t="s">
        <v>12018</v>
      </c>
      <c r="BS1720" s="1" t="s">
        <v>227</v>
      </c>
      <c r="BT1720" s="1" t="s">
        <v>9813</v>
      </c>
    </row>
    <row r="1721" spans="1:72" ht="13.5" customHeight="1">
      <c r="A1721" s="3" t="str">
        <f>HYPERLINK("http://kyu.snu.ac.kr/sdhj/index.jsp?type=hj/GK14658_00IH_0001_0204.jpg","1702_각북면_204")</f>
        <v>1702_각북면_204</v>
      </c>
      <c r="B1721" s="2">
        <v>1702</v>
      </c>
      <c r="C1721" s="2" t="s">
        <v>12340</v>
      </c>
      <c r="D1721" s="2" t="s">
        <v>12341</v>
      </c>
      <c r="E1721" s="2">
        <v>1720</v>
      </c>
      <c r="F1721" s="1">
        <v>12</v>
      </c>
      <c r="G1721" s="1" t="s">
        <v>3430</v>
      </c>
      <c r="H1721" s="1" t="s">
        <v>6963</v>
      </c>
      <c r="I1721" s="1">
        <v>2</v>
      </c>
      <c r="L1721" s="1">
        <v>3</v>
      </c>
      <c r="M1721" s="2" t="s">
        <v>13857</v>
      </c>
      <c r="N1721" s="2" t="s">
        <v>13858</v>
      </c>
      <c r="S1721" s="1" t="s">
        <v>402</v>
      </c>
      <c r="T1721" s="1" t="s">
        <v>7104</v>
      </c>
      <c r="W1721" s="1" t="s">
        <v>2061</v>
      </c>
      <c r="X1721" s="1" t="s">
        <v>12538</v>
      </c>
      <c r="Y1721" s="1" t="s">
        <v>183</v>
      </c>
      <c r="Z1721" s="1" t="s">
        <v>7691</v>
      </c>
      <c r="AC1721" s="1">
        <v>74</v>
      </c>
      <c r="AD1721" s="1" t="s">
        <v>85</v>
      </c>
      <c r="AE1721" s="1" t="s">
        <v>9590</v>
      </c>
    </row>
    <row r="1722" spans="1:72" ht="13.5" customHeight="1">
      <c r="A1722" s="3" t="str">
        <f>HYPERLINK("http://kyu.snu.ac.kr/sdhj/index.jsp?type=hj/GK14658_00IH_0001_0204.jpg","1702_각북면_204")</f>
        <v>1702_각북면_204</v>
      </c>
      <c r="B1722" s="2">
        <v>1702</v>
      </c>
      <c r="C1722" s="2" t="s">
        <v>12340</v>
      </c>
      <c r="D1722" s="2" t="s">
        <v>12341</v>
      </c>
      <c r="E1722" s="2">
        <v>1721</v>
      </c>
      <c r="F1722" s="1">
        <v>12</v>
      </c>
      <c r="G1722" s="1" t="s">
        <v>3430</v>
      </c>
      <c r="H1722" s="1" t="s">
        <v>6963</v>
      </c>
      <c r="I1722" s="1">
        <v>2</v>
      </c>
      <c r="L1722" s="1">
        <v>3</v>
      </c>
      <c r="M1722" s="2" t="s">
        <v>13857</v>
      </c>
      <c r="N1722" s="2" t="s">
        <v>13858</v>
      </c>
      <c r="S1722" s="1" t="s">
        <v>86</v>
      </c>
      <c r="T1722" s="1" t="s">
        <v>7100</v>
      </c>
      <c r="U1722" s="1" t="s">
        <v>1276</v>
      </c>
      <c r="V1722" s="1" t="s">
        <v>7443</v>
      </c>
      <c r="Y1722" s="1" t="s">
        <v>3491</v>
      </c>
      <c r="Z1722" s="1" t="s">
        <v>8997</v>
      </c>
      <c r="AC1722" s="1">
        <v>15</v>
      </c>
      <c r="AD1722" s="1" t="s">
        <v>192</v>
      </c>
      <c r="AE1722" s="1" t="s">
        <v>7704</v>
      </c>
    </row>
    <row r="1723" spans="1:72" ht="13.5" customHeight="1">
      <c r="A1723" s="3" t="str">
        <f>HYPERLINK("http://kyu.snu.ac.kr/sdhj/index.jsp?type=hj/GK14658_00IH_0001_0204.jpg","1702_각북면_204")</f>
        <v>1702_각북면_204</v>
      </c>
      <c r="B1723" s="2">
        <v>1702</v>
      </c>
      <c r="C1723" s="2" t="s">
        <v>12340</v>
      </c>
      <c r="D1723" s="2" t="s">
        <v>12341</v>
      </c>
      <c r="E1723" s="2">
        <v>1722</v>
      </c>
      <c r="F1723" s="1">
        <v>12</v>
      </c>
      <c r="G1723" s="1" t="s">
        <v>3430</v>
      </c>
      <c r="H1723" s="1" t="s">
        <v>6963</v>
      </c>
      <c r="I1723" s="1">
        <v>2</v>
      </c>
      <c r="L1723" s="1">
        <v>3</v>
      </c>
      <c r="M1723" s="2" t="s">
        <v>13857</v>
      </c>
      <c r="N1723" s="2" t="s">
        <v>13858</v>
      </c>
      <c r="T1723" s="1" t="s">
        <v>12432</v>
      </c>
      <c r="U1723" s="1" t="s">
        <v>136</v>
      </c>
      <c r="V1723" s="1" t="s">
        <v>7247</v>
      </c>
      <c r="Y1723" s="1" t="s">
        <v>597</v>
      </c>
      <c r="Z1723" s="1" t="s">
        <v>7791</v>
      </c>
      <c r="AC1723" s="1">
        <v>10</v>
      </c>
      <c r="AD1723" s="1" t="s">
        <v>206</v>
      </c>
      <c r="AE1723" s="1" t="s">
        <v>9619</v>
      </c>
      <c r="AT1723" s="1" t="s">
        <v>259</v>
      </c>
      <c r="AU1723" s="1" t="s">
        <v>12452</v>
      </c>
      <c r="AV1723" s="1" t="s">
        <v>3492</v>
      </c>
      <c r="AW1723" s="1" t="s">
        <v>10466</v>
      </c>
      <c r="BB1723" s="1" t="s">
        <v>261</v>
      </c>
      <c r="BC1723" s="1" t="s">
        <v>7197</v>
      </c>
      <c r="BD1723" s="1" t="s">
        <v>3493</v>
      </c>
      <c r="BE1723" s="1" t="s">
        <v>10767</v>
      </c>
    </row>
    <row r="1724" spans="1:72" ht="13.5" customHeight="1">
      <c r="A1724" s="3" t="str">
        <f>HYPERLINK("http://kyu.snu.ac.kr/sdhj/index.jsp?type=hj/GK14658_00IH_0001_0204.jpg","1702_각북면_204")</f>
        <v>1702_각북면_204</v>
      </c>
      <c r="B1724" s="2">
        <v>1702</v>
      </c>
      <c r="C1724" s="2" t="s">
        <v>12340</v>
      </c>
      <c r="D1724" s="2" t="s">
        <v>12341</v>
      </c>
      <c r="E1724" s="2">
        <v>1723</v>
      </c>
      <c r="F1724" s="1">
        <v>12</v>
      </c>
      <c r="G1724" s="1" t="s">
        <v>3430</v>
      </c>
      <c r="H1724" s="1" t="s">
        <v>6963</v>
      </c>
      <c r="I1724" s="1">
        <v>2</v>
      </c>
      <c r="L1724" s="1">
        <v>4</v>
      </c>
      <c r="M1724" s="2" t="s">
        <v>13859</v>
      </c>
      <c r="N1724" s="2" t="s">
        <v>13860</v>
      </c>
      <c r="T1724" s="1" t="s">
        <v>12411</v>
      </c>
      <c r="U1724" s="1" t="s">
        <v>1599</v>
      </c>
      <c r="V1724" s="1" t="s">
        <v>12443</v>
      </c>
      <c r="W1724" s="1" t="s">
        <v>49</v>
      </c>
      <c r="X1724" s="1" t="s">
        <v>7592</v>
      </c>
      <c r="Y1724" s="1" t="s">
        <v>50</v>
      </c>
      <c r="Z1724" s="1" t="s">
        <v>7639</v>
      </c>
      <c r="AC1724" s="1">
        <v>48</v>
      </c>
      <c r="AD1724" s="1" t="s">
        <v>126</v>
      </c>
      <c r="AE1724" s="1" t="s">
        <v>9617</v>
      </c>
      <c r="AJ1724" s="1" t="s">
        <v>16</v>
      </c>
      <c r="AK1724" s="1" t="s">
        <v>9802</v>
      </c>
      <c r="AL1724" s="1" t="s">
        <v>163</v>
      </c>
      <c r="AM1724" s="1" t="s">
        <v>12731</v>
      </c>
      <c r="AT1724" s="1" t="s">
        <v>53</v>
      </c>
      <c r="AU1724" s="1" t="s">
        <v>7419</v>
      </c>
      <c r="AV1724" s="1" t="s">
        <v>1556</v>
      </c>
      <c r="AW1724" s="1" t="s">
        <v>8414</v>
      </c>
      <c r="BG1724" s="1" t="s">
        <v>53</v>
      </c>
      <c r="BH1724" s="1" t="s">
        <v>7419</v>
      </c>
      <c r="BI1724" s="1" t="s">
        <v>1558</v>
      </c>
      <c r="BJ1724" s="1" t="s">
        <v>9405</v>
      </c>
      <c r="BK1724" s="1" t="s">
        <v>53</v>
      </c>
      <c r="BL1724" s="1" t="s">
        <v>7419</v>
      </c>
      <c r="BM1724" s="1" t="s">
        <v>3494</v>
      </c>
      <c r="BN1724" s="1" t="s">
        <v>10887</v>
      </c>
      <c r="BQ1724" s="1" t="s">
        <v>3495</v>
      </c>
      <c r="BR1724" s="1" t="s">
        <v>12017</v>
      </c>
      <c r="BS1724" s="1" t="s">
        <v>757</v>
      </c>
      <c r="BT1724" s="1" t="s">
        <v>9817</v>
      </c>
    </row>
    <row r="1725" spans="1:72" ht="13.5" customHeight="1">
      <c r="A1725" s="3" t="str">
        <f>HYPERLINK("http://kyu.snu.ac.kr/sdhj/index.jsp?type=hj/GK14658_00IH_0001_0204.jpg","1702_각북면_204")</f>
        <v>1702_각북면_204</v>
      </c>
      <c r="B1725" s="2">
        <v>1702</v>
      </c>
      <c r="C1725" s="2" t="s">
        <v>12340</v>
      </c>
      <c r="D1725" s="2" t="s">
        <v>12341</v>
      </c>
      <c r="E1725" s="2">
        <v>1724</v>
      </c>
      <c r="F1725" s="1">
        <v>12</v>
      </c>
      <c r="G1725" s="1" t="s">
        <v>3430</v>
      </c>
      <c r="H1725" s="1" t="s">
        <v>6963</v>
      </c>
      <c r="I1725" s="1">
        <v>2</v>
      </c>
      <c r="L1725" s="1">
        <v>4</v>
      </c>
      <c r="M1725" s="2" t="s">
        <v>13859</v>
      </c>
      <c r="N1725" s="2" t="s">
        <v>13860</v>
      </c>
      <c r="S1725" s="1" t="s">
        <v>59</v>
      </c>
      <c r="T1725" s="1" t="s">
        <v>7105</v>
      </c>
      <c r="Y1725" s="1" t="s">
        <v>14582</v>
      </c>
      <c r="Z1725" s="1" t="s">
        <v>12579</v>
      </c>
      <c r="AC1725" s="1">
        <v>21</v>
      </c>
      <c r="AD1725" s="1" t="s">
        <v>68</v>
      </c>
      <c r="AE1725" s="1" t="s">
        <v>7705</v>
      </c>
    </row>
    <row r="1726" spans="1:72" ht="13.5" customHeight="1">
      <c r="A1726" s="3" t="str">
        <f>HYPERLINK("http://kyu.snu.ac.kr/sdhj/index.jsp?type=hj/GK14658_00IH_0001_0204.jpg","1702_각북면_204")</f>
        <v>1702_각북면_204</v>
      </c>
      <c r="B1726" s="2">
        <v>1702</v>
      </c>
      <c r="C1726" s="2" t="s">
        <v>12340</v>
      </c>
      <c r="D1726" s="2" t="s">
        <v>12341</v>
      </c>
      <c r="E1726" s="2">
        <v>1725</v>
      </c>
      <c r="F1726" s="1">
        <v>12</v>
      </c>
      <c r="G1726" s="1" t="s">
        <v>3430</v>
      </c>
      <c r="H1726" s="1" t="s">
        <v>6963</v>
      </c>
      <c r="I1726" s="1">
        <v>2</v>
      </c>
      <c r="L1726" s="1">
        <v>4</v>
      </c>
      <c r="M1726" s="2" t="s">
        <v>13859</v>
      </c>
      <c r="N1726" s="2" t="s">
        <v>13860</v>
      </c>
      <c r="S1726" s="1" t="s">
        <v>2126</v>
      </c>
      <c r="T1726" s="1" t="s">
        <v>7111</v>
      </c>
      <c r="U1726" s="1" t="s">
        <v>3496</v>
      </c>
      <c r="V1726" s="1" t="s">
        <v>7339</v>
      </c>
      <c r="W1726" s="1" t="s">
        <v>335</v>
      </c>
      <c r="X1726" s="1" t="s">
        <v>12540</v>
      </c>
      <c r="Y1726" s="1" t="s">
        <v>3497</v>
      </c>
      <c r="Z1726" s="1" t="s">
        <v>8996</v>
      </c>
      <c r="AC1726" s="1">
        <v>80</v>
      </c>
      <c r="AD1726" s="1" t="s">
        <v>103</v>
      </c>
      <c r="AE1726" s="1" t="s">
        <v>9580</v>
      </c>
      <c r="AJ1726" s="1" t="s">
        <v>16</v>
      </c>
      <c r="AK1726" s="1" t="s">
        <v>9802</v>
      </c>
      <c r="AL1726" s="1" t="s">
        <v>2663</v>
      </c>
      <c r="AM1726" s="1" t="s">
        <v>8956</v>
      </c>
    </row>
    <row r="1727" spans="1:72" ht="13.5" customHeight="1">
      <c r="A1727" s="3" t="str">
        <f>HYPERLINK("http://kyu.snu.ac.kr/sdhj/index.jsp?type=hj/GK14658_00IH_0001_0204.jpg","1702_각북면_204")</f>
        <v>1702_각북면_204</v>
      </c>
      <c r="B1727" s="2">
        <v>1702</v>
      </c>
      <c r="C1727" s="2" t="s">
        <v>12340</v>
      </c>
      <c r="D1727" s="2" t="s">
        <v>12341</v>
      </c>
      <c r="E1727" s="2">
        <v>1726</v>
      </c>
      <c r="F1727" s="1">
        <v>12</v>
      </c>
      <c r="G1727" s="1" t="s">
        <v>3430</v>
      </c>
      <c r="H1727" s="1" t="s">
        <v>6963</v>
      </c>
      <c r="I1727" s="1">
        <v>2</v>
      </c>
      <c r="L1727" s="1">
        <v>5</v>
      </c>
      <c r="M1727" s="2" t="s">
        <v>13861</v>
      </c>
      <c r="N1727" s="2" t="s">
        <v>13862</v>
      </c>
      <c r="T1727" s="1" t="s">
        <v>12411</v>
      </c>
      <c r="U1727" s="1" t="s">
        <v>128</v>
      </c>
      <c r="V1727" s="1" t="s">
        <v>7258</v>
      </c>
      <c r="W1727" s="1" t="s">
        <v>107</v>
      </c>
      <c r="X1727" s="1" t="s">
        <v>12534</v>
      </c>
      <c r="Y1727" s="1" t="s">
        <v>3498</v>
      </c>
      <c r="Z1727" s="1" t="s">
        <v>8233</v>
      </c>
      <c r="AC1727" s="1">
        <v>50</v>
      </c>
      <c r="AD1727" s="1" t="s">
        <v>515</v>
      </c>
      <c r="AE1727" s="1" t="s">
        <v>9605</v>
      </c>
      <c r="AJ1727" s="1" t="s">
        <v>16</v>
      </c>
      <c r="AK1727" s="1" t="s">
        <v>9802</v>
      </c>
      <c r="AL1727" s="1" t="s">
        <v>163</v>
      </c>
      <c r="AM1727" s="1" t="s">
        <v>12731</v>
      </c>
      <c r="AT1727" s="1" t="s">
        <v>53</v>
      </c>
      <c r="AU1727" s="1" t="s">
        <v>7419</v>
      </c>
      <c r="AV1727" s="1" t="s">
        <v>3499</v>
      </c>
      <c r="AW1727" s="1" t="s">
        <v>10465</v>
      </c>
      <c r="BG1727" s="1" t="s">
        <v>53</v>
      </c>
      <c r="BH1727" s="1" t="s">
        <v>7419</v>
      </c>
      <c r="BI1727" s="1" t="s">
        <v>3500</v>
      </c>
      <c r="BJ1727" s="1" t="s">
        <v>11069</v>
      </c>
      <c r="BK1727" s="1" t="s">
        <v>54</v>
      </c>
      <c r="BL1727" s="1" t="s">
        <v>7267</v>
      </c>
      <c r="BM1727" s="1" t="s">
        <v>1301</v>
      </c>
      <c r="BN1727" s="1" t="s">
        <v>7878</v>
      </c>
      <c r="BO1727" s="1" t="s">
        <v>53</v>
      </c>
      <c r="BP1727" s="1" t="s">
        <v>7419</v>
      </c>
      <c r="BQ1727" s="1" t="s">
        <v>3501</v>
      </c>
      <c r="BR1727" s="1" t="s">
        <v>12016</v>
      </c>
      <c r="BS1727" s="1" t="s">
        <v>163</v>
      </c>
      <c r="BT1727" s="1" t="s">
        <v>12731</v>
      </c>
    </row>
    <row r="1728" spans="1:72" ht="13.5" customHeight="1">
      <c r="A1728" s="3" t="str">
        <f>HYPERLINK("http://kyu.snu.ac.kr/sdhj/index.jsp?type=hj/GK14658_00IH_0001_0204.jpg","1702_각북면_204")</f>
        <v>1702_각북면_204</v>
      </c>
      <c r="B1728" s="2">
        <v>1702</v>
      </c>
      <c r="C1728" s="2" t="s">
        <v>12340</v>
      </c>
      <c r="D1728" s="2" t="s">
        <v>12341</v>
      </c>
      <c r="E1728" s="2">
        <v>1727</v>
      </c>
      <c r="F1728" s="1">
        <v>12</v>
      </c>
      <c r="G1728" s="1" t="s">
        <v>3430</v>
      </c>
      <c r="H1728" s="1" t="s">
        <v>6963</v>
      </c>
      <c r="I1728" s="1">
        <v>2</v>
      </c>
      <c r="L1728" s="1">
        <v>5</v>
      </c>
      <c r="M1728" s="2" t="s">
        <v>13861</v>
      </c>
      <c r="N1728" s="2" t="s">
        <v>13862</v>
      </c>
      <c r="S1728" s="1" t="s">
        <v>48</v>
      </c>
      <c r="T1728" s="1" t="s">
        <v>6371</v>
      </c>
      <c r="W1728" s="1" t="s">
        <v>439</v>
      </c>
      <c r="X1728" s="1" t="s">
        <v>7589</v>
      </c>
      <c r="Y1728" s="1" t="s">
        <v>50</v>
      </c>
      <c r="Z1728" s="1" t="s">
        <v>7639</v>
      </c>
      <c r="AC1728" s="1">
        <v>33</v>
      </c>
      <c r="AD1728" s="1" t="s">
        <v>223</v>
      </c>
      <c r="AE1728" s="1" t="s">
        <v>9596</v>
      </c>
      <c r="AJ1728" s="1" t="s">
        <v>16</v>
      </c>
      <c r="AK1728" s="1" t="s">
        <v>9802</v>
      </c>
      <c r="AL1728" s="1" t="s">
        <v>109</v>
      </c>
      <c r="AM1728" s="1" t="s">
        <v>9809</v>
      </c>
      <c r="AT1728" s="1" t="s">
        <v>166</v>
      </c>
      <c r="AU1728" s="1" t="s">
        <v>7276</v>
      </c>
      <c r="AV1728" s="1" t="s">
        <v>153</v>
      </c>
      <c r="AW1728" s="1" t="s">
        <v>10255</v>
      </c>
      <c r="BG1728" s="1" t="s">
        <v>54</v>
      </c>
      <c r="BH1728" s="1" t="s">
        <v>7267</v>
      </c>
      <c r="BI1728" s="1" t="s">
        <v>3502</v>
      </c>
      <c r="BJ1728" s="1" t="s">
        <v>10160</v>
      </c>
      <c r="BK1728" s="1" t="s">
        <v>1708</v>
      </c>
      <c r="BL1728" s="1" t="s">
        <v>7387</v>
      </c>
      <c r="BM1728" s="1" t="s">
        <v>3503</v>
      </c>
      <c r="BN1728" s="1" t="s">
        <v>11509</v>
      </c>
      <c r="BO1728" s="1" t="s">
        <v>152</v>
      </c>
      <c r="BP1728" s="1" t="s">
        <v>10072</v>
      </c>
      <c r="BQ1728" s="1" t="s">
        <v>6846</v>
      </c>
      <c r="BR1728" s="1" t="s">
        <v>12015</v>
      </c>
      <c r="BS1728" s="1" t="s">
        <v>199</v>
      </c>
      <c r="BT1728" s="1" t="s">
        <v>9730</v>
      </c>
    </row>
    <row r="1729" spans="1:72" ht="13.5" customHeight="1">
      <c r="A1729" s="3" t="str">
        <f>HYPERLINK("http://kyu.snu.ac.kr/sdhj/index.jsp?type=hj/GK14658_00IH_0001_0204.jpg","1702_각북면_204")</f>
        <v>1702_각북면_204</v>
      </c>
      <c r="B1729" s="2">
        <v>1702</v>
      </c>
      <c r="C1729" s="2" t="s">
        <v>12340</v>
      </c>
      <c r="D1729" s="2" t="s">
        <v>12341</v>
      </c>
      <c r="E1729" s="2">
        <v>1728</v>
      </c>
      <c r="F1729" s="1">
        <v>12</v>
      </c>
      <c r="G1729" s="1" t="s">
        <v>3430</v>
      </c>
      <c r="H1729" s="1" t="s">
        <v>6963</v>
      </c>
      <c r="I1729" s="1">
        <v>2</v>
      </c>
      <c r="L1729" s="1">
        <v>5</v>
      </c>
      <c r="M1729" s="2" t="s">
        <v>13861</v>
      </c>
      <c r="N1729" s="2" t="s">
        <v>13862</v>
      </c>
      <c r="S1729" s="1" t="s">
        <v>402</v>
      </c>
      <c r="T1729" s="1" t="s">
        <v>7104</v>
      </c>
      <c r="W1729" s="1" t="s">
        <v>290</v>
      </c>
      <c r="X1729" s="1" t="s">
        <v>7601</v>
      </c>
      <c r="Y1729" s="1" t="s">
        <v>50</v>
      </c>
      <c r="Z1729" s="1" t="s">
        <v>7639</v>
      </c>
      <c r="AF1729" s="1" t="s">
        <v>946</v>
      </c>
      <c r="AG1729" s="1" t="s">
        <v>9632</v>
      </c>
    </row>
    <row r="1730" spans="1:72" ht="13.5" customHeight="1">
      <c r="A1730" s="3" t="str">
        <f>HYPERLINK("http://kyu.snu.ac.kr/sdhj/index.jsp?type=hj/GK14658_00IH_0001_0204.jpg","1702_각북면_204")</f>
        <v>1702_각북면_204</v>
      </c>
      <c r="B1730" s="2">
        <v>1702</v>
      </c>
      <c r="C1730" s="2" t="s">
        <v>12340</v>
      </c>
      <c r="D1730" s="2" t="s">
        <v>12341</v>
      </c>
      <c r="E1730" s="2">
        <v>1729</v>
      </c>
      <c r="F1730" s="1">
        <v>12</v>
      </c>
      <c r="G1730" s="1" t="s">
        <v>3430</v>
      </c>
      <c r="H1730" s="1" t="s">
        <v>6963</v>
      </c>
      <c r="I1730" s="1">
        <v>2</v>
      </c>
      <c r="L1730" s="1">
        <v>5</v>
      </c>
      <c r="M1730" s="2" t="s">
        <v>13861</v>
      </c>
      <c r="N1730" s="2" t="s">
        <v>13862</v>
      </c>
      <c r="S1730" s="1" t="s">
        <v>59</v>
      </c>
      <c r="T1730" s="1" t="s">
        <v>7105</v>
      </c>
      <c r="Y1730" s="1" t="s">
        <v>50</v>
      </c>
      <c r="Z1730" s="1" t="s">
        <v>7639</v>
      </c>
      <c r="AC1730" s="1">
        <v>7</v>
      </c>
      <c r="AD1730" s="1" t="s">
        <v>38</v>
      </c>
      <c r="AE1730" s="1" t="s">
        <v>9620</v>
      </c>
    </row>
    <row r="1731" spans="1:72" ht="13.5" customHeight="1">
      <c r="A1731" s="3" t="str">
        <f>HYPERLINK("http://kyu.snu.ac.kr/sdhj/index.jsp?type=hj/GK14658_00IH_0001_0204.jpg","1702_각북면_204")</f>
        <v>1702_각북면_204</v>
      </c>
      <c r="B1731" s="2">
        <v>1702</v>
      </c>
      <c r="C1731" s="2" t="s">
        <v>12340</v>
      </c>
      <c r="D1731" s="2" t="s">
        <v>12341</v>
      </c>
      <c r="E1731" s="2">
        <v>1730</v>
      </c>
      <c r="F1731" s="1">
        <v>12</v>
      </c>
      <c r="G1731" s="1" t="s">
        <v>3430</v>
      </c>
      <c r="H1731" s="1" t="s">
        <v>6963</v>
      </c>
      <c r="I1731" s="1">
        <v>2</v>
      </c>
      <c r="L1731" s="1">
        <v>5</v>
      </c>
      <c r="M1731" s="2" t="s">
        <v>13861</v>
      </c>
      <c r="N1731" s="2" t="s">
        <v>13862</v>
      </c>
      <c r="S1731" s="1" t="s">
        <v>63</v>
      </c>
      <c r="T1731" s="1" t="s">
        <v>1196</v>
      </c>
      <c r="Y1731" s="1" t="s">
        <v>50</v>
      </c>
      <c r="Z1731" s="1" t="s">
        <v>7639</v>
      </c>
      <c r="AC1731" s="1">
        <v>2</v>
      </c>
      <c r="AD1731" s="1" t="s">
        <v>169</v>
      </c>
      <c r="AE1731" s="1" t="s">
        <v>9589</v>
      </c>
      <c r="AF1731" s="1" t="s">
        <v>89</v>
      </c>
      <c r="AG1731" s="1" t="s">
        <v>9633</v>
      </c>
    </row>
    <row r="1732" spans="1:72" ht="13.5" customHeight="1">
      <c r="A1732" s="3" t="str">
        <f>HYPERLINK("http://kyu.snu.ac.kr/sdhj/index.jsp?type=hj/GK14658_00IH_0001_0204.jpg","1702_각북면_204")</f>
        <v>1702_각북면_204</v>
      </c>
      <c r="B1732" s="2">
        <v>1702</v>
      </c>
      <c r="C1732" s="2" t="s">
        <v>12340</v>
      </c>
      <c r="D1732" s="2" t="s">
        <v>12341</v>
      </c>
      <c r="E1732" s="2">
        <v>1731</v>
      </c>
      <c r="F1732" s="1">
        <v>12</v>
      </c>
      <c r="G1732" s="1" t="s">
        <v>3430</v>
      </c>
      <c r="H1732" s="1" t="s">
        <v>6963</v>
      </c>
      <c r="I1732" s="1">
        <v>3</v>
      </c>
      <c r="J1732" s="1" t="s">
        <v>3504</v>
      </c>
      <c r="K1732" s="1" t="s">
        <v>7035</v>
      </c>
      <c r="L1732" s="1">
        <v>1</v>
      </c>
      <c r="M1732" s="2" t="s">
        <v>3504</v>
      </c>
      <c r="N1732" s="2" t="s">
        <v>7035</v>
      </c>
      <c r="T1732" s="1" t="s">
        <v>12411</v>
      </c>
      <c r="U1732" s="1" t="s">
        <v>527</v>
      </c>
      <c r="V1732" s="1" t="s">
        <v>7268</v>
      </c>
      <c r="W1732" s="1" t="s">
        <v>49</v>
      </c>
      <c r="X1732" s="1" t="s">
        <v>7592</v>
      </c>
      <c r="Y1732" s="1" t="s">
        <v>1113</v>
      </c>
      <c r="Z1732" s="1" t="s">
        <v>8995</v>
      </c>
      <c r="AC1732" s="1">
        <v>63</v>
      </c>
      <c r="AD1732" s="1" t="s">
        <v>118</v>
      </c>
      <c r="AE1732" s="1" t="s">
        <v>8076</v>
      </c>
      <c r="AJ1732" s="1" t="s">
        <v>16</v>
      </c>
      <c r="AK1732" s="1" t="s">
        <v>9802</v>
      </c>
      <c r="AL1732" s="1" t="s">
        <v>227</v>
      </c>
      <c r="AM1732" s="1" t="s">
        <v>9813</v>
      </c>
      <c r="AT1732" s="1" t="s">
        <v>1829</v>
      </c>
      <c r="AU1732" s="1" t="s">
        <v>7395</v>
      </c>
      <c r="AV1732" s="1" t="s">
        <v>6787</v>
      </c>
      <c r="AW1732" s="1" t="s">
        <v>10409</v>
      </c>
      <c r="BG1732" s="1" t="s">
        <v>152</v>
      </c>
      <c r="BH1732" s="1" t="s">
        <v>10072</v>
      </c>
      <c r="BI1732" s="1" t="s">
        <v>1359</v>
      </c>
      <c r="BJ1732" s="1" t="s">
        <v>10260</v>
      </c>
      <c r="BK1732" s="1" t="s">
        <v>54</v>
      </c>
      <c r="BL1732" s="1" t="s">
        <v>7267</v>
      </c>
      <c r="BM1732" s="1" t="s">
        <v>1360</v>
      </c>
      <c r="BN1732" s="1" t="s">
        <v>8570</v>
      </c>
      <c r="BO1732" s="1" t="s">
        <v>527</v>
      </c>
      <c r="BP1732" s="1" t="s">
        <v>7268</v>
      </c>
      <c r="BQ1732" s="1" t="s">
        <v>3505</v>
      </c>
      <c r="BR1732" s="1" t="s">
        <v>11942</v>
      </c>
      <c r="BS1732" s="1" t="s">
        <v>433</v>
      </c>
      <c r="BT1732" s="1" t="s">
        <v>9851</v>
      </c>
    </row>
    <row r="1733" spans="1:72" ht="13.5" customHeight="1">
      <c r="A1733" s="3" t="str">
        <f>HYPERLINK("http://kyu.snu.ac.kr/sdhj/index.jsp?type=hj/GK14658_00IH_0001_0204.jpg","1702_각북면_204")</f>
        <v>1702_각북면_204</v>
      </c>
      <c r="B1733" s="2">
        <v>1702</v>
      </c>
      <c r="C1733" s="2" t="s">
        <v>12340</v>
      </c>
      <c r="D1733" s="2" t="s">
        <v>12341</v>
      </c>
      <c r="E1733" s="2">
        <v>1732</v>
      </c>
      <c r="F1733" s="1">
        <v>12</v>
      </c>
      <c r="G1733" s="1" t="s">
        <v>3430</v>
      </c>
      <c r="H1733" s="1" t="s">
        <v>6963</v>
      </c>
      <c r="I1733" s="1">
        <v>3</v>
      </c>
      <c r="L1733" s="1">
        <v>1</v>
      </c>
      <c r="M1733" s="2" t="s">
        <v>3504</v>
      </c>
      <c r="N1733" s="2" t="s">
        <v>7035</v>
      </c>
      <c r="S1733" s="1" t="s">
        <v>48</v>
      </c>
      <c r="T1733" s="1" t="s">
        <v>6371</v>
      </c>
      <c r="W1733" s="1" t="s">
        <v>107</v>
      </c>
      <c r="X1733" s="1" t="s">
        <v>12534</v>
      </c>
      <c r="Y1733" s="1" t="s">
        <v>50</v>
      </c>
      <c r="Z1733" s="1" t="s">
        <v>7639</v>
      </c>
      <c r="AC1733" s="1">
        <v>48</v>
      </c>
      <c r="AD1733" s="1" t="s">
        <v>126</v>
      </c>
      <c r="AE1733" s="1" t="s">
        <v>9617</v>
      </c>
      <c r="AJ1733" s="1" t="s">
        <v>16</v>
      </c>
      <c r="AK1733" s="1" t="s">
        <v>9802</v>
      </c>
      <c r="AL1733" s="1" t="s">
        <v>163</v>
      </c>
      <c r="AM1733" s="1" t="s">
        <v>12731</v>
      </c>
      <c r="AT1733" s="1" t="s">
        <v>54</v>
      </c>
      <c r="AU1733" s="1" t="s">
        <v>7267</v>
      </c>
      <c r="AV1733" s="1" t="s">
        <v>6847</v>
      </c>
      <c r="AW1733" s="1" t="s">
        <v>10452</v>
      </c>
      <c r="BG1733" s="1" t="s">
        <v>42</v>
      </c>
      <c r="BH1733" s="1" t="s">
        <v>10068</v>
      </c>
      <c r="BI1733" s="1" t="s">
        <v>3506</v>
      </c>
      <c r="BJ1733" s="1" t="s">
        <v>11068</v>
      </c>
      <c r="BK1733" s="1" t="s">
        <v>42</v>
      </c>
      <c r="BL1733" s="1" t="s">
        <v>10068</v>
      </c>
      <c r="BM1733" s="1" t="s">
        <v>1838</v>
      </c>
      <c r="BN1733" s="1" t="s">
        <v>9371</v>
      </c>
      <c r="BO1733" s="1" t="s">
        <v>54</v>
      </c>
      <c r="BP1733" s="1" t="s">
        <v>7267</v>
      </c>
      <c r="BQ1733" s="1" t="s">
        <v>3507</v>
      </c>
      <c r="BR1733" s="1" t="s">
        <v>12014</v>
      </c>
      <c r="BS1733" s="1" t="s">
        <v>47</v>
      </c>
      <c r="BT1733" s="1" t="s">
        <v>9810</v>
      </c>
    </row>
    <row r="1734" spans="1:72" ht="13.5" customHeight="1">
      <c r="A1734" s="3" t="str">
        <f>HYPERLINK("http://kyu.snu.ac.kr/sdhj/index.jsp?type=hj/GK14658_00IH_0001_0204.jpg","1702_각북면_204")</f>
        <v>1702_각북면_204</v>
      </c>
      <c r="B1734" s="2">
        <v>1702</v>
      </c>
      <c r="C1734" s="2" t="s">
        <v>12340</v>
      </c>
      <c r="D1734" s="2" t="s">
        <v>12341</v>
      </c>
      <c r="E1734" s="2">
        <v>1733</v>
      </c>
      <c r="F1734" s="1">
        <v>12</v>
      </c>
      <c r="G1734" s="1" t="s">
        <v>3430</v>
      </c>
      <c r="H1734" s="1" t="s">
        <v>6963</v>
      </c>
      <c r="I1734" s="1">
        <v>3</v>
      </c>
      <c r="L1734" s="1">
        <v>1</v>
      </c>
      <c r="M1734" s="2" t="s">
        <v>3504</v>
      </c>
      <c r="N1734" s="2" t="s">
        <v>7035</v>
      </c>
      <c r="S1734" s="1" t="s">
        <v>59</v>
      </c>
      <c r="T1734" s="1" t="s">
        <v>7105</v>
      </c>
      <c r="Y1734" s="1" t="s">
        <v>50</v>
      </c>
      <c r="Z1734" s="1" t="s">
        <v>7639</v>
      </c>
      <c r="AC1734" s="1">
        <v>11</v>
      </c>
      <c r="AD1734" s="1" t="s">
        <v>106</v>
      </c>
      <c r="AE1734" s="1" t="s">
        <v>9614</v>
      </c>
    </row>
    <row r="1735" spans="1:72" ht="13.5" customHeight="1">
      <c r="A1735" s="3" t="str">
        <f>HYPERLINK("http://kyu.snu.ac.kr/sdhj/index.jsp?type=hj/GK14658_00IH_0001_0204.jpg","1702_각북면_204")</f>
        <v>1702_각북면_204</v>
      </c>
      <c r="B1735" s="2">
        <v>1702</v>
      </c>
      <c r="C1735" s="2" t="s">
        <v>12340</v>
      </c>
      <c r="D1735" s="2" t="s">
        <v>12341</v>
      </c>
      <c r="E1735" s="2">
        <v>1734</v>
      </c>
      <c r="F1735" s="1">
        <v>12</v>
      </c>
      <c r="G1735" s="1" t="s">
        <v>3430</v>
      </c>
      <c r="H1735" s="1" t="s">
        <v>6963</v>
      </c>
      <c r="I1735" s="1">
        <v>3</v>
      </c>
      <c r="L1735" s="1">
        <v>2</v>
      </c>
      <c r="M1735" s="2" t="s">
        <v>5736</v>
      </c>
      <c r="N1735" s="2" t="s">
        <v>10715</v>
      </c>
      <c r="T1735" s="1" t="s">
        <v>12411</v>
      </c>
      <c r="U1735" s="1" t="s">
        <v>74</v>
      </c>
      <c r="V1735" s="1" t="s">
        <v>7237</v>
      </c>
      <c r="W1735" s="1" t="s">
        <v>202</v>
      </c>
      <c r="X1735" s="1" t="s">
        <v>7588</v>
      </c>
      <c r="Y1735" s="1" t="s">
        <v>50</v>
      </c>
      <c r="Z1735" s="1" t="s">
        <v>7639</v>
      </c>
      <c r="AC1735" s="1">
        <v>49</v>
      </c>
      <c r="AD1735" s="1" t="s">
        <v>1182</v>
      </c>
      <c r="AE1735" s="1" t="s">
        <v>9584</v>
      </c>
      <c r="AJ1735" s="1" t="s">
        <v>16</v>
      </c>
      <c r="AK1735" s="1" t="s">
        <v>9802</v>
      </c>
      <c r="AL1735" s="1" t="s">
        <v>199</v>
      </c>
      <c r="AM1735" s="1" t="s">
        <v>9730</v>
      </c>
      <c r="AT1735" s="1" t="s">
        <v>54</v>
      </c>
      <c r="AU1735" s="1" t="s">
        <v>7267</v>
      </c>
      <c r="AV1735" s="1" t="s">
        <v>1304</v>
      </c>
      <c r="AW1735" s="1" t="s">
        <v>7885</v>
      </c>
      <c r="BG1735" s="1" t="s">
        <v>42</v>
      </c>
      <c r="BH1735" s="1" t="s">
        <v>10068</v>
      </c>
      <c r="BI1735" s="1" t="s">
        <v>1818</v>
      </c>
      <c r="BJ1735" s="1" t="s">
        <v>11067</v>
      </c>
      <c r="BK1735" s="1" t="s">
        <v>42</v>
      </c>
      <c r="BL1735" s="1" t="s">
        <v>10068</v>
      </c>
      <c r="BM1735" s="1" t="s">
        <v>1467</v>
      </c>
      <c r="BN1735" s="1" t="s">
        <v>9401</v>
      </c>
      <c r="BO1735" s="1" t="s">
        <v>54</v>
      </c>
      <c r="BP1735" s="1" t="s">
        <v>7267</v>
      </c>
      <c r="BQ1735" s="1" t="s">
        <v>1819</v>
      </c>
      <c r="BR1735" s="1" t="s">
        <v>13241</v>
      </c>
      <c r="BS1735" s="1" t="s">
        <v>163</v>
      </c>
      <c r="BT1735" s="1" t="s">
        <v>12731</v>
      </c>
    </row>
    <row r="1736" spans="1:72" ht="13.5" customHeight="1">
      <c r="A1736" s="3" t="str">
        <f>HYPERLINK("http://kyu.snu.ac.kr/sdhj/index.jsp?type=hj/GK14658_00IH_0001_0204.jpg","1702_각북면_204")</f>
        <v>1702_각북면_204</v>
      </c>
      <c r="B1736" s="2">
        <v>1702</v>
      </c>
      <c r="C1736" s="2" t="s">
        <v>12340</v>
      </c>
      <c r="D1736" s="2" t="s">
        <v>12341</v>
      </c>
      <c r="E1736" s="2">
        <v>1735</v>
      </c>
      <c r="F1736" s="1">
        <v>12</v>
      </c>
      <c r="G1736" s="1" t="s">
        <v>3430</v>
      </c>
      <c r="H1736" s="1" t="s">
        <v>6963</v>
      </c>
      <c r="I1736" s="1">
        <v>3</v>
      </c>
      <c r="L1736" s="1">
        <v>2</v>
      </c>
      <c r="M1736" s="2" t="s">
        <v>5736</v>
      </c>
      <c r="N1736" s="2" t="s">
        <v>10715</v>
      </c>
      <c r="S1736" s="1" t="s">
        <v>59</v>
      </c>
      <c r="T1736" s="1" t="s">
        <v>7105</v>
      </c>
      <c r="Y1736" s="1" t="s">
        <v>50</v>
      </c>
      <c r="Z1736" s="1" t="s">
        <v>7639</v>
      </c>
      <c r="AC1736" s="1">
        <v>15</v>
      </c>
      <c r="AD1736" s="1" t="s">
        <v>192</v>
      </c>
      <c r="AE1736" s="1" t="s">
        <v>7704</v>
      </c>
    </row>
    <row r="1737" spans="1:72" ht="13.5" customHeight="1">
      <c r="A1737" s="3" t="str">
        <f>HYPERLINK("http://kyu.snu.ac.kr/sdhj/index.jsp?type=hj/GK14658_00IH_0001_0204.jpg","1702_각북면_204")</f>
        <v>1702_각북면_204</v>
      </c>
      <c r="B1737" s="2">
        <v>1702</v>
      </c>
      <c r="C1737" s="2" t="s">
        <v>12340</v>
      </c>
      <c r="D1737" s="2" t="s">
        <v>12341</v>
      </c>
      <c r="E1737" s="2">
        <v>1736</v>
      </c>
      <c r="F1737" s="1">
        <v>12</v>
      </c>
      <c r="G1737" s="1" t="s">
        <v>3430</v>
      </c>
      <c r="H1737" s="1" t="s">
        <v>6963</v>
      </c>
      <c r="I1737" s="1">
        <v>3</v>
      </c>
      <c r="L1737" s="1">
        <v>2</v>
      </c>
      <c r="M1737" s="2" t="s">
        <v>5736</v>
      </c>
      <c r="N1737" s="2" t="s">
        <v>10715</v>
      </c>
      <c r="S1737" s="1" t="s">
        <v>63</v>
      </c>
      <c r="T1737" s="1" t="s">
        <v>1196</v>
      </c>
      <c r="Y1737" s="1" t="s">
        <v>50</v>
      </c>
      <c r="Z1737" s="1" t="s">
        <v>7639</v>
      </c>
      <c r="AC1737" s="1">
        <v>6</v>
      </c>
      <c r="AD1737" s="1" t="s">
        <v>246</v>
      </c>
      <c r="AE1737" s="1" t="s">
        <v>9600</v>
      </c>
    </row>
    <row r="1738" spans="1:72" ht="13.5" customHeight="1">
      <c r="A1738" s="3" t="str">
        <f>HYPERLINK("http://kyu.snu.ac.kr/sdhj/index.jsp?type=hj/GK14658_00IH_0001_0204.jpg","1702_각북면_204")</f>
        <v>1702_각북면_204</v>
      </c>
      <c r="B1738" s="2">
        <v>1702</v>
      </c>
      <c r="C1738" s="2" t="s">
        <v>12340</v>
      </c>
      <c r="D1738" s="2" t="s">
        <v>12341</v>
      </c>
      <c r="E1738" s="2">
        <v>1737</v>
      </c>
      <c r="F1738" s="1">
        <v>12</v>
      </c>
      <c r="G1738" s="1" t="s">
        <v>3430</v>
      </c>
      <c r="H1738" s="1" t="s">
        <v>6963</v>
      </c>
      <c r="I1738" s="1">
        <v>3</v>
      </c>
      <c r="L1738" s="1">
        <v>3</v>
      </c>
      <c r="M1738" s="2" t="s">
        <v>13863</v>
      </c>
      <c r="N1738" s="2" t="s">
        <v>13864</v>
      </c>
      <c r="T1738" s="1" t="s">
        <v>12411</v>
      </c>
      <c r="U1738" s="1" t="s">
        <v>3508</v>
      </c>
      <c r="V1738" s="1" t="s">
        <v>7441</v>
      </c>
      <c r="W1738" s="1" t="s">
        <v>36</v>
      </c>
      <c r="X1738" s="1" t="s">
        <v>7582</v>
      </c>
      <c r="Y1738" s="1" t="s">
        <v>3509</v>
      </c>
      <c r="Z1738" s="1" t="s">
        <v>8994</v>
      </c>
      <c r="AC1738" s="1">
        <v>37</v>
      </c>
      <c r="AD1738" s="1" t="s">
        <v>148</v>
      </c>
      <c r="AE1738" s="1" t="s">
        <v>9581</v>
      </c>
      <c r="AJ1738" s="1" t="s">
        <v>16</v>
      </c>
      <c r="AK1738" s="1" t="s">
        <v>9802</v>
      </c>
      <c r="AL1738" s="1" t="s">
        <v>39</v>
      </c>
      <c r="AM1738" s="1" t="s">
        <v>9850</v>
      </c>
      <c r="AT1738" s="1" t="s">
        <v>448</v>
      </c>
      <c r="AU1738" s="1" t="s">
        <v>7215</v>
      </c>
      <c r="AV1738" s="1" t="s">
        <v>3510</v>
      </c>
      <c r="AW1738" s="1" t="s">
        <v>9012</v>
      </c>
      <c r="BG1738" s="1" t="s">
        <v>42</v>
      </c>
      <c r="BH1738" s="1" t="s">
        <v>10068</v>
      </c>
      <c r="BI1738" s="1" t="s">
        <v>3434</v>
      </c>
      <c r="BJ1738" s="1" t="s">
        <v>13511</v>
      </c>
      <c r="BK1738" s="1" t="s">
        <v>42</v>
      </c>
      <c r="BL1738" s="1" t="s">
        <v>10068</v>
      </c>
      <c r="BM1738" s="1" t="s">
        <v>306</v>
      </c>
      <c r="BN1738" s="1" t="s">
        <v>11064</v>
      </c>
      <c r="BO1738" s="1" t="s">
        <v>54</v>
      </c>
      <c r="BP1738" s="1" t="s">
        <v>7267</v>
      </c>
      <c r="BQ1738" s="1" t="s">
        <v>3511</v>
      </c>
      <c r="BR1738" s="1" t="s">
        <v>12012</v>
      </c>
      <c r="BS1738" s="1" t="s">
        <v>127</v>
      </c>
      <c r="BT1738" s="1" t="s">
        <v>9844</v>
      </c>
    </row>
    <row r="1739" spans="1:72" ht="13.5" customHeight="1">
      <c r="A1739" s="3" t="str">
        <f>HYPERLINK("http://kyu.snu.ac.kr/sdhj/index.jsp?type=hj/GK14658_00IH_0001_0204.jpg","1702_각북면_204")</f>
        <v>1702_각북면_204</v>
      </c>
      <c r="B1739" s="2">
        <v>1702</v>
      </c>
      <c r="C1739" s="2" t="s">
        <v>12340</v>
      </c>
      <c r="D1739" s="2" t="s">
        <v>12341</v>
      </c>
      <c r="E1739" s="2">
        <v>1738</v>
      </c>
      <c r="F1739" s="1">
        <v>12</v>
      </c>
      <c r="G1739" s="1" t="s">
        <v>3430</v>
      </c>
      <c r="H1739" s="1" t="s">
        <v>6963</v>
      </c>
      <c r="I1739" s="1">
        <v>3</v>
      </c>
      <c r="L1739" s="1">
        <v>3</v>
      </c>
      <c r="M1739" s="2" t="s">
        <v>13863</v>
      </c>
      <c r="N1739" s="2" t="s">
        <v>13864</v>
      </c>
      <c r="S1739" s="1" t="s">
        <v>48</v>
      </c>
      <c r="T1739" s="1" t="s">
        <v>6371</v>
      </c>
      <c r="W1739" s="1" t="s">
        <v>388</v>
      </c>
      <c r="X1739" s="1" t="s">
        <v>7625</v>
      </c>
      <c r="Y1739" s="1" t="s">
        <v>183</v>
      </c>
      <c r="Z1739" s="1" t="s">
        <v>7691</v>
      </c>
      <c r="AC1739" s="1">
        <v>31</v>
      </c>
      <c r="AD1739" s="1" t="s">
        <v>345</v>
      </c>
      <c r="AE1739" s="1" t="s">
        <v>9595</v>
      </c>
      <c r="AJ1739" s="1" t="s">
        <v>185</v>
      </c>
      <c r="AK1739" s="1" t="s">
        <v>9803</v>
      </c>
      <c r="AL1739" s="1" t="s">
        <v>757</v>
      </c>
      <c r="AM1739" s="1" t="s">
        <v>9817</v>
      </c>
      <c r="AT1739" s="1" t="s">
        <v>42</v>
      </c>
      <c r="AU1739" s="1" t="s">
        <v>10068</v>
      </c>
      <c r="AV1739" s="1" t="s">
        <v>14496</v>
      </c>
      <c r="AW1739" s="1" t="s">
        <v>12563</v>
      </c>
      <c r="BG1739" s="1" t="s">
        <v>42</v>
      </c>
      <c r="BH1739" s="1" t="s">
        <v>10068</v>
      </c>
      <c r="BI1739" s="1" t="s">
        <v>3512</v>
      </c>
      <c r="BJ1739" s="1" t="s">
        <v>13057</v>
      </c>
      <c r="BK1739" s="1" t="s">
        <v>3513</v>
      </c>
      <c r="BL1739" s="1" t="s">
        <v>11273</v>
      </c>
      <c r="BM1739" s="1" t="s">
        <v>3514</v>
      </c>
      <c r="BN1739" s="1" t="s">
        <v>11508</v>
      </c>
      <c r="BO1739" s="1" t="s">
        <v>45</v>
      </c>
      <c r="BP1739" s="1" t="s">
        <v>10082</v>
      </c>
      <c r="BQ1739" s="1" t="s">
        <v>3515</v>
      </c>
      <c r="BR1739" s="1" t="s">
        <v>12013</v>
      </c>
      <c r="BS1739" s="1" t="s">
        <v>866</v>
      </c>
      <c r="BT1739" s="1" t="s">
        <v>9703</v>
      </c>
    </row>
    <row r="1740" spans="1:72" ht="13.5" customHeight="1">
      <c r="A1740" s="3" t="str">
        <f>HYPERLINK("http://kyu.snu.ac.kr/sdhj/index.jsp?type=hj/GK14658_00IH_0001_0204.jpg","1702_각북면_204")</f>
        <v>1702_각북면_204</v>
      </c>
      <c r="B1740" s="2">
        <v>1702</v>
      </c>
      <c r="C1740" s="2" t="s">
        <v>12340</v>
      </c>
      <c r="D1740" s="2" t="s">
        <v>12341</v>
      </c>
      <c r="E1740" s="2">
        <v>1739</v>
      </c>
      <c r="F1740" s="1">
        <v>12</v>
      </c>
      <c r="G1740" s="1" t="s">
        <v>3430</v>
      </c>
      <c r="H1740" s="1" t="s">
        <v>6963</v>
      </c>
      <c r="I1740" s="1">
        <v>3</v>
      </c>
      <c r="L1740" s="1">
        <v>3</v>
      </c>
      <c r="M1740" s="2" t="s">
        <v>13863</v>
      </c>
      <c r="N1740" s="2" t="s">
        <v>13864</v>
      </c>
      <c r="S1740" s="1" t="s">
        <v>59</v>
      </c>
      <c r="T1740" s="1" t="s">
        <v>7105</v>
      </c>
      <c r="Y1740" s="1" t="s">
        <v>50</v>
      </c>
      <c r="Z1740" s="1" t="s">
        <v>7639</v>
      </c>
      <c r="AC1740" s="1">
        <v>6</v>
      </c>
      <c r="AD1740" s="1" t="s">
        <v>246</v>
      </c>
      <c r="AE1740" s="1" t="s">
        <v>9600</v>
      </c>
    </row>
    <row r="1741" spans="1:72" ht="13.5" customHeight="1">
      <c r="A1741" s="3" t="str">
        <f>HYPERLINK("http://kyu.snu.ac.kr/sdhj/index.jsp?type=hj/GK14658_00IH_0001_0204.jpg","1702_각북면_204")</f>
        <v>1702_각북면_204</v>
      </c>
      <c r="B1741" s="2">
        <v>1702</v>
      </c>
      <c r="C1741" s="2" t="s">
        <v>12340</v>
      </c>
      <c r="D1741" s="2" t="s">
        <v>12341</v>
      </c>
      <c r="E1741" s="2">
        <v>1740</v>
      </c>
      <c r="F1741" s="1">
        <v>12</v>
      </c>
      <c r="G1741" s="1" t="s">
        <v>3430</v>
      </c>
      <c r="H1741" s="1" t="s">
        <v>6963</v>
      </c>
      <c r="I1741" s="1">
        <v>3</v>
      </c>
      <c r="L1741" s="1">
        <v>4</v>
      </c>
      <c r="M1741" s="2" t="s">
        <v>13865</v>
      </c>
      <c r="N1741" s="2" t="s">
        <v>13866</v>
      </c>
      <c r="T1741" s="1" t="s">
        <v>12411</v>
      </c>
      <c r="U1741" s="1" t="s">
        <v>3508</v>
      </c>
      <c r="V1741" s="1" t="s">
        <v>7441</v>
      </c>
      <c r="W1741" s="1" t="s">
        <v>36</v>
      </c>
      <c r="X1741" s="1" t="s">
        <v>7582</v>
      </c>
      <c r="Y1741" s="1" t="s">
        <v>3516</v>
      </c>
      <c r="Z1741" s="1" t="s">
        <v>8993</v>
      </c>
      <c r="AC1741" s="1">
        <v>39</v>
      </c>
      <c r="AD1741" s="1" t="s">
        <v>631</v>
      </c>
      <c r="AE1741" s="1" t="s">
        <v>9603</v>
      </c>
      <c r="AJ1741" s="1" t="s">
        <v>16</v>
      </c>
      <c r="AK1741" s="1" t="s">
        <v>9802</v>
      </c>
      <c r="AL1741" s="1" t="s">
        <v>39</v>
      </c>
      <c r="AM1741" s="1" t="s">
        <v>9850</v>
      </c>
      <c r="AT1741" s="1" t="s">
        <v>448</v>
      </c>
      <c r="AU1741" s="1" t="s">
        <v>7215</v>
      </c>
      <c r="AV1741" s="1" t="s">
        <v>3510</v>
      </c>
      <c r="AW1741" s="1" t="s">
        <v>9012</v>
      </c>
      <c r="BG1741" s="1" t="s">
        <v>42</v>
      </c>
      <c r="BH1741" s="1" t="s">
        <v>10068</v>
      </c>
      <c r="BI1741" s="1" t="s">
        <v>3434</v>
      </c>
      <c r="BJ1741" s="1" t="s">
        <v>13511</v>
      </c>
      <c r="BK1741" s="1" t="s">
        <v>42</v>
      </c>
      <c r="BL1741" s="1" t="s">
        <v>10068</v>
      </c>
      <c r="BM1741" s="1" t="s">
        <v>306</v>
      </c>
      <c r="BN1741" s="1" t="s">
        <v>11064</v>
      </c>
      <c r="BO1741" s="1" t="s">
        <v>54</v>
      </c>
      <c r="BP1741" s="1" t="s">
        <v>7267</v>
      </c>
      <c r="BQ1741" s="1" t="s">
        <v>3511</v>
      </c>
      <c r="BR1741" s="1" t="s">
        <v>12012</v>
      </c>
      <c r="BS1741" s="1" t="s">
        <v>127</v>
      </c>
      <c r="BT1741" s="1" t="s">
        <v>9844</v>
      </c>
    </row>
    <row r="1742" spans="1:72" ht="13.5" customHeight="1">
      <c r="A1742" s="3" t="str">
        <f>HYPERLINK("http://kyu.snu.ac.kr/sdhj/index.jsp?type=hj/GK14658_00IH_0001_0204.jpg","1702_각북면_204")</f>
        <v>1702_각북면_204</v>
      </c>
      <c r="B1742" s="2">
        <v>1702</v>
      </c>
      <c r="C1742" s="2" t="s">
        <v>12340</v>
      </c>
      <c r="D1742" s="2" t="s">
        <v>12341</v>
      </c>
      <c r="E1742" s="2">
        <v>1741</v>
      </c>
      <c r="F1742" s="1">
        <v>12</v>
      </c>
      <c r="G1742" s="1" t="s">
        <v>3430</v>
      </c>
      <c r="H1742" s="1" t="s">
        <v>6963</v>
      </c>
      <c r="I1742" s="1">
        <v>3</v>
      </c>
      <c r="L1742" s="1">
        <v>4</v>
      </c>
      <c r="M1742" s="2" t="s">
        <v>13865</v>
      </c>
      <c r="N1742" s="2" t="s">
        <v>13866</v>
      </c>
      <c r="S1742" s="1" t="s">
        <v>48</v>
      </c>
      <c r="T1742" s="1" t="s">
        <v>6371</v>
      </c>
      <c r="W1742" s="1" t="s">
        <v>202</v>
      </c>
      <c r="X1742" s="1" t="s">
        <v>7588</v>
      </c>
      <c r="Y1742" s="1" t="s">
        <v>183</v>
      </c>
      <c r="Z1742" s="1" t="s">
        <v>7691</v>
      </c>
      <c r="AC1742" s="1">
        <v>38</v>
      </c>
      <c r="AD1742" s="1" t="s">
        <v>353</v>
      </c>
      <c r="AE1742" s="1" t="s">
        <v>9622</v>
      </c>
      <c r="AJ1742" s="1" t="s">
        <v>185</v>
      </c>
      <c r="AK1742" s="1" t="s">
        <v>9803</v>
      </c>
      <c r="AL1742" s="1" t="s">
        <v>199</v>
      </c>
      <c r="AM1742" s="1" t="s">
        <v>9730</v>
      </c>
      <c r="AT1742" s="1" t="s">
        <v>42</v>
      </c>
      <c r="AU1742" s="1" t="s">
        <v>10068</v>
      </c>
      <c r="AV1742" s="1" t="s">
        <v>10464</v>
      </c>
      <c r="AW1742" s="1" t="s">
        <v>12977</v>
      </c>
      <c r="BG1742" s="1" t="s">
        <v>42</v>
      </c>
      <c r="BH1742" s="1" t="s">
        <v>10068</v>
      </c>
      <c r="BI1742" s="1" t="s">
        <v>3517</v>
      </c>
      <c r="BJ1742" s="1" t="s">
        <v>11066</v>
      </c>
      <c r="BK1742" s="1" t="s">
        <v>42</v>
      </c>
      <c r="BL1742" s="1" t="s">
        <v>10068</v>
      </c>
      <c r="BM1742" s="1" t="s">
        <v>14583</v>
      </c>
      <c r="BN1742" s="1" t="s">
        <v>12563</v>
      </c>
      <c r="BO1742" s="1" t="s">
        <v>54</v>
      </c>
      <c r="BP1742" s="1" t="s">
        <v>7267</v>
      </c>
      <c r="BQ1742" s="1" t="s">
        <v>3518</v>
      </c>
      <c r="BR1742" s="1" t="s">
        <v>12011</v>
      </c>
      <c r="BS1742" s="1" t="s">
        <v>109</v>
      </c>
      <c r="BT1742" s="1" t="s">
        <v>9809</v>
      </c>
    </row>
    <row r="1743" spans="1:72" ht="13.5" customHeight="1">
      <c r="A1743" s="3" t="str">
        <f>HYPERLINK("http://kyu.snu.ac.kr/sdhj/index.jsp?type=hj/GK14658_00IH_0001_0204.jpg","1702_각북면_204")</f>
        <v>1702_각북면_204</v>
      </c>
      <c r="B1743" s="2">
        <v>1702</v>
      </c>
      <c r="C1743" s="2" t="s">
        <v>12340</v>
      </c>
      <c r="D1743" s="2" t="s">
        <v>12341</v>
      </c>
      <c r="E1743" s="2">
        <v>1742</v>
      </c>
      <c r="F1743" s="1">
        <v>12</v>
      </c>
      <c r="G1743" s="1" t="s">
        <v>3430</v>
      </c>
      <c r="H1743" s="1" t="s">
        <v>6963</v>
      </c>
      <c r="I1743" s="1">
        <v>3</v>
      </c>
      <c r="L1743" s="1">
        <v>4</v>
      </c>
      <c r="M1743" s="2" t="s">
        <v>13865</v>
      </c>
      <c r="N1743" s="2" t="s">
        <v>13866</v>
      </c>
      <c r="S1743" s="1" t="s">
        <v>59</v>
      </c>
      <c r="T1743" s="1" t="s">
        <v>7105</v>
      </c>
      <c r="Y1743" s="1" t="s">
        <v>50</v>
      </c>
      <c r="Z1743" s="1" t="s">
        <v>7639</v>
      </c>
      <c r="AC1743" s="1">
        <v>2</v>
      </c>
      <c r="AD1743" s="1" t="s">
        <v>169</v>
      </c>
      <c r="AE1743" s="1" t="s">
        <v>9589</v>
      </c>
      <c r="AF1743" s="1" t="s">
        <v>89</v>
      </c>
      <c r="AG1743" s="1" t="s">
        <v>9633</v>
      </c>
    </row>
    <row r="1744" spans="1:72" ht="13.5" customHeight="1">
      <c r="A1744" s="3" t="str">
        <f>HYPERLINK("http://kyu.snu.ac.kr/sdhj/index.jsp?type=hj/GK14658_00IH_0001_0204.jpg","1702_각북면_204")</f>
        <v>1702_각북면_204</v>
      </c>
      <c r="B1744" s="2">
        <v>1702</v>
      </c>
      <c r="C1744" s="2" t="s">
        <v>12340</v>
      </c>
      <c r="D1744" s="2" t="s">
        <v>12341</v>
      </c>
      <c r="E1744" s="2">
        <v>1743</v>
      </c>
      <c r="F1744" s="1">
        <v>12</v>
      </c>
      <c r="G1744" s="1" t="s">
        <v>3430</v>
      </c>
      <c r="H1744" s="1" t="s">
        <v>6963</v>
      </c>
      <c r="I1744" s="1">
        <v>3</v>
      </c>
      <c r="L1744" s="1">
        <v>4</v>
      </c>
      <c r="M1744" s="2" t="s">
        <v>13865</v>
      </c>
      <c r="N1744" s="2" t="s">
        <v>13866</v>
      </c>
      <c r="T1744" s="1" t="s">
        <v>12432</v>
      </c>
      <c r="U1744" s="1" t="s">
        <v>532</v>
      </c>
      <c r="V1744" s="1" t="s">
        <v>7195</v>
      </c>
      <c r="Y1744" s="1" t="s">
        <v>1647</v>
      </c>
      <c r="Z1744" s="1" t="s">
        <v>8812</v>
      </c>
      <c r="AC1744" s="1">
        <v>18</v>
      </c>
      <c r="AD1744" s="1" t="s">
        <v>83</v>
      </c>
      <c r="AE1744" s="1" t="s">
        <v>9607</v>
      </c>
      <c r="AT1744" s="1" t="s">
        <v>259</v>
      </c>
      <c r="AU1744" s="1" t="s">
        <v>12452</v>
      </c>
      <c r="AV1744" s="1" t="s">
        <v>3519</v>
      </c>
      <c r="AW1744" s="1" t="s">
        <v>10463</v>
      </c>
      <c r="BB1744" s="1" t="s">
        <v>213</v>
      </c>
      <c r="BC1744" s="1" t="s">
        <v>7282</v>
      </c>
      <c r="BD1744" s="1" t="s">
        <v>6848</v>
      </c>
      <c r="BE1744" s="1" t="s">
        <v>10766</v>
      </c>
    </row>
    <row r="1745" spans="1:72" ht="13.5" customHeight="1">
      <c r="A1745" s="3" t="str">
        <f>HYPERLINK("http://kyu.snu.ac.kr/sdhj/index.jsp?type=hj/GK14658_00IH_0001_0204.jpg","1702_각북면_204")</f>
        <v>1702_각북면_204</v>
      </c>
      <c r="B1745" s="2">
        <v>1702</v>
      </c>
      <c r="C1745" s="2" t="s">
        <v>12340</v>
      </c>
      <c r="D1745" s="2" t="s">
        <v>12341</v>
      </c>
      <c r="E1745" s="2">
        <v>1744</v>
      </c>
      <c r="F1745" s="1">
        <v>12</v>
      </c>
      <c r="G1745" s="1" t="s">
        <v>3430</v>
      </c>
      <c r="H1745" s="1" t="s">
        <v>6963</v>
      </c>
      <c r="I1745" s="1">
        <v>3</v>
      </c>
      <c r="L1745" s="1">
        <v>5</v>
      </c>
      <c r="M1745" s="2" t="s">
        <v>284</v>
      </c>
      <c r="N1745" s="2" t="s">
        <v>7652</v>
      </c>
      <c r="T1745" s="1" t="s">
        <v>12411</v>
      </c>
      <c r="U1745" s="1" t="s">
        <v>3520</v>
      </c>
      <c r="V1745" s="1" t="s">
        <v>7442</v>
      </c>
      <c r="Y1745" s="1" t="s">
        <v>284</v>
      </c>
      <c r="Z1745" s="1" t="s">
        <v>7652</v>
      </c>
      <c r="AC1745" s="1">
        <v>46</v>
      </c>
      <c r="AD1745" s="1" t="s">
        <v>593</v>
      </c>
      <c r="AE1745" s="1" t="s">
        <v>9585</v>
      </c>
      <c r="AJ1745" s="1" t="s">
        <v>16</v>
      </c>
      <c r="AK1745" s="1" t="s">
        <v>9802</v>
      </c>
      <c r="AL1745" s="1" t="s">
        <v>1069</v>
      </c>
      <c r="AM1745" s="1" t="s">
        <v>9825</v>
      </c>
      <c r="AN1745" s="1" t="s">
        <v>1673</v>
      </c>
      <c r="AO1745" s="1" t="s">
        <v>9878</v>
      </c>
      <c r="AP1745" s="1" t="s">
        <v>173</v>
      </c>
      <c r="AQ1745" s="1" t="s">
        <v>7249</v>
      </c>
      <c r="AR1745" s="1" t="s">
        <v>3521</v>
      </c>
      <c r="AS1745" s="1" t="s">
        <v>10000</v>
      </c>
      <c r="AT1745" s="1" t="s">
        <v>211</v>
      </c>
      <c r="AU1745" s="1" t="s">
        <v>7199</v>
      </c>
      <c r="AV1745" s="1" t="s">
        <v>246</v>
      </c>
      <c r="AW1745" s="1" t="s">
        <v>9600</v>
      </c>
      <c r="BB1745" s="1" t="s">
        <v>213</v>
      </c>
      <c r="BC1745" s="1" t="s">
        <v>7282</v>
      </c>
      <c r="BD1745" s="1" t="s">
        <v>3437</v>
      </c>
      <c r="BE1745" s="1" t="s">
        <v>8334</v>
      </c>
      <c r="BI1745" s="1" t="s">
        <v>2484</v>
      </c>
      <c r="BJ1745" s="1" t="s">
        <v>7841</v>
      </c>
      <c r="BK1745" s="1" t="s">
        <v>54</v>
      </c>
      <c r="BL1745" s="1" t="s">
        <v>7267</v>
      </c>
      <c r="BM1745" s="1" t="s">
        <v>6849</v>
      </c>
      <c r="BN1745" s="1" t="s">
        <v>11044</v>
      </c>
      <c r="BO1745" s="1" t="s">
        <v>211</v>
      </c>
      <c r="BP1745" s="1" t="s">
        <v>7199</v>
      </c>
      <c r="BQ1745" s="1" t="s">
        <v>216</v>
      </c>
      <c r="BR1745" s="1" t="s">
        <v>10138</v>
      </c>
      <c r="BS1745" s="1" t="s">
        <v>1042</v>
      </c>
      <c r="BT1745" s="1" t="s">
        <v>9748</v>
      </c>
    </row>
    <row r="1746" spans="1:72" ht="13.5" customHeight="1">
      <c r="A1746" s="3" t="str">
        <f>HYPERLINK("http://kyu.snu.ac.kr/sdhj/index.jsp?type=hj/GK14658_00IH_0001_0204.jpg","1702_각북면_204")</f>
        <v>1702_각북면_204</v>
      </c>
      <c r="B1746" s="2">
        <v>1702</v>
      </c>
      <c r="C1746" s="2" t="s">
        <v>12340</v>
      </c>
      <c r="D1746" s="2" t="s">
        <v>12341</v>
      </c>
      <c r="E1746" s="2">
        <v>1745</v>
      </c>
      <c r="F1746" s="1">
        <v>12</v>
      </c>
      <c r="G1746" s="1" t="s">
        <v>3430</v>
      </c>
      <c r="H1746" s="1" t="s">
        <v>6963</v>
      </c>
      <c r="I1746" s="1">
        <v>3</v>
      </c>
      <c r="L1746" s="1">
        <v>5</v>
      </c>
      <c r="M1746" s="2" t="s">
        <v>284</v>
      </c>
      <c r="N1746" s="2" t="s">
        <v>7652</v>
      </c>
      <c r="S1746" s="1" t="s">
        <v>48</v>
      </c>
      <c r="T1746" s="1" t="s">
        <v>6371</v>
      </c>
      <c r="U1746" s="1" t="s">
        <v>261</v>
      </c>
      <c r="V1746" s="1" t="s">
        <v>7197</v>
      </c>
      <c r="Y1746" s="1" t="s">
        <v>630</v>
      </c>
      <c r="Z1746" s="1" t="s">
        <v>7826</v>
      </c>
      <c r="AC1746" s="1">
        <v>34</v>
      </c>
      <c r="AD1746" s="1" t="s">
        <v>321</v>
      </c>
      <c r="AE1746" s="1" t="s">
        <v>9578</v>
      </c>
      <c r="AJ1746" s="1" t="s">
        <v>16</v>
      </c>
      <c r="AK1746" s="1" t="s">
        <v>9802</v>
      </c>
      <c r="AL1746" s="1" t="s">
        <v>199</v>
      </c>
      <c r="AM1746" s="1" t="s">
        <v>9730</v>
      </c>
      <c r="AN1746" s="1" t="s">
        <v>962</v>
      </c>
      <c r="AO1746" s="1" t="s">
        <v>9875</v>
      </c>
      <c r="AP1746" s="1" t="s">
        <v>173</v>
      </c>
      <c r="AQ1746" s="1" t="s">
        <v>7249</v>
      </c>
      <c r="AR1746" s="1" t="s">
        <v>3522</v>
      </c>
      <c r="AS1746" s="1" t="s">
        <v>9997</v>
      </c>
      <c r="AT1746" s="1" t="s">
        <v>211</v>
      </c>
      <c r="AU1746" s="1" t="s">
        <v>7199</v>
      </c>
      <c r="AV1746" s="1" t="s">
        <v>3523</v>
      </c>
      <c r="AW1746" s="1" t="s">
        <v>8921</v>
      </c>
      <c r="BB1746" s="1" t="s">
        <v>213</v>
      </c>
      <c r="BC1746" s="1" t="s">
        <v>7282</v>
      </c>
      <c r="BD1746" s="1" t="s">
        <v>14518</v>
      </c>
      <c r="BE1746" s="1" t="s">
        <v>12583</v>
      </c>
      <c r="BG1746" s="1" t="s">
        <v>211</v>
      </c>
      <c r="BH1746" s="1" t="s">
        <v>7199</v>
      </c>
      <c r="BI1746" s="1" t="s">
        <v>408</v>
      </c>
      <c r="BJ1746" s="1" t="s">
        <v>7763</v>
      </c>
      <c r="BM1746" s="1" t="s">
        <v>410</v>
      </c>
      <c r="BN1746" s="1" t="s">
        <v>11219</v>
      </c>
      <c r="BO1746" s="1" t="s">
        <v>211</v>
      </c>
      <c r="BP1746" s="1" t="s">
        <v>7199</v>
      </c>
      <c r="BQ1746" s="1" t="s">
        <v>2572</v>
      </c>
      <c r="BR1746" s="1" t="s">
        <v>9256</v>
      </c>
      <c r="BS1746" s="1" t="s">
        <v>82</v>
      </c>
      <c r="BT1746" s="1" t="s">
        <v>9699</v>
      </c>
    </row>
    <row r="1747" spans="1:72" ht="13.5" customHeight="1">
      <c r="A1747" s="3" t="str">
        <f>HYPERLINK("http://kyu.snu.ac.kr/sdhj/index.jsp?type=hj/GK14658_00IH_0001_0204.jpg","1702_각북면_204")</f>
        <v>1702_각북면_204</v>
      </c>
      <c r="B1747" s="2">
        <v>1702</v>
      </c>
      <c r="C1747" s="2" t="s">
        <v>12340</v>
      </c>
      <c r="D1747" s="2" t="s">
        <v>12341</v>
      </c>
      <c r="E1747" s="2">
        <v>1746</v>
      </c>
      <c r="F1747" s="1">
        <v>12</v>
      </c>
      <c r="G1747" s="1" t="s">
        <v>3430</v>
      </c>
      <c r="H1747" s="1" t="s">
        <v>6963</v>
      </c>
      <c r="I1747" s="1">
        <v>3</v>
      </c>
      <c r="L1747" s="1">
        <v>5</v>
      </c>
      <c r="M1747" s="2" t="s">
        <v>284</v>
      </c>
      <c r="N1747" s="2" t="s">
        <v>7652</v>
      </c>
      <c r="S1747" s="1" t="s">
        <v>86</v>
      </c>
      <c r="T1747" s="1" t="s">
        <v>7100</v>
      </c>
      <c r="U1747" s="1" t="s">
        <v>211</v>
      </c>
      <c r="V1747" s="1" t="s">
        <v>7199</v>
      </c>
      <c r="Y1747" s="1" t="s">
        <v>3153</v>
      </c>
      <c r="Z1747" s="1" t="s">
        <v>8544</v>
      </c>
      <c r="AC1747" s="1">
        <v>14</v>
      </c>
      <c r="AD1747" s="1" t="s">
        <v>85</v>
      </c>
      <c r="AE1747" s="1" t="s">
        <v>9590</v>
      </c>
    </row>
    <row r="1748" spans="1:72" ht="13.5" customHeight="1">
      <c r="A1748" s="3" t="str">
        <f>HYPERLINK("http://kyu.snu.ac.kr/sdhj/index.jsp?type=hj/GK14658_00IH_0001_0204.jpg","1702_각북면_204")</f>
        <v>1702_각북면_204</v>
      </c>
      <c r="B1748" s="2">
        <v>1702</v>
      </c>
      <c r="C1748" s="2" t="s">
        <v>12340</v>
      </c>
      <c r="D1748" s="2" t="s">
        <v>12341</v>
      </c>
      <c r="E1748" s="2">
        <v>1747</v>
      </c>
      <c r="F1748" s="1">
        <v>12</v>
      </c>
      <c r="G1748" s="1" t="s">
        <v>3430</v>
      </c>
      <c r="H1748" s="1" t="s">
        <v>6963</v>
      </c>
      <c r="I1748" s="1">
        <v>3</v>
      </c>
      <c r="L1748" s="1">
        <v>5</v>
      </c>
      <c r="M1748" s="2" t="s">
        <v>284</v>
      </c>
      <c r="N1748" s="2" t="s">
        <v>7652</v>
      </c>
      <c r="S1748" s="1" t="s">
        <v>65</v>
      </c>
      <c r="T1748" s="1" t="s">
        <v>7107</v>
      </c>
      <c r="Y1748" s="1" t="s">
        <v>1306</v>
      </c>
      <c r="Z1748" s="1" t="s">
        <v>8801</v>
      </c>
      <c r="AC1748" s="1">
        <v>11</v>
      </c>
      <c r="AD1748" s="1" t="s">
        <v>106</v>
      </c>
      <c r="AE1748" s="1" t="s">
        <v>9614</v>
      </c>
    </row>
    <row r="1749" spans="1:72" ht="13.5" customHeight="1">
      <c r="A1749" s="3" t="str">
        <f>HYPERLINK("http://kyu.snu.ac.kr/sdhj/index.jsp?type=hj/GK14658_00IH_0001_0204.jpg","1702_각북면_204")</f>
        <v>1702_각북면_204</v>
      </c>
      <c r="B1749" s="2">
        <v>1702</v>
      </c>
      <c r="C1749" s="2" t="s">
        <v>12340</v>
      </c>
      <c r="D1749" s="2" t="s">
        <v>12341</v>
      </c>
      <c r="E1749" s="2">
        <v>1748</v>
      </c>
      <c r="F1749" s="1">
        <v>12</v>
      </c>
      <c r="G1749" s="1" t="s">
        <v>3430</v>
      </c>
      <c r="H1749" s="1" t="s">
        <v>6963</v>
      </c>
      <c r="I1749" s="1">
        <v>3</v>
      </c>
      <c r="L1749" s="1">
        <v>5</v>
      </c>
      <c r="M1749" s="2" t="s">
        <v>284</v>
      </c>
      <c r="N1749" s="2" t="s">
        <v>7652</v>
      </c>
      <c r="S1749" s="1" t="s">
        <v>65</v>
      </c>
      <c r="T1749" s="1" t="s">
        <v>7107</v>
      </c>
      <c r="Y1749" s="1" t="s">
        <v>3524</v>
      </c>
      <c r="Z1749" s="1" t="s">
        <v>8992</v>
      </c>
      <c r="AC1749" s="1">
        <v>8</v>
      </c>
      <c r="AD1749" s="1" t="s">
        <v>300</v>
      </c>
      <c r="AE1749" s="1" t="s">
        <v>9594</v>
      </c>
    </row>
    <row r="1750" spans="1:72" ht="13.5" customHeight="1">
      <c r="A1750" s="3" t="str">
        <f>HYPERLINK("http://kyu.snu.ac.kr/sdhj/index.jsp?type=hj/GK14658_00IH_0001_0205.jpg","1702_각북면_205")</f>
        <v>1702_각북면_205</v>
      </c>
      <c r="B1750" s="2">
        <v>1702</v>
      </c>
      <c r="C1750" s="2" t="s">
        <v>12340</v>
      </c>
      <c r="D1750" s="2" t="s">
        <v>12341</v>
      </c>
      <c r="E1750" s="2">
        <v>1749</v>
      </c>
      <c r="F1750" s="1">
        <v>12</v>
      </c>
      <c r="G1750" s="1" t="s">
        <v>3430</v>
      </c>
      <c r="H1750" s="1" t="s">
        <v>6963</v>
      </c>
      <c r="I1750" s="1">
        <v>4</v>
      </c>
      <c r="J1750" s="1" t="s">
        <v>3525</v>
      </c>
      <c r="K1750" s="1" t="s">
        <v>12372</v>
      </c>
      <c r="L1750" s="1">
        <v>1</v>
      </c>
      <c r="M1750" s="2" t="s">
        <v>13867</v>
      </c>
      <c r="N1750" s="2" t="s">
        <v>13868</v>
      </c>
      <c r="T1750" s="1" t="s">
        <v>12411</v>
      </c>
      <c r="U1750" s="1" t="s">
        <v>2808</v>
      </c>
      <c r="V1750" s="1" t="s">
        <v>12462</v>
      </c>
      <c r="W1750" s="1" t="s">
        <v>49</v>
      </c>
      <c r="X1750" s="1" t="s">
        <v>7592</v>
      </c>
      <c r="Y1750" s="1" t="s">
        <v>3526</v>
      </c>
      <c r="Z1750" s="1" t="s">
        <v>8991</v>
      </c>
      <c r="AC1750" s="1">
        <v>53</v>
      </c>
      <c r="AD1750" s="1" t="s">
        <v>92</v>
      </c>
      <c r="AE1750" s="1" t="s">
        <v>9608</v>
      </c>
      <c r="AJ1750" s="1" t="s">
        <v>16</v>
      </c>
      <c r="AK1750" s="1" t="s">
        <v>9802</v>
      </c>
      <c r="AL1750" s="1" t="s">
        <v>227</v>
      </c>
      <c r="AM1750" s="1" t="s">
        <v>9813</v>
      </c>
      <c r="AT1750" s="1" t="s">
        <v>1829</v>
      </c>
      <c r="AU1750" s="1" t="s">
        <v>7395</v>
      </c>
      <c r="AV1750" s="1" t="s">
        <v>6787</v>
      </c>
      <c r="AW1750" s="1" t="s">
        <v>10409</v>
      </c>
      <c r="BG1750" s="1" t="s">
        <v>152</v>
      </c>
      <c r="BH1750" s="1" t="s">
        <v>10072</v>
      </c>
      <c r="BI1750" s="1" t="s">
        <v>1359</v>
      </c>
      <c r="BJ1750" s="1" t="s">
        <v>10260</v>
      </c>
      <c r="BK1750" s="1" t="s">
        <v>54</v>
      </c>
      <c r="BL1750" s="1" t="s">
        <v>7267</v>
      </c>
      <c r="BM1750" s="1" t="s">
        <v>1360</v>
      </c>
      <c r="BN1750" s="1" t="s">
        <v>8570</v>
      </c>
      <c r="BO1750" s="1" t="s">
        <v>527</v>
      </c>
      <c r="BP1750" s="1" t="s">
        <v>7268</v>
      </c>
      <c r="BQ1750" s="1" t="s">
        <v>3505</v>
      </c>
      <c r="BR1750" s="1" t="s">
        <v>11942</v>
      </c>
      <c r="BS1750" s="1" t="s">
        <v>433</v>
      </c>
      <c r="BT1750" s="1" t="s">
        <v>9851</v>
      </c>
    </row>
    <row r="1751" spans="1:72" ht="13.5" customHeight="1">
      <c r="A1751" s="3" t="str">
        <f>HYPERLINK("http://kyu.snu.ac.kr/sdhj/index.jsp?type=hj/GK14658_00IH_0001_0205.jpg","1702_각북면_205")</f>
        <v>1702_각북면_205</v>
      </c>
      <c r="B1751" s="2">
        <v>1702</v>
      </c>
      <c r="C1751" s="2" t="s">
        <v>12340</v>
      </c>
      <c r="D1751" s="2" t="s">
        <v>12341</v>
      </c>
      <c r="E1751" s="2">
        <v>1750</v>
      </c>
      <c r="F1751" s="1">
        <v>12</v>
      </c>
      <c r="G1751" s="1" t="s">
        <v>3430</v>
      </c>
      <c r="H1751" s="1" t="s">
        <v>6963</v>
      </c>
      <c r="I1751" s="1">
        <v>4</v>
      </c>
      <c r="L1751" s="1">
        <v>1</v>
      </c>
      <c r="M1751" s="2" t="s">
        <v>13867</v>
      </c>
      <c r="N1751" s="2" t="s">
        <v>13868</v>
      </c>
      <c r="S1751" s="1" t="s">
        <v>48</v>
      </c>
      <c r="T1751" s="1" t="s">
        <v>6371</v>
      </c>
      <c r="W1751" s="1" t="s">
        <v>49</v>
      </c>
      <c r="X1751" s="1" t="s">
        <v>7592</v>
      </c>
      <c r="Y1751" s="1" t="s">
        <v>50</v>
      </c>
      <c r="Z1751" s="1" t="s">
        <v>7639</v>
      </c>
      <c r="AF1751" s="1" t="s">
        <v>946</v>
      </c>
      <c r="AG1751" s="1" t="s">
        <v>9632</v>
      </c>
    </row>
    <row r="1752" spans="1:72" ht="13.5" customHeight="1">
      <c r="A1752" s="3" t="str">
        <f>HYPERLINK("http://kyu.snu.ac.kr/sdhj/index.jsp?type=hj/GK14658_00IH_0001_0205.jpg","1702_각북면_205")</f>
        <v>1702_각북면_205</v>
      </c>
      <c r="B1752" s="2">
        <v>1702</v>
      </c>
      <c r="C1752" s="2" t="s">
        <v>12340</v>
      </c>
      <c r="D1752" s="2" t="s">
        <v>12341</v>
      </c>
      <c r="E1752" s="2">
        <v>1751</v>
      </c>
      <c r="F1752" s="1">
        <v>12</v>
      </c>
      <c r="G1752" s="1" t="s">
        <v>3430</v>
      </c>
      <c r="H1752" s="1" t="s">
        <v>6963</v>
      </c>
      <c r="I1752" s="1">
        <v>4</v>
      </c>
      <c r="L1752" s="1">
        <v>1</v>
      </c>
      <c r="M1752" s="2" t="s">
        <v>13867</v>
      </c>
      <c r="N1752" s="2" t="s">
        <v>13868</v>
      </c>
      <c r="S1752" s="1" t="s">
        <v>308</v>
      </c>
      <c r="T1752" s="1" t="s">
        <v>7102</v>
      </c>
      <c r="W1752" s="1" t="s">
        <v>202</v>
      </c>
      <c r="X1752" s="1" t="s">
        <v>7588</v>
      </c>
      <c r="Y1752" s="1" t="s">
        <v>50</v>
      </c>
      <c r="Z1752" s="1" t="s">
        <v>7639</v>
      </c>
      <c r="AC1752" s="1">
        <v>41</v>
      </c>
      <c r="AD1752" s="1" t="s">
        <v>175</v>
      </c>
      <c r="AE1752" s="1" t="s">
        <v>9621</v>
      </c>
      <c r="AF1752" s="1" t="s">
        <v>89</v>
      </c>
      <c r="AG1752" s="1" t="s">
        <v>9633</v>
      </c>
      <c r="AJ1752" s="1" t="s">
        <v>16</v>
      </c>
      <c r="AK1752" s="1" t="s">
        <v>9802</v>
      </c>
      <c r="AL1752" s="1" t="s">
        <v>199</v>
      </c>
      <c r="AM1752" s="1" t="s">
        <v>9730</v>
      </c>
      <c r="AT1752" s="1" t="s">
        <v>53</v>
      </c>
      <c r="AU1752" s="1" t="s">
        <v>7419</v>
      </c>
      <c r="AV1752" s="1" t="s">
        <v>1399</v>
      </c>
      <c r="AW1752" s="1" t="s">
        <v>7713</v>
      </c>
      <c r="BG1752" s="1" t="s">
        <v>152</v>
      </c>
      <c r="BH1752" s="1" t="s">
        <v>10072</v>
      </c>
      <c r="BI1752" s="1" t="s">
        <v>3527</v>
      </c>
      <c r="BJ1752" s="1" t="s">
        <v>8700</v>
      </c>
      <c r="BK1752" s="1" t="s">
        <v>241</v>
      </c>
      <c r="BL1752" s="1" t="s">
        <v>7531</v>
      </c>
      <c r="BM1752" s="1" t="s">
        <v>1901</v>
      </c>
      <c r="BN1752" s="1" t="s">
        <v>11025</v>
      </c>
      <c r="BO1752" s="1" t="s">
        <v>42</v>
      </c>
      <c r="BP1752" s="1" t="s">
        <v>10068</v>
      </c>
      <c r="BQ1752" s="1" t="s">
        <v>3528</v>
      </c>
      <c r="BR1752" s="1" t="s">
        <v>13361</v>
      </c>
      <c r="BS1752" s="1" t="s">
        <v>109</v>
      </c>
      <c r="BT1752" s="1" t="s">
        <v>9809</v>
      </c>
    </row>
    <row r="1753" spans="1:72" ht="13.5" customHeight="1">
      <c r="A1753" s="3" t="str">
        <f>HYPERLINK("http://kyu.snu.ac.kr/sdhj/index.jsp?type=hj/GK14658_00IH_0001_0205.jpg","1702_각북면_205")</f>
        <v>1702_각북면_205</v>
      </c>
      <c r="B1753" s="2">
        <v>1702</v>
      </c>
      <c r="C1753" s="2" t="s">
        <v>12340</v>
      </c>
      <c r="D1753" s="2" t="s">
        <v>12341</v>
      </c>
      <c r="E1753" s="2">
        <v>1752</v>
      </c>
      <c r="F1753" s="1">
        <v>12</v>
      </c>
      <c r="G1753" s="1" t="s">
        <v>3430</v>
      </c>
      <c r="H1753" s="1" t="s">
        <v>6963</v>
      </c>
      <c r="I1753" s="1">
        <v>4</v>
      </c>
      <c r="L1753" s="1">
        <v>1</v>
      </c>
      <c r="M1753" s="2" t="s">
        <v>13867</v>
      </c>
      <c r="N1753" s="2" t="s">
        <v>13868</v>
      </c>
      <c r="S1753" s="1" t="s">
        <v>59</v>
      </c>
      <c r="T1753" s="1" t="s">
        <v>7105</v>
      </c>
      <c r="Y1753" s="1" t="s">
        <v>50</v>
      </c>
      <c r="Z1753" s="1" t="s">
        <v>7639</v>
      </c>
      <c r="AC1753" s="1">
        <v>5</v>
      </c>
      <c r="AD1753" s="1" t="s">
        <v>172</v>
      </c>
      <c r="AE1753" s="1" t="s">
        <v>9579</v>
      </c>
    </row>
    <row r="1754" spans="1:72" ht="13.5" customHeight="1">
      <c r="A1754" s="3" t="str">
        <f>HYPERLINK("http://kyu.snu.ac.kr/sdhj/index.jsp?type=hj/GK14658_00IH_0001_0205.jpg","1702_각북면_205")</f>
        <v>1702_각북면_205</v>
      </c>
      <c r="B1754" s="2">
        <v>1702</v>
      </c>
      <c r="C1754" s="2" t="s">
        <v>12340</v>
      </c>
      <c r="D1754" s="2" t="s">
        <v>12341</v>
      </c>
      <c r="E1754" s="2">
        <v>1753</v>
      </c>
      <c r="F1754" s="1">
        <v>12</v>
      </c>
      <c r="G1754" s="1" t="s">
        <v>3430</v>
      </c>
      <c r="H1754" s="1" t="s">
        <v>6963</v>
      </c>
      <c r="I1754" s="1">
        <v>4</v>
      </c>
      <c r="L1754" s="1">
        <v>2</v>
      </c>
      <c r="M1754" s="2" t="s">
        <v>13869</v>
      </c>
      <c r="N1754" s="2" t="s">
        <v>13870</v>
      </c>
      <c r="T1754" s="1" t="s">
        <v>12411</v>
      </c>
      <c r="U1754" s="1" t="s">
        <v>3508</v>
      </c>
      <c r="V1754" s="1" t="s">
        <v>7441</v>
      </c>
      <c r="W1754" s="1" t="s">
        <v>36</v>
      </c>
      <c r="X1754" s="1" t="s">
        <v>7582</v>
      </c>
      <c r="Y1754" s="1" t="s">
        <v>2463</v>
      </c>
      <c r="Z1754" s="1" t="s">
        <v>8990</v>
      </c>
      <c r="AC1754" s="1">
        <v>33</v>
      </c>
      <c r="AD1754" s="1" t="s">
        <v>223</v>
      </c>
      <c r="AE1754" s="1" t="s">
        <v>9596</v>
      </c>
      <c r="AJ1754" s="1" t="s">
        <v>16</v>
      </c>
      <c r="AK1754" s="1" t="s">
        <v>9802</v>
      </c>
      <c r="AL1754" s="1" t="s">
        <v>39</v>
      </c>
      <c r="AM1754" s="1" t="s">
        <v>9850</v>
      </c>
      <c r="AT1754" s="1" t="s">
        <v>448</v>
      </c>
      <c r="AU1754" s="1" t="s">
        <v>7215</v>
      </c>
      <c r="AV1754" s="1" t="s">
        <v>3529</v>
      </c>
      <c r="AW1754" s="1" t="s">
        <v>9004</v>
      </c>
      <c r="BG1754" s="1" t="s">
        <v>3467</v>
      </c>
      <c r="BH1754" s="1" t="s">
        <v>10097</v>
      </c>
      <c r="BI1754" s="1" t="s">
        <v>3468</v>
      </c>
      <c r="BJ1754" s="1" t="s">
        <v>8336</v>
      </c>
      <c r="BK1754" s="1" t="s">
        <v>42</v>
      </c>
      <c r="BL1754" s="1" t="s">
        <v>10068</v>
      </c>
      <c r="BM1754" s="1" t="s">
        <v>3434</v>
      </c>
      <c r="BN1754" s="1" t="s">
        <v>13511</v>
      </c>
      <c r="BO1754" s="1" t="s">
        <v>42</v>
      </c>
      <c r="BP1754" s="1" t="s">
        <v>10068</v>
      </c>
      <c r="BQ1754" s="1" t="s">
        <v>478</v>
      </c>
      <c r="BR1754" s="1" t="s">
        <v>13202</v>
      </c>
      <c r="BS1754" s="1" t="s">
        <v>163</v>
      </c>
      <c r="BT1754" s="1" t="s">
        <v>12731</v>
      </c>
    </row>
    <row r="1755" spans="1:72" ht="13.5" customHeight="1">
      <c r="A1755" s="3" t="str">
        <f>HYPERLINK("http://kyu.snu.ac.kr/sdhj/index.jsp?type=hj/GK14658_00IH_0001_0205.jpg","1702_각북면_205")</f>
        <v>1702_각북면_205</v>
      </c>
      <c r="B1755" s="2">
        <v>1702</v>
      </c>
      <c r="C1755" s="2" t="s">
        <v>12340</v>
      </c>
      <c r="D1755" s="2" t="s">
        <v>12341</v>
      </c>
      <c r="E1755" s="2">
        <v>1754</v>
      </c>
      <c r="F1755" s="1">
        <v>12</v>
      </c>
      <c r="G1755" s="1" t="s">
        <v>3430</v>
      </c>
      <c r="H1755" s="1" t="s">
        <v>6963</v>
      </c>
      <c r="I1755" s="1">
        <v>4</v>
      </c>
      <c r="L1755" s="1">
        <v>2</v>
      </c>
      <c r="M1755" s="2" t="s">
        <v>13869</v>
      </c>
      <c r="N1755" s="2" t="s">
        <v>13870</v>
      </c>
      <c r="S1755" s="1" t="s">
        <v>48</v>
      </c>
      <c r="T1755" s="1" t="s">
        <v>6371</v>
      </c>
      <c r="W1755" s="1" t="s">
        <v>3454</v>
      </c>
      <c r="X1755" s="1" t="s">
        <v>7591</v>
      </c>
      <c r="Y1755" s="1" t="s">
        <v>50</v>
      </c>
      <c r="Z1755" s="1" t="s">
        <v>7639</v>
      </c>
      <c r="AC1755" s="1">
        <v>32</v>
      </c>
      <c r="AD1755" s="1" t="s">
        <v>184</v>
      </c>
      <c r="AE1755" s="1" t="s">
        <v>9609</v>
      </c>
      <c r="AJ1755" s="1" t="s">
        <v>16</v>
      </c>
      <c r="AK1755" s="1" t="s">
        <v>9802</v>
      </c>
      <c r="AL1755" s="1" t="s">
        <v>199</v>
      </c>
      <c r="AM1755" s="1" t="s">
        <v>9730</v>
      </c>
      <c r="AT1755" s="1" t="s">
        <v>448</v>
      </c>
      <c r="AU1755" s="1" t="s">
        <v>7215</v>
      </c>
      <c r="AV1755" s="1" t="s">
        <v>389</v>
      </c>
      <c r="AW1755" s="1" t="s">
        <v>9369</v>
      </c>
      <c r="BG1755" s="1" t="s">
        <v>42</v>
      </c>
      <c r="BH1755" s="1" t="s">
        <v>10068</v>
      </c>
      <c r="BI1755" s="1" t="s">
        <v>6733</v>
      </c>
      <c r="BJ1755" s="1" t="s">
        <v>9188</v>
      </c>
      <c r="BK1755" s="1" t="s">
        <v>1920</v>
      </c>
      <c r="BL1755" s="1" t="s">
        <v>11266</v>
      </c>
      <c r="BM1755" s="1" t="s">
        <v>3530</v>
      </c>
      <c r="BN1755" s="1" t="s">
        <v>7959</v>
      </c>
      <c r="BO1755" s="1" t="s">
        <v>54</v>
      </c>
      <c r="BP1755" s="1" t="s">
        <v>7267</v>
      </c>
      <c r="BQ1755" s="1" t="s">
        <v>3531</v>
      </c>
      <c r="BR1755" s="1" t="s">
        <v>12010</v>
      </c>
      <c r="BS1755" s="1" t="s">
        <v>199</v>
      </c>
      <c r="BT1755" s="1" t="s">
        <v>9730</v>
      </c>
    </row>
    <row r="1756" spans="1:72" ht="13.5" customHeight="1">
      <c r="A1756" s="3" t="str">
        <f>HYPERLINK("http://kyu.snu.ac.kr/sdhj/index.jsp?type=hj/GK14658_00IH_0001_0205.jpg","1702_각북면_205")</f>
        <v>1702_각북면_205</v>
      </c>
      <c r="B1756" s="2">
        <v>1702</v>
      </c>
      <c r="C1756" s="2" t="s">
        <v>12340</v>
      </c>
      <c r="D1756" s="2" t="s">
        <v>12341</v>
      </c>
      <c r="E1756" s="2">
        <v>1755</v>
      </c>
      <c r="F1756" s="1">
        <v>12</v>
      </c>
      <c r="G1756" s="1" t="s">
        <v>3430</v>
      </c>
      <c r="H1756" s="1" t="s">
        <v>6963</v>
      </c>
      <c r="I1756" s="1">
        <v>4</v>
      </c>
      <c r="L1756" s="1">
        <v>2</v>
      </c>
      <c r="M1756" s="2" t="s">
        <v>13869</v>
      </c>
      <c r="N1756" s="2" t="s">
        <v>13870</v>
      </c>
      <c r="S1756" s="1" t="s">
        <v>3532</v>
      </c>
      <c r="T1756" s="1" t="s">
        <v>7171</v>
      </c>
      <c r="Y1756" s="1" t="s">
        <v>3533</v>
      </c>
      <c r="Z1756" s="1" t="s">
        <v>8988</v>
      </c>
      <c r="AF1756" s="1" t="s">
        <v>633</v>
      </c>
      <c r="AG1756" s="1" t="s">
        <v>12714</v>
      </c>
    </row>
    <row r="1757" spans="1:72" ht="13.5" customHeight="1">
      <c r="A1757" s="3" t="str">
        <f>HYPERLINK("http://kyu.snu.ac.kr/sdhj/index.jsp?type=hj/GK14658_00IH_0001_0205.jpg","1702_각북면_205")</f>
        <v>1702_각북면_205</v>
      </c>
      <c r="B1757" s="2">
        <v>1702</v>
      </c>
      <c r="C1757" s="2" t="s">
        <v>12340</v>
      </c>
      <c r="D1757" s="2" t="s">
        <v>12341</v>
      </c>
      <c r="E1757" s="2">
        <v>1756</v>
      </c>
      <c r="F1757" s="1">
        <v>12</v>
      </c>
      <c r="G1757" s="1" t="s">
        <v>3430</v>
      </c>
      <c r="H1757" s="1" t="s">
        <v>6963</v>
      </c>
      <c r="I1757" s="1">
        <v>4</v>
      </c>
      <c r="L1757" s="1">
        <v>2</v>
      </c>
      <c r="M1757" s="2" t="s">
        <v>13869</v>
      </c>
      <c r="N1757" s="2" t="s">
        <v>13870</v>
      </c>
      <c r="S1757" s="1" t="s">
        <v>59</v>
      </c>
      <c r="T1757" s="1" t="s">
        <v>7105</v>
      </c>
      <c r="Y1757" s="1" t="s">
        <v>50</v>
      </c>
      <c r="Z1757" s="1" t="s">
        <v>7639</v>
      </c>
      <c r="AC1757" s="1">
        <v>9</v>
      </c>
      <c r="AD1757" s="1" t="s">
        <v>135</v>
      </c>
      <c r="AE1757" s="1" t="s">
        <v>9604</v>
      </c>
    </row>
    <row r="1758" spans="1:72" ht="13.5" customHeight="1">
      <c r="A1758" s="3" t="str">
        <f>HYPERLINK("http://kyu.snu.ac.kr/sdhj/index.jsp?type=hj/GK14658_00IH_0001_0205.jpg","1702_각북면_205")</f>
        <v>1702_각북면_205</v>
      </c>
      <c r="B1758" s="2">
        <v>1702</v>
      </c>
      <c r="C1758" s="2" t="s">
        <v>12340</v>
      </c>
      <c r="D1758" s="2" t="s">
        <v>12341</v>
      </c>
      <c r="E1758" s="2">
        <v>1757</v>
      </c>
      <c r="F1758" s="1">
        <v>12</v>
      </c>
      <c r="G1758" s="1" t="s">
        <v>3430</v>
      </c>
      <c r="H1758" s="1" t="s">
        <v>6963</v>
      </c>
      <c r="I1758" s="1">
        <v>4</v>
      </c>
      <c r="L1758" s="1">
        <v>2</v>
      </c>
      <c r="M1758" s="2" t="s">
        <v>13869</v>
      </c>
      <c r="N1758" s="2" t="s">
        <v>13870</v>
      </c>
      <c r="S1758" s="1" t="s">
        <v>63</v>
      </c>
      <c r="T1758" s="1" t="s">
        <v>1196</v>
      </c>
      <c r="Y1758" s="1" t="s">
        <v>50</v>
      </c>
      <c r="Z1758" s="1" t="s">
        <v>7639</v>
      </c>
      <c r="AC1758" s="1">
        <v>2</v>
      </c>
      <c r="AD1758" s="1" t="s">
        <v>169</v>
      </c>
      <c r="AE1758" s="1" t="s">
        <v>9589</v>
      </c>
      <c r="AF1758" s="1" t="s">
        <v>89</v>
      </c>
      <c r="AG1758" s="1" t="s">
        <v>9633</v>
      </c>
    </row>
    <row r="1759" spans="1:72" ht="13.5" customHeight="1">
      <c r="A1759" s="3" t="str">
        <f>HYPERLINK("http://kyu.snu.ac.kr/sdhj/index.jsp?type=hj/GK14658_00IH_0001_0205.jpg","1702_각북면_205")</f>
        <v>1702_각북면_205</v>
      </c>
      <c r="B1759" s="2">
        <v>1702</v>
      </c>
      <c r="C1759" s="2" t="s">
        <v>12340</v>
      </c>
      <c r="D1759" s="2" t="s">
        <v>12341</v>
      </c>
      <c r="E1759" s="2">
        <v>1758</v>
      </c>
      <c r="F1759" s="1">
        <v>12</v>
      </c>
      <c r="G1759" s="1" t="s">
        <v>3430</v>
      </c>
      <c r="H1759" s="1" t="s">
        <v>6963</v>
      </c>
      <c r="I1759" s="1">
        <v>4</v>
      </c>
      <c r="L1759" s="1">
        <v>3</v>
      </c>
      <c r="M1759" s="2" t="s">
        <v>13871</v>
      </c>
      <c r="N1759" s="2" t="s">
        <v>13872</v>
      </c>
      <c r="T1759" s="1" t="s">
        <v>12411</v>
      </c>
      <c r="U1759" s="1" t="s">
        <v>74</v>
      </c>
      <c r="V1759" s="1" t="s">
        <v>7237</v>
      </c>
      <c r="W1759" s="1" t="s">
        <v>335</v>
      </c>
      <c r="X1759" s="1" t="s">
        <v>12540</v>
      </c>
      <c r="Y1759" s="1" t="s">
        <v>50</v>
      </c>
      <c r="Z1759" s="1" t="s">
        <v>7639</v>
      </c>
      <c r="AC1759" s="1">
        <v>44</v>
      </c>
      <c r="AD1759" s="1" t="s">
        <v>934</v>
      </c>
      <c r="AE1759" s="1" t="s">
        <v>9592</v>
      </c>
      <c r="AJ1759" s="1" t="s">
        <v>16</v>
      </c>
      <c r="AK1759" s="1" t="s">
        <v>9802</v>
      </c>
      <c r="AL1759" s="1" t="s">
        <v>2857</v>
      </c>
      <c r="AM1759" s="1" t="s">
        <v>9811</v>
      </c>
      <c r="AT1759" s="1" t="s">
        <v>54</v>
      </c>
      <c r="AU1759" s="1" t="s">
        <v>7267</v>
      </c>
      <c r="AV1759" s="1" t="s">
        <v>3534</v>
      </c>
      <c r="AW1759" s="1" t="s">
        <v>10462</v>
      </c>
      <c r="BG1759" s="1" t="s">
        <v>42</v>
      </c>
      <c r="BH1759" s="1" t="s">
        <v>10068</v>
      </c>
      <c r="BI1759" s="1" t="s">
        <v>3535</v>
      </c>
      <c r="BJ1759" s="1" t="s">
        <v>11065</v>
      </c>
      <c r="BK1759" s="1" t="s">
        <v>450</v>
      </c>
      <c r="BL1759" s="1" t="s">
        <v>12885</v>
      </c>
      <c r="BM1759" s="1" t="s">
        <v>3536</v>
      </c>
      <c r="BN1759" s="1" t="s">
        <v>10298</v>
      </c>
      <c r="BO1759" s="1" t="s">
        <v>3537</v>
      </c>
      <c r="BP1759" s="1" t="s">
        <v>11659</v>
      </c>
      <c r="BQ1759" s="1" t="s">
        <v>3538</v>
      </c>
      <c r="BR1759" s="1" t="s">
        <v>12009</v>
      </c>
      <c r="BS1759" s="1" t="s">
        <v>396</v>
      </c>
      <c r="BT1759" s="1" t="s">
        <v>9812</v>
      </c>
    </row>
    <row r="1760" spans="1:72" ht="13.5" customHeight="1">
      <c r="A1760" s="3" t="str">
        <f>HYPERLINK("http://kyu.snu.ac.kr/sdhj/index.jsp?type=hj/GK14658_00IH_0001_0205.jpg","1702_각북면_205")</f>
        <v>1702_각북면_205</v>
      </c>
      <c r="B1760" s="2">
        <v>1702</v>
      </c>
      <c r="C1760" s="2" t="s">
        <v>12340</v>
      </c>
      <c r="D1760" s="2" t="s">
        <v>12341</v>
      </c>
      <c r="E1760" s="2">
        <v>1759</v>
      </c>
      <c r="F1760" s="1">
        <v>12</v>
      </c>
      <c r="G1760" s="1" t="s">
        <v>3430</v>
      </c>
      <c r="H1760" s="1" t="s">
        <v>6963</v>
      </c>
      <c r="I1760" s="1">
        <v>4</v>
      </c>
      <c r="L1760" s="1">
        <v>3</v>
      </c>
      <c r="M1760" s="2" t="s">
        <v>13871</v>
      </c>
      <c r="N1760" s="2" t="s">
        <v>13872</v>
      </c>
      <c r="S1760" s="1" t="s">
        <v>86</v>
      </c>
      <c r="T1760" s="1" t="s">
        <v>7100</v>
      </c>
      <c r="U1760" s="1" t="s">
        <v>116</v>
      </c>
      <c r="V1760" s="1" t="s">
        <v>7203</v>
      </c>
      <c r="W1760" s="1" t="s">
        <v>107</v>
      </c>
      <c r="X1760" s="1" t="s">
        <v>12534</v>
      </c>
      <c r="Y1760" s="1" t="s">
        <v>3539</v>
      </c>
      <c r="Z1760" s="1" t="s">
        <v>8989</v>
      </c>
      <c r="AC1760" s="1">
        <v>27</v>
      </c>
      <c r="AD1760" s="1" t="s">
        <v>309</v>
      </c>
      <c r="AE1760" s="1" t="s">
        <v>9623</v>
      </c>
    </row>
    <row r="1761" spans="1:72" ht="13.5" customHeight="1">
      <c r="A1761" s="3" t="str">
        <f>HYPERLINK("http://kyu.snu.ac.kr/sdhj/index.jsp?type=hj/GK14658_00IH_0001_0205.jpg","1702_각북면_205")</f>
        <v>1702_각북면_205</v>
      </c>
      <c r="B1761" s="2">
        <v>1702</v>
      </c>
      <c r="C1761" s="2" t="s">
        <v>12340</v>
      </c>
      <c r="D1761" s="2" t="s">
        <v>12341</v>
      </c>
      <c r="E1761" s="2">
        <v>1760</v>
      </c>
      <c r="F1761" s="1">
        <v>12</v>
      </c>
      <c r="G1761" s="1" t="s">
        <v>3430</v>
      </c>
      <c r="H1761" s="1" t="s">
        <v>6963</v>
      </c>
      <c r="I1761" s="1">
        <v>4</v>
      </c>
      <c r="L1761" s="1">
        <v>4</v>
      </c>
      <c r="M1761" s="2" t="s">
        <v>13873</v>
      </c>
      <c r="N1761" s="2" t="s">
        <v>13874</v>
      </c>
      <c r="T1761" s="1" t="s">
        <v>12411</v>
      </c>
      <c r="U1761" s="1" t="s">
        <v>540</v>
      </c>
      <c r="V1761" s="1" t="s">
        <v>12531</v>
      </c>
      <c r="W1761" s="1" t="s">
        <v>36</v>
      </c>
      <c r="X1761" s="1" t="s">
        <v>7582</v>
      </c>
      <c r="Y1761" s="1" t="s">
        <v>3533</v>
      </c>
      <c r="Z1761" s="1" t="s">
        <v>8988</v>
      </c>
      <c r="AC1761" s="1">
        <v>80</v>
      </c>
      <c r="AD1761" s="1" t="s">
        <v>103</v>
      </c>
      <c r="AE1761" s="1" t="s">
        <v>9580</v>
      </c>
      <c r="AJ1761" s="1" t="s">
        <v>16</v>
      </c>
      <c r="AK1761" s="1" t="s">
        <v>9802</v>
      </c>
      <c r="AL1761" s="1" t="s">
        <v>39</v>
      </c>
      <c r="AM1761" s="1" t="s">
        <v>9850</v>
      </c>
      <c r="AT1761" s="1" t="s">
        <v>42</v>
      </c>
      <c r="AU1761" s="1" t="s">
        <v>10068</v>
      </c>
      <c r="AV1761" s="1" t="s">
        <v>3434</v>
      </c>
      <c r="AW1761" s="1" t="s">
        <v>13511</v>
      </c>
      <c r="BG1761" s="1" t="s">
        <v>42</v>
      </c>
      <c r="BH1761" s="1" t="s">
        <v>10068</v>
      </c>
      <c r="BI1761" s="1" t="s">
        <v>306</v>
      </c>
      <c r="BJ1761" s="1" t="s">
        <v>11064</v>
      </c>
      <c r="BK1761" s="1" t="s">
        <v>42</v>
      </c>
      <c r="BL1761" s="1" t="s">
        <v>10068</v>
      </c>
      <c r="BM1761" s="1" t="s">
        <v>3540</v>
      </c>
      <c r="BN1761" s="1" t="s">
        <v>7607</v>
      </c>
      <c r="BO1761" s="1" t="s">
        <v>54</v>
      </c>
      <c r="BP1761" s="1" t="s">
        <v>7267</v>
      </c>
      <c r="BQ1761" s="1" t="s">
        <v>3541</v>
      </c>
      <c r="BR1761" s="1" t="s">
        <v>13391</v>
      </c>
      <c r="BS1761" s="1" t="s">
        <v>157</v>
      </c>
      <c r="BT1761" s="1" t="s">
        <v>9714</v>
      </c>
    </row>
    <row r="1762" spans="1:72" ht="13.5" customHeight="1">
      <c r="A1762" s="3" t="str">
        <f>HYPERLINK("http://kyu.snu.ac.kr/sdhj/index.jsp?type=hj/GK14658_00IH_0001_0205.jpg","1702_각북면_205")</f>
        <v>1702_각북면_205</v>
      </c>
      <c r="B1762" s="2">
        <v>1702</v>
      </c>
      <c r="C1762" s="2" t="s">
        <v>12340</v>
      </c>
      <c r="D1762" s="2" t="s">
        <v>12341</v>
      </c>
      <c r="E1762" s="2">
        <v>1761</v>
      </c>
      <c r="F1762" s="1">
        <v>12</v>
      </c>
      <c r="G1762" s="1" t="s">
        <v>3430</v>
      </c>
      <c r="H1762" s="1" t="s">
        <v>6963</v>
      </c>
      <c r="I1762" s="1">
        <v>4</v>
      </c>
      <c r="L1762" s="1">
        <v>5</v>
      </c>
      <c r="M1762" s="2" t="s">
        <v>13875</v>
      </c>
      <c r="N1762" s="2" t="s">
        <v>13876</v>
      </c>
      <c r="T1762" s="1" t="s">
        <v>12411</v>
      </c>
      <c r="U1762" s="1" t="s">
        <v>3542</v>
      </c>
      <c r="V1762" s="1" t="s">
        <v>7440</v>
      </c>
      <c r="W1762" s="1" t="s">
        <v>107</v>
      </c>
      <c r="X1762" s="1" t="s">
        <v>12534</v>
      </c>
      <c r="Y1762" s="1" t="s">
        <v>2209</v>
      </c>
      <c r="Z1762" s="1" t="s">
        <v>7985</v>
      </c>
      <c r="AC1762" s="1">
        <v>40</v>
      </c>
      <c r="AD1762" s="1" t="s">
        <v>226</v>
      </c>
      <c r="AE1762" s="1" t="s">
        <v>9573</v>
      </c>
      <c r="AJ1762" s="1" t="s">
        <v>16</v>
      </c>
      <c r="AK1762" s="1" t="s">
        <v>9802</v>
      </c>
      <c r="AL1762" s="1" t="s">
        <v>109</v>
      </c>
      <c r="AM1762" s="1" t="s">
        <v>9809</v>
      </c>
      <c r="AT1762" s="1" t="s">
        <v>166</v>
      </c>
      <c r="AU1762" s="1" t="s">
        <v>7276</v>
      </c>
      <c r="AV1762" s="1" t="s">
        <v>1259</v>
      </c>
      <c r="AW1762" s="1" t="s">
        <v>8810</v>
      </c>
      <c r="BG1762" s="1" t="s">
        <v>53</v>
      </c>
      <c r="BH1762" s="1" t="s">
        <v>7419</v>
      </c>
      <c r="BI1762" s="1" t="s">
        <v>458</v>
      </c>
      <c r="BJ1762" s="1" t="s">
        <v>7614</v>
      </c>
      <c r="BK1762" s="1" t="s">
        <v>53</v>
      </c>
      <c r="BL1762" s="1" t="s">
        <v>7419</v>
      </c>
      <c r="BM1762" s="1" t="s">
        <v>1770</v>
      </c>
      <c r="BN1762" s="1" t="s">
        <v>11071</v>
      </c>
      <c r="BO1762" s="1" t="s">
        <v>392</v>
      </c>
      <c r="BP1762" s="1" t="s">
        <v>10838</v>
      </c>
      <c r="BQ1762" s="1" t="s">
        <v>3543</v>
      </c>
      <c r="BR1762" s="1" t="s">
        <v>13324</v>
      </c>
      <c r="BS1762" s="1" t="s">
        <v>1459</v>
      </c>
      <c r="BT1762" s="1" t="s">
        <v>9833</v>
      </c>
    </row>
    <row r="1763" spans="1:72" ht="13.5" customHeight="1">
      <c r="A1763" s="3" t="str">
        <f>HYPERLINK("http://kyu.snu.ac.kr/sdhj/index.jsp?type=hj/GK14658_00IH_0001_0205.jpg","1702_각북면_205")</f>
        <v>1702_각북면_205</v>
      </c>
      <c r="B1763" s="2">
        <v>1702</v>
      </c>
      <c r="C1763" s="2" t="s">
        <v>12340</v>
      </c>
      <c r="D1763" s="2" t="s">
        <v>12341</v>
      </c>
      <c r="E1763" s="2">
        <v>1762</v>
      </c>
      <c r="F1763" s="1">
        <v>12</v>
      </c>
      <c r="G1763" s="1" t="s">
        <v>3430</v>
      </c>
      <c r="H1763" s="1" t="s">
        <v>6963</v>
      </c>
      <c r="I1763" s="1">
        <v>4</v>
      </c>
      <c r="L1763" s="1">
        <v>5</v>
      </c>
      <c r="M1763" s="2" t="s">
        <v>13875</v>
      </c>
      <c r="N1763" s="2" t="s">
        <v>13876</v>
      </c>
      <c r="S1763" s="1" t="s">
        <v>48</v>
      </c>
      <c r="T1763" s="1" t="s">
        <v>6371</v>
      </c>
      <c r="W1763" s="1" t="s">
        <v>335</v>
      </c>
      <c r="X1763" s="1" t="s">
        <v>12540</v>
      </c>
      <c r="Y1763" s="1" t="s">
        <v>50</v>
      </c>
      <c r="Z1763" s="1" t="s">
        <v>7639</v>
      </c>
      <c r="AC1763" s="1">
        <v>38</v>
      </c>
      <c r="AD1763" s="1" t="s">
        <v>353</v>
      </c>
      <c r="AE1763" s="1" t="s">
        <v>9622</v>
      </c>
      <c r="AJ1763" s="1" t="s">
        <v>16</v>
      </c>
      <c r="AK1763" s="1" t="s">
        <v>9802</v>
      </c>
      <c r="AL1763" s="1" t="s">
        <v>157</v>
      </c>
      <c r="AM1763" s="1" t="s">
        <v>9714</v>
      </c>
      <c r="AT1763" s="1" t="s">
        <v>53</v>
      </c>
      <c r="AU1763" s="1" t="s">
        <v>7419</v>
      </c>
      <c r="AV1763" s="1" t="s">
        <v>1059</v>
      </c>
      <c r="AW1763" s="1" t="s">
        <v>8679</v>
      </c>
      <c r="BG1763" s="1" t="s">
        <v>53</v>
      </c>
      <c r="BH1763" s="1" t="s">
        <v>7419</v>
      </c>
      <c r="BI1763" s="1" t="s">
        <v>3544</v>
      </c>
      <c r="BJ1763" s="1" t="s">
        <v>9542</v>
      </c>
      <c r="BK1763" s="1" t="s">
        <v>53</v>
      </c>
      <c r="BL1763" s="1" t="s">
        <v>7419</v>
      </c>
      <c r="BM1763" s="1" t="s">
        <v>3545</v>
      </c>
      <c r="BN1763" s="1" t="s">
        <v>10972</v>
      </c>
      <c r="BQ1763" s="1" t="s">
        <v>3546</v>
      </c>
      <c r="BR1763" s="1" t="s">
        <v>13428</v>
      </c>
      <c r="BS1763" s="1" t="s">
        <v>109</v>
      </c>
      <c r="BT1763" s="1" t="s">
        <v>9809</v>
      </c>
    </row>
    <row r="1764" spans="1:72" ht="13.5" customHeight="1">
      <c r="A1764" s="3" t="str">
        <f>HYPERLINK("http://kyu.snu.ac.kr/sdhj/index.jsp?type=hj/GK14658_00IH_0001_0205.jpg","1702_각북면_205")</f>
        <v>1702_각북면_205</v>
      </c>
      <c r="B1764" s="2">
        <v>1702</v>
      </c>
      <c r="C1764" s="2" t="s">
        <v>12340</v>
      </c>
      <c r="D1764" s="2" t="s">
        <v>12341</v>
      </c>
      <c r="E1764" s="2">
        <v>1763</v>
      </c>
      <c r="F1764" s="1">
        <v>12</v>
      </c>
      <c r="G1764" s="1" t="s">
        <v>3430</v>
      </c>
      <c r="H1764" s="1" t="s">
        <v>6963</v>
      </c>
      <c r="I1764" s="1">
        <v>4</v>
      </c>
      <c r="L1764" s="1">
        <v>5</v>
      </c>
      <c r="M1764" s="2" t="s">
        <v>13875</v>
      </c>
      <c r="N1764" s="2" t="s">
        <v>13876</v>
      </c>
      <c r="S1764" s="1" t="s">
        <v>59</v>
      </c>
      <c r="T1764" s="1" t="s">
        <v>7105</v>
      </c>
      <c r="Y1764" s="1" t="s">
        <v>50</v>
      </c>
      <c r="Z1764" s="1" t="s">
        <v>7639</v>
      </c>
      <c r="AC1764" s="1">
        <v>4</v>
      </c>
      <c r="AD1764" s="1" t="s">
        <v>108</v>
      </c>
      <c r="AE1764" s="1" t="s">
        <v>9597</v>
      </c>
    </row>
    <row r="1765" spans="1:72" ht="13.5" customHeight="1">
      <c r="A1765" s="3" t="str">
        <f>HYPERLINK("http://kyu.snu.ac.kr/sdhj/index.jsp?type=hj/GK14658_00IH_0001_0205.jpg","1702_각북면_205")</f>
        <v>1702_각북면_205</v>
      </c>
      <c r="B1765" s="2">
        <v>1702</v>
      </c>
      <c r="C1765" s="2" t="s">
        <v>12340</v>
      </c>
      <c r="D1765" s="2" t="s">
        <v>12341</v>
      </c>
      <c r="E1765" s="2">
        <v>1764</v>
      </c>
      <c r="F1765" s="1">
        <v>12</v>
      </c>
      <c r="G1765" s="1" t="s">
        <v>3430</v>
      </c>
      <c r="H1765" s="1" t="s">
        <v>6963</v>
      </c>
      <c r="I1765" s="1">
        <v>5</v>
      </c>
      <c r="J1765" s="1" t="s">
        <v>3547</v>
      </c>
      <c r="K1765" s="1" t="s">
        <v>12376</v>
      </c>
      <c r="L1765" s="1">
        <v>1</v>
      </c>
      <c r="M1765" s="2" t="s">
        <v>3547</v>
      </c>
      <c r="N1765" s="2" t="s">
        <v>13877</v>
      </c>
      <c r="T1765" s="1" t="s">
        <v>12411</v>
      </c>
      <c r="U1765" s="1" t="s">
        <v>35</v>
      </c>
      <c r="V1765" s="1" t="s">
        <v>7231</v>
      </c>
      <c r="W1765" s="1" t="s">
        <v>335</v>
      </c>
      <c r="X1765" s="1" t="s">
        <v>12540</v>
      </c>
      <c r="Y1765" s="1" t="s">
        <v>3548</v>
      </c>
      <c r="Z1765" s="1" t="s">
        <v>8987</v>
      </c>
      <c r="AC1765" s="1">
        <v>51</v>
      </c>
      <c r="AD1765" s="1" t="s">
        <v>138</v>
      </c>
      <c r="AE1765" s="1" t="s">
        <v>9593</v>
      </c>
      <c r="AJ1765" s="1" t="s">
        <v>16</v>
      </c>
      <c r="AK1765" s="1" t="s">
        <v>9802</v>
      </c>
      <c r="AL1765" s="1" t="s">
        <v>358</v>
      </c>
      <c r="AM1765" s="1" t="s">
        <v>9835</v>
      </c>
      <c r="AT1765" s="1" t="s">
        <v>53</v>
      </c>
      <c r="AU1765" s="1" t="s">
        <v>7419</v>
      </c>
      <c r="AV1765" s="1" t="s">
        <v>3549</v>
      </c>
      <c r="AW1765" s="1" t="s">
        <v>8019</v>
      </c>
      <c r="BG1765" s="1" t="s">
        <v>53</v>
      </c>
      <c r="BH1765" s="1" t="s">
        <v>7419</v>
      </c>
      <c r="BI1765" s="1" t="s">
        <v>3550</v>
      </c>
      <c r="BJ1765" s="1" t="s">
        <v>11063</v>
      </c>
      <c r="BK1765" s="1" t="s">
        <v>54</v>
      </c>
      <c r="BL1765" s="1" t="s">
        <v>7267</v>
      </c>
      <c r="BM1765" s="1" t="s">
        <v>3551</v>
      </c>
      <c r="BN1765" s="1" t="s">
        <v>11507</v>
      </c>
      <c r="BO1765" s="1" t="s">
        <v>53</v>
      </c>
      <c r="BP1765" s="1" t="s">
        <v>7419</v>
      </c>
      <c r="BQ1765" s="1" t="s">
        <v>3552</v>
      </c>
      <c r="BR1765" s="1" t="s">
        <v>12008</v>
      </c>
      <c r="BS1765" s="1" t="s">
        <v>77</v>
      </c>
      <c r="BT1765" s="1" t="s">
        <v>9805</v>
      </c>
    </row>
    <row r="1766" spans="1:72" ht="13.5" customHeight="1">
      <c r="A1766" s="3" t="str">
        <f>HYPERLINK("http://kyu.snu.ac.kr/sdhj/index.jsp?type=hj/GK14658_00IH_0001_0205.jpg","1702_각북면_205")</f>
        <v>1702_각북면_205</v>
      </c>
      <c r="B1766" s="2">
        <v>1702</v>
      </c>
      <c r="C1766" s="2" t="s">
        <v>12340</v>
      </c>
      <c r="D1766" s="2" t="s">
        <v>12341</v>
      </c>
      <c r="E1766" s="2">
        <v>1765</v>
      </c>
      <c r="F1766" s="1">
        <v>12</v>
      </c>
      <c r="G1766" s="1" t="s">
        <v>3430</v>
      </c>
      <c r="H1766" s="1" t="s">
        <v>6963</v>
      </c>
      <c r="I1766" s="1">
        <v>5</v>
      </c>
      <c r="L1766" s="1">
        <v>1</v>
      </c>
      <c r="M1766" s="2" t="s">
        <v>3547</v>
      </c>
      <c r="N1766" s="2" t="s">
        <v>13877</v>
      </c>
      <c r="S1766" s="1" t="s">
        <v>48</v>
      </c>
      <c r="T1766" s="1" t="s">
        <v>6371</v>
      </c>
      <c r="W1766" s="1" t="s">
        <v>202</v>
      </c>
      <c r="X1766" s="1" t="s">
        <v>7588</v>
      </c>
      <c r="Y1766" s="1" t="s">
        <v>50</v>
      </c>
      <c r="Z1766" s="1" t="s">
        <v>7639</v>
      </c>
      <c r="AC1766" s="1">
        <v>44</v>
      </c>
      <c r="AD1766" s="1" t="s">
        <v>934</v>
      </c>
      <c r="AE1766" s="1" t="s">
        <v>9592</v>
      </c>
      <c r="AJ1766" s="1" t="s">
        <v>16</v>
      </c>
      <c r="AK1766" s="1" t="s">
        <v>9802</v>
      </c>
      <c r="AL1766" s="1" t="s">
        <v>199</v>
      </c>
      <c r="AM1766" s="1" t="s">
        <v>9730</v>
      </c>
      <c r="AT1766" s="1" t="s">
        <v>128</v>
      </c>
      <c r="AU1766" s="1" t="s">
        <v>7258</v>
      </c>
      <c r="AV1766" s="1" t="s">
        <v>3553</v>
      </c>
      <c r="AW1766" s="1" t="s">
        <v>8981</v>
      </c>
      <c r="BG1766" s="1" t="s">
        <v>54</v>
      </c>
      <c r="BH1766" s="1" t="s">
        <v>7267</v>
      </c>
      <c r="BI1766" s="1" t="s">
        <v>3554</v>
      </c>
      <c r="BJ1766" s="1" t="s">
        <v>11062</v>
      </c>
      <c r="BK1766" s="1" t="s">
        <v>53</v>
      </c>
      <c r="BL1766" s="1" t="s">
        <v>7419</v>
      </c>
      <c r="BM1766" s="1" t="s">
        <v>3555</v>
      </c>
      <c r="BN1766" s="1" t="s">
        <v>8759</v>
      </c>
      <c r="BO1766" s="1" t="s">
        <v>53</v>
      </c>
      <c r="BP1766" s="1" t="s">
        <v>7419</v>
      </c>
      <c r="BQ1766" s="1" t="s">
        <v>3556</v>
      </c>
      <c r="BR1766" s="1" t="s">
        <v>12007</v>
      </c>
      <c r="BS1766" s="1" t="s">
        <v>199</v>
      </c>
      <c r="BT1766" s="1" t="s">
        <v>9730</v>
      </c>
    </row>
    <row r="1767" spans="1:72" ht="13.5" customHeight="1">
      <c r="A1767" s="3" t="str">
        <f>HYPERLINK("http://kyu.snu.ac.kr/sdhj/index.jsp?type=hj/GK14658_00IH_0001_0205.jpg","1702_각북면_205")</f>
        <v>1702_각북면_205</v>
      </c>
      <c r="B1767" s="2">
        <v>1702</v>
      </c>
      <c r="C1767" s="2" t="s">
        <v>12340</v>
      </c>
      <c r="D1767" s="2" t="s">
        <v>12341</v>
      </c>
      <c r="E1767" s="2">
        <v>1766</v>
      </c>
      <c r="F1767" s="1">
        <v>12</v>
      </c>
      <c r="G1767" s="1" t="s">
        <v>3430</v>
      </c>
      <c r="H1767" s="1" t="s">
        <v>6963</v>
      </c>
      <c r="I1767" s="1">
        <v>5</v>
      </c>
      <c r="L1767" s="1">
        <v>1</v>
      </c>
      <c r="M1767" s="2" t="s">
        <v>3547</v>
      </c>
      <c r="N1767" s="2" t="s">
        <v>13877</v>
      </c>
      <c r="S1767" s="1" t="s">
        <v>402</v>
      </c>
      <c r="T1767" s="1" t="s">
        <v>7104</v>
      </c>
      <c r="W1767" s="1" t="s">
        <v>75</v>
      </c>
      <c r="X1767" s="1" t="s">
        <v>7603</v>
      </c>
      <c r="Y1767" s="1" t="s">
        <v>50</v>
      </c>
      <c r="Z1767" s="1" t="s">
        <v>7639</v>
      </c>
      <c r="AC1767" s="1">
        <v>65</v>
      </c>
      <c r="AD1767" s="1" t="s">
        <v>172</v>
      </c>
      <c r="AE1767" s="1" t="s">
        <v>9579</v>
      </c>
    </row>
    <row r="1768" spans="1:72" ht="13.5" customHeight="1">
      <c r="A1768" s="3" t="str">
        <f>HYPERLINK("http://kyu.snu.ac.kr/sdhj/index.jsp?type=hj/GK14658_00IH_0001_0205.jpg","1702_각북면_205")</f>
        <v>1702_각북면_205</v>
      </c>
      <c r="B1768" s="2">
        <v>1702</v>
      </c>
      <c r="C1768" s="2" t="s">
        <v>12340</v>
      </c>
      <c r="D1768" s="2" t="s">
        <v>12341</v>
      </c>
      <c r="E1768" s="2">
        <v>1767</v>
      </c>
      <c r="F1768" s="1">
        <v>12</v>
      </c>
      <c r="G1768" s="1" t="s">
        <v>3430</v>
      </c>
      <c r="H1768" s="1" t="s">
        <v>6963</v>
      </c>
      <c r="I1768" s="1">
        <v>5</v>
      </c>
      <c r="L1768" s="1">
        <v>1</v>
      </c>
      <c r="M1768" s="2" t="s">
        <v>3547</v>
      </c>
      <c r="N1768" s="2" t="s">
        <v>13877</v>
      </c>
      <c r="S1768" s="1" t="s">
        <v>59</v>
      </c>
      <c r="T1768" s="1" t="s">
        <v>7105</v>
      </c>
      <c r="Y1768" s="1" t="s">
        <v>3557</v>
      </c>
      <c r="Z1768" s="1" t="s">
        <v>8986</v>
      </c>
      <c r="AC1768" s="1">
        <v>12</v>
      </c>
      <c r="AD1768" s="1" t="s">
        <v>71</v>
      </c>
      <c r="AE1768" s="1" t="s">
        <v>9611</v>
      </c>
    </row>
    <row r="1769" spans="1:72" ht="13.5" customHeight="1">
      <c r="A1769" s="3" t="str">
        <f>HYPERLINK("http://kyu.snu.ac.kr/sdhj/index.jsp?type=hj/GK14658_00IH_0001_0205.jpg","1702_각북면_205")</f>
        <v>1702_각북면_205</v>
      </c>
      <c r="B1769" s="2">
        <v>1702</v>
      </c>
      <c r="C1769" s="2" t="s">
        <v>12340</v>
      </c>
      <c r="D1769" s="2" t="s">
        <v>12341</v>
      </c>
      <c r="E1769" s="2">
        <v>1768</v>
      </c>
      <c r="F1769" s="1">
        <v>12</v>
      </c>
      <c r="G1769" s="1" t="s">
        <v>3430</v>
      </c>
      <c r="H1769" s="1" t="s">
        <v>6963</v>
      </c>
      <c r="I1769" s="1">
        <v>5</v>
      </c>
      <c r="L1769" s="1">
        <v>1</v>
      </c>
      <c r="M1769" s="2" t="s">
        <v>3547</v>
      </c>
      <c r="N1769" s="2" t="s">
        <v>13877</v>
      </c>
      <c r="S1769" s="1" t="s">
        <v>63</v>
      </c>
      <c r="T1769" s="1" t="s">
        <v>1196</v>
      </c>
      <c r="Y1769" s="1" t="s">
        <v>3558</v>
      </c>
      <c r="Z1769" s="1" t="s">
        <v>8985</v>
      </c>
      <c r="AC1769" s="1">
        <v>10</v>
      </c>
      <c r="AD1769" s="1" t="s">
        <v>206</v>
      </c>
      <c r="AE1769" s="1" t="s">
        <v>9619</v>
      </c>
    </row>
    <row r="1770" spans="1:72" ht="13.5" customHeight="1">
      <c r="A1770" s="3" t="str">
        <f>HYPERLINK("http://kyu.snu.ac.kr/sdhj/index.jsp?type=hj/GK14658_00IH_0001_0205.jpg","1702_각북면_205")</f>
        <v>1702_각북면_205</v>
      </c>
      <c r="B1770" s="2">
        <v>1702</v>
      </c>
      <c r="C1770" s="2" t="s">
        <v>12340</v>
      </c>
      <c r="D1770" s="2" t="s">
        <v>12341</v>
      </c>
      <c r="E1770" s="2">
        <v>1769</v>
      </c>
      <c r="F1770" s="1">
        <v>12</v>
      </c>
      <c r="G1770" s="1" t="s">
        <v>3430</v>
      </c>
      <c r="H1770" s="1" t="s">
        <v>6963</v>
      </c>
      <c r="I1770" s="1">
        <v>5</v>
      </c>
      <c r="L1770" s="1">
        <v>1</v>
      </c>
      <c r="M1770" s="2" t="s">
        <v>3547</v>
      </c>
      <c r="N1770" s="2" t="s">
        <v>13877</v>
      </c>
      <c r="S1770" s="1" t="s">
        <v>200</v>
      </c>
      <c r="T1770" s="1" t="s">
        <v>7115</v>
      </c>
      <c r="U1770" s="1" t="s">
        <v>3559</v>
      </c>
      <c r="V1770" s="1" t="s">
        <v>7439</v>
      </c>
      <c r="Y1770" s="1" t="s">
        <v>661</v>
      </c>
      <c r="Z1770" s="1" t="s">
        <v>7702</v>
      </c>
      <c r="AC1770" s="1">
        <v>38</v>
      </c>
      <c r="AD1770" s="1" t="s">
        <v>353</v>
      </c>
      <c r="AE1770" s="1" t="s">
        <v>9622</v>
      </c>
    </row>
    <row r="1771" spans="1:72" ht="13.5" customHeight="1">
      <c r="A1771" s="3" t="str">
        <f>HYPERLINK("http://kyu.snu.ac.kr/sdhj/index.jsp?type=hj/GK14658_00IH_0001_0205.jpg","1702_각북면_205")</f>
        <v>1702_각북면_205</v>
      </c>
      <c r="B1771" s="2">
        <v>1702</v>
      </c>
      <c r="C1771" s="2" t="s">
        <v>12340</v>
      </c>
      <c r="D1771" s="2" t="s">
        <v>12341</v>
      </c>
      <c r="E1771" s="2">
        <v>1770</v>
      </c>
      <c r="F1771" s="1">
        <v>12</v>
      </c>
      <c r="G1771" s="1" t="s">
        <v>3430</v>
      </c>
      <c r="H1771" s="1" t="s">
        <v>6963</v>
      </c>
      <c r="I1771" s="1">
        <v>5</v>
      </c>
      <c r="L1771" s="1">
        <v>2</v>
      </c>
      <c r="M1771" s="2" t="s">
        <v>13878</v>
      </c>
      <c r="N1771" s="2" t="s">
        <v>13879</v>
      </c>
      <c r="T1771" s="1" t="s">
        <v>12411</v>
      </c>
      <c r="U1771" s="1" t="s">
        <v>3560</v>
      </c>
      <c r="V1771" s="1" t="s">
        <v>7438</v>
      </c>
      <c r="W1771" s="1" t="s">
        <v>49</v>
      </c>
      <c r="X1771" s="1" t="s">
        <v>7592</v>
      </c>
      <c r="Y1771" s="1" t="s">
        <v>3561</v>
      </c>
      <c r="Z1771" s="1" t="s">
        <v>7696</v>
      </c>
      <c r="AC1771" s="1">
        <v>48</v>
      </c>
      <c r="AD1771" s="1" t="s">
        <v>126</v>
      </c>
      <c r="AE1771" s="1" t="s">
        <v>9617</v>
      </c>
      <c r="AJ1771" s="1" t="s">
        <v>16</v>
      </c>
      <c r="AK1771" s="1" t="s">
        <v>9802</v>
      </c>
      <c r="AL1771" s="1" t="s">
        <v>227</v>
      </c>
      <c r="AM1771" s="1" t="s">
        <v>9813</v>
      </c>
      <c r="AT1771" s="1" t="s">
        <v>1829</v>
      </c>
      <c r="AU1771" s="1" t="s">
        <v>7395</v>
      </c>
      <c r="AV1771" s="1" t="s">
        <v>6787</v>
      </c>
      <c r="AW1771" s="1" t="s">
        <v>10409</v>
      </c>
      <c r="BG1771" s="1" t="s">
        <v>152</v>
      </c>
      <c r="BH1771" s="1" t="s">
        <v>10072</v>
      </c>
      <c r="BI1771" s="1" t="s">
        <v>1359</v>
      </c>
      <c r="BJ1771" s="1" t="s">
        <v>10260</v>
      </c>
      <c r="BK1771" s="1" t="s">
        <v>54</v>
      </c>
      <c r="BL1771" s="1" t="s">
        <v>7267</v>
      </c>
      <c r="BM1771" s="1" t="s">
        <v>1868</v>
      </c>
      <c r="BN1771" s="1" t="s">
        <v>8570</v>
      </c>
      <c r="BO1771" s="1" t="s">
        <v>527</v>
      </c>
      <c r="BP1771" s="1" t="s">
        <v>7268</v>
      </c>
      <c r="BQ1771" s="1" t="s">
        <v>3505</v>
      </c>
      <c r="BR1771" s="1" t="s">
        <v>11942</v>
      </c>
      <c r="BS1771" s="1" t="s">
        <v>433</v>
      </c>
      <c r="BT1771" s="1" t="s">
        <v>9851</v>
      </c>
    </row>
    <row r="1772" spans="1:72" ht="13.5" customHeight="1">
      <c r="A1772" s="3" t="str">
        <f>HYPERLINK("http://kyu.snu.ac.kr/sdhj/index.jsp?type=hj/GK14658_00IH_0001_0205.jpg","1702_각북면_205")</f>
        <v>1702_각북면_205</v>
      </c>
      <c r="B1772" s="2">
        <v>1702</v>
      </c>
      <c r="C1772" s="2" t="s">
        <v>12340</v>
      </c>
      <c r="D1772" s="2" t="s">
        <v>12341</v>
      </c>
      <c r="E1772" s="2">
        <v>1771</v>
      </c>
      <c r="F1772" s="1">
        <v>12</v>
      </c>
      <c r="G1772" s="1" t="s">
        <v>3430</v>
      </c>
      <c r="H1772" s="1" t="s">
        <v>6963</v>
      </c>
      <c r="I1772" s="1">
        <v>5</v>
      </c>
      <c r="L1772" s="1">
        <v>2</v>
      </c>
      <c r="M1772" s="2" t="s">
        <v>13878</v>
      </c>
      <c r="N1772" s="2" t="s">
        <v>13879</v>
      </c>
      <c r="S1772" s="1" t="s">
        <v>48</v>
      </c>
      <c r="T1772" s="1" t="s">
        <v>6371</v>
      </c>
      <c r="W1772" s="1" t="s">
        <v>202</v>
      </c>
      <c r="X1772" s="1" t="s">
        <v>7588</v>
      </c>
      <c r="Y1772" s="1" t="s">
        <v>50</v>
      </c>
      <c r="Z1772" s="1" t="s">
        <v>7639</v>
      </c>
      <c r="AC1772" s="1">
        <v>40</v>
      </c>
      <c r="AD1772" s="1" t="s">
        <v>226</v>
      </c>
      <c r="AE1772" s="1" t="s">
        <v>9573</v>
      </c>
      <c r="AJ1772" s="1" t="s">
        <v>16</v>
      </c>
      <c r="AK1772" s="1" t="s">
        <v>9802</v>
      </c>
      <c r="AL1772" s="1" t="s">
        <v>199</v>
      </c>
      <c r="AM1772" s="1" t="s">
        <v>9730</v>
      </c>
      <c r="AT1772" s="1" t="s">
        <v>54</v>
      </c>
      <c r="AU1772" s="1" t="s">
        <v>7267</v>
      </c>
      <c r="AV1772" s="1" t="s">
        <v>6850</v>
      </c>
      <c r="AW1772" s="1" t="s">
        <v>8757</v>
      </c>
      <c r="BG1772" s="1" t="s">
        <v>54</v>
      </c>
      <c r="BH1772" s="1" t="s">
        <v>7267</v>
      </c>
      <c r="BI1772" s="1" t="s">
        <v>3562</v>
      </c>
      <c r="BJ1772" s="1" t="s">
        <v>11061</v>
      </c>
      <c r="BK1772" s="1" t="s">
        <v>56</v>
      </c>
      <c r="BL1772" s="1" t="s">
        <v>10844</v>
      </c>
      <c r="BM1772" s="1" t="s">
        <v>12299</v>
      </c>
      <c r="BN1772" s="1" t="s">
        <v>11506</v>
      </c>
      <c r="BO1772" s="1" t="s">
        <v>54</v>
      </c>
      <c r="BP1772" s="1" t="s">
        <v>7267</v>
      </c>
      <c r="BQ1772" s="1" t="s">
        <v>3563</v>
      </c>
      <c r="BR1772" s="1" t="s">
        <v>13309</v>
      </c>
      <c r="BS1772" s="1" t="s">
        <v>109</v>
      </c>
      <c r="BT1772" s="1" t="s">
        <v>9809</v>
      </c>
    </row>
    <row r="1773" spans="1:72" ht="13.5" customHeight="1">
      <c r="A1773" s="3" t="str">
        <f>HYPERLINK("http://kyu.snu.ac.kr/sdhj/index.jsp?type=hj/GK14658_00IH_0001_0205.jpg","1702_각북면_205")</f>
        <v>1702_각북면_205</v>
      </c>
      <c r="B1773" s="2">
        <v>1702</v>
      </c>
      <c r="C1773" s="2" t="s">
        <v>12340</v>
      </c>
      <c r="D1773" s="2" t="s">
        <v>12341</v>
      </c>
      <c r="E1773" s="2">
        <v>1772</v>
      </c>
      <c r="F1773" s="1">
        <v>12</v>
      </c>
      <c r="G1773" s="1" t="s">
        <v>3430</v>
      </c>
      <c r="H1773" s="1" t="s">
        <v>6963</v>
      </c>
      <c r="I1773" s="1">
        <v>5</v>
      </c>
      <c r="L1773" s="1">
        <v>2</v>
      </c>
      <c r="M1773" s="2" t="s">
        <v>13878</v>
      </c>
      <c r="N1773" s="2" t="s">
        <v>13879</v>
      </c>
      <c r="S1773" s="1" t="s">
        <v>402</v>
      </c>
      <c r="T1773" s="1" t="s">
        <v>7104</v>
      </c>
      <c r="W1773" s="1" t="s">
        <v>430</v>
      </c>
      <c r="X1773" s="1" t="s">
        <v>7624</v>
      </c>
      <c r="Y1773" s="1" t="s">
        <v>50</v>
      </c>
      <c r="Z1773" s="1" t="s">
        <v>7639</v>
      </c>
      <c r="AC1773" s="1">
        <v>76</v>
      </c>
      <c r="AD1773" s="1" t="s">
        <v>273</v>
      </c>
      <c r="AE1773" s="1" t="s">
        <v>9602</v>
      </c>
    </row>
    <row r="1774" spans="1:72" ht="13.5" customHeight="1">
      <c r="A1774" s="3" t="str">
        <f>HYPERLINK("http://kyu.snu.ac.kr/sdhj/index.jsp?type=hj/GK14658_00IH_0001_0205.jpg","1702_각북면_205")</f>
        <v>1702_각북면_205</v>
      </c>
      <c r="B1774" s="2">
        <v>1702</v>
      </c>
      <c r="C1774" s="2" t="s">
        <v>12340</v>
      </c>
      <c r="D1774" s="2" t="s">
        <v>12341</v>
      </c>
      <c r="E1774" s="2">
        <v>1773</v>
      </c>
      <c r="F1774" s="1">
        <v>12</v>
      </c>
      <c r="G1774" s="1" t="s">
        <v>3430</v>
      </c>
      <c r="H1774" s="1" t="s">
        <v>6963</v>
      </c>
      <c r="I1774" s="1">
        <v>5</v>
      </c>
      <c r="L1774" s="1">
        <v>2</v>
      </c>
      <c r="M1774" s="2" t="s">
        <v>13878</v>
      </c>
      <c r="N1774" s="2" t="s">
        <v>13879</v>
      </c>
      <c r="S1774" s="1" t="s">
        <v>63</v>
      </c>
      <c r="T1774" s="1" t="s">
        <v>1196</v>
      </c>
      <c r="Y1774" s="1" t="s">
        <v>50</v>
      </c>
      <c r="Z1774" s="1" t="s">
        <v>7639</v>
      </c>
      <c r="AC1774" s="1">
        <v>11</v>
      </c>
      <c r="AD1774" s="1" t="s">
        <v>106</v>
      </c>
      <c r="AE1774" s="1" t="s">
        <v>9614</v>
      </c>
    </row>
    <row r="1775" spans="1:72" ht="13.5" customHeight="1">
      <c r="A1775" s="3" t="str">
        <f>HYPERLINK("http://kyu.snu.ac.kr/sdhj/index.jsp?type=hj/GK14658_00IH_0001_0205.jpg","1702_각북면_205")</f>
        <v>1702_각북면_205</v>
      </c>
      <c r="B1775" s="2">
        <v>1702</v>
      </c>
      <c r="C1775" s="2" t="s">
        <v>12340</v>
      </c>
      <c r="D1775" s="2" t="s">
        <v>12341</v>
      </c>
      <c r="E1775" s="2">
        <v>1774</v>
      </c>
      <c r="F1775" s="1">
        <v>12</v>
      </c>
      <c r="G1775" s="1" t="s">
        <v>3430</v>
      </c>
      <c r="H1775" s="1" t="s">
        <v>6963</v>
      </c>
      <c r="I1775" s="1">
        <v>5</v>
      </c>
      <c r="L1775" s="1">
        <v>2</v>
      </c>
      <c r="M1775" s="2" t="s">
        <v>13878</v>
      </c>
      <c r="N1775" s="2" t="s">
        <v>13879</v>
      </c>
      <c r="S1775" s="1" t="s">
        <v>63</v>
      </c>
      <c r="T1775" s="1" t="s">
        <v>1196</v>
      </c>
      <c r="Y1775" s="1" t="s">
        <v>50</v>
      </c>
      <c r="Z1775" s="1" t="s">
        <v>7639</v>
      </c>
      <c r="AC1775" s="1">
        <v>7</v>
      </c>
      <c r="AD1775" s="1" t="s">
        <v>38</v>
      </c>
      <c r="AE1775" s="1" t="s">
        <v>9620</v>
      </c>
    </row>
    <row r="1776" spans="1:72" ht="13.5" customHeight="1">
      <c r="A1776" s="3" t="str">
        <f>HYPERLINK("http://kyu.snu.ac.kr/sdhj/index.jsp?type=hj/GK14658_00IH_0001_0205.jpg","1702_각북면_205")</f>
        <v>1702_각북면_205</v>
      </c>
      <c r="B1776" s="2">
        <v>1702</v>
      </c>
      <c r="C1776" s="2" t="s">
        <v>12340</v>
      </c>
      <c r="D1776" s="2" t="s">
        <v>12341</v>
      </c>
      <c r="E1776" s="2">
        <v>1775</v>
      </c>
      <c r="F1776" s="1">
        <v>12</v>
      </c>
      <c r="G1776" s="1" t="s">
        <v>3430</v>
      </c>
      <c r="H1776" s="1" t="s">
        <v>6963</v>
      </c>
      <c r="I1776" s="1">
        <v>5</v>
      </c>
      <c r="L1776" s="1">
        <v>2</v>
      </c>
      <c r="M1776" s="2" t="s">
        <v>13878</v>
      </c>
      <c r="N1776" s="2" t="s">
        <v>13879</v>
      </c>
      <c r="S1776" s="1" t="s">
        <v>63</v>
      </c>
      <c r="T1776" s="1" t="s">
        <v>1196</v>
      </c>
      <c r="Y1776" s="1" t="s">
        <v>50</v>
      </c>
      <c r="Z1776" s="1" t="s">
        <v>7639</v>
      </c>
      <c r="AC1776" s="1">
        <v>2</v>
      </c>
      <c r="AD1776" s="1" t="s">
        <v>169</v>
      </c>
      <c r="AE1776" s="1" t="s">
        <v>9589</v>
      </c>
      <c r="AF1776" s="1" t="s">
        <v>89</v>
      </c>
      <c r="AG1776" s="1" t="s">
        <v>9633</v>
      </c>
    </row>
    <row r="1777" spans="1:72" ht="13.5" customHeight="1">
      <c r="A1777" s="3" t="str">
        <f>HYPERLINK("http://kyu.snu.ac.kr/sdhj/index.jsp?type=hj/GK14658_00IH_0001_0205.jpg","1702_각북면_205")</f>
        <v>1702_각북면_205</v>
      </c>
      <c r="B1777" s="2">
        <v>1702</v>
      </c>
      <c r="C1777" s="2" t="s">
        <v>12340</v>
      </c>
      <c r="D1777" s="2" t="s">
        <v>12341</v>
      </c>
      <c r="E1777" s="2">
        <v>1776</v>
      </c>
      <c r="F1777" s="1">
        <v>12</v>
      </c>
      <c r="G1777" s="1" t="s">
        <v>3430</v>
      </c>
      <c r="H1777" s="1" t="s">
        <v>6963</v>
      </c>
      <c r="I1777" s="1">
        <v>5</v>
      </c>
      <c r="L1777" s="1">
        <v>3</v>
      </c>
      <c r="M1777" s="2" t="s">
        <v>3233</v>
      </c>
      <c r="N1777" s="2" t="s">
        <v>8984</v>
      </c>
      <c r="T1777" s="1" t="s">
        <v>12411</v>
      </c>
      <c r="U1777" s="1" t="s">
        <v>211</v>
      </c>
      <c r="V1777" s="1" t="s">
        <v>7199</v>
      </c>
      <c r="Y1777" s="1" t="s">
        <v>3233</v>
      </c>
      <c r="Z1777" s="1" t="s">
        <v>8984</v>
      </c>
      <c r="AC1777" s="1">
        <v>55</v>
      </c>
      <c r="AD1777" s="1" t="s">
        <v>266</v>
      </c>
      <c r="AE1777" s="1" t="s">
        <v>9586</v>
      </c>
      <c r="AJ1777" s="1" t="s">
        <v>16</v>
      </c>
      <c r="AK1777" s="1" t="s">
        <v>9802</v>
      </c>
      <c r="AL1777" s="1" t="s">
        <v>545</v>
      </c>
      <c r="AM1777" s="1" t="s">
        <v>9707</v>
      </c>
      <c r="AN1777" s="1" t="s">
        <v>2114</v>
      </c>
      <c r="AO1777" s="1" t="s">
        <v>12579</v>
      </c>
      <c r="AR1777" s="1" t="s">
        <v>3564</v>
      </c>
      <c r="AS1777" s="1" t="s">
        <v>12799</v>
      </c>
      <c r="AT1777" s="1" t="s">
        <v>53</v>
      </c>
      <c r="AU1777" s="1" t="s">
        <v>7419</v>
      </c>
      <c r="AV1777" s="1" t="s">
        <v>3565</v>
      </c>
      <c r="AW1777" s="1" t="s">
        <v>10461</v>
      </c>
      <c r="BB1777" s="1" t="s">
        <v>213</v>
      </c>
      <c r="BC1777" s="1" t="s">
        <v>7282</v>
      </c>
      <c r="BD1777" s="1" t="s">
        <v>1171</v>
      </c>
      <c r="BE1777" s="1" t="s">
        <v>10714</v>
      </c>
      <c r="BG1777" s="1" t="s">
        <v>53</v>
      </c>
      <c r="BH1777" s="1" t="s">
        <v>7419</v>
      </c>
      <c r="BI1777" s="1" t="s">
        <v>3566</v>
      </c>
      <c r="BJ1777" s="1" t="s">
        <v>11060</v>
      </c>
      <c r="BK1777" s="1" t="s">
        <v>53</v>
      </c>
      <c r="BL1777" s="1" t="s">
        <v>7419</v>
      </c>
      <c r="BM1777" s="1" t="s">
        <v>248</v>
      </c>
      <c r="BN1777" s="1" t="s">
        <v>10194</v>
      </c>
      <c r="BO1777" s="1" t="s">
        <v>53</v>
      </c>
      <c r="BP1777" s="1" t="s">
        <v>7419</v>
      </c>
      <c r="BQ1777" s="1" t="s">
        <v>3567</v>
      </c>
      <c r="BR1777" s="1" t="s">
        <v>12006</v>
      </c>
      <c r="BS1777" s="1" t="s">
        <v>2114</v>
      </c>
      <c r="BT1777" s="1" t="s">
        <v>12579</v>
      </c>
    </row>
    <row r="1778" spans="1:72" ht="13.5" customHeight="1">
      <c r="A1778" s="3" t="str">
        <f>HYPERLINK("http://kyu.snu.ac.kr/sdhj/index.jsp?type=hj/GK14658_00IH_0001_0205.jpg","1702_각북면_205")</f>
        <v>1702_각북면_205</v>
      </c>
      <c r="B1778" s="2">
        <v>1702</v>
      </c>
      <c r="C1778" s="2" t="s">
        <v>12340</v>
      </c>
      <c r="D1778" s="2" t="s">
        <v>12341</v>
      </c>
      <c r="E1778" s="2">
        <v>1777</v>
      </c>
      <c r="F1778" s="1">
        <v>12</v>
      </c>
      <c r="G1778" s="1" t="s">
        <v>3430</v>
      </c>
      <c r="H1778" s="1" t="s">
        <v>6963</v>
      </c>
      <c r="I1778" s="1">
        <v>5</v>
      </c>
      <c r="L1778" s="1">
        <v>3</v>
      </c>
      <c r="M1778" s="2" t="s">
        <v>3233</v>
      </c>
      <c r="N1778" s="2" t="s">
        <v>8984</v>
      </c>
      <c r="S1778" s="1" t="s">
        <v>48</v>
      </c>
      <c r="T1778" s="1" t="s">
        <v>6371</v>
      </c>
      <c r="U1778" s="1" t="s">
        <v>261</v>
      </c>
      <c r="V1778" s="1" t="s">
        <v>7197</v>
      </c>
      <c r="Y1778" s="1" t="s">
        <v>3568</v>
      </c>
      <c r="Z1778" s="1" t="s">
        <v>8983</v>
      </c>
      <c r="AC1778" s="1">
        <v>44</v>
      </c>
      <c r="AD1778" s="1" t="s">
        <v>934</v>
      </c>
      <c r="AE1778" s="1" t="s">
        <v>9592</v>
      </c>
      <c r="AJ1778" s="1" t="s">
        <v>16</v>
      </c>
      <c r="AK1778" s="1" t="s">
        <v>9802</v>
      </c>
      <c r="AL1778" s="1" t="s">
        <v>199</v>
      </c>
      <c r="AM1778" s="1" t="s">
        <v>9730</v>
      </c>
      <c r="AN1778" s="1" t="s">
        <v>208</v>
      </c>
      <c r="AO1778" s="1" t="s">
        <v>7116</v>
      </c>
      <c r="AP1778" s="1" t="s">
        <v>173</v>
      </c>
      <c r="AQ1778" s="1" t="s">
        <v>7249</v>
      </c>
      <c r="AR1778" s="1" t="s">
        <v>3569</v>
      </c>
      <c r="AS1778" s="1" t="s">
        <v>9999</v>
      </c>
      <c r="AT1778" s="1" t="s">
        <v>211</v>
      </c>
      <c r="AU1778" s="1" t="s">
        <v>7199</v>
      </c>
      <c r="AV1778" s="1" t="s">
        <v>6815</v>
      </c>
      <c r="AW1778" s="1" t="s">
        <v>8431</v>
      </c>
      <c r="BB1778" s="1" t="s">
        <v>213</v>
      </c>
      <c r="BC1778" s="1" t="s">
        <v>7282</v>
      </c>
      <c r="BD1778" s="1" t="s">
        <v>3236</v>
      </c>
      <c r="BE1778" s="1" t="s">
        <v>10765</v>
      </c>
      <c r="BG1778" s="1" t="s">
        <v>53</v>
      </c>
      <c r="BH1778" s="1" t="s">
        <v>7419</v>
      </c>
      <c r="BI1778" s="1" t="s">
        <v>843</v>
      </c>
      <c r="BJ1778" s="1" t="s">
        <v>9492</v>
      </c>
      <c r="BK1778" s="1" t="s">
        <v>53</v>
      </c>
      <c r="BL1778" s="1" t="s">
        <v>7419</v>
      </c>
      <c r="BM1778" s="1" t="s">
        <v>421</v>
      </c>
      <c r="BN1778" s="1" t="s">
        <v>8625</v>
      </c>
      <c r="BO1778" s="1" t="s">
        <v>53</v>
      </c>
      <c r="BP1778" s="1" t="s">
        <v>7419</v>
      </c>
      <c r="BQ1778" s="1" t="s">
        <v>3519</v>
      </c>
      <c r="BR1778" s="1" t="s">
        <v>10463</v>
      </c>
      <c r="BS1778" s="1" t="s">
        <v>605</v>
      </c>
      <c r="BT1778" s="1" t="s">
        <v>9761</v>
      </c>
    </row>
    <row r="1779" spans="1:72" ht="13.5" customHeight="1">
      <c r="A1779" s="3" t="str">
        <f>HYPERLINK("http://kyu.snu.ac.kr/sdhj/index.jsp?type=hj/GK14658_00IH_0001_0205.jpg","1702_각북면_205")</f>
        <v>1702_각북면_205</v>
      </c>
      <c r="B1779" s="2">
        <v>1702</v>
      </c>
      <c r="C1779" s="2" t="s">
        <v>12340</v>
      </c>
      <c r="D1779" s="2" t="s">
        <v>12341</v>
      </c>
      <c r="E1779" s="2">
        <v>1778</v>
      </c>
      <c r="F1779" s="1">
        <v>12</v>
      </c>
      <c r="G1779" s="1" t="s">
        <v>3430</v>
      </c>
      <c r="H1779" s="1" t="s">
        <v>6963</v>
      </c>
      <c r="I1779" s="1">
        <v>5</v>
      </c>
      <c r="L1779" s="1">
        <v>3</v>
      </c>
      <c r="M1779" s="2" t="s">
        <v>3233</v>
      </c>
      <c r="N1779" s="2" t="s">
        <v>8984</v>
      </c>
      <c r="S1779" s="1" t="s">
        <v>86</v>
      </c>
      <c r="T1779" s="1" t="s">
        <v>7100</v>
      </c>
      <c r="U1779" s="1" t="s">
        <v>978</v>
      </c>
      <c r="V1779" s="1" t="s">
        <v>7437</v>
      </c>
      <c r="Y1779" s="1" t="s">
        <v>982</v>
      </c>
      <c r="Z1779" s="1" t="s">
        <v>8070</v>
      </c>
      <c r="AC1779" s="1">
        <v>21</v>
      </c>
      <c r="AD1779" s="1" t="s">
        <v>68</v>
      </c>
      <c r="AE1779" s="1" t="s">
        <v>7705</v>
      </c>
    </row>
    <row r="1780" spans="1:72" ht="13.5" customHeight="1">
      <c r="A1780" s="3" t="str">
        <f>HYPERLINK("http://kyu.snu.ac.kr/sdhj/index.jsp?type=hj/GK14658_00IH_0001_0205.jpg","1702_각북면_205")</f>
        <v>1702_각북면_205</v>
      </c>
      <c r="B1780" s="2">
        <v>1702</v>
      </c>
      <c r="C1780" s="2" t="s">
        <v>12340</v>
      </c>
      <c r="D1780" s="2" t="s">
        <v>12341</v>
      </c>
      <c r="E1780" s="2">
        <v>1779</v>
      </c>
      <c r="F1780" s="1">
        <v>12</v>
      </c>
      <c r="G1780" s="1" t="s">
        <v>3430</v>
      </c>
      <c r="H1780" s="1" t="s">
        <v>6963</v>
      </c>
      <c r="I1780" s="1">
        <v>5</v>
      </c>
      <c r="L1780" s="1">
        <v>3</v>
      </c>
      <c r="M1780" s="2" t="s">
        <v>3233</v>
      </c>
      <c r="N1780" s="2" t="s">
        <v>8984</v>
      </c>
      <c r="S1780" s="1" t="s">
        <v>86</v>
      </c>
      <c r="T1780" s="1" t="s">
        <v>7100</v>
      </c>
      <c r="U1780" s="1" t="s">
        <v>3570</v>
      </c>
      <c r="V1780" s="1" t="s">
        <v>7354</v>
      </c>
      <c r="Y1780" s="1" t="s">
        <v>2901</v>
      </c>
      <c r="Z1780" s="1" t="s">
        <v>8982</v>
      </c>
      <c r="AC1780" s="1">
        <v>13</v>
      </c>
      <c r="AD1780" s="1" t="s">
        <v>530</v>
      </c>
      <c r="AE1780" s="1" t="s">
        <v>9606</v>
      </c>
    </row>
    <row r="1781" spans="1:72" ht="13.5" customHeight="1">
      <c r="A1781" s="3" t="str">
        <f>HYPERLINK("http://kyu.snu.ac.kr/sdhj/index.jsp?type=hj/GK14658_00IH_0001_0205.jpg","1702_각북면_205")</f>
        <v>1702_각북면_205</v>
      </c>
      <c r="B1781" s="2">
        <v>1702</v>
      </c>
      <c r="C1781" s="2" t="s">
        <v>12340</v>
      </c>
      <c r="D1781" s="2" t="s">
        <v>12341</v>
      </c>
      <c r="E1781" s="2">
        <v>1780</v>
      </c>
      <c r="F1781" s="1">
        <v>12</v>
      </c>
      <c r="G1781" s="1" t="s">
        <v>3430</v>
      </c>
      <c r="H1781" s="1" t="s">
        <v>6963</v>
      </c>
      <c r="I1781" s="1">
        <v>5</v>
      </c>
      <c r="L1781" s="1">
        <v>4</v>
      </c>
      <c r="M1781" s="2" t="s">
        <v>13880</v>
      </c>
      <c r="N1781" s="2" t="s">
        <v>13881</v>
      </c>
      <c r="T1781" s="1" t="s">
        <v>12411</v>
      </c>
      <c r="U1781" s="1" t="s">
        <v>614</v>
      </c>
      <c r="V1781" s="1" t="s">
        <v>12457</v>
      </c>
      <c r="W1781" s="1" t="s">
        <v>202</v>
      </c>
      <c r="X1781" s="1" t="s">
        <v>7588</v>
      </c>
      <c r="Y1781" s="1" t="s">
        <v>3553</v>
      </c>
      <c r="Z1781" s="1" t="s">
        <v>8981</v>
      </c>
      <c r="AC1781" s="1">
        <v>80</v>
      </c>
      <c r="AD1781" s="1" t="s">
        <v>103</v>
      </c>
      <c r="AE1781" s="1" t="s">
        <v>9580</v>
      </c>
      <c r="AJ1781" s="1" t="s">
        <v>16</v>
      </c>
      <c r="AK1781" s="1" t="s">
        <v>9802</v>
      </c>
      <c r="AL1781" s="1" t="s">
        <v>199</v>
      </c>
      <c r="AM1781" s="1" t="s">
        <v>9730</v>
      </c>
      <c r="AT1781" s="1" t="s">
        <v>53</v>
      </c>
      <c r="AU1781" s="1" t="s">
        <v>7419</v>
      </c>
      <c r="AV1781" s="1" t="s">
        <v>3571</v>
      </c>
      <c r="AW1781" s="1" t="s">
        <v>12934</v>
      </c>
      <c r="BG1781" s="1" t="s">
        <v>56</v>
      </c>
      <c r="BH1781" s="1" t="s">
        <v>10844</v>
      </c>
      <c r="BI1781" s="1" t="s">
        <v>3572</v>
      </c>
      <c r="BJ1781" s="1" t="s">
        <v>11059</v>
      </c>
      <c r="BK1781" s="1" t="s">
        <v>3573</v>
      </c>
      <c r="BL1781" s="1" t="s">
        <v>11272</v>
      </c>
      <c r="BM1781" s="1" t="s">
        <v>3574</v>
      </c>
      <c r="BN1781" s="1" t="s">
        <v>8723</v>
      </c>
      <c r="BO1781" s="1" t="s">
        <v>3575</v>
      </c>
      <c r="BP1781" s="1" t="s">
        <v>13123</v>
      </c>
      <c r="BQ1781" s="1" t="s">
        <v>6851</v>
      </c>
      <c r="BR1781" s="1" t="s">
        <v>13323</v>
      </c>
      <c r="BS1781" s="1" t="s">
        <v>1459</v>
      </c>
      <c r="BT1781" s="1" t="s">
        <v>9833</v>
      </c>
    </row>
    <row r="1782" spans="1:72" ht="13.5" customHeight="1">
      <c r="A1782" s="3" t="str">
        <f>HYPERLINK("http://kyu.snu.ac.kr/sdhj/index.jsp?type=hj/GK14658_00IH_0001_0205.jpg","1702_각북면_205")</f>
        <v>1702_각북면_205</v>
      </c>
      <c r="B1782" s="2">
        <v>1702</v>
      </c>
      <c r="C1782" s="2" t="s">
        <v>12340</v>
      </c>
      <c r="D1782" s="2" t="s">
        <v>12341</v>
      </c>
      <c r="E1782" s="2">
        <v>1781</v>
      </c>
      <c r="F1782" s="1">
        <v>12</v>
      </c>
      <c r="G1782" s="1" t="s">
        <v>3430</v>
      </c>
      <c r="H1782" s="1" t="s">
        <v>6963</v>
      </c>
      <c r="I1782" s="1">
        <v>5</v>
      </c>
      <c r="L1782" s="1">
        <v>4</v>
      </c>
      <c r="M1782" s="2" t="s">
        <v>13880</v>
      </c>
      <c r="N1782" s="2" t="s">
        <v>13881</v>
      </c>
      <c r="S1782" s="1" t="s">
        <v>48</v>
      </c>
      <c r="T1782" s="1" t="s">
        <v>6371</v>
      </c>
      <c r="W1782" s="1" t="s">
        <v>1211</v>
      </c>
      <c r="X1782" s="1" t="s">
        <v>7606</v>
      </c>
      <c r="Y1782" s="1" t="s">
        <v>50</v>
      </c>
      <c r="Z1782" s="1" t="s">
        <v>7639</v>
      </c>
      <c r="AC1782" s="1">
        <v>69</v>
      </c>
      <c r="AD1782" s="1" t="s">
        <v>135</v>
      </c>
      <c r="AE1782" s="1" t="s">
        <v>9604</v>
      </c>
      <c r="AJ1782" s="1" t="s">
        <v>16</v>
      </c>
      <c r="AK1782" s="1" t="s">
        <v>9802</v>
      </c>
      <c r="AL1782" s="1" t="s">
        <v>580</v>
      </c>
      <c r="AM1782" s="1" t="s">
        <v>9824</v>
      </c>
      <c r="AT1782" s="1" t="s">
        <v>53</v>
      </c>
      <c r="AU1782" s="1" t="s">
        <v>7419</v>
      </c>
      <c r="AV1782" s="1" t="s">
        <v>3576</v>
      </c>
      <c r="AW1782" s="1" t="s">
        <v>10460</v>
      </c>
      <c r="BG1782" s="1" t="s">
        <v>53</v>
      </c>
      <c r="BH1782" s="1" t="s">
        <v>7419</v>
      </c>
      <c r="BI1782" s="1" t="s">
        <v>3577</v>
      </c>
      <c r="BJ1782" s="1" t="s">
        <v>11058</v>
      </c>
      <c r="BK1782" s="1" t="s">
        <v>1186</v>
      </c>
      <c r="BL1782" s="1" t="s">
        <v>10852</v>
      </c>
      <c r="BM1782" s="1" t="s">
        <v>3578</v>
      </c>
      <c r="BN1782" s="1" t="s">
        <v>10299</v>
      </c>
      <c r="BO1782" s="1" t="s">
        <v>53</v>
      </c>
      <c r="BP1782" s="1" t="s">
        <v>7419</v>
      </c>
      <c r="BQ1782" s="1" t="s">
        <v>3579</v>
      </c>
      <c r="BR1782" s="1" t="s">
        <v>12005</v>
      </c>
      <c r="BS1782" s="1" t="s">
        <v>396</v>
      </c>
      <c r="BT1782" s="1" t="s">
        <v>9812</v>
      </c>
    </row>
    <row r="1783" spans="1:72" ht="13.5" customHeight="1">
      <c r="A1783" s="3" t="str">
        <f>HYPERLINK("http://kyu.snu.ac.kr/sdhj/index.jsp?type=hj/GK14658_00IH_0001_0205.jpg","1702_각북면_205")</f>
        <v>1702_각북면_205</v>
      </c>
      <c r="B1783" s="2">
        <v>1702</v>
      </c>
      <c r="C1783" s="2" t="s">
        <v>12340</v>
      </c>
      <c r="D1783" s="2" t="s">
        <v>12341</v>
      </c>
      <c r="E1783" s="2">
        <v>1782</v>
      </c>
      <c r="F1783" s="1">
        <v>12</v>
      </c>
      <c r="G1783" s="1" t="s">
        <v>3430</v>
      </c>
      <c r="H1783" s="1" t="s">
        <v>6963</v>
      </c>
      <c r="I1783" s="1">
        <v>5</v>
      </c>
      <c r="L1783" s="1">
        <v>4</v>
      </c>
      <c r="M1783" s="2" t="s">
        <v>13880</v>
      </c>
      <c r="N1783" s="2" t="s">
        <v>13881</v>
      </c>
      <c r="S1783" s="1" t="s">
        <v>86</v>
      </c>
      <c r="T1783" s="1" t="s">
        <v>7100</v>
      </c>
      <c r="U1783" s="1" t="s">
        <v>3580</v>
      </c>
      <c r="V1783" s="1" t="s">
        <v>7436</v>
      </c>
      <c r="Y1783" s="1" t="s">
        <v>3581</v>
      </c>
      <c r="Z1783" s="1" t="s">
        <v>8492</v>
      </c>
      <c r="AC1783" s="1">
        <v>21</v>
      </c>
      <c r="AD1783" s="1" t="s">
        <v>68</v>
      </c>
      <c r="AE1783" s="1" t="s">
        <v>7705</v>
      </c>
    </row>
    <row r="1784" spans="1:72" ht="13.5" customHeight="1">
      <c r="A1784" s="3" t="str">
        <f>HYPERLINK("http://kyu.snu.ac.kr/sdhj/index.jsp?type=hj/GK14658_00IH_0001_0205.jpg","1702_각북면_205")</f>
        <v>1702_각북면_205</v>
      </c>
      <c r="B1784" s="2">
        <v>1702</v>
      </c>
      <c r="C1784" s="2" t="s">
        <v>12340</v>
      </c>
      <c r="D1784" s="2" t="s">
        <v>12341</v>
      </c>
      <c r="E1784" s="2">
        <v>1783</v>
      </c>
      <c r="F1784" s="1">
        <v>12</v>
      </c>
      <c r="G1784" s="1" t="s">
        <v>3430</v>
      </c>
      <c r="H1784" s="1" t="s">
        <v>6963</v>
      </c>
      <c r="I1784" s="1">
        <v>5</v>
      </c>
      <c r="L1784" s="1">
        <v>4</v>
      </c>
      <c r="M1784" s="2" t="s">
        <v>13880</v>
      </c>
      <c r="N1784" s="2" t="s">
        <v>13881</v>
      </c>
      <c r="S1784" s="1" t="s">
        <v>59</v>
      </c>
      <c r="T1784" s="1" t="s">
        <v>7105</v>
      </c>
      <c r="Y1784" s="1" t="s">
        <v>50</v>
      </c>
      <c r="Z1784" s="1" t="s">
        <v>7639</v>
      </c>
      <c r="AC1784" s="1">
        <v>13</v>
      </c>
      <c r="AD1784" s="1" t="s">
        <v>530</v>
      </c>
      <c r="AE1784" s="1" t="s">
        <v>9606</v>
      </c>
    </row>
    <row r="1785" spans="1:72" ht="13.5" customHeight="1">
      <c r="A1785" s="3" t="str">
        <f>HYPERLINK("http://kyu.snu.ac.kr/sdhj/index.jsp?type=hj/GK14658_00IH_0001_0205.jpg","1702_각북면_205")</f>
        <v>1702_각북면_205</v>
      </c>
      <c r="B1785" s="2">
        <v>1702</v>
      </c>
      <c r="C1785" s="2" t="s">
        <v>12340</v>
      </c>
      <c r="D1785" s="2" t="s">
        <v>12341</v>
      </c>
      <c r="E1785" s="2">
        <v>1784</v>
      </c>
      <c r="F1785" s="1">
        <v>12</v>
      </c>
      <c r="G1785" s="1" t="s">
        <v>3430</v>
      </c>
      <c r="H1785" s="1" t="s">
        <v>6963</v>
      </c>
      <c r="I1785" s="1">
        <v>5</v>
      </c>
      <c r="L1785" s="1">
        <v>5</v>
      </c>
      <c r="M1785" s="2" t="s">
        <v>13882</v>
      </c>
      <c r="N1785" s="2" t="s">
        <v>9958</v>
      </c>
      <c r="T1785" s="1" t="s">
        <v>12411</v>
      </c>
      <c r="U1785" s="1" t="s">
        <v>1248</v>
      </c>
      <c r="V1785" s="1" t="s">
        <v>7292</v>
      </c>
      <c r="W1785" s="1" t="s">
        <v>202</v>
      </c>
      <c r="X1785" s="1" t="s">
        <v>7588</v>
      </c>
      <c r="Y1785" s="1" t="s">
        <v>455</v>
      </c>
      <c r="Z1785" s="1" t="s">
        <v>8356</v>
      </c>
      <c r="AC1785" s="1">
        <v>43</v>
      </c>
      <c r="AD1785" s="1" t="s">
        <v>283</v>
      </c>
      <c r="AE1785" s="1" t="s">
        <v>9582</v>
      </c>
      <c r="AJ1785" s="1" t="s">
        <v>16</v>
      </c>
      <c r="AK1785" s="1" t="s">
        <v>9802</v>
      </c>
      <c r="AL1785" s="1" t="s">
        <v>199</v>
      </c>
      <c r="AM1785" s="1" t="s">
        <v>9730</v>
      </c>
      <c r="AT1785" s="1" t="s">
        <v>614</v>
      </c>
      <c r="AU1785" s="1" t="s">
        <v>12457</v>
      </c>
      <c r="AV1785" s="1" t="s">
        <v>3553</v>
      </c>
      <c r="AW1785" s="1" t="s">
        <v>8981</v>
      </c>
      <c r="BG1785" s="1" t="s">
        <v>53</v>
      </c>
      <c r="BH1785" s="1" t="s">
        <v>7419</v>
      </c>
      <c r="BI1785" s="1" t="s">
        <v>3582</v>
      </c>
      <c r="BJ1785" s="1" t="s">
        <v>11057</v>
      </c>
      <c r="BK1785" s="1" t="s">
        <v>56</v>
      </c>
      <c r="BL1785" s="1" t="s">
        <v>10844</v>
      </c>
      <c r="BM1785" s="1" t="s">
        <v>458</v>
      </c>
      <c r="BN1785" s="1" t="s">
        <v>7614</v>
      </c>
      <c r="BO1785" s="1" t="s">
        <v>166</v>
      </c>
      <c r="BP1785" s="1" t="s">
        <v>7276</v>
      </c>
      <c r="BQ1785" s="1" t="s">
        <v>3583</v>
      </c>
      <c r="BR1785" s="1" t="s">
        <v>12004</v>
      </c>
      <c r="BS1785" s="1" t="s">
        <v>199</v>
      </c>
      <c r="BT1785" s="1" t="s">
        <v>9730</v>
      </c>
    </row>
    <row r="1786" spans="1:72" ht="13.5" customHeight="1">
      <c r="A1786" s="3" t="str">
        <f>HYPERLINK("http://kyu.snu.ac.kr/sdhj/index.jsp?type=hj/GK14658_00IH_0001_0205.jpg","1702_각북면_205")</f>
        <v>1702_각북면_205</v>
      </c>
      <c r="B1786" s="2">
        <v>1702</v>
      </c>
      <c r="C1786" s="2" t="s">
        <v>12340</v>
      </c>
      <c r="D1786" s="2" t="s">
        <v>12341</v>
      </c>
      <c r="E1786" s="2">
        <v>1785</v>
      </c>
      <c r="F1786" s="1">
        <v>12</v>
      </c>
      <c r="G1786" s="1" t="s">
        <v>3430</v>
      </c>
      <c r="H1786" s="1" t="s">
        <v>6963</v>
      </c>
      <c r="I1786" s="1">
        <v>5</v>
      </c>
      <c r="L1786" s="1">
        <v>5</v>
      </c>
      <c r="M1786" s="2" t="s">
        <v>13882</v>
      </c>
      <c r="N1786" s="2" t="s">
        <v>9958</v>
      </c>
      <c r="S1786" s="1" t="s">
        <v>48</v>
      </c>
      <c r="T1786" s="1" t="s">
        <v>6371</v>
      </c>
      <c r="W1786" s="1" t="s">
        <v>202</v>
      </c>
      <c r="X1786" s="1" t="s">
        <v>7588</v>
      </c>
      <c r="Y1786" s="1" t="s">
        <v>50</v>
      </c>
      <c r="Z1786" s="1" t="s">
        <v>7639</v>
      </c>
      <c r="AC1786" s="1">
        <v>37</v>
      </c>
      <c r="AD1786" s="1" t="s">
        <v>148</v>
      </c>
      <c r="AE1786" s="1" t="s">
        <v>9581</v>
      </c>
      <c r="AJ1786" s="1" t="s">
        <v>16</v>
      </c>
      <c r="AK1786" s="1" t="s">
        <v>9802</v>
      </c>
      <c r="AL1786" s="1" t="s">
        <v>358</v>
      </c>
      <c r="AM1786" s="1" t="s">
        <v>9835</v>
      </c>
      <c r="AT1786" s="1" t="s">
        <v>166</v>
      </c>
      <c r="AU1786" s="1" t="s">
        <v>7276</v>
      </c>
      <c r="AV1786" s="1" t="s">
        <v>3584</v>
      </c>
      <c r="AW1786" s="1" t="s">
        <v>10459</v>
      </c>
      <c r="BG1786" s="1" t="s">
        <v>166</v>
      </c>
      <c r="BH1786" s="1" t="s">
        <v>7276</v>
      </c>
      <c r="BI1786" s="1" t="s">
        <v>3585</v>
      </c>
      <c r="BJ1786" s="1" t="s">
        <v>11056</v>
      </c>
      <c r="BK1786" s="1" t="s">
        <v>53</v>
      </c>
      <c r="BL1786" s="1" t="s">
        <v>7419</v>
      </c>
      <c r="BM1786" s="1" t="s">
        <v>3586</v>
      </c>
      <c r="BN1786" s="1" t="s">
        <v>11505</v>
      </c>
      <c r="BO1786" s="1" t="s">
        <v>166</v>
      </c>
      <c r="BP1786" s="1" t="s">
        <v>7276</v>
      </c>
      <c r="BQ1786" s="1" t="s">
        <v>3587</v>
      </c>
      <c r="BR1786" s="1" t="s">
        <v>12003</v>
      </c>
      <c r="BS1786" s="1" t="s">
        <v>157</v>
      </c>
      <c r="BT1786" s="1" t="s">
        <v>9714</v>
      </c>
    </row>
    <row r="1787" spans="1:72" ht="13.5" customHeight="1">
      <c r="A1787" s="3" t="str">
        <f>HYPERLINK("http://kyu.snu.ac.kr/sdhj/index.jsp?type=hj/GK14658_00IH_0001_0205.jpg","1702_각북면_205")</f>
        <v>1702_각북면_205</v>
      </c>
      <c r="B1787" s="2">
        <v>1702</v>
      </c>
      <c r="C1787" s="2" t="s">
        <v>12340</v>
      </c>
      <c r="D1787" s="2" t="s">
        <v>12341</v>
      </c>
      <c r="E1787" s="2">
        <v>1786</v>
      </c>
      <c r="F1787" s="1">
        <v>12</v>
      </c>
      <c r="G1787" s="1" t="s">
        <v>3430</v>
      </c>
      <c r="H1787" s="1" t="s">
        <v>6963</v>
      </c>
      <c r="I1787" s="1">
        <v>5</v>
      </c>
      <c r="L1787" s="1">
        <v>5</v>
      </c>
      <c r="M1787" s="2" t="s">
        <v>13882</v>
      </c>
      <c r="N1787" s="2" t="s">
        <v>9958</v>
      </c>
      <c r="S1787" s="1" t="s">
        <v>59</v>
      </c>
      <c r="T1787" s="1" t="s">
        <v>7105</v>
      </c>
      <c r="Y1787" s="1" t="s">
        <v>50</v>
      </c>
      <c r="Z1787" s="1" t="s">
        <v>7639</v>
      </c>
      <c r="AC1787" s="1">
        <v>5</v>
      </c>
      <c r="AD1787" s="1" t="s">
        <v>172</v>
      </c>
      <c r="AE1787" s="1" t="s">
        <v>9579</v>
      </c>
    </row>
    <row r="1788" spans="1:72" ht="13.5" customHeight="1">
      <c r="A1788" s="3" t="str">
        <f>HYPERLINK("http://kyu.snu.ac.kr/sdhj/index.jsp?type=hj/GK14658_00IH_0001_0205.jpg","1702_각북면_205")</f>
        <v>1702_각북면_205</v>
      </c>
      <c r="B1788" s="2">
        <v>1702</v>
      </c>
      <c r="C1788" s="2" t="s">
        <v>12340</v>
      </c>
      <c r="D1788" s="2" t="s">
        <v>12341</v>
      </c>
      <c r="E1788" s="2">
        <v>1787</v>
      </c>
      <c r="F1788" s="1">
        <v>12</v>
      </c>
      <c r="G1788" s="1" t="s">
        <v>3430</v>
      </c>
      <c r="H1788" s="1" t="s">
        <v>6963</v>
      </c>
      <c r="I1788" s="1">
        <v>5</v>
      </c>
      <c r="L1788" s="1">
        <v>5</v>
      </c>
      <c r="M1788" s="2" t="s">
        <v>13882</v>
      </c>
      <c r="N1788" s="2" t="s">
        <v>9958</v>
      </c>
      <c r="S1788" s="1" t="s">
        <v>59</v>
      </c>
      <c r="T1788" s="1" t="s">
        <v>7105</v>
      </c>
      <c r="Y1788" s="1" t="s">
        <v>50</v>
      </c>
      <c r="Z1788" s="1" t="s">
        <v>7639</v>
      </c>
      <c r="AC1788" s="1">
        <v>2</v>
      </c>
      <c r="AD1788" s="1" t="s">
        <v>169</v>
      </c>
      <c r="AE1788" s="1" t="s">
        <v>9589</v>
      </c>
      <c r="AF1788" s="1" t="s">
        <v>89</v>
      </c>
      <c r="AG1788" s="1" t="s">
        <v>9633</v>
      </c>
    </row>
    <row r="1789" spans="1:72" ht="13.5" customHeight="1">
      <c r="A1789" s="3" t="str">
        <f>HYPERLINK("http://kyu.snu.ac.kr/sdhj/index.jsp?type=hj/GK14658_00IH_0001_0205.jpg","1702_각북면_205")</f>
        <v>1702_각북면_205</v>
      </c>
      <c r="B1789" s="2">
        <v>1702</v>
      </c>
      <c r="C1789" s="2" t="s">
        <v>12340</v>
      </c>
      <c r="D1789" s="2" t="s">
        <v>12341</v>
      </c>
      <c r="E1789" s="2">
        <v>1788</v>
      </c>
      <c r="F1789" s="1">
        <v>12</v>
      </c>
      <c r="G1789" s="1" t="s">
        <v>3430</v>
      </c>
      <c r="H1789" s="1" t="s">
        <v>6963</v>
      </c>
      <c r="I1789" s="1">
        <v>5</v>
      </c>
      <c r="L1789" s="1">
        <v>6</v>
      </c>
      <c r="M1789" s="2" t="s">
        <v>13883</v>
      </c>
      <c r="N1789" s="2" t="s">
        <v>13884</v>
      </c>
      <c r="T1789" s="1" t="s">
        <v>12411</v>
      </c>
      <c r="U1789" s="1" t="s">
        <v>1599</v>
      </c>
      <c r="V1789" s="1" t="s">
        <v>12443</v>
      </c>
      <c r="W1789" s="1" t="s">
        <v>1678</v>
      </c>
      <c r="X1789" s="1" t="s">
        <v>7613</v>
      </c>
      <c r="Y1789" s="1" t="s">
        <v>814</v>
      </c>
      <c r="Z1789" s="1" t="s">
        <v>8617</v>
      </c>
      <c r="AC1789" s="1">
        <v>52</v>
      </c>
      <c r="AD1789" s="1" t="s">
        <v>503</v>
      </c>
      <c r="AE1789" s="1" t="s">
        <v>9615</v>
      </c>
      <c r="AJ1789" s="1" t="s">
        <v>16</v>
      </c>
      <c r="AK1789" s="1" t="s">
        <v>9802</v>
      </c>
      <c r="AL1789" s="1" t="s">
        <v>52</v>
      </c>
      <c r="AM1789" s="1" t="s">
        <v>9722</v>
      </c>
      <c r="AT1789" s="1" t="s">
        <v>54</v>
      </c>
      <c r="AU1789" s="1" t="s">
        <v>7267</v>
      </c>
      <c r="AV1789" s="1" t="s">
        <v>3588</v>
      </c>
      <c r="AW1789" s="1" t="s">
        <v>10458</v>
      </c>
      <c r="BG1789" s="1" t="s">
        <v>898</v>
      </c>
      <c r="BH1789" s="1" t="s">
        <v>9898</v>
      </c>
      <c r="BI1789" s="1" t="s">
        <v>3589</v>
      </c>
      <c r="BJ1789" s="1" t="s">
        <v>11055</v>
      </c>
      <c r="BK1789" s="1" t="s">
        <v>54</v>
      </c>
      <c r="BL1789" s="1" t="s">
        <v>7267</v>
      </c>
      <c r="BM1789" s="1" t="s">
        <v>3590</v>
      </c>
      <c r="BN1789" s="1" t="s">
        <v>11504</v>
      </c>
      <c r="BO1789" s="1" t="s">
        <v>53</v>
      </c>
      <c r="BP1789" s="1" t="s">
        <v>7419</v>
      </c>
      <c r="BQ1789" s="1" t="s">
        <v>3591</v>
      </c>
      <c r="BR1789" s="1" t="s">
        <v>12002</v>
      </c>
      <c r="BS1789" s="1" t="s">
        <v>1000</v>
      </c>
      <c r="BT1789" s="1" t="s">
        <v>9808</v>
      </c>
    </row>
    <row r="1790" spans="1:72" ht="13.5" customHeight="1">
      <c r="A1790" s="3" t="str">
        <f>HYPERLINK("http://kyu.snu.ac.kr/sdhj/index.jsp?type=hj/GK14658_00IH_0001_0205.jpg","1702_각북면_205")</f>
        <v>1702_각북면_205</v>
      </c>
      <c r="B1790" s="2">
        <v>1702</v>
      </c>
      <c r="C1790" s="2" t="s">
        <v>12340</v>
      </c>
      <c r="D1790" s="2" t="s">
        <v>12341</v>
      </c>
      <c r="E1790" s="2">
        <v>1789</v>
      </c>
      <c r="F1790" s="1">
        <v>12</v>
      </c>
      <c r="G1790" s="1" t="s">
        <v>3430</v>
      </c>
      <c r="H1790" s="1" t="s">
        <v>6963</v>
      </c>
      <c r="I1790" s="1">
        <v>5</v>
      </c>
      <c r="L1790" s="1">
        <v>6</v>
      </c>
      <c r="M1790" s="2" t="s">
        <v>13883</v>
      </c>
      <c r="N1790" s="2" t="s">
        <v>13884</v>
      </c>
      <c r="S1790" s="1" t="s">
        <v>59</v>
      </c>
      <c r="T1790" s="1" t="s">
        <v>7105</v>
      </c>
      <c r="Y1790" s="1" t="s">
        <v>3592</v>
      </c>
      <c r="Z1790" s="1" t="s">
        <v>8980</v>
      </c>
      <c r="AC1790" s="1">
        <v>15</v>
      </c>
      <c r="AD1790" s="1" t="s">
        <v>192</v>
      </c>
      <c r="AE1790" s="1" t="s">
        <v>7704</v>
      </c>
    </row>
    <row r="1791" spans="1:72" ht="13.5" customHeight="1">
      <c r="A1791" s="3" t="str">
        <f>HYPERLINK("http://kyu.snu.ac.kr/sdhj/index.jsp?type=hj/GK14658_00IH_0001_0206.jpg","1702_각북면_206")</f>
        <v>1702_각북면_206</v>
      </c>
      <c r="B1791" s="2">
        <v>1702</v>
      </c>
      <c r="C1791" s="2" t="s">
        <v>12340</v>
      </c>
      <c r="D1791" s="2" t="s">
        <v>12341</v>
      </c>
      <c r="E1791" s="2">
        <v>1790</v>
      </c>
      <c r="F1791" s="1">
        <v>12</v>
      </c>
      <c r="G1791" s="1" t="s">
        <v>3430</v>
      </c>
      <c r="H1791" s="1" t="s">
        <v>6963</v>
      </c>
      <c r="I1791" s="1">
        <v>5</v>
      </c>
      <c r="L1791" s="1">
        <v>6</v>
      </c>
      <c r="M1791" s="2" t="s">
        <v>13883</v>
      </c>
      <c r="N1791" s="2" t="s">
        <v>13884</v>
      </c>
      <c r="S1791" s="1" t="s">
        <v>86</v>
      </c>
      <c r="T1791" s="1" t="s">
        <v>7100</v>
      </c>
      <c r="U1791" s="1" t="s">
        <v>403</v>
      </c>
      <c r="V1791" s="1" t="s">
        <v>7211</v>
      </c>
      <c r="Y1791" s="1" t="s">
        <v>3593</v>
      </c>
      <c r="Z1791" s="1" t="s">
        <v>8979</v>
      </c>
      <c r="AC1791" s="1">
        <v>26</v>
      </c>
      <c r="AD1791" s="1" t="s">
        <v>657</v>
      </c>
      <c r="AE1791" s="1" t="s">
        <v>9591</v>
      </c>
    </row>
    <row r="1792" spans="1:72" ht="13.5" customHeight="1">
      <c r="A1792" s="3" t="str">
        <f>HYPERLINK("http://kyu.snu.ac.kr/sdhj/index.jsp?type=hj/GK14658_00IH_0001_0206.jpg","1702_각북면_206")</f>
        <v>1702_각북면_206</v>
      </c>
      <c r="B1792" s="2">
        <v>1702</v>
      </c>
      <c r="C1792" s="2" t="s">
        <v>12340</v>
      </c>
      <c r="D1792" s="2" t="s">
        <v>12341</v>
      </c>
      <c r="E1792" s="2">
        <v>1791</v>
      </c>
      <c r="F1792" s="1">
        <v>12</v>
      </c>
      <c r="G1792" s="1" t="s">
        <v>3430</v>
      </c>
      <c r="H1792" s="1" t="s">
        <v>6963</v>
      </c>
      <c r="I1792" s="1">
        <v>5</v>
      </c>
      <c r="L1792" s="1">
        <v>6</v>
      </c>
      <c r="M1792" s="2" t="s">
        <v>13883</v>
      </c>
      <c r="N1792" s="2" t="s">
        <v>13884</v>
      </c>
      <c r="S1792" s="1" t="s">
        <v>63</v>
      </c>
      <c r="T1792" s="1" t="s">
        <v>1196</v>
      </c>
      <c r="Y1792" s="1" t="s">
        <v>3594</v>
      </c>
      <c r="Z1792" s="1" t="s">
        <v>8978</v>
      </c>
      <c r="AC1792" s="1">
        <v>9</v>
      </c>
      <c r="AD1792" s="1" t="s">
        <v>135</v>
      </c>
      <c r="AE1792" s="1" t="s">
        <v>9604</v>
      </c>
    </row>
    <row r="1793" spans="1:72" ht="13.5" customHeight="1">
      <c r="A1793" s="3" t="str">
        <f>HYPERLINK("http://kyu.snu.ac.kr/sdhj/index.jsp?type=hj/GK14658_00IH_0001_0206.jpg","1702_각북면_206")</f>
        <v>1702_각북면_206</v>
      </c>
      <c r="B1793" s="2">
        <v>1702</v>
      </c>
      <c r="C1793" s="2" t="s">
        <v>12340</v>
      </c>
      <c r="D1793" s="2" t="s">
        <v>12341</v>
      </c>
      <c r="E1793" s="2">
        <v>1792</v>
      </c>
      <c r="F1793" s="1">
        <v>13</v>
      </c>
      <c r="G1793" s="1" t="s">
        <v>3595</v>
      </c>
      <c r="H1793" s="1" t="s">
        <v>13491</v>
      </c>
      <c r="I1793" s="1">
        <v>1</v>
      </c>
      <c r="J1793" s="1" t="s">
        <v>917</v>
      </c>
      <c r="K1793" s="1" t="s">
        <v>7034</v>
      </c>
      <c r="L1793" s="1">
        <v>1</v>
      </c>
      <c r="M1793" s="2" t="s">
        <v>917</v>
      </c>
      <c r="N1793" s="2" t="s">
        <v>7034</v>
      </c>
      <c r="T1793" s="1" t="s">
        <v>12411</v>
      </c>
      <c r="U1793" s="1" t="s">
        <v>3596</v>
      </c>
      <c r="V1793" s="1" t="s">
        <v>12514</v>
      </c>
      <c r="Y1793" s="1" t="s">
        <v>917</v>
      </c>
      <c r="Z1793" s="1" t="s">
        <v>7034</v>
      </c>
      <c r="AC1793" s="1">
        <v>52</v>
      </c>
      <c r="AD1793" s="1" t="s">
        <v>503</v>
      </c>
      <c r="AE1793" s="1" t="s">
        <v>9615</v>
      </c>
      <c r="AJ1793" s="1" t="s">
        <v>16</v>
      </c>
      <c r="AK1793" s="1" t="s">
        <v>9802</v>
      </c>
      <c r="AL1793" s="1" t="s">
        <v>396</v>
      </c>
      <c r="AM1793" s="1" t="s">
        <v>9812</v>
      </c>
      <c r="AT1793" s="1" t="s">
        <v>1681</v>
      </c>
      <c r="AU1793" s="1" t="s">
        <v>10090</v>
      </c>
      <c r="AV1793" s="1" t="s">
        <v>3597</v>
      </c>
      <c r="AW1793" s="1" t="s">
        <v>10457</v>
      </c>
      <c r="BB1793" s="1" t="s">
        <v>607</v>
      </c>
      <c r="BC1793" s="1" t="s">
        <v>12482</v>
      </c>
      <c r="BD1793" s="1" t="s">
        <v>3598</v>
      </c>
      <c r="BE1793" s="1" t="s">
        <v>12932</v>
      </c>
      <c r="BG1793" s="1" t="s">
        <v>54</v>
      </c>
      <c r="BH1793" s="1" t="s">
        <v>7267</v>
      </c>
      <c r="BI1793" s="1" t="s">
        <v>2792</v>
      </c>
      <c r="BJ1793" s="1" t="s">
        <v>9065</v>
      </c>
      <c r="BK1793" s="1" t="s">
        <v>54</v>
      </c>
      <c r="BL1793" s="1" t="s">
        <v>7267</v>
      </c>
      <c r="BM1793" s="1" t="s">
        <v>3599</v>
      </c>
      <c r="BN1793" s="1" t="s">
        <v>10501</v>
      </c>
      <c r="BO1793" s="1" t="s">
        <v>53</v>
      </c>
      <c r="BP1793" s="1" t="s">
        <v>7419</v>
      </c>
      <c r="BQ1793" s="1" t="s">
        <v>3600</v>
      </c>
      <c r="BR1793" s="1" t="s">
        <v>13287</v>
      </c>
      <c r="BS1793" s="1" t="s">
        <v>163</v>
      </c>
      <c r="BT1793" s="1" t="s">
        <v>12731</v>
      </c>
    </row>
    <row r="1794" spans="1:72" ht="13.5" customHeight="1">
      <c r="A1794" s="3" t="str">
        <f>HYPERLINK("http://kyu.snu.ac.kr/sdhj/index.jsp?type=hj/GK14658_00IH_0001_0206.jpg","1702_각북면_206")</f>
        <v>1702_각북면_206</v>
      </c>
      <c r="B1794" s="2">
        <v>1702</v>
      </c>
      <c r="C1794" s="2" t="s">
        <v>12340</v>
      </c>
      <c r="D1794" s="2" t="s">
        <v>12341</v>
      </c>
      <c r="E1794" s="2">
        <v>1793</v>
      </c>
      <c r="F1794" s="1">
        <v>13</v>
      </c>
      <c r="G1794" s="1" t="s">
        <v>3595</v>
      </c>
      <c r="H1794" s="1" t="s">
        <v>12342</v>
      </c>
      <c r="I1794" s="1">
        <v>1</v>
      </c>
      <c r="L1794" s="1">
        <v>1</v>
      </c>
      <c r="M1794" s="2" t="s">
        <v>917</v>
      </c>
      <c r="N1794" s="2" t="s">
        <v>7034</v>
      </c>
      <c r="S1794" s="1" t="s">
        <v>48</v>
      </c>
      <c r="T1794" s="1" t="s">
        <v>6371</v>
      </c>
      <c r="W1794" s="1" t="s">
        <v>590</v>
      </c>
      <c r="X1794" s="1" t="s">
        <v>7123</v>
      </c>
      <c r="Y1794" s="1" t="s">
        <v>3601</v>
      </c>
      <c r="Z1794" s="1" t="s">
        <v>8977</v>
      </c>
      <c r="AC1794" s="1">
        <v>55</v>
      </c>
      <c r="AD1794" s="1" t="s">
        <v>266</v>
      </c>
      <c r="AE1794" s="1" t="s">
        <v>9586</v>
      </c>
      <c r="AJ1794" s="1" t="s">
        <v>16</v>
      </c>
      <c r="AK1794" s="1" t="s">
        <v>9802</v>
      </c>
      <c r="AL1794" s="1" t="s">
        <v>82</v>
      </c>
      <c r="AM1794" s="1" t="s">
        <v>9699</v>
      </c>
      <c r="AT1794" s="1" t="s">
        <v>211</v>
      </c>
      <c r="AU1794" s="1" t="s">
        <v>7199</v>
      </c>
      <c r="AV1794" s="1" t="s">
        <v>1224</v>
      </c>
      <c r="AW1794" s="1" t="s">
        <v>7676</v>
      </c>
      <c r="BG1794" s="1" t="s">
        <v>53</v>
      </c>
      <c r="BH1794" s="1" t="s">
        <v>7419</v>
      </c>
      <c r="BI1794" s="1" t="s">
        <v>3602</v>
      </c>
      <c r="BJ1794" s="1" t="s">
        <v>10336</v>
      </c>
      <c r="BK1794" s="1" t="s">
        <v>42</v>
      </c>
      <c r="BL1794" s="1" t="s">
        <v>10068</v>
      </c>
      <c r="BM1794" s="1" t="s">
        <v>3603</v>
      </c>
      <c r="BN1794" s="1" t="s">
        <v>11192</v>
      </c>
      <c r="BO1794" s="1" t="s">
        <v>54</v>
      </c>
      <c r="BP1794" s="1" t="s">
        <v>7267</v>
      </c>
      <c r="BQ1794" s="1" t="s">
        <v>3604</v>
      </c>
      <c r="BR1794" s="1" t="s">
        <v>12001</v>
      </c>
      <c r="BS1794" s="1" t="s">
        <v>199</v>
      </c>
      <c r="BT1794" s="1" t="s">
        <v>9730</v>
      </c>
    </row>
    <row r="1795" spans="1:72" ht="13.5" customHeight="1">
      <c r="A1795" s="3" t="str">
        <f>HYPERLINK("http://kyu.snu.ac.kr/sdhj/index.jsp?type=hj/GK14658_00IH_0001_0206.jpg","1702_각북면_206")</f>
        <v>1702_각북면_206</v>
      </c>
      <c r="B1795" s="2">
        <v>1702</v>
      </c>
      <c r="C1795" s="2" t="s">
        <v>12340</v>
      </c>
      <c r="D1795" s="2" t="s">
        <v>12341</v>
      </c>
      <c r="E1795" s="2">
        <v>1794</v>
      </c>
      <c r="F1795" s="1">
        <v>13</v>
      </c>
      <c r="G1795" s="1" t="s">
        <v>3595</v>
      </c>
      <c r="H1795" s="1" t="s">
        <v>12342</v>
      </c>
      <c r="I1795" s="1">
        <v>1</v>
      </c>
      <c r="L1795" s="1">
        <v>1</v>
      </c>
      <c r="M1795" s="2" t="s">
        <v>917</v>
      </c>
      <c r="N1795" s="2" t="s">
        <v>7034</v>
      </c>
      <c r="S1795" s="1" t="s">
        <v>86</v>
      </c>
      <c r="T1795" s="1" t="s">
        <v>7100</v>
      </c>
      <c r="Y1795" s="1" t="s">
        <v>1643</v>
      </c>
      <c r="Z1795" s="1" t="s">
        <v>8930</v>
      </c>
      <c r="AF1795" s="1" t="s">
        <v>633</v>
      </c>
      <c r="AG1795" s="1" t="s">
        <v>12714</v>
      </c>
    </row>
    <row r="1796" spans="1:72" ht="13.5" customHeight="1">
      <c r="A1796" s="3" t="str">
        <f>HYPERLINK("http://kyu.snu.ac.kr/sdhj/index.jsp?type=hj/GK14658_00IH_0001_0206.jpg","1702_각북면_206")</f>
        <v>1702_각북면_206</v>
      </c>
      <c r="B1796" s="2">
        <v>1702</v>
      </c>
      <c r="C1796" s="2" t="s">
        <v>12340</v>
      </c>
      <c r="D1796" s="2" t="s">
        <v>12341</v>
      </c>
      <c r="E1796" s="2">
        <v>1795</v>
      </c>
      <c r="F1796" s="1">
        <v>13</v>
      </c>
      <c r="G1796" s="1" t="s">
        <v>3595</v>
      </c>
      <c r="H1796" s="1" t="s">
        <v>12342</v>
      </c>
      <c r="I1796" s="1">
        <v>1</v>
      </c>
      <c r="L1796" s="1">
        <v>1</v>
      </c>
      <c r="M1796" s="2" t="s">
        <v>917</v>
      </c>
      <c r="N1796" s="2" t="s">
        <v>7034</v>
      </c>
      <c r="S1796" s="1" t="s">
        <v>86</v>
      </c>
      <c r="T1796" s="1" t="s">
        <v>7100</v>
      </c>
      <c r="U1796" s="1" t="s">
        <v>1344</v>
      </c>
      <c r="V1796" s="1" t="s">
        <v>7258</v>
      </c>
      <c r="Y1796" s="1" t="s">
        <v>1705</v>
      </c>
      <c r="Z1796" s="1" t="s">
        <v>8976</v>
      </c>
      <c r="AC1796" s="1">
        <v>13</v>
      </c>
      <c r="AD1796" s="1" t="s">
        <v>530</v>
      </c>
      <c r="AE1796" s="1" t="s">
        <v>9606</v>
      </c>
    </row>
    <row r="1797" spans="1:72" ht="13.5" customHeight="1">
      <c r="A1797" s="3" t="str">
        <f>HYPERLINK("http://kyu.snu.ac.kr/sdhj/index.jsp?type=hj/GK14658_00IH_0001_0206.jpg","1702_각북면_206")</f>
        <v>1702_각북면_206</v>
      </c>
      <c r="B1797" s="2">
        <v>1702</v>
      </c>
      <c r="C1797" s="2" t="s">
        <v>12340</v>
      </c>
      <c r="D1797" s="2" t="s">
        <v>12341</v>
      </c>
      <c r="E1797" s="2">
        <v>1796</v>
      </c>
      <c r="F1797" s="1">
        <v>13</v>
      </c>
      <c r="G1797" s="1" t="s">
        <v>3595</v>
      </c>
      <c r="H1797" s="1" t="s">
        <v>12342</v>
      </c>
      <c r="I1797" s="1">
        <v>1</v>
      </c>
      <c r="L1797" s="1">
        <v>1</v>
      </c>
      <c r="M1797" s="2" t="s">
        <v>917</v>
      </c>
      <c r="N1797" s="2" t="s">
        <v>7034</v>
      </c>
      <c r="T1797" s="1" t="s">
        <v>12432</v>
      </c>
      <c r="U1797" s="1" t="s">
        <v>136</v>
      </c>
      <c r="V1797" s="1" t="s">
        <v>7247</v>
      </c>
      <c r="Y1797" s="1" t="s">
        <v>265</v>
      </c>
      <c r="Z1797" s="1" t="s">
        <v>8284</v>
      </c>
      <c r="AG1797" s="1" t="s">
        <v>12754</v>
      </c>
    </row>
    <row r="1798" spans="1:72" ht="13.5" customHeight="1">
      <c r="A1798" s="3" t="str">
        <f>HYPERLINK("http://kyu.snu.ac.kr/sdhj/index.jsp?type=hj/GK14658_00IH_0001_0206.jpg","1702_각북면_206")</f>
        <v>1702_각북면_206</v>
      </c>
      <c r="B1798" s="2">
        <v>1702</v>
      </c>
      <c r="C1798" s="2" t="s">
        <v>12340</v>
      </c>
      <c r="D1798" s="2" t="s">
        <v>12341</v>
      </c>
      <c r="E1798" s="2">
        <v>1797</v>
      </c>
      <c r="F1798" s="1">
        <v>13</v>
      </c>
      <c r="G1798" s="1" t="s">
        <v>3595</v>
      </c>
      <c r="H1798" s="1" t="s">
        <v>12342</v>
      </c>
      <c r="I1798" s="1">
        <v>1</v>
      </c>
      <c r="L1798" s="1">
        <v>1</v>
      </c>
      <c r="M1798" s="2" t="s">
        <v>917</v>
      </c>
      <c r="N1798" s="2" t="s">
        <v>7034</v>
      </c>
      <c r="T1798" s="1" t="s">
        <v>12432</v>
      </c>
      <c r="U1798" s="1" t="s">
        <v>196</v>
      </c>
      <c r="V1798" s="1" t="s">
        <v>7214</v>
      </c>
      <c r="Y1798" s="1" t="s">
        <v>360</v>
      </c>
      <c r="Z1798" s="1" t="s">
        <v>7789</v>
      </c>
      <c r="AF1798" s="1" t="s">
        <v>3605</v>
      </c>
      <c r="AG1798" s="1" t="s">
        <v>9679</v>
      </c>
    </row>
    <row r="1799" spans="1:72" ht="13.5" customHeight="1">
      <c r="A1799" s="3" t="str">
        <f>HYPERLINK("http://kyu.snu.ac.kr/sdhj/index.jsp?type=hj/GK14658_00IH_0001_0206.jpg","1702_각북면_206")</f>
        <v>1702_각북면_206</v>
      </c>
      <c r="B1799" s="2">
        <v>1702</v>
      </c>
      <c r="C1799" s="2" t="s">
        <v>12340</v>
      </c>
      <c r="D1799" s="2" t="s">
        <v>12341</v>
      </c>
      <c r="E1799" s="2">
        <v>1798</v>
      </c>
      <c r="F1799" s="1">
        <v>13</v>
      </c>
      <c r="G1799" s="1" t="s">
        <v>3595</v>
      </c>
      <c r="H1799" s="1" t="s">
        <v>12342</v>
      </c>
      <c r="I1799" s="1">
        <v>1</v>
      </c>
      <c r="L1799" s="1">
        <v>2</v>
      </c>
      <c r="M1799" s="2" t="s">
        <v>3662</v>
      </c>
      <c r="N1799" s="2" t="s">
        <v>9998</v>
      </c>
      <c r="T1799" s="1" t="s">
        <v>12411</v>
      </c>
      <c r="U1799" s="1" t="s">
        <v>209</v>
      </c>
      <c r="V1799" s="1" t="s">
        <v>7250</v>
      </c>
      <c r="W1799" s="1" t="s">
        <v>430</v>
      </c>
      <c r="X1799" s="1" t="s">
        <v>7624</v>
      </c>
      <c r="Y1799" s="1" t="s">
        <v>3606</v>
      </c>
      <c r="Z1799" s="1" t="s">
        <v>8975</v>
      </c>
      <c r="AC1799" s="1">
        <v>55</v>
      </c>
      <c r="AD1799" s="1" t="s">
        <v>266</v>
      </c>
      <c r="AE1799" s="1" t="s">
        <v>9586</v>
      </c>
      <c r="AJ1799" s="1" t="s">
        <v>16</v>
      </c>
      <c r="AK1799" s="1" t="s">
        <v>9802</v>
      </c>
      <c r="AL1799" s="1" t="s">
        <v>433</v>
      </c>
      <c r="AM1799" s="1" t="s">
        <v>9851</v>
      </c>
      <c r="AT1799" s="1" t="s">
        <v>3607</v>
      </c>
      <c r="AU1799" s="1" t="s">
        <v>10096</v>
      </c>
      <c r="AV1799" s="1" t="s">
        <v>3608</v>
      </c>
      <c r="AW1799" s="1" t="s">
        <v>10455</v>
      </c>
      <c r="BG1799" s="1" t="s">
        <v>238</v>
      </c>
      <c r="BH1799" s="1" t="s">
        <v>10832</v>
      </c>
      <c r="BI1799" s="1" t="s">
        <v>435</v>
      </c>
      <c r="BJ1799" s="1" t="s">
        <v>8301</v>
      </c>
      <c r="BK1799" s="1" t="s">
        <v>42</v>
      </c>
      <c r="BL1799" s="1" t="s">
        <v>10068</v>
      </c>
      <c r="BM1799" s="1" t="s">
        <v>2769</v>
      </c>
      <c r="BN1799" s="1" t="s">
        <v>10432</v>
      </c>
      <c r="BO1799" s="1" t="s">
        <v>3609</v>
      </c>
      <c r="BP1799" s="1" t="s">
        <v>11658</v>
      </c>
      <c r="BQ1799" s="1" t="s">
        <v>3610</v>
      </c>
      <c r="BR1799" s="1" t="s">
        <v>12000</v>
      </c>
      <c r="BS1799" s="1" t="s">
        <v>580</v>
      </c>
      <c r="BT1799" s="1" t="s">
        <v>9824</v>
      </c>
    </row>
    <row r="1800" spans="1:72" ht="13.5" customHeight="1">
      <c r="A1800" s="3" t="str">
        <f>HYPERLINK("http://kyu.snu.ac.kr/sdhj/index.jsp?type=hj/GK14658_00IH_0001_0206.jpg","1702_각북면_206")</f>
        <v>1702_각북면_206</v>
      </c>
      <c r="B1800" s="2">
        <v>1702</v>
      </c>
      <c r="C1800" s="2" t="s">
        <v>12340</v>
      </c>
      <c r="D1800" s="2" t="s">
        <v>12341</v>
      </c>
      <c r="E1800" s="2">
        <v>1799</v>
      </c>
      <c r="F1800" s="1">
        <v>13</v>
      </c>
      <c r="G1800" s="1" t="s">
        <v>3595</v>
      </c>
      <c r="H1800" s="1" t="s">
        <v>12342</v>
      </c>
      <c r="I1800" s="1">
        <v>1</v>
      </c>
      <c r="L1800" s="1">
        <v>2</v>
      </c>
      <c r="M1800" s="2" t="s">
        <v>3662</v>
      </c>
      <c r="N1800" s="2" t="s">
        <v>9998</v>
      </c>
      <c r="S1800" s="1" t="s">
        <v>48</v>
      </c>
      <c r="T1800" s="1" t="s">
        <v>6371</v>
      </c>
      <c r="W1800" s="1" t="s">
        <v>1844</v>
      </c>
      <c r="X1800" s="1" t="s">
        <v>7597</v>
      </c>
      <c r="Y1800" s="1" t="s">
        <v>183</v>
      </c>
      <c r="Z1800" s="1" t="s">
        <v>7691</v>
      </c>
      <c r="AF1800" s="1" t="s">
        <v>1823</v>
      </c>
      <c r="AG1800" s="1" t="s">
        <v>9663</v>
      </c>
    </row>
    <row r="1801" spans="1:72" ht="13.5" customHeight="1">
      <c r="A1801" s="3" t="str">
        <f>HYPERLINK("http://kyu.snu.ac.kr/sdhj/index.jsp?type=hj/GK14658_00IH_0001_0206.jpg","1702_각북면_206")</f>
        <v>1702_각북면_206</v>
      </c>
      <c r="B1801" s="2">
        <v>1702</v>
      </c>
      <c r="C1801" s="2" t="s">
        <v>12340</v>
      </c>
      <c r="D1801" s="2" t="s">
        <v>12341</v>
      </c>
      <c r="E1801" s="2">
        <v>1800</v>
      </c>
      <c r="F1801" s="1">
        <v>13</v>
      </c>
      <c r="G1801" s="1" t="s">
        <v>3595</v>
      </c>
      <c r="H1801" s="1" t="s">
        <v>12342</v>
      </c>
      <c r="I1801" s="1">
        <v>1</v>
      </c>
      <c r="L1801" s="1">
        <v>2</v>
      </c>
      <c r="M1801" s="2" t="s">
        <v>3662</v>
      </c>
      <c r="N1801" s="2" t="s">
        <v>9998</v>
      </c>
      <c r="S1801" s="1" t="s">
        <v>86</v>
      </c>
      <c r="T1801" s="1" t="s">
        <v>7100</v>
      </c>
      <c r="U1801" s="1" t="s">
        <v>173</v>
      </c>
      <c r="V1801" s="1" t="s">
        <v>7249</v>
      </c>
      <c r="Y1801" s="1" t="s">
        <v>3611</v>
      </c>
      <c r="Z1801" s="1" t="s">
        <v>8974</v>
      </c>
      <c r="AC1801" s="1">
        <v>33</v>
      </c>
      <c r="AD1801" s="1" t="s">
        <v>223</v>
      </c>
      <c r="AE1801" s="1" t="s">
        <v>9596</v>
      </c>
    </row>
    <row r="1802" spans="1:72" ht="13.5" customHeight="1">
      <c r="A1802" s="3" t="str">
        <f>HYPERLINK("http://kyu.snu.ac.kr/sdhj/index.jsp?type=hj/GK14658_00IH_0001_0206.jpg","1702_각북면_206")</f>
        <v>1702_각북면_206</v>
      </c>
      <c r="B1802" s="2">
        <v>1702</v>
      </c>
      <c r="C1802" s="2" t="s">
        <v>12340</v>
      </c>
      <c r="D1802" s="2" t="s">
        <v>12341</v>
      </c>
      <c r="E1802" s="2">
        <v>1801</v>
      </c>
      <c r="F1802" s="1">
        <v>13</v>
      </c>
      <c r="G1802" s="1" t="s">
        <v>3595</v>
      </c>
      <c r="H1802" s="1" t="s">
        <v>12342</v>
      </c>
      <c r="I1802" s="1">
        <v>1</v>
      </c>
      <c r="L1802" s="1">
        <v>2</v>
      </c>
      <c r="M1802" s="2" t="s">
        <v>3662</v>
      </c>
      <c r="N1802" s="2" t="s">
        <v>9998</v>
      </c>
      <c r="S1802" s="1" t="s">
        <v>347</v>
      </c>
      <c r="T1802" s="1" t="s">
        <v>7116</v>
      </c>
      <c r="W1802" s="1" t="s">
        <v>107</v>
      </c>
      <c r="X1802" s="1" t="s">
        <v>12534</v>
      </c>
      <c r="Y1802" s="1" t="s">
        <v>183</v>
      </c>
      <c r="Z1802" s="1" t="s">
        <v>7691</v>
      </c>
      <c r="AC1802" s="1">
        <v>35</v>
      </c>
      <c r="AD1802" s="1" t="s">
        <v>1123</v>
      </c>
      <c r="AE1802" s="1" t="s">
        <v>9624</v>
      </c>
      <c r="AJ1802" s="1" t="s">
        <v>185</v>
      </c>
      <c r="AK1802" s="1" t="s">
        <v>9803</v>
      </c>
      <c r="AL1802" s="1" t="s">
        <v>109</v>
      </c>
      <c r="AM1802" s="1" t="s">
        <v>9809</v>
      </c>
    </row>
    <row r="1803" spans="1:72" ht="13.5" customHeight="1">
      <c r="A1803" s="3" t="str">
        <f>HYPERLINK("http://kyu.snu.ac.kr/sdhj/index.jsp?type=hj/GK14658_00IH_0001_0206.jpg","1702_각북면_206")</f>
        <v>1702_각북면_206</v>
      </c>
      <c r="B1803" s="2">
        <v>1702</v>
      </c>
      <c r="C1803" s="2" t="s">
        <v>12340</v>
      </c>
      <c r="D1803" s="2" t="s">
        <v>12341</v>
      </c>
      <c r="E1803" s="2">
        <v>1802</v>
      </c>
      <c r="F1803" s="1">
        <v>13</v>
      </c>
      <c r="G1803" s="1" t="s">
        <v>3595</v>
      </c>
      <c r="H1803" s="1" t="s">
        <v>12342</v>
      </c>
      <c r="I1803" s="1">
        <v>1</v>
      </c>
      <c r="L1803" s="1">
        <v>2</v>
      </c>
      <c r="M1803" s="2" t="s">
        <v>3662</v>
      </c>
      <c r="N1803" s="2" t="s">
        <v>9998</v>
      </c>
      <c r="S1803" s="1" t="s">
        <v>86</v>
      </c>
      <c r="T1803" s="1" t="s">
        <v>7100</v>
      </c>
      <c r="U1803" s="1" t="s">
        <v>173</v>
      </c>
      <c r="V1803" s="1" t="s">
        <v>7249</v>
      </c>
      <c r="Y1803" s="1" t="s">
        <v>3612</v>
      </c>
      <c r="Z1803" s="1" t="s">
        <v>8973</v>
      </c>
      <c r="AC1803" s="1">
        <v>19</v>
      </c>
      <c r="AD1803" s="1" t="s">
        <v>277</v>
      </c>
      <c r="AE1803" s="1" t="s">
        <v>9583</v>
      </c>
    </row>
    <row r="1804" spans="1:72" ht="13.5" customHeight="1">
      <c r="A1804" s="3" t="str">
        <f>HYPERLINK("http://kyu.snu.ac.kr/sdhj/index.jsp?type=hj/GK14658_00IH_0001_0206.jpg","1702_각북면_206")</f>
        <v>1702_각북면_206</v>
      </c>
      <c r="B1804" s="2">
        <v>1702</v>
      </c>
      <c r="C1804" s="2" t="s">
        <v>12340</v>
      </c>
      <c r="D1804" s="2" t="s">
        <v>12341</v>
      </c>
      <c r="E1804" s="2">
        <v>1803</v>
      </c>
      <c r="F1804" s="1">
        <v>13</v>
      </c>
      <c r="G1804" s="1" t="s">
        <v>3595</v>
      </c>
      <c r="H1804" s="1" t="s">
        <v>12342</v>
      </c>
      <c r="I1804" s="1">
        <v>1</v>
      </c>
      <c r="L1804" s="1">
        <v>2</v>
      </c>
      <c r="M1804" s="2" t="s">
        <v>3662</v>
      </c>
      <c r="N1804" s="2" t="s">
        <v>9998</v>
      </c>
      <c r="S1804" s="1" t="s">
        <v>775</v>
      </c>
      <c r="T1804" s="1" t="s">
        <v>7147</v>
      </c>
      <c r="Y1804" s="1" t="s">
        <v>3613</v>
      </c>
      <c r="Z1804" s="1" t="s">
        <v>8972</v>
      </c>
      <c r="AC1804" s="1">
        <v>10</v>
      </c>
      <c r="AD1804" s="1" t="s">
        <v>206</v>
      </c>
      <c r="AE1804" s="1" t="s">
        <v>9619</v>
      </c>
    </row>
    <row r="1805" spans="1:72" ht="13.5" customHeight="1">
      <c r="A1805" s="3" t="str">
        <f>HYPERLINK("http://kyu.snu.ac.kr/sdhj/index.jsp?type=hj/GK14658_00IH_0001_0206.jpg","1702_각북면_206")</f>
        <v>1702_각북면_206</v>
      </c>
      <c r="B1805" s="2">
        <v>1702</v>
      </c>
      <c r="C1805" s="2" t="s">
        <v>12340</v>
      </c>
      <c r="D1805" s="2" t="s">
        <v>12341</v>
      </c>
      <c r="E1805" s="2">
        <v>1804</v>
      </c>
      <c r="F1805" s="1">
        <v>13</v>
      </c>
      <c r="G1805" s="1" t="s">
        <v>3595</v>
      </c>
      <c r="H1805" s="1" t="s">
        <v>12342</v>
      </c>
      <c r="I1805" s="1">
        <v>1</v>
      </c>
      <c r="L1805" s="1">
        <v>2</v>
      </c>
      <c r="M1805" s="2" t="s">
        <v>3662</v>
      </c>
      <c r="N1805" s="2" t="s">
        <v>9998</v>
      </c>
      <c r="S1805" s="1" t="s">
        <v>3614</v>
      </c>
      <c r="T1805" s="1" t="s">
        <v>7170</v>
      </c>
      <c r="Y1805" s="1" t="s">
        <v>3615</v>
      </c>
      <c r="Z1805" s="1" t="s">
        <v>8971</v>
      </c>
      <c r="AC1805" s="1">
        <v>1</v>
      </c>
      <c r="AD1805" s="1" t="s">
        <v>280</v>
      </c>
      <c r="AE1805" s="1" t="s">
        <v>9599</v>
      </c>
      <c r="AF1805" s="1" t="s">
        <v>89</v>
      </c>
      <c r="AG1805" s="1" t="s">
        <v>9633</v>
      </c>
    </row>
    <row r="1806" spans="1:72" ht="13.5" customHeight="1">
      <c r="A1806" s="3" t="str">
        <f>HYPERLINK("http://kyu.snu.ac.kr/sdhj/index.jsp?type=hj/GK14658_00IH_0001_0206.jpg","1702_각북면_206")</f>
        <v>1702_각북면_206</v>
      </c>
      <c r="B1806" s="2">
        <v>1702</v>
      </c>
      <c r="C1806" s="2" t="s">
        <v>12340</v>
      </c>
      <c r="D1806" s="2" t="s">
        <v>12341</v>
      </c>
      <c r="E1806" s="2">
        <v>1805</v>
      </c>
      <c r="F1806" s="1">
        <v>13</v>
      </c>
      <c r="G1806" s="1" t="s">
        <v>3595</v>
      </c>
      <c r="H1806" s="1" t="s">
        <v>12342</v>
      </c>
      <c r="I1806" s="1">
        <v>1</v>
      </c>
      <c r="L1806" s="1">
        <v>2</v>
      </c>
      <c r="M1806" s="2" t="s">
        <v>3662</v>
      </c>
      <c r="N1806" s="2" t="s">
        <v>9998</v>
      </c>
      <c r="T1806" s="1" t="s">
        <v>12432</v>
      </c>
      <c r="U1806" s="1" t="s">
        <v>196</v>
      </c>
      <c r="V1806" s="1" t="s">
        <v>7214</v>
      </c>
      <c r="Y1806" s="1" t="s">
        <v>3616</v>
      </c>
      <c r="Z1806" s="1" t="s">
        <v>8970</v>
      </c>
      <c r="AC1806" s="1">
        <v>24</v>
      </c>
      <c r="AD1806" s="1" t="s">
        <v>219</v>
      </c>
      <c r="AE1806" s="1" t="s">
        <v>9587</v>
      </c>
      <c r="AT1806" s="1" t="s">
        <v>250</v>
      </c>
      <c r="AU1806" s="1" t="s">
        <v>10073</v>
      </c>
      <c r="AV1806" s="1" t="s">
        <v>2637</v>
      </c>
      <c r="AW1806" s="1" t="s">
        <v>7991</v>
      </c>
      <c r="BB1806" s="1" t="s">
        <v>124</v>
      </c>
      <c r="BC1806" s="1" t="s">
        <v>12451</v>
      </c>
      <c r="BD1806" s="1" t="s">
        <v>3617</v>
      </c>
      <c r="BE1806" s="1" t="s">
        <v>10764</v>
      </c>
    </row>
    <row r="1807" spans="1:72" ht="13.5" customHeight="1">
      <c r="A1807" s="3" t="str">
        <f>HYPERLINK("http://kyu.snu.ac.kr/sdhj/index.jsp?type=hj/GK14658_00IH_0001_0206.jpg","1702_각북면_206")</f>
        <v>1702_각북면_206</v>
      </c>
      <c r="B1807" s="2">
        <v>1702</v>
      </c>
      <c r="C1807" s="2" t="s">
        <v>12340</v>
      </c>
      <c r="D1807" s="2" t="s">
        <v>12341</v>
      </c>
      <c r="E1807" s="2">
        <v>1806</v>
      </c>
      <c r="F1807" s="1">
        <v>13</v>
      </c>
      <c r="G1807" s="1" t="s">
        <v>3595</v>
      </c>
      <c r="H1807" s="1" t="s">
        <v>12342</v>
      </c>
      <c r="I1807" s="1">
        <v>1</v>
      </c>
      <c r="L1807" s="1">
        <v>2</v>
      </c>
      <c r="M1807" s="2" t="s">
        <v>3662</v>
      </c>
      <c r="N1807" s="2" t="s">
        <v>9998</v>
      </c>
      <c r="T1807" s="1" t="s">
        <v>12432</v>
      </c>
      <c r="U1807" s="1" t="s">
        <v>196</v>
      </c>
      <c r="V1807" s="1" t="s">
        <v>7214</v>
      </c>
      <c r="Y1807" s="1" t="s">
        <v>14535</v>
      </c>
      <c r="Z1807" s="1" t="s">
        <v>12573</v>
      </c>
      <c r="AC1807" s="1">
        <v>15</v>
      </c>
      <c r="AD1807" s="1" t="s">
        <v>192</v>
      </c>
      <c r="AE1807" s="1" t="s">
        <v>7704</v>
      </c>
      <c r="AT1807" s="1" t="s">
        <v>250</v>
      </c>
      <c r="AU1807" s="1" t="s">
        <v>10073</v>
      </c>
      <c r="AV1807" s="1" t="s">
        <v>3618</v>
      </c>
      <c r="AW1807" s="1" t="s">
        <v>10456</v>
      </c>
      <c r="BB1807" s="1" t="s">
        <v>124</v>
      </c>
      <c r="BC1807" s="1" t="s">
        <v>12451</v>
      </c>
      <c r="BD1807" s="1" t="s">
        <v>6852</v>
      </c>
      <c r="BE1807" s="1" t="s">
        <v>10763</v>
      </c>
    </row>
    <row r="1808" spans="1:72" ht="13.5" customHeight="1">
      <c r="A1808" s="3" t="str">
        <f>HYPERLINK("http://kyu.snu.ac.kr/sdhj/index.jsp?type=hj/GK14658_00IH_0001_0206.jpg","1702_각북면_206")</f>
        <v>1702_각북면_206</v>
      </c>
      <c r="B1808" s="2">
        <v>1702</v>
      </c>
      <c r="C1808" s="2" t="s">
        <v>12340</v>
      </c>
      <c r="D1808" s="2" t="s">
        <v>12341</v>
      </c>
      <c r="E1808" s="2">
        <v>1807</v>
      </c>
      <c r="F1808" s="1">
        <v>13</v>
      </c>
      <c r="G1808" s="1" t="s">
        <v>3595</v>
      </c>
      <c r="H1808" s="1" t="s">
        <v>12342</v>
      </c>
      <c r="I1808" s="1">
        <v>1</v>
      </c>
      <c r="L1808" s="1">
        <v>2</v>
      </c>
      <c r="M1808" s="2" t="s">
        <v>3662</v>
      </c>
      <c r="N1808" s="2" t="s">
        <v>9998</v>
      </c>
      <c r="T1808" s="1" t="s">
        <v>12432</v>
      </c>
      <c r="U1808" s="1" t="s">
        <v>3619</v>
      </c>
      <c r="V1808" s="1" t="s">
        <v>7435</v>
      </c>
      <c r="Y1808" s="1" t="s">
        <v>3620</v>
      </c>
      <c r="Z1808" s="1" t="s">
        <v>8217</v>
      </c>
      <c r="AC1808" s="1">
        <v>13</v>
      </c>
      <c r="AD1808" s="1" t="s">
        <v>530</v>
      </c>
      <c r="AE1808" s="1" t="s">
        <v>9606</v>
      </c>
      <c r="AF1808" s="1" t="s">
        <v>318</v>
      </c>
      <c r="AG1808" s="1" t="s">
        <v>9631</v>
      </c>
      <c r="AH1808" s="1" t="s">
        <v>3621</v>
      </c>
      <c r="AI1808" s="1" t="s">
        <v>9754</v>
      </c>
      <c r="AT1808" s="1" t="s">
        <v>211</v>
      </c>
      <c r="AU1808" s="1" t="s">
        <v>7199</v>
      </c>
      <c r="AV1808" s="1" t="s">
        <v>1219</v>
      </c>
      <c r="AW1808" s="1" t="s">
        <v>9451</v>
      </c>
      <c r="BB1808" s="1" t="s">
        <v>213</v>
      </c>
      <c r="BC1808" s="1" t="s">
        <v>7282</v>
      </c>
      <c r="BD1808" s="1" t="s">
        <v>14553</v>
      </c>
      <c r="BE1808" s="1" t="s">
        <v>13006</v>
      </c>
    </row>
    <row r="1809" spans="1:73" ht="13.5" customHeight="1">
      <c r="A1809" s="3" t="str">
        <f>HYPERLINK("http://kyu.snu.ac.kr/sdhj/index.jsp?type=hj/GK14658_00IH_0001_0206.jpg","1702_각북면_206")</f>
        <v>1702_각북면_206</v>
      </c>
      <c r="B1809" s="2">
        <v>1702</v>
      </c>
      <c r="C1809" s="2" t="s">
        <v>12340</v>
      </c>
      <c r="D1809" s="2" t="s">
        <v>12341</v>
      </c>
      <c r="E1809" s="2">
        <v>1808</v>
      </c>
      <c r="F1809" s="1">
        <v>13</v>
      </c>
      <c r="G1809" s="1" t="s">
        <v>3595</v>
      </c>
      <c r="H1809" s="1" t="s">
        <v>12342</v>
      </c>
      <c r="I1809" s="1">
        <v>1</v>
      </c>
      <c r="L1809" s="1">
        <v>2</v>
      </c>
      <c r="M1809" s="2" t="s">
        <v>3662</v>
      </c>
      <c r="N1809" s="2" t="s">
        <v>9998</v>
      </c>
      <c r="T1809" s="1" t="s">
        <v>12432</v>
      </c>
      <c r="U1809" s="1" t="s">
        <v>196</v>
      </c>
      <c r="V1809" s="1" t="s">
        <v>7214</v>
      </c>
      <c r="Y1809" s="1" t="s">
        <v>774</v>
      </c>
      <c r="Z1809" s="1" t="s">
        <v>7649</v>
      </c>
      <c r="AC1809" s="1">
        <v>23</v>
      </c>
      <c r="AD1809" s="1" t="s">
        <v>348</v>
      </c>
      <c r="AE1809" s="1" t="s">
        <v>8964</v>
      </c>
      <c r="AT1809" s="1" t="s">
        <v>2173</v>
      </c>
      <c r="AU1809" s="1" t="s">
        <v>7514</v>
      </c>
      <c r="AV1809" s="1" t="s">
        <v>1224</v>
      </c>
      <c r="AW1809" s="1" t="s">
        <v>7676</v>
      </c>
      <c r="BB1809" s="1" t="s">
        <v>213</v>
      </c>
      <c r="BC1809" s="1" t="s">
        <v>7282</v>
      </c>
      <c r="BD1809" s="1" t="s">
        <v>2445</v>
      </c>
      <c r="BE1809" s="1" t="s">
        <v>9279</v>
      </c>
    </row>
    <row r="1810" spans="1:73" ht="13.5" customHeight="1">
      <c r="A1810" s="3" t="str">
        <f>HYPERLINK("http://kyu.snu.ac.kr/sdhj/index.jsp?type=hj/GK14658_00IH_0001_0206.jpg","1702_각북면_206")</f>
        <v>1702_각북면_206</v>
      </c>
      <c r="B1810" s="2">
        <v>1702</v>
      </c>
      <c r="C1810" s="2" t="s">
        <v>12340</v>
      </c>
      <c r="D1810" s="2" t="s">
        <v>12341</v>
      </c>
      <c r="E1810" s="2">
        <v>1809</v>
      </c>
      <c r="F1810" s="1">
        <v>13</v>
      </c>
      <c r="G1810" s="1" t="s">
        <v>3595</v>
      </c>
      <c r="H1810" s="1" t="s">
        <v>12342</v>
      </c>
      <c r="I1810" s="1">
        <v>1</v>
      </c>
      <c r="L1810" s="1">
        <v>2</v>
      </c>
      <c r="M1810" s="2" t="s">
        <v>3662</v>
      </c>
      <c r="N1810" s="2" t="s">
        <v>9998</v>
      </c>
      <c r="T1810" s="1" t="s">
        <v>12432</v>
      </c>
      <c r="U1810" s="1" t="s">
        <v>196</v>
      </c>
      <c r="V1810" s="1" t="s">
        <v>7214</v>
      </c>
      <c r="Y1810" s="1" t="s">
        <v>3622</v>
      </c>
      <c r="Z1810" s="1" t="s">
        <v>8760</v>
      </c>
      <c r="AC1810" s="1">
        <v>25</v>
      </c>
      <c r="AD1810" s="1" t="s">
        <v>264</v>
      </c>
      <c r="AE1810" s="1" t="s">
        <v>9588</v>
      </c>
      <c r="AT1810" s="1" t="s">
        <v>2173</v>
      </c>
      <c r="AU1810" s="1" t="s">
        <v>7514</v>
      </c>
      <c r="AV1810" s="1" t="s">
        <v>1224</v>
      </c>
      <c r="AW1810" s="1" t="s">
        <v>7676</v>
      </c>
      <c r="BB1810" s="1" t="s">
        <v>213</v>
      </c>
      <c r="BC1810" s="1" t="s">
        <v>7282</v>
      </c>
      <c r="BD1810" s="1" t="s">
        <v>2445</v>
      </c>
      <c r="BE1810" s="1" t="s">
        <v>9279</v>
      </c>
      <c r="BU1810" s="1" t="s">
        <v>3031</v>
      </c>
    </row>
    <row r="1811" spans="1:73" ht="13.5" customHeight="1">
      <c r="A1811" s="3" t="str">
        <f>HYPERLINK("http://kyu.snu.ac.kr/sdhj/index.jsp?type=hj/GK14658_00IH_0001_0206.jpg","1702_각북면_206")</f>
        <v>1702_각북면_206</v>
      </c>
      <c r="B1811" s="2">
        <v>1702</v>
      </c>
      <c r="C1811" s="2" t="s">
        <v>12340</v>
      </c>
      <c r="D1811" s="2" t="s">
        <v>12341</v>
      </c>
      <c r="E1811" s="2">
        <v>1810</v>
      </c>
      <c r="F1811" s="1">
        <v>13</v>
      </c>
      <c r="G1811" s="1" t="s">
        <v>3595</v>
      </c>
      <c r="H1811" s="1" t="s">
        <v>12342</v>
      </c>
      <c r="I1811" s="1">
        <v>1</v>
      </c>
      <c r="L1811" s="1">
        <v>2</v>
      </c>
      <c r="M1811" s="2" t="s">
        <v>3662</v>
      </c>
      <c r="N1811" s="2" t="s">
        <v>9998</v>
      </c>
      <c r="T1811" s="1" t="s">
        <v>12432</v>
      </c>
      <c r="U1811" s="1" t="s">
        <v>136</v>
      </c>
      <c r="V1811" s="1" t="s">
        <v>7247</v>
      </c>
      <c r="Y1811" s="1" t="s">
        <v>1347</v>
      </c>
      <c r="Z1811" s="1" t="s">
        <v>8969</v>
      </c>
      <c r="AF1811" s="1" t="s">
        <v>3095</v>
      </c>
      <c r="AG1811" s="1" t="s">
        <v>9660</v>
      </c>
    </row>
    <row r="1812" spans="1:73" ht="13.5" customHeight="1">
      <c r="A1812" s="3" t="str">
        <f>HYPERLINK("http://kyu.snu.ac.kr/sdhj/index.jsp?type=hj/GK14658_00IH_0001_0206.jpg","1702_각북면_206")</f>
        <v>1702_각북면_206</v>
      </c>
      <c r="B1812" s="2">
        <v>1702</v>
      </c>
      <c r="C1812" s="2" t="s">
        <v>12340</v>
      </c>
      <c r="D1812" s="2" t="s">
        <v>12341</v>
      </c>
      <c r="E1812" s="2">
        <v>1811</v>
      </c>
      <c r="F1812" s="1">
        <v>13</v>
      </c>
      <c r="G1812" s="1" t="s">
        <v>3595</v>
      </c>
      <c r="H1812" s="1" t="s">
        <v>12342</v>
      </c>
      <c r="I1812" s="1">
        <v>1</v>
      </c>
      <c r="L1812" s="1">
        <v>2</v>
      </c>
      <c r="M1812" s="2" t="s">
        <v>3662</v>
      </c>
      <c r="N1812" s="2" t="s">
        <v>9998</v>
      </c>
      <c r="T1812" s="1" t="s">
        <v>12432</v>
      </c>
      <c r="U1812" s="1" t="s">
        <v>196</v>
      </c>
      <c r="V1812" s="1" t="s">
        <v>7214</v>
      </c>
      <c r="Y1812" s="1" t="s">
        <v>267</v>
      </c>
      <c r="Z1812" s="1" t="s">
        <v>7679</v>
      </c>
      <c r="AC1812" s="1">
        <v>15</v>
      </c>
      <c r="AD1812" s="1" t="s">
        <v>192</v>
      </c>
      <c r="AE1812" s="1" t="s">
        <v>7704</v>
      </c>
      <c r="AG1812" s="1" t="s">
        <v>12750</v>
      </c>
      <c r="AT1812" s="1" t="s">
        <v>2173</v>
      </c>
      <c r="AU1812" s="1" t="s">
        <v>7514</v>
      </c>
      <c r="AV1812" s="1" t="s">
        <v>1224</v>
      </c>
      <c r="AW1812" s="1" t="s">
        <v>7676</v>
      </c>
      <c r="BB1812" s="1" t="s">
        <v>213</v>
      </c>
      <c r="BC1812" s="1" t="s">
        <v>7282</v>
      </c>
      <c r="BD1812" s="1" t="s">
        <v>2445</v>
      </c>
      <c r="BE1812" s="1" t="s">
        <v>9279</v>
      </c>
    </row>
    <row r="1813" spans="1:73" ht="13.5" customHeight="1">
      <c r="A1813" s="3" t="str">
        <f>HYPERLINK("http://kyu.snu.ac.kr/sdhj/index.jsp?type=hj/GK14658_00IH_0001_0206.jpg","1702_각북면_206")</f>
        <v>1702_각북면_206</v>
      </c>
      <c r="B1813" s="2">
        <v>1702</v>
      </c>
      <c r="C1813" s="2" t="s">
        <v>12340</v>
      </c>
      <c r="D1813" s="2" t="s">
        <v>12341</v>
      </c>
      <c r="E1813" s="2">
        <v>1812</v>
      </c>
      <c r="F1813" s="1">
        <v>13</v>
      </c>
      <c r="G1813" s="1" t="s">
        <v>3595</v>
      </c>
      <c r="H1813" s="1" t="s">
        <v>12342</v>
      </c>
      <c r="I1813" s="1">
        <v>1</v>
      </c>
      <c r="L1813" s="1">
        <v>2</v>
      </c>
      <c r="M1813" s="2" t="s">
        <v>3662</v>
      </c>
      <c r="N1813" s="2" t="s">
        <v>9998</v>
      </c>
      <c r="T1813" s="1" t="s">
        <v>12432</v>
      </c>
      <c r="U1813" s="1" t="s">
        <v>136</v>
      </c>
      <c r="V1813" s="1" t="s">
        <v>7247</v>
      </c>
      <c r="Y1813" s="1" t="s">
        <v>3623</v>
      </c>
      <c r="Z1813" s="1" t="s">
        <v>8968</v>
      </c>
      <c r="AC1813" s="1">
        <v>10</v>
      </c>
      <c r="AD1813" s="1" t="s">
        <v>206</v>
      </c>
      <c r="AE1813" s="1" t="s">
        <v>9619</v>
      </c>
      <c r="AF1813" s="1" t="s">
        <v>12686</v>
      </c>
      <c r="AG1813" s="1" t="s">
        <v>12687</v>
      </c>
      <c r="AT1813" s="1" t="s">
        <v>2173</v>
      </c>
      <c r="AU1813" s="1" t="s">
        <v>7514</v>
      </c>
      <c r="AV1813" s="1" t="s">
        <v>1224</v>
      </c>
      <c r="AW1813" s="1" t="s">
        <v>7676</v>
      </c>
      <c r="BB1813" s="1" t="s">
        <v>213</v>
      </c>
      <c r="BC1813" s="1" t="s">
        <v>7282</v>
      </c>
      <c r="BD1813" s="1" t="s">
        <v>2445</v>
      </c>
      <c r="BE1813" s="1" t="s">
        <v>9279</v>
      </c>
      <c r="BU1813" s="1" t="s">
        <v>3031</v>
      </c>
    </row>
    <row r="1814" spans="1:73" ht="13.5" customHeight="1">
      <c r="A1814" s="3" t="str">
        <f>HYPERLINK("http://kyu.snu.ac.kr/sdhj/index.jsp?type=hj/GK14658_00IH_0001_0206.jpg","1702_각북면_206")</f>
        <v>1702_각북면_206</v>
      </c>
      <c r="B1814" s="2">
        <v>1702</v>
      </c>
      <c r="C1814" s="2" t="s">
        <v>12340</v>
      </c>
      <c r="D1814" s="2" t="s">
        <v>12341</v>
      </c>
      <c r="E1814" s="2">
        <v>1813</v>
      </c>
      <c r="F1814" s="1">
        <v>13</v>
      </c>
      <c r="G1814" s="1" t="s">
        <v>3595</v>
      </c>
      <c r="H1814" s="1" t="s">
        <v>12342</v>
      </c>
      <c r="I1814" s="1">
        <v>1</v>
      </c>
      <c r="L1814" s="1">
        <v>3</v>
      </c>
      <c r="M1814" s="2" t="s">
        <v>13885</v>
      </c>
      <c r="N1814" s="2" t="s">
        <v>13886</v>
      </c>
      <c r="T1814" s="1" t="s">
        <v>12411</v>
      </c>
      <c r="U1814" s="1" t="s">
        <v>209</v>
      </c>
      <c r="V1814" s="1" t="s">
        <v>7250</v>
      </c>
      <c r="W1814" s="1" t="s">
        <v>430</v>
      </c>
      <c r="X1814" s="1" t="s">
        <v>7624</v>
      </c>
      <c r="Y1814" s="1" t="s">
        <v>3624</v>
      </c>
      <c r="Z1814" s="1" t="s">
        <v>8967</v>
      </c>
      <c r="AC1814" s="1">
        <v>45</v>
      </c>
      <c r="AD1814" s="1" t="s">
        <v>373</v>
      </c>
      <c r="AE1814" s="1" t="s">
        <v>9598</v>
      </c>
      <c r="AJ1814" s="1" t="s">
        <v>16</v>
      </c>
      <c r="AK1814" s="1" t="s">
        <v>9802</v>
      </c>
      <c r="AL1814" s="1" t="s">
        <v>433</v>
      </c>
      <c r="AM1814" s="1" t="s">
        <v>9851</v>
      </c>
      <c r="AT1814" s="1" t="s">
        <v>3607</v>
      </c>
      <c r="AU1814" s="1" t="s">
        <v>10096</v>
      </c>
      <c r="AV1814" s="1" t="s">
        <v>3608</v>
      </c>
      <c r="AW1814" s="1" t="s">
        <v>10455</v>
      </c>
      <c r="BG1814" s="1" t="s">
        <v>238</v>
      </c>
      <c r="BH1814" s="1" t="s">
        <v>10832</v>
      </c>
      <c r="BI1814" s="1" t="s">
        <v>435</v>
      </c>
      <c r="BJ1814" s="1" t="s">
        <v>8301</v>
      </c>
      <c r="BK1814" s="1" t="s">
        <v>42</v>
      </c>
      <c r="BL1814" s="1" t="s">
        <v>10068</v>
      </c>
      <c r="BM1814" s="1" t="s">
        <v>2769</v>
      </c>
      <c r="BN1814" s="1" t="s">
        <v>10432</v>
      </c>
      <c r="BO1814" s="1" t="s">
        <v>3609</v>
      </c>
      <c r="BP1814" s="1" t="s">
        <v>11658</v>
      </c>
      <c r="BQ1814" s="1" t="s">
        <v>3610</v>
      </c>
      <c r="BR1814" s="1" t="s">
        <v>12000</v>
      </c>
      <c r="BS1814" s="1" t="s">
        <v>580</v>
      </c>
      <c r="BT1814" s="1" t="s">
        <v>9824</v>
      </c>
    </row>
    <row r="1815" spans="1:73" ht="13.5" customHeight="1">
      <c r="A1815" s="3" t="str">
        <f>HYPERLINK("http://kyu.snu.ac.kr/sdhj/index.jsp?type=hj/GK14658_00IH_0001_0206.jpg","1702_각북면_206")</f>
        <v>1702_각북면_206</v>
      </c>
      <c r="B1815" s="2">
        <v>1702</v>
      </c>
      <c r="C1815" s="2" t="s">
        <v>12340</v>
      </c>
      <c r="D1815" s="2" t="s">
        <v>12341</v>
      </c>
      <c r="E1815" s="2">
        <v>1814</v>
      </c>
      <c r="F1815" s="1">
        <v>13</v>
      </c>
      <c r="G1815" s="1" t="s">
        <v>3595</v>
      </c>
      <c r="H1815" s="1" t="s">
        <v>12342</v>
      </c>
      <c r="I1815" s="1">
        <v>1</v>
      </c>
      <c r="L1815" s="1">
        <v>3</v>
      </c>
      <c r="M1815" s="2" t="s">
        <v>13885</v>
      </c>
      <c r="N1815" s="2" t="s">
        <v>13886</v>
      </c>
      <c r="S1815" s="1" t="s">
        <v>48</v>
      </c>
      <c r="T1815" s="1" t="s">
        <v>6371</v>
      </c>
      <c r="W1815" s="1" t="s">
        <v>107</v>
      </c>
      <c r="X1815" s="1" t="s">
        <v>12534</v>
      </c>
      <c r="Y1815" s="1" t="s">
        <v>183</v>
      </c>
      <c r="Z1815" s="1" t="s">
        <v>7691</v>
      </c>
      <c r="AC1815" s="1">
        <v>50</v>
      </c>
      <c r="AD1815" s="1" t="s">
        <v>515</v>
      </c>
      <c r="AE1815" s="1" t="s">
        <v>9605</v>
      </c>
      <c r="AJ1815" s="1" t="s">
        <v>185</v>
      </c>
      <c r="AK1815" s="1" t="s">
        <v>9803</v>
      </c>
      <c r="AL1815" s="1" t="s">
        <v>918</v>
      </c>
      <c r="AM1815" s="1" t="s">
        <v>9721</v>
      </c>
      <c r="AT1815" s="1" t="s">
        <v>42</v>
      </c>
      <c r="AU1815" s="1" t="s">
        <v>10068</v>
      </c>
      <c r="AV1815" s="1" t="s">
        <v>3625</v>
      </c>
      <c r="AW1815" s="1" t="s">
        <v>10454</v>
      </c>
      <c r="BG1815" s="1" t="s">
        <v>42</v>
      </c>
      <c r="BH1815" s="1" t="s">
        <v>10068</v>
      </c>
      <c r="BI1815" s="1" t="s">
        <v>3626</v>
      </c>
      <c r="BJ1815" s="1" t="s">
        <v>11054</v>
      </c>
      <c r="BK1815" s="1" t="s">
        <v>3627</v>
      </c>
      <c r="BL1815" s="1" t="s">
        <v>11271</v>
      </c>
      <c r="BM1815" s="1" t="s">
        <v>3628</v>
      </c>
      <c r="BN1815" s="1" t="s">
        <v>11503</v>
      </c>
      <c r="BO1815" s="1" t="s">
        <v>42</v>
      </c>
      <c r="BP1815" s="1" t="s">
        <v>10068</v>
      </c>
      <c r="BQ1815" s="1" t="s">
        <v>3629</v>
      </c>
      <c r="BR1815" s="1" t="s">
        <v>13317</v>
      </c>
      <c r="BS1815" s="1" t="s">
        <v>157</v>
      </c>
      <c r="BT1815" s="1" t="s">
        <v>9714</v>
      </c>
    </row>
    <row r="1816" spans="1:73" ht="13.5" customHeight="1">
      <c r="A1816" s="3" t="str">
        <f>HYPERLINK("http://kyu.snu.ac.kr/sdhj/index.jsp?type=hj/GK14658_00IH_0001_0206.jpg","1702_각북면_206")</f>
        <v>1702_각북면_206</v>
      </c>
      <c r="B1816" s="2">
        <v>1702</v>
      </c>
      <c r="C1816" s="2" t="s">
        <v>12340</v>
      </c>
      <c r="D1816" s="2" t="s">
        <v>12341</v>
      </c>
      <c r="E1816" s="2">
        <v>1815</v>
      </c>
      <c r="F1816" s="1">
        <v>13</v>
      </c>
      <c r="G1816" s="1" t="s">
        <v>3595</v>
      </c>
      <c r="H1816" s="1" t="s">
        <v>12342</v>
      </c>
      <c r="I1816" s="1">
        <v>1</v>
      </c>
      <c r="L1816" s="1">
        <v>3</v>
      </c>
      <c r="M1816" s="2" t="s">
        <v>13885</v>
      </c>
      <c r="N1816" s="2" t="s">
        <v>13886</v>
      </c>
      <c r="S1816" s="1" t="s">
        <v>86</v>
      </c>
      <c r="T1816" s="1" t="s">
        <v>7100</v>
      </c>
      <c r="U1816" s="1" t="s">
        <v>173</v>
      </c>
      <c r="V1816" s="1" t="s">
        <v>7249</v>
      </c>
      <c r="Y1816" s="1" t="s">
        <v>3630</v>
      </c>
      <c r="Z1816" s="1" t="s">
        <v>8966</v>
      </c>
      <c r="AC1816" s="1">
        <v>15</v>
      </c>
      <c r="AD1816" s="1" t="s">
        <v>192</v>
      </c>
      <c r="AE1816" s="1" t="s">
        <v>7704</v>
      </c>
    </row>
    <row r="1817" spans="1:73" ht="13.5" customHeight="1">
      <c r="A1817" s="3" t="str">
        <f>HYPERLINK("http://kyu.snu.ac.kr/sdhj/index.jsp?type=hj/GK14658_00IH_0001_0206.jpg","1702_각북면_206")</f>
        <v>1702_각북면_206</v>
      </c>
      <c r="B1817" s="2">
        <v>1702</v>
      </c>
      <c r="C1817" s="2" t="s">
        <v>12340</v>
      </c>
      <c r="D1817" s="2" t="s">
        <v>12341</v>
      </c>
      <c r="E1817" s="2">
        <v>1816</v>
      </c>
      <c r="F1817" s="1">
        <v>13</v>
      </c>
      <c r="G1817" s="1" t="s">
        <v>3595</v>
      </c>
      <c r="H1817" s="1" t="s">
        <v>12342</v>
      </c>
      <c r="I1817" s="1">
        <v>1</v>
      </c>
      <c r="L1817" s="1">
        <v>3</v>
      </c>
      <c r="M1817" s="2" t="s">
        <v>13885</v>
      </c>
      <c r="N1817" s="2" t="s">
        <v>13886</v>
      </c>
      <c r="S1817" s="1" t="s">
        <v>65</v>
      </c>
      <c r="T1817" s="1" t="s">
        <v>7107</v>
      </c>
      <c r="U1817" s="1" t="s">
        <v>173</v>
      </c>
      <c r="V1817" s="1" t="s">
        <v>7249</v>
      </c>
      <c r="Y1817" s="1" t="s">
        <v>3631</v>
      </c>
      <c r="Z1817" s="1" t="s">
        <v>8965</v>
      </c>
      <c r="AC1817" s="1">
        <v>12</v>
      </c>
      <c r="AD1817" s="1" t="s">
        <v>71</v>
      </c>
      <c r="AE1817" s="1" t="s">
        <v>9611</v>
      </c>
    </row>
    <row r="1818" spans="1:73" ht="13.5" customHeight="1">
      <c r="A1818" s="3" t="str">
        <f>HYPERLINK("http://kyu.snu.ac.kr/sdhj/index.jsp?type=hj/GK14658_00IH_0001_0206.jpg","1702_각북면_206")</f>
        <v>1702_각북면_206</v>
      </c>
      <c r="B1818" s="2">
        <v>1702</v>
      </c>
      <c r="C1818" s="2" t="s">
        <v>12340</v>
      </c>
      <c r="D1818" s="2" t="s">
        <v>12341</v>
      </c>
      <c r="E1818" s="2">
        <v>1817</v>
      </c>
      <c r="F1818" s="1">
        <v>13</v>
      </c>
      <c r="G1818" s="1" t="s">
        <v>3595</v>
      </c>
      <c r="H1818" s="1" t="s">
        <v>12342</v>
      </c>
      <c r="I1818" s="1">
        <v>1</v>
      </c>
      <c r="L1818" s="1">
        <v>3</v>
      </c>
      <c r="M1818" s="2" t="s">
        <v>13885</v>
      </c>
      <c r="N1818" s="2" t="s">
        <v>13886</v>
      </c>
      <c r="T1818" s="1" t="s">
        <v>12432</v>
      </c>
      <c r="U1818" s="1" t="s">
        <v>196</v>
      </c>
      <c r="V1818" s="1" t="s">
        <v>7214</v>
      </c>
      <c r="Y1818" s="1" t="s">
        <v>3632</v>
      </c>
      <c r="Z1818" s="1" t="s">
        <v>7126</v>
      </c>
      <c r="AC1818" s="1">
        <v>21</v>
      </c>
      <c r="AD1818" s="1" t="s">
        <v>68</v>
      </c>
      <c r="AE1818" s="1" t="s">
        <v>7705</v>
      </c>
      <c r="AT1818" s="1" t="s">
        <v>211</v>
      </c>
      <c r="AU1818" s="1" t="s">
        <v>7199</v>
      </c>
      <c r="AV1818" s="1" t="s">
        <v>3633</v>
      </c>
      <c r="AW1818" s="1" t="s">
        <v>10453</v>
      </c>
      <c r="BB1818" s="1" t="s">
        <v>213</v>
      </c>
      <c r="BC1818" s="1" t="s">
        <v>7282</v>
      </c>
      <c r="BD1818" s="1" t="s">
        <v>2115</v>
      </c>
      <c r="BE1818" s="1" t="s">
        <v>8005</v>
      </c>
    </row>
    <row r="1819" spans="1:73" ht="13.5" customHeight="1">
      <c r="A1819" s="3" t="str">
        <f>HYPERLINK("http://kyu.snu.ac.kr/sdhj/index.jsp?type=hj/GK14658_00IH_0001_0206.jpg","1702_각북면_206")</f>
        <v>1702_각북면_206</v>
      </c>
      <c r="B1819" s="2">
        <v>1702</v>
      </c>
      <c r="C1819" s="2" t="s">
        <v>12340</v>
      </c>
      <c r="D1819" s="2" t="s">
        <v>12341</v>
      </c>
      <c r="E1819" s="2">
        <v>1818</v>
      </c>
      <c r="F1819" s="1">
        <v>13</v>
      </c>
      <c r="G1819" s="1" t="s">
        <v>3595</v>
      </c>
      <c r="H1819" s="1" t="s">
        <v>12342</v>
      </c>
      <c r="I1819" s="1">
        <v>1</v>
      </c>
      <c r="L1819" s="1">
        <v>3</v>
      </c>
      <c r="M1819" s="2" t="s">
        <v>13885</v>
      </c>
      <c r="N1819" s="2" t="s">
        <v>13886</v>
      </c>
      <c r="T1819" s="1" t="s">
        <v>12432</v>
      </c>
      <c r="U1819" s="1" t="s">
        <v>196</v>
      </c>
      <c r="V1819" s="1" t="s">
        <v>7214</v>
      </c>
      <c r="Y1819" s="1" t="s">
        <v>3634</v>
      </c>
      <c r="Z1819" s="1" t="s">
        <v>7806</v>
      </c>
      <c r="AC1819" s="1">
        <v>15</v>
      </c>
      <c r="AD1819" s="1" t="s">
        <v>192</v>
      </c>
      <c r="AE1819" s="1" t="s">
        <v>7704</v>
      </c>
      <c r="AT1819" s="1" t="s">
        <v>211</v>
      </c>
      <c r="AU1819" s="1" t="s">
        <v>7199</v>
      </c>
      <c r="AV1819" s="1" t="s">
        <v>3633</v>
      </c>
      <c r="AW1819" s="1" t="s">
        <v>10453</v>
      </c>
      <c r="BB1819" s="1" t="s">
        <v>213</v>
      </c>
      <c r="BC1819" s="1" t="s">
        <v>7282</v>
      </c>
      <c r="BD1819" s="1" t="s">
        <v>2115</v>
      </c>
      <c r="BE1819" s="1" t="s">
        <v>8005</v>
      </c>
      <c r="BU1819" s="1" t="s">
        <v>276</v>
      </c>
    </row>
    <row r="1820" spans="1:73" ht="13.5" customHeight="1">
      <c r="A1820" s="3" t="str">
        <f>HYPERLINK("http://kyu.snu.ac.kr/sdhj/index.jsp?type=hj/GK14658_00IH_0001_0206.jpg","1702_각북면_206")</f>
        <v>1702_각북면_206</v>
      </c>
      <c r="B1820" s="2">
        <v>1702</v>
      </c>
      <c r="C1820" s="2" t="s">
        <v>12340</v>
      </c>
      <c r="D1820" s="2" t="s">
        <v>12341</v>
      </c>
      <c r="E1820" s="2">
        <v>1819</v>
      </c>
      <c r="F1820" s="1">
        <v>13</v>
      </c>
      <c r="G1820" s="1" t="s">
        <v>3595</v>
      </c>
      <c r="H1820" s="1" t="s">
        <v>12342</v>
      </c>
      <c r="I1820" s="1">
        <v>1</v>
      </c>
      <c r="L1820" s="1">
        <v>3</v>
      </c>
      <c r="M1820" s="2" t="s">
        <v>13885</v>
      </c>
      <c r="N1820" s="2" t="s">
        <v>13886</v>
      </c>
      <c r="T1820" s="1" t="s">
        <v>12432</v>
      </c>
      <c r="U1820" s="1" t="s">
        <v>196</v>
      </c>
      <c r="V1820" s="1" t="s">
        <v>7214</v>
      </c>
      <c r="Y1820" s="1" t="s">
        <v>2115</v>
      </c>
      <c r="Z1820" s="1" t="s">
        <v>8005</v>
      </c>
      <c r="AC1820" s="1">
        <v>56</v>
      </c>
      <c r="AD1820" s="1" t="s">
        <v>707</v>
      </c>
      <c r="AE1820" s="1" t="s">
        <v>9575</v>
      </c>
      <c r="AT1820" s="1" t="s">
        <v>250</v>
      </c>
      <c r="AU1820" s="1" t="s">
        <v>10073</v>
      </c>
      <c r="AV1820" s="1" t="s">
        <v>3635</v>
      </c>
      <c r="AW1820" s="1" t="s">
        <v>10447</v>
      </c>
      <c r="BB1820" s="1" t="s">
        <v>124</v>
      </c>
      <c r="BC1820" s="1" t="s">
        <v>12451</v>
      </c>
      <c r="BD1820" s="1" t="s">
        <v>3636</v>
      </c>
      <c r="BE1820" s="1" t="s">
        <v>12986</v>
      </c>
    </row>
    <row r="1821" spans="1:73" ht="13.5" customHeight="1">
      <c r="A1821" s="3" t="str">
        <f>HYPERLINK("http://kyu.snu.ac.kr/sdhj/index.jsp?type=hj/GK14658_00IH_0001_0206.jpg","1702_각북면_206")</f>
        <v>1702_각북면_206</v>
      </c>
      <c r="B1821" s="2">
        <v>1702</v>
      </c>
      <c r="C1821" s="2" t="s">
        <v>12340</v>
      </c>
      <c r="D1821" s="2" t="s">
        <v>12341</v>
      </c>
      <c r="E1821" s="2">
        <v>1820</v>
      </c>
      <c r="F1821" s="1">
        <v>13</v>
      </c>
      <c r="G1821" s="1" t="s">
        <v>3595</v>
      </c>
      <c r="H1821" s="1" t="s">
        <v>12342</v>
      </c>
      <c r="I1821" s="1">
        <v>1</v>
      </c>
      <c r="L1821" s="1">
        <v>4</v>
      </c>
      <c r="M1821" s="2" t="s">
        <v>13887</v>
      </c>
      <c r="N1821" s="2" t="s">
        <v>13888</v>
      </c>
      <c r="T1821" s="1" t="s">
        <v>12411</v>
      </c>
      <c r="U1821" s="1" t="s">
        <v>1829</v>
      </c>
      <c r="V1821" s="1" t="s">
        <v>7395</v>
      </c>
      <c r="W1821" s="1" t="s">
        <v>430</v>
      </c>
      <c r="X1821" s="1" t="s">
        <v>7624</v>
      </c>
      <c r="Y1821" s="1" t="s">
        <v>1830</v>
      </c>
      <c r="Z1821" s="1" t="s">
        <v>8964</v>
      </c>
      <c r="AC1821" s="1">
        <v>75</v>
      </c>
      <c r="AD1821" s="1" t="s">
        <v>192</v>
      </c>
      <c r="AE1821" s="1" t="s">
        <v>7704</v>
      </c>
      <c r="AJ1821" s="1" t="s">
        <v>16</v>
      </c>
      <c r="AK1821" s="1" t="s">
        <v>9802</v>
      </c>
      <c r="AL1821" s="1" t="s">
        <v>433</v>
      </c>
      <c r="AM1821" s="1" t="s">
        <v>9851</v>
      </c>
      <c r="AT1821" s="1" t="s">
        <v>1829</v>
      </c>
      <c r="AU1821" s="1" t="s">
        <v>7395</v>
      </c>
      <c r="AV1821" s="1" t="s">
        <v>3637</v>
      </c>
      <c r="AW1821" s="1" t="s">
        <v>10452</v>
      </c>
      <c r="BG1821" s="1" t="s">
        <v>238</v>
      </c>
      <c r="BH1821" s="1" t="s">
        <v>10832</v>
      </c>
      <c r="BI1821" s="1" t="s">
        <v>435</v>
      </c>
      <c r="BJ1821" s="1" t="s">
        <v>8301</v>
      </c>
      <c r="BK1821" s="1" t="s">
        <v>42</v>
      </c>
      <c r="BL1821" s="1" t="s">
        <v>10068</v>
      </c>
      <c r="BM1821" s="1" t="s">
        <v>2769</v>
      </c>
      <c r="BN1821" s="1" t="s">
        <v>10432</v>
      </c>
      <c r="BO1821" s="1" t="s">
        <v>54</v>
      </c>
      <c r="BP1821" s="1" t="s">
        <v>7267</v>
      </c>
      <c r="BQ1821" s="1" t="s">
        <v>3638</v>
      </c>
      <c r="BR1821" s="1" t="s">
        <v>11999</v>
      </c>
      <c r="BS1821" s="1" t="s">
        <v>199</v>
      </c>
      <c r="BT1821" s="1" t="s">
        <v>9730</v>
      </c>
    </row>
    <row r="1822" spans="1:73" ht="13.5" customHeight="1">
      <c r="A1822" s="3" t="str">
        <f>HYPERLINK("http://kyu.snu.ac.kr/sdhj/index.jsp?type=hj/GK14658_00IH_0001_0206.jpg","1702_각북면_206")</f>
        <v>1702_각북면_206</v>
      </c>
      <c r="B1822" s="2">
        <v>1702</v>
      </c>
      <c r="C1822" s="2" t="s">
        <v>12340</v>
      </c>
      <c r="D1822" s="2" t="s">
        <v>12341</v>
      </c>
      <c r="E1822" s="2">
        <v>1821</v>
      </c>
      <c r="F1822" s="1">
        <v>13</v>
      </c>
      <c r="G1822" s="1" t="s">
        <v>3595</v>
      </c>
      <c r="H1822" s="1" t="s">
        <v>12342</v>
      </c>
      <c r="I1822" s="1">
        <v>1</v>
      </c>
      <c r="L1822" s="1">
        <v>4</v>
      </c>
      <c r="M1822" s="2" t="s">
        <v>13887</v>
      </c>
      <c r="N1822" s="2" t="s">
        <v>13888</v>
      </c>
      <c r="S1822" s="1" t="s">
        <v>48</v>
      </c>
      <c r="T1822" s="1" t="s">
        <v>6371</v>
      </c>
      <c r="W1822" s="1" t="s">
        <v>107</v>
      </c>
      <c r="X1822" s="1" t="s">
        <v>12534</v>
      </c>
      <c r="Y1822" s="1" t="s">
        <v>50</v>
      </c>
      <c r="Z1822" s="1" t="s">
        <v>7639</v>
      </c>
      <c r="AC1822" s="1">
        <v>69</v>
      </c>
      <c r="AD1822" s="1" t="s">
        <v>135</v>
      </c>
      <c r="AE1822" s="1" t="s">
        <v>9604</v>
      </c>
      <c r="AJ1822" s="1" t="s">
        <v>16</v>
      </c>
      <c r="AK1822" s="1" t="s">
        <v>9802</v>
      </c>
      <c r="AL1822" s="1" t="s">
        <v>163</v>
      </c>
      <c r="AM1822" s="1" t="s">
        <v>12731</v>
      </c>
      <c r="AT1822" s="1" t="s">
        <v>42</v>
      </c>
      <c r="AU1822" s="1" t="s">
        <v>10068</v>
      </c>
      <c r="AV1822" s="1" t="s">
        <v>728</v>
      </c>
      <c r="AW1822" s="1" t="s">
        <v>10451</v>
      </c>
      <c r="BG1822" s="1" t="s">
        <v>450</v>
      </c>
      <c r="BH1822" s="1" t="s">
        <v>12885</v>
      </c>
      <c r="BI1822" s="1" t="s">
        <v>3639</v>
      </c>
      <c r="BJ1822" s="1" t="s">
        <v>7946</v>
      </c>
      <c r="BK1822" s="1" t="s">
        <v>54</v>
      </c>
      <c r="BL1822" s="1" t="s">
        <v>7267</v>
      </c>
      <c r="BM1822" s="1" t="s">
        <v>3640</v>
      </c>
      <c r="BN1822" s="1" t="s">
        <v>8332</v>
      </c>
      <c r="BO1822" s="1" t="s">
        <v>53</v>
      </c>
      <c r="BP1822" s="1" t="s">
        <v>7419</v>
      </c>
      <c r="BQ1822" s="1" t="s">
        <v>3641</v>
      </c>
      <c r="BR1822" s="1" t="s">
        <v>11998</v>
      </c>
      <c r="BS1822" s="1" t="s">
        <v>3642</v>
      </c>
      <c r="BT1822" s="1" t="s">
        <v>12251</v>
      </c>
    </row>
    <row r="1823" spans="1:73" ht="13.5" customHeight="1">
      <c r="A1823" s="3" t="str">
        <f>HYPERLINK("http://kyu.snu.ac.kr/sdhj/index.jsp?type=hj/GK14658_00IH_0001_0206.jpg","1702_각북면_206")</f>
        <v>1702_각북면_206</v>
      </c>
      <c r="B1823" s="2">
        <v>1702</v>
      </c>
      <c r="C1823" s="2" t="s">
        <v>12340</v>
      </c>
      <c r="D1823" s="2" t="s">
        <v>12341</v>
      </c>
      <c r="E1823" s="2">
        <v>1822</v>
      </c>
      <c r="F1823" s="1">
        <v>13</v>
      </c>
      <c r="G1823" s="1" t="s">
        <v>3595</v>
      </c>
      <c r="H1823" s="1" t="s">
        <v>12342</v>
      </c>
      <c r="I1823" s="1">
        <v>1</v>
      </c>
      <c r="L1823" s="1">
        <v>4</v>
      </c>
      <c r="M1823" s="2" t="s">
        <v>13887</v>
      </c>
      <c r="N1823" s="2" t="s">
        <v>13888</v>
      </c>
      <c r="S1823" s="1" t="s">
        <v>86</v>
      </c>
      <c r="T1823" s="1" t="s">
        <v>7100</v>
      </c>
      <c r="U1823" s="1" t="s">
        <v>1970</v>
      </c>
      <c r="V1823" s="1" t="s">
        <v>7359</v>
      </c>
      <c r="Y1823" s="1" t="s">
        <v>3643</v>
      </c>
      <c r="Z1823" s="1" t="s">
        <v>8963</v>
      </c>
      <c r="AC1823" s="1">
        <v>34</v>
      </c>
      <c r="AD1823" s="1" t="s">
        <v>321</v>
      </c>
      <c r="AE1823" s="1" t="s">
        <v>9578</v>
      </c>
    </row>
    <row r="1824" spans="1:73" ht="13.5" customHeight="1">
      <c r="A1824" s="3" t="str">
        <f>HYPERLINK("http://kyu.snu.ac.kr/sdhj/index.jsp?type=hj/GK14658_00IH_0001_0206.jpg","1702_각북면_206")</f>
        <v>1702_각북면_206</v>
      </c>
      <c r="B1824" s="2">
        <v>1702</v>
      </c>
      <c r="C1824" s="2" t="s">
        <v>12340</v>
      </c>
      <c r="D1824" s="2" t="s">
        <v>12341</v>
      </c>
      <c r="E1824" s="2">
        <v>1823</v>
      </c>
      <c r="F1824" s="1">
        <v>13</v>
      </c>
      <c r="G1824" s="1" t="s">
        <v>3595</v>
      </c>
      <c r="H1824" s="1" t="s">
        <v>12342</v>
      </c>
      <c r="I1824" s="1">
        <v>1</v>
      </c>
      <c r="L1824" s="1">
        <v>4</v>
      </c>
      <c r="M1824" s="2" t="s">
        <v>13887</v>
      </c>
      <c r="N1824" s="2" t="s">
        <v>13888</v>
      </c>
      <c r="T1824" s="1" t="s">
        <v>12432</v>
      </c>
      <c r="U1824" s="1" t="s">
        <v>532</v>
      </c>
      <c r="V1824" s="1" t="s">
        <v>7195</v>
      </c>
      <c r="Y1824" s="1" t="s">
        <v>980</v>
      </c>
      <c r="Z1824" s="1" t="s">
        <v>8903</v>
      </c>
      <c r="AC1824" s="1">
        <v>36</v>
      </c>
      <c r="AD1824" s="1" t="s">
        <v>258</v>
      </c>
      <c r="AE1824" s="1" t="s">
        <v>9601</v>
      </c>
      <c r="AT1824" s="1" t="s">
        <v>211</v>
      </c>
      <c r="AU1824" s="1" t="s">
        <v>7199</v>
      </c>
      <c r="AV1824" s="1" t="s">
        <v>2091</v>
      </c>
      <c r="AW1824" s="1" t="s">
        <v>8867</v>
      </c>
      <c r="BB1824" s="1" t="s">
        <v>213</v>
      </c>
      <c r="BC1824" s="1" t="s">
        <v>7282</v>
      </c>
      <c r="BD1824" s="1" t="s">
        <v>2115</v>
      </c>
      <c r="BE1824" s="1" t="s">
        <v>8005</v>
      </c>
    </row>
    <row r="1825" spans="1:72" ht="13.5" customHeight="1">
      <c r="A1825" s="3" t="str">
        <f>HYPERLINK("http://kyu.snu.ac.kr/sdhj/index.jsp?type=hj/GK14658_00IH_0001_0206.jpg","1702_각북면_206")</f>
        <v>1702_각북면_206</v>
      </c>
      <c r="B1825" s="2">
        <v>1702</v>
      </c>
      <c r="C1825" s="2" t="s">
        <v>12340</v>
      </c>
      <c r="D1825" s="2" t="s">
        <v>12341</v>
      </c>
      <c r="E1825" s="2">
        <v>1824</v>
      </c>
      <c r="F1825" s="1">
        <v>13</v>
      </c>
      <c r="G1825" s="1" t="s">
        <v>3595</v>
      </c>
      <c r="H1825" s="1" t="s">
        <v>12342</v>
      </c>
      <c r="I1825" s="1">
        <v>1</v>
      </c>
      <c r="L1825" s="1">
        <v>4</v>
      </c>
      <c r="M1825" s="2" t="s">
        <v>13887</v>
      </c>
      <c r="N1825" s="2" t="s">
        <v>13888</v>
      </c>
      <c r="T1825" s="1" t="s">
        <v>12432</v>
      </c>
      <c r="U1825" s="1" t="s">
        <v>196</v>
      </c>
      <c r="V1825" s="1" t="s">
        <v>7214</v>
      </c>
      <c r="Y1825" s="1" t="s">
        <v>1986</v>
      </c>
      <c r="Z1825" s="1" t="s">
        <v>7888</v>
      </c>
      <c r="AF1825" s="1" t="s">
        <v>170</v>
      </c>
      <c r="AG1825" s="1" t="s">
        <v>9630</v>
      </c>
    </row>
    <row r="1826" spans="1:72" ht="13.5" customHeight="1">
      <c r="A1826" s="3" t="str">
        <f>HYPERLINK("http://kyu.snu.ac.kr/sdhj/index.jsp?type=hj/GK14658_00IH_0001_0206.jpg","1702_각북면_206")</f>
        <v>1702_각북면_206</v>
      </c>
      <c r="B1826" s="2">
        <v>1702</v>
      </c>
      <c r="C1826" s="2" t="s">
        <v>12340</v>
      </c>
      <c r="D1826" s="2" t="s">
        <v>12341</v>
      </c>
      <c r="E1826" s="2">
        <v>1825</v>
      </c>
      <c r="F1826" s="1">
        <v>13</v>
      </c>
      <c r="G1826" s="1" t="s">
        <v>3595</v>
      </c>
      <c r="H1826" s="1" t="s">
        <v>12342</v>
      </c>
      <c r="I1826" s="1">
        <v>1</v>
      </c>
      <c r="L1826" s="1">
        <v>5</v>
      </c>
      <c r="M1826" s="2" t="s">
        <v>3742</v>
      </c>
      <c r="N1826" s="2" t="s">
        <v>9995</v>
      </c>
      <c r="T1826" s="1" t="s">
        <v>12411</v>
      </c>
      <c r="U1826" s="1" t="s">
        <v>173</v>
      </c>
      <c r="V1826" s="1" t="s">
        <v>7249</v>
      </c>
      <c r="W1826" s="1" t="s">
        <v>430</v>
      </c>
      <c r="X1826" s="1" t="s">
        <v>7624</v>
      </c>
      <c r="Y1826" s="1" t="s">
        <v>3644</v>
      </c>
      <c r="Z1826" s="1" t="s">
        <v>8962</v>
      </c>
      <c r="AC1826" s="1">
        <v>78</v>
      </c>
      <c r="AD1826" s="1" t="s">
        <v>83</v>
      </c>
      <c r="AE1826" s="1" t="s">
        <v>9607</v>
      </c>
      <c r="AJ1826" s="1" t="s">
        <v>16</v>
      </c>
      <c r="AK1826" s="1" t="s">
        <v>9802</v>
      </c>
      <c r="AL1826" s="1" t="s">
        <v>433</v>
      </c>
      <c r="AM1826" s="1" t="s">
        <v>9851</v>
      </c>
      <c r="AT1826" s="1" t="s">
        <v>3645</v>
      </c>
      <c r="AU1826" s="1" t="s">
        <v>10095</v>
      </c>
      <c r="AV1826" s="1" t="s">
        <v>3646</v>
      </c>
      <c r="AW1826" s="1" t="s">
        <v>10450</v>
      </c>
      <c r="BG1826" s="1" t="s">
        <v>238</v>
      </c>
      <c r="BH1826" s="1" t="s">
        <v>10832</v>
      </c>
      <c r="BI1826" s="1" t="s">
        <v>435</v>
      </c>
      <c r="BJ1826" s="1" t="s">
        <v>8301</v>
      </c>
      <c r="BK1826" s="1" t="s">
        <v>42</v>
      </c>
      <c r="BL1826" s="1" t="s">
        <v>10068</v>
      </c>
      <c r="BM1826" s="1" t="s">
        <v>2769</v>
      </c>
      <c r="BN1826" s="1" t="s">
        <v>10432</v>
      </c>
      <c r="BO1826" s="1" t="s">
        <v>3647</v>
      </c>
      <c r="BP1826" s="1" t="s">
        <v>11657</v>
      </c>
      <c r="BQ1826" s="1" t="s">
        <v>3648</v>
      </c>
      <c r="BR1826" s="1" t="s">
        <v>13512</v>
      </c>
      <c r="BS1826" s="1" t="s">
        <v>109</v>
      </c>
      <c r="BT1826" s="1" t="s">
        <v>9809</v>
      </c>
    </row>
    <row r="1827" spans="1:72" ht="13.5" customHeight="1">
      <c r="A1827" s="3" t="str">
        <f>HYPERLINK("http://kyu.snu.ac.kr/sdhj/index.jsp?type=hj/GK14658_00IH_0001_0206.jpg","1702_각북면_206")</f>
        <v>1702_각북면_206</v>
      </c>
      <c r="B1827" s="2">
        <v>1702</v>
      </c>
      <c r="C1827" s="2" t="s">
        <v>12340</v>
      </c>
      <c r="D1827" s="2" t="s">
        <v>12341</v>
      </c>
      <c r="E1827" s="2">
        <v>1826</v>
      </c>
      <c r="F1827" s="1">
        <v>13</v>
      </c>
      <c r="G1827" s="1" t="s">
        <v>3595</v>
      </c>
      <c r="H1827" s="1" t="s">
        <v>12342</v>
      </c>
      <c r="I1827" s="1">
        <v>1</v>
      </c>
      <c r="L1827" s="1">
        <v>5</v>
      </c>
      <c r="M1827" s="2" t="s">
        <v>3742</v>
      </c>
      <c r="N1827" s="2" t="s">
        <v>9995</v>
      </c>
      <c r="S1827" s="1" t="s">
        <v>48</v>
      </c>
      <c r="T1827" s="1" t="s">
        <v>6371</v>
      </c>
      <c r="W1827" s="1" t="s">
        <v>1844</v>
      </c>
      <c r="X1827" s="1" t="s">
        <v>7597</v>
      </c>
      <c r="Y1827" s="1" t="s">
        <v>183</v>
      </c>
      <c r="Z1827" s="1" t="s">
        <v>7691</v>
      </c>
      <c r="AC1827" s="1">
        <v>64</v>
      </c>
      <c r="AD1827" s="1" t="s">
        <v>108</v>
      </c>
      <c r="AE1827" s="1" t="s">
        <v>9597</v>
      </c>
      <c r="AJ1827" s="1" t="s">
        <v>16</v>
      </c>
      <c r="AK1827" s="1" t="s">
        <v>9802</v>
      </c>
      <c r="AL1827" s="1" t="s">
        <v>3649</v>
      </c>
      <c r="AM1827" s="1" t="s">
        <v>9828</v>
      </c>
      <c r="AT1827" s="1" t="s">
        <v>42</v>
      </c>
      <c r="AU1827" s="1" t="s">
        <v>10068</v>
      </c>
      <c r="AV1827" s="1" t="s">
        <v>3650</v>
      </c>
      <c r="AW1827" s="1" t="s">
        <v>10449</v>
      </c>
      <c r="BG1827" s="1" t="s">
        <v>42</v>
      </c>
      <c r="BH1827" s="1" t="s">
        <v>10068</v>
      </c>
      <c r="BI1827" s="1" t="s">
        <v>3651</v>
      </c>
      <c r="BJ1827" s="1" t="s">
        <v>8964</v>
      </c>
      <c r="BK1827" s="1" t="s">
        <v>659</v>
      </c>
      <c r="BL1827" s="1" t="s">
        <v>10837</v>
      </c>
      <c r="BM1827" s="1" t="s">
        <v>3652</v>
      </c>
      <c r="BN1827" s="1" t="s">
        <v>7596</v>
      </c>
      <c r="BO1827" s="1" t="s">
        <v>42</v>
      </c>
      <c r="BP1827" s="1" t="s">
        <v>10068</v>
      </c>
      <c r="BQ1827" s="1" t="s">
        <v>3653</v>
      </c>
      <c r="BR1827" s="1" t="s">
        <v>11997</v>
      </c>
      <c r="BS1827" s="1" t="s">
        <v>199</v>
      </c>
      <c r="BT1827" s="1" t="s">
        <v>9730</v>
      </c>
    </row>
    <row r="1828" spans="1:72" ht="13.5" customHeight="1">
      <c r="A1828" s="3" t="str">
        <f>HYPERLINK("http://kyu.snu.ac.kr/sdhj/index.jsp?type=hj/GK14658_00IH_0001_0206.jpg","1702_각북면_206")</f>
        <v>1702_각북면_206</v>
      </c>
      <c r="B1828" s="2">
        <v>1702</v>
      </c>
      <c r="C1828" s="2" t="s">
        <v>12340</v>
      </c>
      <c r="D1828" s="2" t="s">
        <v>12341</v>
      </c>
      <c r="E1828" s="2">
        <v>1827</v>
      </c>
      <c r="F1828" s="1">
        <v>13</v>
      </c>
      <c r="G1828" s="1" t="s">
        <v>3595</v>
      </c>
      <c r="H1828" s="1" t="s">
        <v>12342</v>
      </c>
      <c r="I1828" s="1">
        <v>1</v>
      </c>
      <c r="L1828" s="1">
        <v>5</v>
      </c>
      <c r="M1828" s="2" t="s">
        <v>3742</v>
      </c>
      <c r="N1828" s="2" t="s">
        <v>9995</v>
      </c>
      <c r="S1828" s="1" t="s">
        <v>86</v>
      </c>
      <c r="T1828" s="1" t="s">
        <v>7100</v>
      </c>
      <c r="U1828" s="1" t="s">
        <v>173</v>
      </c>
      <c r="V1828" s="1" t="s">
        <v>7249</v>
      </c>
      <c r="Y1828" s="1" t="s">
        <v>3654</v>
      </c>
      <c r="Z1828" s="1" t="s">
        <v>8961</v>
      </c>
      <c r="AC1828" s="1">
        <v>43</v>
      </c>
      <c r="AD1828" s="1" t="s">
        <v>283</v>
      </c>
      <c r="AE1828" s="1" t="s">
        <v>9582</v>
      </c>
    </row>
    <row r="1829" spans="1:72" ht="13.5" customHeight="1">
      <c r="A1829" s="3" t="str">
        <f>HYPERLINK("http://kyu.snu.ac.kr/sdhj/index.jsp?type=hj/GK14658_00IH_0001_0206.jpg","1702_각북면_206")</f>
        <v>1702_각북면_206</v>
      </c>
      <c r="B1829" s="2">
        <v>1702</v>
      </c>
      <c r="C1829" s="2" t="s">
        <v>12340</v>
      </c>
      <c r="D1829" s="2" t="s">
        <v>12341</v>
      </c>
      <c r="E1829" s="2">
        <v>1828</v>
      </c>
      <c r="F1829" s="1">
        <v>13</v>
      </c>
      <c r="G1829" s="1" t="s">
        <v>3595</v>
      </c>
      <c r="H1829" s="1" t="s">
        <v>12342</v>
      </c>
      <c r="I1829" s="1">
        <v>1</v>
      </c>
      <c r="L1829" s="1">
        <v>5</v>
      </c>
      <c r="M1829" s="2" t="s">
        <v>3742</v>
      </c>
      <c r="N1829" s="2" t="s">
        <v>9995</v>
      </c>
      <c r="S1829" s="1" t="s">
        <v>347</v>
      </c>
      <c r="T1829" s="1" t="s">
        <v>7116</v>
      </c>
      <c r="W1829" s="1" t="s">
        <v>155</v>
      </c>
      <c r="X1829" s="1" t="s">
        <v>7600</v>
      </c>
      <c r="Y1829" s="1" t="s">
        <v>183</v>
      </c>
      <c r="Z1829" s="1" t="s">
        <v>7691</v>
      </c>
      <c r="AF1829" s="1" t="s">
        <v>307</v>
      </c>
      <c r="AG1829" s="1" t="s">
        <v>9634</v>
      </c>
    </row>
    <row r="1830" spans="1:72" ht="13.5" customHeight="1">
      <c r="A1830" s="3" t="str">
        <f>HYPERLINK("http://kyu.snu.ac.kr/sdhj/index.jsp?type=hj/GK14658_00IH_0001_0206.jpg","1702_각북면_206")</f>
        <v>1702_각북면_206</v>
      </c>
      <c r="B1830" s="2">
        <v>1702</v>
      </c>
      <c r="C1830" s="2" t="s">
        <v>12340</v>
      </c>
      <c r="D1830" s="2" t="s">
        <v>12341</v>
      </c>
      <c r="E1830" s="2">
        <v>1829</v>
      </c>
      <c r="F1830" s="1">
        <v>13</v>
      </c>
      <c r="G1830" s="1" t="s">
        <v>3595</v>
      </c>
      <c r="H1830" s="1" t="s">
        <v>12342</v>
      </c>
      <c r="I1830" s="1">
        <v>1</v>
      </c>
      <c r="L1830" s="1">
        <v>5</v>
      </c>
      <c r="M1830" s="2" t="s">
        <v>3742</v>
      </c>
      <c r="N1830" s="2" t="s">
        <v>9995</v>
      </c>
      <c r="S1830" s="1" t="s">
        <v>65</v>
      </c>
      <c r="T1830" s="1" t="s">
        <v>7107</v>
      </c>
      <c r="U1830" s="1" t="s">
        <v>2754</v>
      </c>
      <c r="V1830" s="1" t="s">
        <v>7434</v>
      </c>
      <c r="Y1830" s="1" t="s">
        <v>3655</v>
      </c>
      <c r="Z1830" s="1" t="s">
        <v>8960</v>
      </c>
      <c r="AC1830" s="1">
        <v>37</v>
      </c>
      <c r="AD1830" s="1" t="s">
        <v>148</v>
      </c>
      <c r="AE1830" s="1" t="s">
        <v>9581</v>
      </c>
    </row>
    <row r="1831" spans="1:72" ht="13.5" customHeight="1">
      <c r="A1831" s="3" t="str">
        <f>HYPERLINK("http://kyu.snu.ac.kr/sdhj/index.jsp?type=hj/GK14658_00IH_0001_0206.jpg","1702_각북면_206")</f>
        <v>1702_각북면_206</v>
      </c>
      <c r="B1831" s="2">
        <v>1702</v>
      </c>
      <c r="C1831" s="2" t="s">
        <v>12340</v>
      </c>
      <c r="D1831" s="2" t="s">
        <v>12341</v>
      </c>
      <c r="E1831" s="2">
        <v>1830</v>
      </c>
      <c r="F1831" s="1">
        <v>13</v>
      </c>
      <c r="G1831" s="1" t="s">
        <v>3595</v>
      </c>
      <c r="H1831" s="1" t="s">
        <v>12342</v>
      </c>
      <c r="I1831" s="1">
        <v>1</v>
      </c>
      <c r="L1831" s="1">
        <v>5</v>
      </c>
      <c r="M1831" s="2" t="s">
        <v>3742</v>
      </c>
      <c r="N1831" s="2" t="s">
        <v>9995</v>
      </c>
      <c r="S1831" s="1" t="s">
        <v>65</v>
      </c>
      <c r="T1831" s="1" t="s">
        <v>7107</v>
      </c>
      <c r="U1831" s="1" t="s">
        <v>173</v>
      </c>
      <c r="V1831" s="1" t="s">
        <v>7249</v>
      </c>
      <c r="Y1831" s="1" t="s">
        <v>3656</v>
      </c>
      <c r="Z1831" s="1" t="s">
        <v>8959</v>
      </c>
      <c r="AC1831" s="1">
        <v>23</v>
      </c>
      <c r="AD1831" s="1" t="s">
        <v>348</v>
      </c>
      <c r="AE1831" s="1" t="s">
        <v>8964</v>
      </c>
    </row>
    <row r="1832" spans="1:72" ht="13.5" customHeight="1">
      <c r="A1832" s="3" t="str">
        <f>HYPERLINK("http://kyu.snu.ac.kr/sdhj/index.jsp?type=hj/GK14658_00IH_0001_0206.jpg","1702_각북면_206")</f>
        <v>1702_각북면_206</v>
      </c>
      <c r="B1832" s="2">
        <v>1702</v>
      </c>
      <c r="C1832" s="2" t="s">
        <v>12340</v>
      </c>
      <c r="D1832" s="2" t="s">
        <v>12341</v>
      </c>
      <c r="E1832" s="2">
        <v>1831</v>
      </c>
      <c r="F1832" s="1">
        <v>13</v>
      </c>
      <c r="G1832" s="1" t="s">
        <v>3595</v>
      </c>
      <c r="H1832" s="1" t="s">
        <v>12342</v>
      </c>
      <c r="I1832" s="1">
        <v>1</v>
      </c>
      <c r="L1832" s="1">
        <v>5</v>
      </c>
      <c r="M1832" s="2" t="s">
        <v>3742</v>
      </c>
      <c r="N1832" s="2" t="s">
        <v>9995</v>
      </c>
      <c r="S1832" s="1" t="s">
        <v>65</v>
      </c>
      <c r="T1832" s="1" t="s">
        <v>7107</v>
      </c>
      <c r="U1832" s="1" t="s">
        <v>173</v>
      </c>
      <c r="V1832" s="1" t="s">
        <v>7249</v>
      </c>
      <c r="Y1832" s="1" t="s">
        <v>3657</v>
      </c>
      <c r="Z1832" s="1" t="s">
        <v>12553</v>
      </c>
      <c r="AC1832" s="1">
        <v>19</v>
      </c>
      <c r="AD1832" s="1" t="s">
        <v>277</v>
      </c>
      <c r="AE1832" s="1" t="s">
        <v>9583</v>
      </c>
    </row>
    <row r="1833" spans="1:72" ht="13.5" customHeight="1">
      <c r="A1833" s="3" t="str">
        <f>HYPERLINK("http://kyu.snu.ac.kr/sdhj/index.jsp?type=hj/GK14658_00IH_0001_0206.jpg","1702_각북면_206")</f>
        <v>1702_각북면_206</v>
      </c>
      <c r="B1833" s="2">
        <v>1702</v>
      </c>
      <c r="C1833" s="2" t="s">
        <v>12340</v>
      </c>
      <c r="D1833" s="2" t="s">
        <v>12341</v>
      </c>
      <c r="E1833" s="2">
        <v>1832</v>
      </c>
      <c r="F1833" s="1">
        <v>13</v>
      </c>
      <c r="G1833" s="1" t="s">
        <v>3595</v>
      </c>
      <c r="H1833" s="1" t="s">
        <v>12342</v>
      </c>
      <c r="I1833" s="1">
        <v>1</v>
      </c>
      <c r="L1833" s="1">
        <v>5</v>
      </c>
      <c r="M1833" s="2" t="s">
        <v>3742</v>
      </c>
      <c r="N1833" s="2" t="s">
        <v>9995</v>
      </c>
      <c r="T1833" s="1" t="s">
        <v>12432</v>
      </c>
      <c r="U1833" s="1" t="s">
        <v>196</v>
      </c>
      <c r="V1833" s="1" t="s">
        <v>7214</v>
      </c>
      <c r="Y1833" s="1" t="s">
        <v>2951</v>
      </c>
      <c r="Z1833" s="1" t="s">
        <v>7964</v>
      </c>
      <c r="AF1833" s="1" t="s">
        <v>307</v>
      </c>
      <c r="AG1833" s="1" t="s">
        <v>9634</v>
      </c>
    </row>
    <row r="1834" spans="1:72" ht="13.5" customHeight="1">
      <c r="A1834" s="3" t="str">
        <f>HYPERLINK("http://kyu.snu.ac.kr/sdhj/index.jsp?type=hj/GK14658_00IH_0001_0206.jpg","1702_각북면_206")</f>
        <v>1702_각북면_206</v>
      </c>
      <c r="B1834" s="2">
        <v>1702</v>
      </c>
      <c r="C1834" s="2" t="s">
        <v>12340</v>
      </c>
      <c r="D1834" s="2" t="s">
        <v>12341</v>
      </c>
      <c r="E1834" s="2">
        <v>1833</v>
      </c>
      <c r="F1834" s="1">
        <v>13</v>
      </c>
      <c r="G1834" s="1" t="s">
        <v>3595</v>
      </c>
      <c r="H1834" s="1" t="s">
        <v>12342</v>
      </c>
      <c r="I1834" s="1">
        <v>1</v>
      </c>
      <c r="L1834" s="1">
        <v>5</v>
      </c>
      <c r="M1834" s="2" t="s">
        <v>3742</v>
      </c>
      <c r="N1834" s="2" t="s">
        <v>9995</v>
      </c>
      <c r="T1834" s="1" t="s">
        <v>12432</v>
      </c>
      <c r="U1834" s="1" t="s">
        <v>196</v>
      </c>
      <c r="V1834" s="1" t="s">
        <v>7214</v>
      </c>
      <c r="Y1834" s="1" t="s">
        <v>3437</v>
      </c>
      <c r="Z1834" s="1" t="s">
        <v>8334</v>
      </c>
      <c r="AC1834" s="1">
        <v>23</v>
      </c>
      <c r="AD1834" s="1" t="s">
        <v>348</v>
      </c>
      <c r="AE1834" s="1" t="s">
        <v>8964</v>
      </c>
      <c r="AT1834" s="1" t="s">
        <v>250</v>
      </c>
      <c r="AU1834" s="1" t="s">
        <v>10073</v>
      </c>
      <c r="AV1834" s="1" t="s">
        <v>574</v>
      </c>
      <c r="AW1834" s="1" t="s">
        <v>9175</v>
      </c>
      <c r="BB1834" s="1" t="s">
        <v>124</v>
      </c>
      <c r="BC1834" s="1" t="s">
        <v>12451</v>
      </c>
      <c r="BD1834" s="1" t="s">
        <v>3658</v>
      </c>
      <c r="BE1834" s="1" t="s">
        <v>7717</v>
      </c>
    </row>
    <row r="1835" spans="1:72" ht="13.5" customHeight="1">
      <c r="A1835" s="3" t="str">
        <f>HYPERLINK("http://kyu.snu.ac.kr/sdhj/index.jsp?type=hj/GK14658_00IH_0001_0206.jpg","1702_각북면_206")</f>
        <v>1702_각북면_206</v>
      </c>
      <c r="B1835" s="2">
        <v>1702</v>
      </c>
      <c r="C1835" s="2" t="s">
        <v>12340</v>
      </c>
      <c r="D1835" s="2" t="s">
        <v>12341</v>
      </c>
      <c r="E1835" s="2">
        <v>1834</v>
      </c>
      <c r="F1835" s="1">
        <v>13</v>
      </c>
      <c r="G1835" s="1" t="s">
        <v>3595</v>
      </c>
      <c r="H1835" s="1" t="s">
        <v>12342</v>
      </c>
      <c r="I1835" s="1">
        <v>1</v>
      </c>
      <c r="L1835" s="1">
        <v>5</v>
      </c>
      <c r="M1835" s="2" t="s">
        <v>3742</v>
      </c>
      <c r="N1835" s="2" t="s">
        <v>9995</v>
      </c>
      <c r="T1835" s="1" t="s">
        <v>12432</v>
      </c>
      <c r="U1835" s="1" t="s">
        <v>196</v>
      </c>
      <c r="V1835" s="1" t="s">
        <v>7214</v>
      </c>
      <c r="Y1835" s="1" t="s">
        <v>3659</v>
      </c>
      <c r="Z1835" s="1" t="s">
        <v>8958</v>
      </c>
      <c r="AC1835" s="1">
        <v>18</v>
      </c>
      <c r="AD1835" s="1" t="s">
        <v>83</v>
      </c>
      <c r="AE1835" s="1" t="s">
        <v>9607</v>
      </c>
      <c r="AT1835" s="1" t="s">
        <v>259</v>
      </c>
      <c r="AU1835" s="1" t="s">
        <v>12452</v>
      </c>
      <c r="AV1835" s="1" t="s">
        <v>215</v>
      </c>
      <c r="AW1835" s="1" t="s">
        <v>8060</v>
      </c>
      <c r="BB1835" s="1" t="s">
        <v>213</v>
      </c>
      <c r="BC1835" s="1" t="s">
        <v>7282</v>
      </c>
      <c r="BD1835" s="1" t="s">
        <v>801</v>
      </c>
      <c r="BE1835" s="1" t="s">
        <v>7891</v>
      </c>
    </row>
    <row r="1836" spans="1:72" ht="13.5" customHeight="1">
      <c r="A1836" s="3" t="str">
        <f>HYPERLINK("http://kyu.snu.ac.kr/sdhj/index.jsp?type=hj/GK14658_00IH_0001_0206.jpg","1702_각북면_206")</f>
        <v>1702_각북면_206</v>
      </c>
      <c r="B1836" s="2">
        <v>1702</v>
      </c>
      <c r="C1836" s="2" t="s">
        <v>12340</v>
      </c>
      <c r="D1836" s="2" t="s">
        <v>12341</v>
      </c>
      <c r="E1836" s="2">
        <v>1835</v>
      </c>
      <c r="F1836" s="1">
        <v>13</v>
      </c>
      <c r="G1836" s="1" t="s">
        <v>3595</v>
      </c>
      <c r="H1836" s="1" t="s">
        <v>12342</v>
      </c>
      <c r="I1836" s="1">
        <v>1</v>
      </c>
      <c r="L1836" s="1">
        <v>5</v>
      </c>
      <c r="M1836" s="2" t="s">
        <v>3742</v>
      </c>
      <c r="N1836" s="2" t="s">
        <v>9995</v>
      </c>
      <c r="T1836" s="1" t="s">
        <v>12432</v>
      </c>
      <c r="U1836" s="1" t="s">
        <v>196</v>
      </c>
      <c r="V1836" s="1" t="s">
        <v>7214</v>
      </c>
      <c r="Y1836" s="1" t="s">
        <v>2511</v>
      </c>
      <c r="Z1836" s="1" t="s">
        <v>8957</v>
      </c>
      <c r="AC1836" s="1">
        <v>18</v>
      </c>
      <c r="AD1836" s="1" t="s">
        <v>83</v>
      </c>
      <c r="AE1836" s="1" t="s">
        <v>9607</v>
      </c>
      <c r="AT1836" s="1" t="s">
        <v>211</v>
      </c>
      <c r="AU1836" s="1" t="s">
        <v>7199</v>
      </c>
      <c r="AV1836" s="1" t="s">
        <v>3399</v>
      </c>
      <c r="AW1836" s="1" t="s">
        <v>10448</v>
      </c>
      <c r="BB1836" s="1" t="s">
        <v>213</v>
      </c>
      <c r="BC1836" s="1" t="s">
        <v>7282</v>
      </c>
      <c r="BD1836" s="1" t="s">
        <v>3660</v>
      </c>
      <c r="BE1836" s="1" t="s">
        <v>13018</v>
      </c>
    </row>
    <row r="1837" spans="1:72" ht="13.5" customHeight="1">
      <c r="A1837" s="3" t="str">
        <f>HYPERLINK("http://kyu.snu.ac.kr/sdhj/index.jsp?type=hj/GK14658_00IH_0001_0206.jpg","1702_각북면_206")</f>
        <v>1702_각북면_206</v>
      </c>
      <c r="B1837" s="2">
        <v>1702</v>
      </c>
      <c r="C1837" s="2" t="s">
        <v>12340</v>
      </c>
      <c r="D1837" s="2" t="s">
        <v>12341</v>
      </c>
      <c r="E1837" s="2">
        <v>1836</v>
      </c>
      <c r="F1837" s="1">
        <v>13</v>
      </c>
      <c r="G1837" s="1" t="s">
        <v>3595</v>
      </c>
      <c r="H1837" s="1" t="s">
        <v>12342</v>
      </c>
      <c r="I1837" s="1">
        <v>2</v>
      </c>
      <c r="J1837" s="1" t="s">
        <v>3661</v>
      </c>
      <c r="K1837" s="1" t="s">
        <v>7033</v>
      </c>
      <c r="L1837" s="1">
        <v>1</v>
      </c>
      <c r="M1837" s="2" t="s">
        <v>2637</v>
      </c>
      <c r="N1837" s="2" t="s">
        <v>7991</v>
      </c>
      <c r="T1837" s="1" t="s">
        <v>12411</v>
      </c>
      <c r="U1837" s="1" t="s">
        <v>2839</v>
      </c>
      <c r="V1837" s="1" t="s">
        <v>7263</v>
      </c>
      <c r="Y1837" s="1" t="s">
        <v>2637</v>
      </c>
      <c r="Z1837" s="1" t="s">
        <v>7991</v>
      </c>
      <c r="AC1837" s="1">
        <v>59</v>
      </c>
      <c r="AD1837" s="1" t="s">
        <v>577</v>
      </c>
      <c r="AE1837" s="1" t="s">
        <v>9625</v>
      </c>
      <c r="AJ1837" s="1" t="s">
        <v>16</v>
      </c>
      <c r="AK1837" s="1" t="s">
        <v>9802</v>
      </c>
      <c r="AL1837" s="1" t="s">
        <v>163</v>
      </c>
      <c r="AM1837" s="1" t="s">
        <v>12731</v>
      </c>
      <c r="AN1837" s="1" t="s">
        <v>208</v>
      </c>
      <c r="AO1837" s="1" t="s">
        <v>7116</v>
      </c>
      <c r="AP1837" s="1" t="s">
        <v>209</v>
      </c>
      <c r="AQ1837" s="1" t="s">
        <v>7250</v>
      </c>
      <c r="AR1837" s="1" t="s">
        <v>3662</v>
      </c>
      <c r="AS1837" s="1" t="s">
        <v>9998</v>
      </c>
      <c r="AT1837" s="1" t="s">
        <v>211</v>
      </c>
      <c r="AU1837" s="1" t="s">
        <v>7199</v>
      </c>
      <c r="AV1837" s="1" t="s">
        <v>3635</v>
      </c>
      <c r="AW1837" s="1" t="s">
        <v>10447</v>
      </c>
      <c r="BB1837" s="1" t="s">
        <v>124</v>
      </c>
      <c r="BC1837" s="1" t="s">
        <v>12451</v>
      </c>
      <c r="BD1837" s="1" t="s">
        <v>3636</v>
      </c>
      <c r="BE1837" s="1" t="s">
        <v>12986</v>
      </c>
      <c r="BG1837" s="1" t="s">
        <v>211</v>
      </c>
      <c r="BH1837" s="1" t="s">
        <v>7199</v>
      </c>
      <c r="BI1837" s="1" t="s">
        <v>12300</v>
      </c>
      <c r="BJ1837" s="1" t="s">
        <v>11053</v>
      </c>
      <c r="BK1837" s="1" t="s">
        <v>211</v>
      </c>
      <c r="BL1837" s="1" t="s">
        <v>7199</v>
      </c>
      <c r="BM1837" s="1" t="s">
        <v>3663</v>
      </c>
      <c r="BN1837" s="1" t="s">
        <v>9276</v>
      </c>
      <c r="BO1837" s="1" t="s">
        <v>53</v>
      </c>
      <c r="BP1837" s="1" t="s">
        <v>7419</v>
      </c>
      <c r="BQ1837" s="1" t="s">
        <v>3664</v>
      </c>
      <c r="BR1837" s="1" t="s">
        <v>13262</v>
      </c>
      <c r="BS1837" s="1" t="s">
        <v>545</v>
      </c>
      <c r="BT1837" s="1" t="s">
        <v>9707</v>
      </c>
    </row>
    <row r="1838" spans="1:72" ht="13.5" customHeight="1">
      <c r="A1838" s="3" t="str">
        <f>HYPERLINK("http://kyu.snu.ac.kr/sdhj/index.jsp?type=hj/GK14658_00IH_0001_0207.jpg","1702_각북면_207")</f>
        <v>1702_각북면_207</v>
      </c>
      <c r="B1838" s="2">
        <v>1702</v>
      </c>
      <c r="C1838" s="2" t="s">
        <v>12340</v>
      </c>
      <c r="D1838" s="2" t="s">
        <v>12341</v>
      </c>
      <c r="E1838" s="2">
        <v>1837</v>
      </c>
      <c r="F1838" s="1">
        <v>13</v>
      </c>
      <c r="G1838" s="1" t="s">
        <v>3595</v>
      </c>
      <c r="H1838" s="1" t="s">
        <v>12342</v>
      </c>
      <c r="I1838" s="1">
        <v>2</v>
      </c>
      <c r="L1838" s="1">
        <v>1</v>
      </c>
      <c r="M1838" s="2" t="s">
        <v>2637</v>
      </c>
      <c r="N1838" s="2" t="s">
        <v>7991</v>
      </c>
      <c r="S1838" s="1" t="s">
        <v>48</v>
      </c>
      <c r="T1838" s="1" t="s">
        <v>6371</v>
      </c>
      <c r="U1838" s="1" t="s">
        <v>124</v>
      </c>
      <c r="V1838" s="1" t="s">
        <v>12451</v>
      </c>
      <c r="Y1838" s="1" t="s">
        <v>14584</v>
      </c>
      <c r="Z1838" s="1" t="s">
        <v>12548</v>
      </c>
      <c r="AC1838" s="1">
        <v>53</v>
      </c>
      <c r="AD1838" s="1" t="s">
        <v>92</v>
      </c>
      <c r="AE1838" s="1" t="s">
        <v>9608</v>
      </c>
      <c r="AJ1838" s="1" t="s">
        <v>16</v>
      </c>
      <c r="AK1838" s="1" t="s">
        <v>9802</v>
      </c>
      <c r="AL1838" s="1" t="s">
        <v>545</v>
      </c>
      <c r="AM1838" s="1" t="s">
        <v>9707</v>
      </c>
      <c r="AT1838" s="1" t="s">
        <v>259</v>
      </c>
      <c r="AU1838" s="1" t="s">
        <v>12452</v>
      </c>
      <c r="AV1838" s="1" t="s">
        <v>2848</v>
      </c>
      <c r="AW1838" s="1" t="s">
        <v>7773</v>
      </c>
      <c r="BG1838" s="1" t="s">
        <v>53</v>
      </c>
      <c r="BH1838" s="1" t="s">
        <v>7419</v>
      </c>
      <c r="BI1838" s="1" t="s">
        <v>886</v>
      </c>
      <c r="BJ1838" s="1" t="s">
        <v>10390</v>
      </c>
      <c r="BK1838" s="1" t="s">
        <v>53</v>
      </c>
      <c r="BL1838" s="1" t="s">
        <v>7419</v>
      </c>
      <c r="BM1838" s="1" t="s">
        <v>359</v>
      </c>
      <c r="BN1838" s="1" t="s">
        <v>8216</v>
      </c>
      <c r="BO1838" s="1" t="s">
        <v>53</v>
      </c>
      <c r="BP1838" s="1" t="s">
        <v>7419</v>
      </c>
      <c r="BQ1838" s="1" t="s">
        <v>3665</v>
      </c>
      <c r="BR1838" s="1" t="s">
        <v>13436</v>
      </c>
      <c r="BS1838" s="1" t="s">
        <v>109</v>
      </c>
      <c r="BT1838" s="1" t="s">
        <v>9809</v>
      </c>
    </row>
    <row r="1839" spans="1:72" ht="13.5" customHeight="1">
      <c r="A1839" s="3" t="str">
        <f>HYPERLINK("http://kyu.snu.ac.kr/sdhj/index.jsp?type=hj/GK14658_00IH_0001_0207.jpg","1702_각북면_207")</f>
        <v>1702_각북면_207</v>
      </c>
      <c r="B1839" s="2">
        <v>1702</v>
      </c>
      <c r="C1839" s="2" t="s">
        <v>12340</v>
      </c>
      <c r="D1839" s="2" t="s">
        <v>12341</v>
      </c>
      <c r="E1839" s="2">
        <v>1838</v>
      </c>
      <c r="F1839" s="1">
        <v>13</v>
      </c>
      <c r="G1839" s="1" t="s">
        <v>3595</v>
      </c>
      <c r="H1839" s="1" t="s">
        <v>12342</v>
      </c>
      <c r="I1839" s="1">
        <v>2</v>
      </c>
      <c r="L1839" s="1">
        <v>1</v>
      </c>
      <c r="M1839" s="2" t="s">
        <v>2637</v>
      </c>
      <c r="N1839" s="2" t="s">
        <v>7991</v>
      </c>
      <c r="S1839" s="1" t="s">
        <v>86</v>
      </c>
      <c r="T1839" s="1" t="s">
        <v>7100</v>
      </c>
      <c r="U1839" s="1" t="s">
        <v>2403</v>
      </c>
      <c r="V1839" s="1" t="s">
        <v>7428</v>
      </c>
      <c r="Y1839" s="1" t="s">
        <v>3666</v>
      </c>
      <c r="Z1839" s="1" t="s">
        <v>8011</v>
      </c>
      <c r="AC1839" s="1">
        <v>39</v>
      </c>
      <c r="AD1839" s="1" t="s">
        <v>631</v>
      </c>
      <c r="AE1839" s="1" t="s">
        <v>9603</v>
      </c>
    </row>
    <row r="1840" spans="1:72" ht="13.5" customHeight="1">
      <c r="A1840" s="3" t="str">
        <f>HYPERLINK("http://kyu.snu.ac.kr/sdhj/index.jsp?type=hj/GK14658_00IH_0001_0207.jpg","1702_각북면_207")</f>
        <v>1702_각북면_207</v>
      </c>
      <c r="B1840" s="2">
        <v>1702</v>
      </c>
      <c r="C1840" s="2" t="s">
        <v>12340</v>
      </c>
      <c r="D1840" s="2" t="s">
        <v>12341</v>
      </c>
      <c r="E1840" s="2">
        <v>1839</v>
      </c>
      <c r="F1840" s="1">
        <v>13</v>
      </c>
      <c r="G1840" s="1" t="s">
        <v>3595</v>
      </c>
      <c r="H1840" s="1" t="s">
        <v>12342</v>
      </c>
      <c r="I1840" s="1">
        <v>2</v>
      </c>
      <c r="L1840" s="1">
        <v>1</v>
      </c>
      <c r="M1840" s="2" t="s">
        <v>2637</v>
      </c>
      <c r="N1840" s="2" t="s">
        <v>7991</v>
      </c>
      <c r="S1840" s="1" t="s">
        <v>65</v>
      </c>
      <c r="T1840" s="1" t="s">
        <v>7107</v>
      </c>
      <c r="U1840" s="1" t="s">
        <v>422</v>
      </c>
      <c r="V1840" s="1" t="s">
        <v>7404</v>
      </c>
      <c r="Y1840" s="1" t="s">
        <v>265</v>
      </c>
      <c r="Z1840" s="1" t="s">
        <v>8284</v>
      </c>
      <c r="AC1840" s="1">
        <v>19</v>
      </c>
      <c r="AD1840" s="1" t="s">
        <v>277</v>
      </c>
      <c r="AE1840" s="1" t="s">
        <v>9583</v>
      </c>
    </row>
    <row r="1841" spans="1:72" ht="13.5" customHeight="1">
      <c r="A1841" s="3" t="str">
        <f>HYPERLINK("http://kyu.snu.ac.kr/sdhj/index.jsp?type=hj/GK14658_00IH_0001_0207.jpg","1702_각북면_207")</f>
        <v>1702_각북면_207</v>
      </c>
      <c r="B1841" s="2">
        <v>1702</v>
      </c>
      <c r="C1841" s="2" t="s">
        <v>12340</v>
      </c>
      <c r="D1841" s="2" t="s">
        <v>12341</v>
      </c>
      <c r="E1841" s="2">
        <v>1840</v>
      </c>
      <c r="F1841" s="1">
        <v>13</v>
      </c>
      <c r="G1841" s="1" t="s">
        <v>3595</v>
      </c>
      <c r="H1841" s="1" t="s">
        <v>12342</v>
      </c>
      <c r="I1841" s="1">
        <v>2</v>
      </c>
      <c r="L1841" s="1">
        <v>2</v>
      </c>
      <c r="M1841" s="2" t="s">
        <v>13889</v>
      </c>
      <c r="N1841" s="2" t="s">
        <v>13890</v>
      </c>
      <c r="T1841" s="1" t="s">
        <v>12411</v>
      </c>
      <c r="U1841" s="1" t="s">
        <v>173</v>
      </c>
      <c r="V1841" s="1" t="s">
        <v>7249</v>
      </c>
      <c r="W1841" s="1" t="s">
        <v>430</v>
      </c>
      <c r="X1841" s="1" t="s">
        <v>7624</v>
      </c>
      <c r="Y1841" s="1" t="s">
        <v>3667</v>
      </c>
      <c r="Z1841" s="1" t="s">
        <v>8956</v>
      </c>
      <c r="AC1841" s="1">
        <v>84</v>
      </c>
      <c r="AD1841" s="1" t="s">
        <v>219</v>
      </c>
      <c r="AE1841" s="1" t="s">
        <v>9587</v>
      </c>
      <c r="AJ1841" s="1" t="s">
        <v>16</v>
      </c>
      <c r="AK1841" s="1" t="s">
        <v>9802</v>
      </c>
      <c r="AL1841" s="1" t="s">
        <v>433</v>
      </c>
      <c r="AM1841" s="1" t="s">
        <v>9851</v>
      </c>
      <c r="AT1841" s="1" t="s">
        <v>42</v>
      </c>
      <c r="AU1841" s="1" t="s">
        <v>10068</v>
      </c>
      <c r="AV1841" s="1" t="s">
        <v>434</v>
      </c>
      <c r="AW1841" s="1" t="s">
        <v>8294</v>
      </c>
      <c r="BG1841" s="1" t="s">
        <v>238</v>
      </c>
      <c r="BH1841" s="1" t="s">
        <v>10832</v>
      </c>
      <c r="BI1841" s="1" t="s">
        <v>435</v>
      </c>
      <c r="BJ1841" s="1" t="s">
        <v>8301</v>
      </c>
      <c r="BK1841" s="1" t="s">
        <v>42</v>
      </c>
      <c r="BL1841" s="1" t="s">
        <v>10068</v>
      </c>
      <c r="BM1841" s="1" t="s">
        <v>2769</v>
      </c>
      <c r="BN1841" s="1" t="s">
        <v>10432</v>
      </c>
      <c r="BO1841" s="1" t="s">
        <v>3668</v>
      </c>
      <c r="BP1841" s="1" t="s">
        <v>11656</v>
      </c>
      <c r="BQ1841" s="1" t="s">
        <v>6804</v>
      </c>
      <c r="BR1841" s="1" t="s">
        <v>11996</v>
      </c>
      <c r="BS1841" s="1" t="s">
        <v>1006</v>
      </c>
      <c r="BT1841" s="1" t="s">
        <v>9848</v>
      </c>
    </row>
    <row r="1842" spans="1:72" ht="13.5" customHeight="1">
      <c r="A1842" s="3" t="str">
        <f>HYPERLINK("http://kyu.snu.ac.kr/sdhj/index.jsp?type=hj/GK14658_00IH_0001_0207.jpg","1702_각북면_207")</f>
        <v>1702_각북면_207</v>
      </c>
      <c r="B1842" s="2">
        <v>1702</v>
      </c>
      <c r="C1842" s="2" t="s">
        <v>12340</v>
      </c>
      <c r="D1842" s="2" t="s">
        <v>12341</v>
      </c>
      <c r="E1842" s="2">
        <v>1841</v>
      </c>
      <c r="F1842" s="1">
        <v>13</v>
      </c>
      <c r="G1842" s="1" t="s">
        <v>3595</v>
      </c>
      <c r="H1842" s="1" t="s">
        <v>12342</v>
      </c>
      <c r="I1842" s="1">
        <v>2</v>
      </c>
      <c r="L1842" s="1">
        <v>2</v>
      </c>
      <c r="M1842" s="2" t="s">
        <v>13889</v>
      </c>
      <c r="N1842" s="2" t="s">
        <v>13890</v>
      </c>
      <c r="S1842" s="1" t="s">
        <v>48</v>
      </c>
      <c r="T1842" s="1" t="s">
        <v>6371</v>
      </c>
      <c r="W1842" s="1" t="s">
        <v>107</v>
      </c>
      <c r="X1842" s="1" t="s">
        <v>12534</v>
      </c>
      <c r="Y1842" s="1" t="s">
        <v>183</v>
      </c>
      <c r="Z1842" s="1" t="s">
        <v>7691</v>
      </c>
      <c r="AC1842" s="1">
        <v>66</v>
      </c>
      <c r="AD1842" s="1" t="s">
        <v>246</v>
      </c>
      <c r="AE1842" s="1" t="s">
        <v>9600</v>
      </c>
      <c r="AJ1842" s="1" t="s">
        <v>185</v>
      </c>
      <c r="AK1842" s="1" t="s">
        <v>9803</v>
      </c>
      <c r="AL1842" s="1" t="s">
        <v>163</v>
      </c>
      <c r="AM1842" s="1" t="s">
        <v>12731</v>
      </c>
      <c r="AT1842" s="1" t="s">
        <v>42</v>
      </c>
      <c r="AU1842" s="1" t="s">
        <v>10068</v>
      </c>
      <c r="AV1842" s="1" t="s">
        <v>12301</v>
      </c>
      <c r="AW1842" s="1" t="s">
        <v>8142</v>
      </c>
      <c r="BG1842" s="1" t="s">
        <v>1280</v>
      </c>
      <c r="BH1842" s="1" t="s">
        <v>10843</v>
      </c>
      <c r="BI1842" s="1" t="s">
        <v>3669</v>
      </c>
      <c r="BJ1842" s="1" t="s">
        <v>9260</v>
      </c>
      <c r="BK1842" s="1" t="s">
        <v>3670</v>
      </c>
      <c r="BL1842" s="1" t="s">
        <v>11270</v>
      </c>
      <c r="BM1842" s="1" t="s">
        <v>3671</v>
      </c>
      <c r="BN1842" s="1" t="s">
        <v>11440</v>
      </c>
      <c r="BO1842" s="1" t="s">
        <v>1280</v>
      </c>
      <c r="BP1842" s="1" t="s">
        <v>10843</v>
      </c>
      <c r="BQ1842" s="1" t="s">
        <v>3672</v>
      </c>
      <c r="BR1842" s="1" t="s">
        <v>11995</v>
      </c>
      <c r="BS1842" s="1" t="s">
        <v>47</v>
      </c>
      <c r="BT1842" s="1" t="s">
        <v>9810</v>
      </c>
    </row>
    <row r="1843" spans="1:72" ht="13.5" customHeight="1">
      <c r="A1843" s="3" t="str">
        <f>HYPERLINK("http://kyu.snu.ac.kr/sdhj/index.jsp?type=hj/GK14658_00IH_0001_0207.jpg","1702_각북면_207")</f>
        <v>1702_각북면_207</v>
      </c>
      <c r="B1843" s="2">
        <v>1702</v>
      </c>
      <c r="C1843" s="2" t="s">
        <v>12340</v>
      </c>
      <c r="D1843" s="2" t="s">
        <v>12341</v>
      </c>
      <c r="E1843" s="2">
        <v>1842</v>
      </c>
      <c r="F1843" s="1">
        <v>13</v>
      </c>
      <c r="G1843" s="1" t="s">
        <v>3595</v>
      </c>
      <c r="H1843" s="1" t="s">
        <v>12342</v>
      </c>
      <c r="I1843" s="1">
        <v>2</v>
      </c>
      <c r="L1843" s="1">
        <v>2</v>
      </c>
      <c r="M1843" s="2" t="s">
        <v>13889</v>
      </c>
      <c r="N1843" s="2" t="s">
        <v>13890</v>
      </c>
      <c r="S1843" s="1" t="s">
        <v>86</v>
      </c>
      <c r="T1843" s="1" t="s">
        <v>7100</v>
      </c>
      <c r="U1843" s="1" t="s">
        <v>173</v>
      </c>
      <c r="V1843" s="1" t="s">
        <v>7249</v>
      </c>
      <c r="Y1843" s="1" t="s">
        <v>3673</v>
      </c>
      <c r="Z1843" s="1" t="s">
        <v>13513</v>
      </c>
      <c r="AC1843" s="1">
        <v>32</v>
      </c>
      <c r="AD1843" s="1" t="s">
        <v>184</v>
      </c>
      <c r="AE1843" s="1" t="s">
        <v>9609</v>
      </c>
    </row>
    <row r="1844" spans="1:72" ht="13.5" customHeight="1">
      <c r="A1844" s="3" t="str">
        <f>HYPERLINK("http://kyu.snu.ac.kr/sdhj/index.jsp?type=hj/GK14658_00IH_0001_0207.jpg","1702_각북면_207")</f>
        <v>1702_각북면_207</v>
      </c>
      <c r="B1844" s="2">
        <v>1702</v>
      </c>
      <c r="C1844" s="2" t="s">
        <v>12340</v>
      </c>
      <c r="D1844" s="2" t="s">
        <v>12341</v>
      </c>
      <c r="E1844" s="2">
        <v>1843</v>
      </c>
      <c r="F1844" s="1">
        <v>13</v>
      </c>
      <c r="G1844" s="1" t="s">
        <v>3595</v>
      </c>
      <c r="H1844" s="1" t="s">
        <v>12342</v>
      </c>
      <c r="I1844" s="1">
        <v>2</v>
      </c>
      <c r="L1844" s="1">
        <v>2</v>
      </c>
      <c r="M1844" s="2" t="s">
        <v>13889</v>
      </c>
      <c r="N1844" s="2" t="s">
        <v>13890</v>
      </c>
      <c r="S1844" s="1" t="s">
        <v>347</v>
      </c>
      <c r="T1844" s="1" t="s">
        <v>7116</v>
      </c>
      <c r="W1844" s="1" t="s">
        <v>290</v>
      </c>
      <c r="X1844" s="1" t="s">
        <v>7601</v>
      </c>
      <c r="Y1844" s="1" t="s">
        <v>183</v>
      </c>
      <c r="Z1844" s="1" t="s">
        <v>7691</v>
      </c>
      <c r="AC1844" s="1">
        <v>30</v>
      </c>
      <c r="AD1844" s="1" t="s">
        <v>253</v>
      </c>
      <c r="AE1844" s="1" t="s">
        <v>8091</v>
      </c>
      <c r="AJ1844" s="1" t="s">
        <v>185</v>
      </c>
      <c r="AK1844" s="1" t="s">
        <v>9803</v>
      </c>
      <c r="AL1844" s="1" t="s">
        <v>163</v>
      </c>
      <c r="AM1844" s="1" t="s">
        <v>12731</v>
      </c>
    </row>
    <row r="1845" spans="1:72" ht="13.5" customHeight="1">
      <c r="A1845" s="3" t="str">
        <f>HYPERLINK("http://kyu.snu.ac.kr/sdhj/index.jsp?type=hj/GK14658_00IH_0001_0207.jpg","1702_각북면_207")</f>
        <v>1702_각북면_207</v>
      </c>
      <c r="B1845" s="2">
        <v>1702</v>
      </c>
      <c r="C1845" s="2" t="s">
        <v>12340</v>
      </c>
      <c r="D1845" s="2" t="s">
        <v>12341</v>
      </c>
      <c r="E1845" s="2">
        <v>1844</v>
      </c>
      <c r="F1845" s="1">
        <v>13</v>
      </c>
      <c r="G1845" s="1" t="s">
        <v>3595</v>
      </c>
      <c r="H1845" s="1" t="s">
        <v>12342</v>
      </c>
      <c r="I1845" s="1">
        <v>2</v>
      </c>
      <c r="L1845" s="1">
        <v>2</v>
      </c>
      <c r="M1845" s="2" t="s">
        <v>13889</v>
      </c>
      <c r="N1845" s="2" t="s">
        <v>13890</v>
      </c>
      <c r="T1845" s="1" t="s">
        <v>12432</v>
      </c>
      <c r="U1845" s="1" t="s">
        <v>196</v>
      </c>
      <c r="V1845" s="1" t="s">
        <v>7214</v>
      </c>
      <c r="Y1845" s="1" t="s">
        <v>3674</v>
      </c>
      <c r="Z1845" s="1" t="s">
        <v>7690</v>
      </c>
      <c r="AC1845" s="1">
        <v>25</v>
      </c>
      <c r="AD1845" s="1" t="s">
        <v>264</v>
      </c>
      <c r="AE1845" s="1" t="s">
        <v>9588</v>
      </c>
      <c r="AT1845" s="1" t="s">
        <v>250</v>
      </c>
      <c r="AU1845" s="1" t="s">
        <v>10073</v>
      </c>
      <c r="AV1845" s="1" t="s">
        <v>1731</v>
      </c>
      <c r="AW1845" s="1" t="s">
        <v>7647</v>
      </c>
      <c r="BB1845" s="1" t="s">
        <v>124</v>
      </c>
      <c r="BC1845" s="1" t="s">
        <v>12451</v>
      </c>
      <c r="BD1845" s="1" t="s">
        <v>14528</v>
      </c>
      <c r="BE1845" s="1" t="s">
        <v>7699</v>
      </c>
    </row>
    <row r="1846" spans="1:72" ht="13.5" customHeight="1">
      <c r="A1846" s="3" t="str">
        <f>HYPERLINK("http://kyu.snu.ac.kr/sdhj/index.jsp?type=hj/GK14658_00IH_0001_0207.jpg","1702_각북면_207")</f>
        <v>1702_각북면_207</v>
      </c>
      <c r="B1846" s="2">
        <v>1702</v>
      </c>
      <c r="C1846" s="2" t="s">
        <v>12340</v>
      </c>
      <c r="D1846" s="2" t="s">
        <v>12341</v>
      </c>
      <c r="E1846" s="2">
        <v>1845</v>
      </c>
      <c r="F1846" s="1">
        <v>13</v>
      </c>
      <c r="G1846" s="1" t="s">
        <v>3595</v>
      </c>
      <c r="H1846" s="1" t="s">
        <v>12342</v>
      </c>
      <c r="I1846" s="1">
        <v>2</v>
      </c>
      <c r="L1846" s="1">
        <v>2</v>
      </c>
      <c r="M1846" s="2" t="s">
        <v>13889</v>
      </c>
      <c r="N1846" s="2" t="s">
        <v>13890</v>
      </c>
      <c r="T1846" s="1" t="s">
        <v>12432</v>
      </c>
      <c r="U1846" s="1" t="s">
        <v>196</v>
      </c>
      <c r="V1846" s="1" t="s">
        <v>7214</v>
      </c>
      <c r="Y1846" s="1" t="s">
        <v>2760</v>
      </c>
      <c r="Z1846" s="1" t="s">
        <v>8231</v>
      </c>
      <c r="AC1846" s="1">
        <v>13</v>
      </c>
      <c r="AD1846" s="1" t="s">
        <v>530</v>
      </c>
      <c r="AE1846" s="1" t="s">
        <v>9606</v>
      </c>
      <c r="AT1846" s="1" t="s">
        <v>211</v>
      </c>
      <c r="AU1846" s="1" t="s">
        <v>7199</v>
      </c>
      <c r="AV1846" s="1" t="s">
        <v>1039</v>
      </c>
      <c r="AW1846" s="1" t="s">
        <v>9471</v>
      </c>
      <c r="BB1846" s="1" t="s">
        <v>213</v>
      </c>
      <c r="BC1846" s="1" t="s">
        <v>7282</v>
      </c>
      <c r="BD1846" s="1" t="s">
        <v>1765</v>
      </c>
      <c r="BE1846" s="1" t="s">
        <v>7725</v>
      </c>
    </row>
    <row r="1847" spans="1:72" ht="13.5" customHeight="1">
      <c r="A1847" s="3" t="str">
        <f>HYPERLINK("http://kyu.snu.ac.kr/sdhj/index.jsp?type=hj/GK14658_00IH_0001_0207.jpg","1702_각북면_207")</f>
        <v>1702_각북면_207</v>
      </c>
      <c r="B1847" s="2">
        <v>1702</v>
      </c>
      <c r="C1847" s="2" t="s">
        <v>12340</v>
      </c>
      <c r="D1847" s="2" t="s">
        <v>12341</v>
      </c>
      <c r="E1847" s="2">
        <v>1846</v>
      </c>
      <c r="F1847" s="1">
        <v>13</v>
      </c>
      <c r="G1847" s="1" t="s">
        <v>3595</v>
      </c>
      <c r="H1847" s="1" t="s">
        <v>12342</v>
      </c>
      <c r="I1847" s="1">
        <v>2</v>
      </c>
      <c r="L1847" s="1">
        <v>2</v>
      </c>
      <c r="M1847" s="2" t="s">
        <v>13889</v>
      </c>
      <c r="N1847" s="2" t="s">
        <v>13890</v>
      </c>
      <c r="T1847" s="1" t="s">
        <v>12432</v>
      </c>
      <c r="U1847" s="1" t="s">
        <v>136</v>
      </c>
      <c r="V1847" s="1" t="s">
        <v>7247</v>
      </c>
      <c r="Y1847" s="1" t="s">
        <v>1168</v>
      </c>
      <c r="Z1847" s="1" t="s">
        <v>7922</v>
      </c>
      <c r="AG1847" s="1" t="s">
        <v>12760</v>
      </c>
    </row>
    <row r="1848" spans="1:72" ht="13.5" customHeight="1">
      <c r="A1848" s="3" t="str">
        <f>HYPERLINK("http://kyu.snu.ac.kr/sdhj/index.jsp?type=hj/GK14658_00IH_0001_0207.jpg","1702_각북면_207")</f>
        <v>1702_각북면_207</v>
      </c>
      <c r="B1848" s="2">
        <v>1702</v>
      </c>
      <c r="C1848" s="2" t="s">
        <v>12340</v>
      </c>
      <c r="D1848" s="2" t="s">
        <v>12341</v>
      </c>
      <c r="E1848" s="2">
        <v>1847</v>
      </c>
      <c r="F1848" s="1">
        <v>13</v>
      </c>
      <c r="G1848" s="1" t="s">
        <v>3595</v>
      </c>
      <c r="H1848" s="1" t="s">
        <v>12342</v>
      </c>
      <c r="I1848" s="1">
        <v>2</v>
      </c>
      <c r="L1848" s="1">
        <v>2</v>
      </c>
      <c r="M1848" s="2" t="s">
        <v>13889</v>
      </c>
      <c r="N1848" s="2" t="s">
        <v>13890</v>
      </c>
      <c r="T1848" s="1" t="s">
        <v>12432</v>
      </c>
      <c r="U1848" s="1" t="s">
        <v>136</v>
      </c>
      <c r="V1848" s="1" t="s">
        <v>7247</v>
      </c>
      <c r="Y1848" s="1" t="s">
        <v>3675</v>
      </c>
      <c r="Z1848" s="1" t="s">
        <v>8403</v>
      </c>
      <c r="AF1848" s="1" t="s">
        <v>12693</v>
      </c>
      <c r="AG1848" s="1" t="s">
        <v>12692</v>
      </c>
    </row>
    <row r="1849" spans="1:72" ht="13.5" customHeight="1">
      <c r="A1849" s="3" t="str">
        <f>HYPERLINK("http://kyu.snu.ac.kr/sdhj/index.jsp?type=hj/GK14658_00IH_0001_0207.jpg","1702_각북면_207")</f>
        <v>1702_각북면_207</v>
      </c>
      <c r="B1849" s="2">
        <v>1702</v>
      </c>
      <c r="C1849" s="2" t="s">
        <v>12340</v>
      </c>
      <c r="D1849" s="2" t="s">
        <v>12341</v>
      </c>
      <c r="E1849" s="2">
        <v>1848</v>
      </c>
      <c r="F1849" s="1">
        <v>13</v>
      </c>
      <c r="G1849" s="1" t="s">
        <v>3595</v>
      </c>
      <c r="H1849" s="1" t="s">
        <v>12342</v>
      </c>
      <c r="I1849" s="1">
        <v>2</v>
      </c>
      <c r="L1849" s="1">
        <v>2</v>
      </c>
      <c r="M1849" s="2" t="s">
        <v>13889</v>
      </c>
      <c r="N1849" s="2" t="s">
        <v>13890</v>
      </c>
      <c r="T1849" s="1" t="s">
        <v>12432</v>
      </c>
      <c r="U1849" s="1" t="s">
        <v>136</v>
      </c>
      <c r="V1849" s="1" t="s">
        <v>7247</v>
      </c>
      <c r="Y1849" s="1" t="s">
        <v>3676</v>
      </c>
      <c r="Z1849" s="1" t="s">
        <v>8955</v>
      </c>
    </row>
    <row r="1850" spans="1:72" ht="13.5" customHeight="1">
      <c r="A1850" s="3" t="str">
        <f>HYPERLINK("http://kyu.snu.ac.kr/sdhj/index.jsp?type=hj/GK14658_00IH_0001_0207.jpg","1702_각북면_207")</f>
        <v>1702_각북면_207</v>
      </c>
      <c r="B1850" s="2">
        <v>1702</v>
      </c>
      <c r="C1850" s="2" t="s">
        <v>12340</v>
      </c>
      <c r="D1850" s="2" t="s">
        <v>12341</v>
      </c>
      <c r="E1850" s="2">
        <v>1849</v>
      </c>
      <c r="F1850" s="1">
        <v>13</v>
      </c>
      <c r="G1850" s="1" t="s">
        <v>3595</v>
      </c>
      <c r="H1850" s="1" t="s">
        <v>12342</v>
      </c>
      <c r="I1850" s="1">
        <v>2</v>
      </c>
      <c r="L1850" s="1">
        <v>2</v>
      </c>
      <c r="M1850" s="2" t="s">
        <v>13889</v>
      </c>
      <c r="N1850" s="2" t="s">
        <v>13890</v>
      </c>
      <c r="T1850" s="1" t="s">
        <v>12432</v>
      </c>
      <c r="U1850" s="1" t="s">
        <v>136</v>
      </c>
      <c r="V1850" s="1" t="s">
        <v>7247</v>
      </c>
      <c r="Y1850" s="1" t="s">
        <v>3677</v>
      </c>
      <c r="Z1850" s="1" t="s">
        <v>8954</v>
      </c>
      <c r="AG1850" s="1" t="s">
        <v>12763</v>
      </c>
    </row>
    <row r="1851" spans="1:72" ht="13.5" customHeight="1">
      <c r="A1851" s="3" t="str">
        <f>HYPERLINK("http://kyu.snu.ac.kr/sdhj/index.jsp?type=hj/GK14658_00IH_0001_0207.jpg","1702_각북면_207")</f>
        <v>1702_각북면_207</v>
      </c>
      <c r="B1851" s="2">
        <v>1702</v>
      </c>
      <c r="C1851" s="2" t="s">
        <v>12340</v>
      </c>
      <c r="D1851" s="2" t="s">
        <v>12341</v>
      </c>
      <c r="E1851" s="2">
        <v>1850</v>
      </c>
      <c r="F1851" s="1">
        <v>13</v>
      </c>
      <c r="G1851" s="1" t="s">
        <v>3595</v>
      </c>
      <c r="H1851" s="1" t="s">
        <v>12342</v>
      </c>
      <c r="I1851" s="1">
        <v>2</v>
      </c>
      <c r="L1851" s="1">
        <v>2</v>
      </c>
      <c r="M1851" s="2" t="s">
        <v>13889</v>
      </c>
      <c r="N1851" s="2" t="s">
        <v>13890</v>
      </c>
      <c r="T1851" s="1" t="s">
        <v>12432</v>
      </c>
      <c r="U1851" s="1" t="s">
        <v>136</v>
      </c>
      <c r="V1851" s="1" t="s">
        <v>7247</v>
      </c>
      <c r="Y1851" s="1" t="s">
        <v>3678</v>
      </c>
      <c r="Z1851" s="1" t="s">
        <v>8953</v>
      </c>
      <c r="AF1851" s="1" t="s">
        <v>12705</v>
      </c>
      <c r="AG1851" s="1" t="s">
        <v>12712</v>
      </c>
    </row>
    <row r="1852" spans="1:72" ht="13.5" customHeight="1">
      <c r="A1852" s="3" t="str">
        <f>HYPERLINK("http://kyu.snu.ac.kr/sdhj/index.jsp?type=hj/GK14658_00IH_0001_0207.jpg","1702_각북면_207")</f>
        <v>1702_각북면_207</v>
      </c>
      <c r="B1852" s="2">
        <v>1702</v>
      </c>
      <c r="C1852" s="2" t="s">
        <v>12340</v>
      </c>
      <c r="D1852" s="2" t="s">
        <v>12341</v>
      </c>
      <c r="E1852" s="2">
        <v>1851</v>
      </c>
      <c r="F1852" s="1">
        <v>13</v>
      </c>
      <c r="G1852" s="1" t="s">
        <v>3595</v>
      </c>
      <c r="H1852" s="1" t="s">
        <v>12342</v>
      </c>
      <c r="I1852" s="1">
        <v>2</v>
      </c>
      <c r="L1852" s="1">
        <v>3</v>
      </c>
      <c r="M1852" s="2" t="s">
        <v>13891</v>
      </c>
      <c r="N1852" s="2" t="s">
        <v>13892</v>
      </c>
      <c r="T1852" s="1" t="s">
        <v>12411</v>
      </c>
      <c r="U1852" s="1" t="s">
        <v>173</v>
      </c>
      <c r="V1852" s="1" t="s">
        <v>7249</v>
      </c>
      <c r="W1852" s="1" t="s">
        <v>388</v>
      </c>
      <c r="X1852" s="1" t="s">
        <v>7625</v>
      </c>
      <c r="Y1852" s="1" t="s">
        <v>1921</v>
      </c>
      <c r="Z1852" s="1" t="s">
        <v>8952</v>
      </c>
      <c r="AC1852" s="1">
        <v>63</v>
      </c>
      <c r="AD1852" s="1" t="s">
        <v>118</v>
      </c>
      <c r="AE1852" s="1" t="s">
        <v>8076</v>
      </c>
      <c r="AJ1852" s="1" t="s">
        <v>16</v>
      </c>
      <c r="AK1852" s="1" t="s">
        <v>9802</v>
      </c>
      <c r="AL1852" s="1" t="s">
        <v>918</v>
      </c>
      <c r="AM1852" s="1" t="s">
        <v>9721</v>
      </c>
      <c r="AT1852" s="1" t="s">
        <v>42</v>
      </c>
      <c r="AU1852" s="1" t="s">
        <v>10068</v>
      </c>
      <c r="AV1852" s="1" t="s">
        <v>3679</v>
      </c>
      <c r="AW1852" s="1" t="s">
        <v>10446</v>
      </c>
      <c r="BG1852" s="1" t="s">
        <v>54</v>
      </c>
      <c r="BH1852" s="1" t="s">
        <v>7267</v>
      </c>
      <c r="BI1852" s="1" t="s">
        <v>3680</v>
      </c>
      <c r="BJ1852" s="1" t="s">
        <v>10751</v>
      </c>
      <c r="BK1852" s="1" t="s">
        <v>3681</v>
      </c>
      <c r="BL1852" s="1" t="s">
        <v>11269</v>
      </c>
      <c r="BM1852" s="1" t="s">
        <v>3682</v>
      </c>
      <c r="BN1852" s="1" t="s">
        <v>11057</v>
      </c>
      <c r="BO1852" s="1" t="s">
        <v>1357</v>
      </c>
      <c r="BP1852" s="1" t="s">
        <v>10840</v>
      </c>
      <c r="BQ1852" s="1" t="s">
        <v>3683</v>
      </c>
      <c r="BR1852" s="1" t="s">
        <v>11994</v>
      </c>
      <c r="BS1852" s="1" t="s">
        <v>433</v>
      </c>
      <c r="BT1852" s="1" t="s">
        <v>9851</v>
      </c>
    </row>
    <row r="1853" spans="1:72" ht="13.5" customHeight="1">
      <c r="A1853" s="3" t="str">
        <f>HYPERLINK("http://kyu.snu.ac.kr/sdhj/index.jsp?type=hj/GK14658_00IH_0001_0207.jpg","1702_각북면_207")</f>
        <v>1702_각북면_207</v>
      </c>
      <c r="B1853" s="2">
        <v>1702</v>
      </c>
      <c r="C1853" s="2" t="s">
        <v>12340</v>
      </c>
      <c r="D1853" s="2" t="s">
        <v>12341</v>
      </c>
      <c r="E1853" s="2">
        <v>1852</v>
      </c>
      <c r="F1853" s="1">
        <v>13</v>
      </c>
      <c r="G1853" s="1" t="s">
        <v>3595</v>
      </c>
      <c r="H1853" s="1" t="s">
        <v>12342</v>
      </c>
      <c r="I1853" s="1">
        <v>2</v>
      </c>
      <c r="L1853" s="1">
        <v>3</v>
      </c>
      <c r="M1853" s="2" t="s">
        <v>13891</v>
      </c>
      <c r="N1853" s="2" t="s">
        <v>13892</v>
      </c>
      <c r="S1853" s="1" t="s">
        <v>48</v>
      </c>
      <c r="T1853" s="1" t="s">
        <v>6371</v>
      </c>
      <c r="W1853" s="1" t="s">
        <v>107</v>
      </c>
      <c r="X1853" s="1" t="s">
        <v>12534</v>
      </c>
      <c r="Y1853" s="1" t="s">
        <v>183</v>
      </c>
      <c r="Z1853" s="1" t="s">
        <v>7691</v>
      </c>
      <c r="AC1853" s="1">
        <v>54</v>
      </c>
      <c r="AD1853" s="1" t="s">
        <v>432</v>
      </c>
      <c r="AE1853" s="1" t="s">
        <v>9612</v>
      </c>
      <c r="AJ1853" s="1" t="s">
        <v>185</v>
      </c>
      <c r="AK1853" s="1" t="s">
        <v>9803</v>
      </c>
      <c r="AL1853" s="1" t="s">
        <v>3684</v>
      </c>
      <c r="AM1853" s="1" t="s">
        <v>9852</v>
      </c>
      <c r="AT1853" s="1" t="s">
        <v>173</v>
      </c>
      <c r="AU1853" s="1" t="s">
        <v>7249</v>
      </c>
      <c r="AV1853" s="1" t="s">
        <v>3684</v>
      </c>
      <c r="AW1853" s="1" t="s">
        <v>9852</v>
      </c>
      <c r="BG1853" s="1" t="s">
        <v>2359</v>
      </c>
      <c r="BH1853" s="1" t="s">
        <v>10671</v>
      </c>
      <c r="BI1853" s="1" t="s">
        <v>1278</v>
      </c>
      <c r="BJ1853" s="1" t="s">
        <v>7985</v>
      </c>
      <c r="BK1853" s="1" t="s">
        <v>3685</v>
      </c>
      <c r="BL1853" s="1" t="s">
        <v>11268</v>
      </c>
      <c r="BM1853" s="1" t="s">
        <v>3686</v>
      </c>
      <c r="BN1853" s="1" t="s">
        <v>11502</v>
      </c>
      <c r="BO1853" s="1" t="s">
        <v>1280</v>
      </c>
      <c r="BP1853" s="1" t="s">
        <v>10843</v>
      </c>
      <c r="BQ1853" s="1" t="s">
        <v>3687</v>
      </c>
      <c r="BR1853" s="1" t="s">
        <v>11993</v>
      </c>
      <c r="BS1853" s="1" t="s">
        <v>109</v>
      </c>
      <c r="BT1853" s="1" t="s">
        <v>9809</v>
      </c>
    </row>
    <row r="1854" spans="1:72" ht="13.5" customHeight="1">
      <c r="A1854" s="3" t="str">
        <f>HYPERLINK("http://kyu.snu.ac.kr/sdhj/index.jsp?type=hj/GK14658_00IH_0001_0207.jpg","1702_각북면_207")</f>
        <v>1702_각북면_207</v>
      </c>
      <c r="B1854" s="2">
        <v>1702</v>
      </c>
      <c r="C1854" s="2" t="s">
        <v>12340</v>
      </c>
      <c r="D1854" s="2" t="s">
        <v>12341</v>
      </c>
      <c r="E1854" s="2">
        <v>1853</v>
      </c>
      <c r="F1854" s="1">
        <v>13</v>
      </c>
      <c r="G1854" s="1" t="s">
        <v>3595</v>
      </c>
      <c r="H1854" s="1" t="s">
        <v>12342</v>
      </c>
      <c r="I1854" s="1">
        <v>2</v>
      </c>
      <c r="L1854" s="1">
        <v>3</v>
      </c>
      <c r="M1854" s="2" t="s">
        <v>13891</v>
      </c>
      <c r="N1854" s="2" t="s">
        <v>13892</v>
      </c>
      <c r="S1854" s="1" t="s">
        <v>59</v>
      </c>
      <c r="T1854" s="1" t="s">
        <v>7105</v>
      </c>
      <c r="AC1854" s="1">
        <v>19</v>
      </c>
      <c r="AD1854" s="1" t="s">
        <v>277</v>
      </c>
      <c r="AE1854" s="1" t="s">
        <v>9583</v>
      </c>
    </row>
    <row r="1855" spans="1:72" ht="13.5" customHeight="1">
      <c r="A1855" s="3" t="str">
        <f>HYPERLINK("http://kyu.snu.ac.kr/sdhj/index.jsp?type=hj/GK14658_00IH_0001_0207.jpg","1702_각북면_207")</f>
        <v>1702_각북면_207</v>
      </c>
      <c r="B1855" s="2">
        <v>1702</v>
      </c>
      <c r="C1855" s="2" t="s">
        <v>12340</v>
      </c>
      <c r="D1855" s="2" t="s">
        <v>12341</v>
      </c>
      <c r="E1855" s="2">
        <v>1854</v>
      </c>
      <c r="F1855" s="1">
        <v>13</v>
      </c>
      <c r="G1855" s="1" t="s">
        <v>3595</v>
      </c>
      <c r="H1855" s="1" t="s">
        <v>12342</v>
      </c>
      <c r="I1855" s="1">
        <v>2</v>
      </c>
      <c r="L1855" s="1">
        <v>3</v>
      </c>
      <c r="M1855" s="2" t="s">
        <v>13891</v>
      </c>
      <c r="N1855" s="2" t="s">
        <v>13892</v>
      </c>
      <c r="S1855" s="1" t="s">
        <v>65</v>
      </c>
      <c r="T1855" s="1" t="s">
        <v>7107</v>
      </c>
      <c r="U1855" s="1" t="s">
        <v>173</v>
      </c>
      <c r="V1855" s="1" t="s">
        <v>7249</v>
      </c>
      <c r="Y1855" s="1" t="s">
        <v>3688</v>
      </c>
      <c r="Z1855" s="1" t="s">
        <v>8951</v>
      </c>
      <c r="AC1855" s="1">
        <v>13</v>
      </c>
      <c r="AD1855" s="1" t="s">
        <v>530</v>
      </c>
      <c r="AE1855" s="1" t="s">
        <v>9606</v>
      </c>
    </row>
    <row r="1856" spans="1:72" ht="13.5" customHeight="1">
      <c r="A1856" s="3" t="str">
        <f>HYPERLINK("http://kyu.snu.ac.kr/sdhj/index.jsp?type=hj/GK14658_00IH_0001_0207.jpg","1702_각북면_207")</f>
        <v>1702_각북면_207</v>
      </c>
      <c r="B1856" s="2">
        <v>1702</v>
      </c>
      <c r="C1856" s="2" t="s">
        <v>12340</v>
      </c>
      <c r="D1856" s="2" t="s">
        <v>12341</v>
      </c>
      <c r="E1856" s="2">
        <v>1855</v>
      </c>
      <c r="F1856" s="1">
        <v>13</v>
      </c>
      <c r="G1856" s="1" t="s">
        <v>3595</v>
      </c>
      <c r="H1856" s="1" t="s">
        <v>12342</v>
      </c>
      <c r="I1856" s="1">
        <v>2</v>
      </c>
      <c r="L1856" s="1">
        <v>3</v>
      </c>
      <c r="M1856" s="2" t="s">
        <v>13891</v>
      </c>
      <c r="N1856" s="2" t="s">
        <v>13892</v>
      </c>
      <c r="T1856" s="1" t="s">
        <v>12432</v>
      </c>
      <c r="U1856" s="1" t="s">
        <v>196</v>
      </c>
      <c r="V1856" s="1" t="s">
        <v>7214</v>
      </c>
      <c r="Y1856" s="1" t="s">
        <v>1470</v>
      </c>
      <c r="Z1856" s="1" t="s">
        <v>8785</v>
      </c>
      <c r="AC1856" s="1">
        <v>30</v>
      </c>
      <c r="AD1856" s="1" t="s">
        <v>253</v>
      </c>
      <c r="AE1856" s="1" t="s">
        <v>8091</v>
      </c>
      <c r="AT1856" s="1" t="s">
        <v>250</v>
      </c>
      <c r="AU1856" s="1" t="s">
        <v>10073</v>
      </c>
      <c r="AV1856" s="1" t="s">
        <v>606</v>
      </c>
      <c r="AW1856" s="1" t="s">
        <v>9173</v>
      </c>
      <c r="BB1856" s="1" t="s">
        <v>124</v>
      </c>
      <c r="BC1856" s="1" t="s">
        <v>12451</v>
      </c>
      <c r="BD1856" s="1" t="s">
        <v>3689</v>
      </c>
      <c r="BE1856" s="1" t="s">
        <v>13010</v>
      </c>
    </row>
    <row r="1857" spans="1:72" ht="13.5" customHeight="1">
      <c r="A1857" s="3" t="str">
        <f>HYPERLINK("http://kyu.snu.ac.kr/sdhj/index.jsp?type=hj/GK14658_00IH_0001_0207.jpg","1702_각북면_207")</f>
        <v>1702_각북면_207</v>
      </c>
      <c r="B1857" s="2">
        <v>1702</v>
      </c>
      <c r="C1857" s="2" t="s">
        <v>12340</v>
      </c>
      <c r="D1857" s="2" t="s">
        <v>12341</v>
      </c>
      <c r="E1857" s="2">
        <v>1856</v>
      </c>
      <c r="F1857" s="1">
        <v>13</v>
      </c>
      <c r="G1857" s="1" t="s">
        <v>3595</v>
      </c>
      <c r="H1857" s="1" t="s">
        <v>12342</v>
      </c>
      <c r="I1857" s="1">
        <v>2</v>
      </c>
      <c r="L1857" s="1">
        <v>3</v>
      </c>
      <c r="M1857" s="2" t="s">
        <v>13891</v>
      </c>
      <c r="N1857" s="2" t="s">
        <v>13892</v>
      </c>
      <c r="T1857" s="1" t="s">
        <v>12432</v>
      </c>
      <c r="U1857" s="1" t="s">
        <v>196</v>
      </c>
      <c r="V1857" s="1" t="s">
        <v>7214</v>
      </c>
      <c r="Y1857" s="1" t="s">
        <v>2860</v>
      </c>
      <c r="Z1857" s="1" t="s">
        <v>8950</v>
      </c>
      <c r="AF1857" s="1" t="s">
        <v>307</v>
      </c>
      <c r="AG1857" s="1" t="s">
        <v>9634</v>
      </c>
    </row>
    <row r="1858" spans="1:72" ht="13.5" customHeight="1">
      <c r="A1858" s="3" t="str">
        <f>HYPERLINK("http://kyu.snu.ac.kr/sdhj/index.jsp?type=hj/GK14658_00IH_0001_0207.jpg","1702_각북면_207")</f>
        <v>1702_각북면_207</v>
      </c>
      <c r="B1858" s="2">
        <v>1702</v>
      </c>
      <c r="C1858" s="2" t="s">
        <v>12340</v>
      </c>
      <c r="D1858" s="2" t="s">
        <v>12341</v>
      </c>
      <c r="E1858" s="2">
        <v>1857</v>
      </c>
      <c r="F1858" s="1">
        <v>13</v>
      </c>
      <c r="G1858" s="1" t="s">
        <v>3595</v>
      </c>
      <c r="H1858" s="1" t="s">
        <v>12342</v>
      </c>
      <c r="I1858" s="1">
        <v>2</v>
      </c>
      <c r="L1858" s="1">
        <v>3</v>
      </c>
      <c r="M1858" s="2" t="s">
        <v>13891</v>
      </c>
      <c r="N1858" s="2" t="s">
        <v>13892</v>
      </c>
      <c r="T1858" s="1" t="s">
        <v>12432</v>
      </c>
      <c r="U1858" s="1" t="s">
        <v>196</v>
      </c>
      <c r="V1858" s="1" t="s">
        <v>7214</v>
      </c>
      <c r="Y1858" s="1" t="s">
        <v>2291</v>
      </c>
      <c r="Z1858" s="1" t="s">
        <v>8768</v>
      </c>
      <c r="AC1858" s="1">
        <v>26</v>
      </c>
      <c r="AD1858" s="1" t="s">
        <v>657</v>
      </c>
      <c r="AE1858" s="1" t="s">
        <v>9591</v>
      </c>
      <c r="AT1858" s="1" t="s">
        <v>211</v>
      </c>
      <c r="AU1858" s="1" t="s">
        <v>7199</v>
      </c>
      <c r="AV1858" s="1" t="s">
        <v>3690</v>
      </c>
      <c r="AW1858" s="1" t="s">
        <v>10445</v>
      </c>
      <c r="BB1858" s="1" t="s">
        <v>213</v>
      </c>
      <c r="BC1858" s="1" t="s">
        <v>7282</v>
      </c>
      <c r="BD1858" s="1" t="s">
        <v>3691</v>
      </c>
      <c r="BE1858" s="1" t="s">
        <v>10762</v>
      </c>
    </row>
    <row r="1859" spans="1:72" ht="13.5" customHeight="1">
      <c r="A1859" s="3" t="str">
        <f>HYPERLINK("http://kyu.snu.ac.kr/sdhj/index.jsp?type=hj/GK14658_00IH_0001_0207.jpg","1702_각북면_207")</f>
        <v>1702_각북면_207</v>
      </c>
      <c r="B1859" s="2">
        <v>1702</v>
      </c>
      <c r="C1859" s="2" t="s">
        <v>12340</v>
      </c>
      <c r="D1859" s="2" t="s">
        <v>12341</v>
      </c>
      <c r="E1859" s="2">
        <v>1858</v>
      </c>
      <c r="F1859" s="1">
        <v>13</v>
      </c>
      <c r="G1859" s="1" t="s">
        <v>3595</v>
      </c>
      <c r="H1859" s="1" t="s">
        <v>12342</v>
      </c>
      <c r="I1859" s="1">
        <v>2</v>
      </c>
      <c r="L1859" s="1">
        <v>4</v>
      </c>
      <c r="M1859" s="2" t="s">
        <v>13893</v>
      </c>
      <c r="N1859" s="2" t="s">
        <v>13894</v>
      </c>
      <c r="T1859" s="1" t="s">
        <v>12411</v>
      </c>
      <c r="U1859" s="1" t="s">
        <v>448</v>
      </c>
      <c r="V1859" s="1" t="s">
        <v>7215</v>
      </c>
      <c r="W1859" s="1" t="s">
        <v>445</v>
      </c>
      <c r="X1859" s="1" t="s">
        <v>12537</v>
      </c>
      <c r="Y1859" s="1" t="s">
        <v>449</v>
      </c>
      <c r="Z1859" s="1" t="s">
        <v>8949</v>
      </c>
      <c r="AC1859" s="1">
        <v>88</v>
      </c>
      <c r="AD1859" s="1" t="s">
        <v>134</v>
      </c>
      <c r="AE1859" s="1" t="s">
        <v>9616</v>
      </c>
      <c r="AJ1859" s="1" t="s">
        <v>16</v>
      </c>
      <c r="AK1859" s="1" t="s">
        <v>9802</v>
      </c>
      <c r="AL1859" s="1" t="s">
        <v>447</v>
      </c>
      <c r="AM1859" s="1" t="s">
        <v>9840</v>
      </c>
      <c r="AT1859" s="1" t="s">
        <v>450</v>
      </c>
      <c r="AU1859" s="1" t="s">
        <v>12885</v>
      </c>
      <c r="AV1859" s="1" t="s">
        <v>3692</v>
      </c>
      <c r="AW1859" s="1" t="s">
        <v>10444</v>
      </c>
      <c r="BG1859" s="1" t="s">
        <v>3693</v>
      </c>
      <c r="BH1859" s="1" t="s">
        <v>10842</v>
      </c>
      <c r="BI1859" s="1" t="s">
        <v>453</v>
      </c>
      <c r="BJ1859" s="1" t="s">
        <v>8867</v>
      </c>
      <c r="BK1859" s="1" t="s">
        <v>450</v>
      </c>
      <c r="BL1859" s="1" t="s">
        <v>12885</v>
      </c>
      <c r="BM1859" s="1" t="s">
        <v>777</v>
      </c>
      <c r="BN1859" s="1" t="s">
        <v>13506</v>
      </c>
      <c r="BO1859" s="1" t="s">
        <v>42</v>
      </c>
      <c r="BP1859" s="1" t="s">
        <v>10068</v>
      </c>
      <c r="BQ1859" s="1" t="s">
        <v>3694</v>
      </c>
      <c r="BR1859" s="1" t="s">
        <v>13473</v>
      </c>
      <c r="BS1859" s="1" t="s">
        <v>1000</v>
      </c>
      <c r="BT1859" s="1" t="s">
        <v>9808</v>
      </c>
    </row>
    <row r="1860" spans="1:72" ht="13.5" customHeight="1">
      <c r="A1860" s="3" t="str">
        <f>HYPERLINK("http://kyu.snu.ac.kr/sdhj/index.jsp?type=hj/GK14658_00IH_0001_0207.jpg","1702_각북면_207")</f>
        <v>1702_각북면_207</v>
      </c>
      <c r="B1860" s="2">
        <v>1702</v>
      </c>
      <c r="C1860" s="2" t="s">
        <v>12340</v>
      </c>
      <c r="D1860" s="2" t="s">
        <v>12341</v>
      </c>
      <c r="E1860" s="2">
        <v>1859</v>
      </c>
      <c r="F1860" s="1">
        <v>13</v>
      </c>
      <c r="G1860" s="1" t="s">
        <v>3595</v>
      </c>
      <c r="H1860" s="1" t="s">
        <v>12342</v>
      </c>
      <c r="I1860" s="1">
        <v>2</v>
      </c>
      <c r="L1860" s="1">
        <v>4</v>
      </c>
      <c r="M1860" s="2" t="s">
        <v>13893</v>
      </c>
      <c r="N1860" s="2" t="s">
        <v>13894</v>
      </c>
      <c r="S1860" s="1" t="s">
        <v>86</v>
      </c>
      <c r="T1860" s="1" t="s">
        <v>7100</v>
      </c>
      <c r="U1860" s="1" t="s">
        <v>3463</v>
      </c>
      <c r="V1860" s="1" t="s">
        <v>7224</v>
      </c>
      <c r="Y1860" s="1" t="s">
        <v>3695</v>
      </c>
      <c r="Z1860" s="1" t="s">
        <v>8948</v>
      </c>
      <c r="AC1860" s="1">
        <v>27</v>
      </c>
      <c r="AD1860" s="1" t="s">
        <v>309</v>
      </c>
      <c r="AE1860" s="1" t="s">
        <v>9623</v>
      </c>
    </row>
    <row r="1861" spans="1:72" ht="13.5" customHeight="1">
      <c r="A1861" s="3" t="str">
        <f>HYPERLINK("http://kyu.snu.ac.kr/sdhj/index.jsp?type=hj/GK14658_00IH_0001_0207.jpg","1702_각북면_207")</f>
        <v>1702_각북면_207</v>
      </c>
      <c r="B1861" s="2">
        <v>1702</v>
      </c>
      <c r="C1861" s="2" t="s">
        <v>12340</v>
      </c>
      <c r="D1861" s="2" t="s">
        <v>12341</v>
      </c>
      <c r="E1861" s="2">
        <v>1860</v>
      </c>
      <c r="F1861" s="1">
        <v>13</v>
      </c>
      <c r="G1861" s="1" t="s">
        <v>3595</v>
      </c>
      <c r="H1861" s="1" t="s">
        <v>12342</v>
      </c>
      <c r="I1861" s="1">
        <v>2</v>
      </c>
      <c r="L1861" s="1">
        <v>4</v>
      </c>
      <c r="M1861" s="2" t="s">
        <v>13893</v>
      </c>
      <c r="N1861" s="2" t="s">
        <v>13894</v>
      </c>
      <c r="S1861" s="1" t="s">
        <v>347</v>
      </c>
      <c r="T1861" s="1" t="s">
        <v>7116</v>
      </c>
      <c r="W1861" s="1" t="s">
        <v>107</v>
      </c>
      <c r="X1861" s="1" t="s">
        <v>12534</v>
      </c>
      <c r="Y1861" s="1" t="s">
        <v>50</v>
      </c>
      <c r="Z1861" s="1" t="s">
        <v>7639</v>
      </c>
      <c r="AC1861" s="1">
        <v>30</v>
      </c>
      <c r="AD1861" s="1" t="s">
        <v>253</v>
      </c>
      <c r="AE1861" s="1" t="s">
        <v>8091</v>
      </c>
      <c r="AJ1861" s="1" t="s">
        <v>16</v>
      </c>
      <c r="AK1861" s="1" t="s">
        <v>9802</v>
      </c>
      <c r="AL1861" s="1" t="s">
        <v>199</v>
      </c>
      <c r="AM1861" s="1" t="s">
        <v>9730</v>
      </c>
    </row>
    <row r="1862" spans="1:72" ht="13.5" customHeight="1">
      <c r="A1862" s="3" t="str">
        <f>HYPERLINK("http://kyu.snu.ac.kr/sdhj/index.jsp?type=hj/GK14658_00IH_0001_0207.jpg","1702_각북면_207")</f>
        <v>1702_각북면_207</v>
      </c>
      <c r="B1862" s="2">
        <v>1702</v>
      </c>
      <c r="C1862" s="2" t="s">
        <v>12340</v>
      </c>
      <c r="D1862" s="2" t="s">
        <v>12341</v>
      </c>
      <c r="E1862" s="2">
        <v>1861</v>
      </c>
      <c r="F1862" s="1">
        <v>13</v>
      </c>
      <c r="G1862" s="1" t="s">
        <v>3595</v>
      </c>
      <c r="H1862" s="1" t="s">
        <v>12342</v>
      </c>
      <c r="I1862" s="1">
        <v>2</v>
      </c>
      <c r="L1862" s="1">
        <v>4</v>
      </c>
      <c r="M1862" s="2" t="s">
        <v>13893</v>
      </c>
      <c r="N1862" s="2" t="s">
        <v>13894</v>
      </c>
      <c r="S1862" s="1" t="s">
        <v>1738</v>
      </c>
      <c r="T1862" s="1" t="s">
        <v>7137</v>
      </c>
      <c r="Y1862" s="1" t="s">
        <v>50</v>
      </c>
      <c r="Z1862" s="1" t="s">
        <v>7639</v>
      </c>
      <c r="AC1862" s="1">
        <v>6</v>
      </c>
      <c r="AD1862" s="1" t="s">
        <v>246</v>
      </c>
      <c r="AE1862" s="1" t="s">
        <v>9600</v>
      </c>
    </row>
    <row r="1863" spans="1:72" ht="13.5" customHeight="1">
      <c r="A1863" s="3" t="str">
        <f>HYPERLINK("http://kyu.snu.ac.kr/sdhj/index.jsp?type=hj/GK14658_00IH_0001_0207.jpg","1702_각북면_207")</f>
        <v>1702_각북면_207</v>
      </c>
      <c r="B1863" s="2">
        <v>1702</v>
      </c>
      <c r="C1863" s="2" t="s">
        <v>12340</v>
      </c>
      <c r="D1863" s="2" t="s">
        <v>12341</v>
      </c>
      <c r="E1863" s="2">
        <v>1862</v>
      </c>
      <c r="F1863" s="1">
        <v>13</v>
      </c>
      <c r="G1863" s="1" t="s">
        <v>3595</v>
      </c>
      <c r="H1863" s="1" t="s">
        <v>12342</v>
      </c>
      <c r="I1863" s="1">
        <v>2</v>
      </c>
      <c r="L1863" s="1">
        <v>4</v>
      </c>
      <c r="M1863" s="2" t="s">
        <v>13893</v>
      </c>
      <c r="N1863" s="2" t="s">
        <v>13894</v>
      </c>
      <c r="T1863" s="1" t="s">
        <v>12432</v>
      </c>
      <c r="U1863" s="1" t="s">
        <v>532</v>
      </c>
      <c r="V1863" s="1" t="s">
        <v>7195</v>
      </c>
      <c r="Y1863" s="1" t="s">
        <v>3696</v>
      </c>
      <c r="Z1863" s="1" t="s">
        <v>8947</v>
      </c>
      <c r="AC1863" s="1">
        <v>23</v>
      </c>
      <c r="AD1863" s="1" t="s">
        <v>348</v>
      </c>
      <c r="AE1863" s="1" t="s">
        <v>8964</v>
      </c>
      <c r="AT1863" s="1" t="s">
        <v>211</v>
      </c>
      <c r="AU1863" s="1" t="s">
        <v>7199</v>
      </c>
      <c r="AV1863" s="1" t="s">
        <v>3697</v>
      </c>
      <c r="AW1863" s="1" t="s">
        <v>7678</v>
      </c>
      <c r="BB1863" s="1" t="s">
        <v>213</v>
      </c>
      <c r="BC1863" s="1" t="s">
        <v>7282</v>
      </c>
      <c r="BD1863" s="1" t="s">
        <v>12266</v>
      </c>
      <c r="BE1863" s="1" t="s">
        <v>12656</v>
      </c>
    </row>
    <row r="1864" spans="1:72" ht="13.5" customHeight="1">
      <c r="A1864" s="3" t="str">
        <f>HYPERLINK("http://kyu.snu.ac.kr/sdhj/index.jsp?type=hj/GK14658_00IH_0001_0207.jpg","1702_각북면_207")</f>
        <v>1702_각북면_207</v>
      </c>
      <c r="B1864" s="2">
        <v>1702</v>
      </c>
      <c r="C1864" s="2" t="s">
        <v>12340</v>
      </c>
      <c r="D1864" s="2" t="s">
        <v>12341</v>
      </c>
      <c r="E1864" s="2">
        <v>1863</v>
      </c>
      <c r="F1864" s="1">
        <v>13</v>
      </c>
      <c r="G1864" s="1" t="s">
        <v>3595</v>
      </c>
      <c r="H1864" s="1" t="s">
        <v>12342</v>
      </c>
      <c r="I1864" s="1">
        <v>2</v>
      </c>
      <c r="L1864" s="1">
        <v>4</v>
      </c>
      <c r="M1864" s="2" t="s">
        <v>13893</v>
      </c>
      <c r="N1864" s="2" t="s">
        <v>13894</v>
      </c>
      <c r="T1864" s="1" t="s">
        <v>12432</v>
      </c>
      <c r="U1864" s="1" t="s">
        <v>196</v>
      </c>
      <c r="V1864" s="1" t="s">
        <v>7214</v>
      </c>
      <c r="Y1864" s="1" t="s">
        <v>3698</v>
      </c>
      <c r="Z1864" s="1" t="s">
        <v>8749</v>
      </c>
      <c r="AF1864" s="1" t="s">
        <v>170</v>
      </c>
      <c r="AG1864" s="1" t="s">
        <v>9630</v>
      </c>
    </row>
    <row r="1865" spans="1:72" ht="13.5" customHeight="1">
      <c r="A1865" s="3" t="str">
        <f>HYPERLINK("http://kyu.snu.ac.kr/sdhj/index.jsp?type=hj/GK14658_00IH_0001_0207.jpg","1702_각북면_207")</f>
        <v>1702_각북면_207</v>
      </c>
      <c r="B1865" s="2">
        <v>1702</v>
      </c>
      <c r="C1865" s="2" t="s">
        <v>12340</v>
      </c>
      <c r="D1865" s="2" t="s">
        <v>12341</v>
      </c>
      <c r="E1865" s="2">
        <v>1864</v>
      </c>
      <c r="F1865" s="1">
        <v>13</v>
      </c>
      <c r="G1865" s="1" t="s">
        <v>3595</v>
      </c>
      <c r="H1865" s="1" t="s">
        <v>12342</v>
      </c>
      <c r="I1865" s="1">
        <v>2</v>
      </c>
      <c r="L1865" s="1">
        <v>5</v>
      </c>
      <c r="M1865" s="2" t="s">
        <v>13895</v>
      </c>
      <c r="N1865" s="2" t="s">
        <v>13896</v>
      </c>
      <c r="T1865" s="1" t="s">
        <v>12411</v>
      </c>
      <c r="U1865" s="1" t="s">
        <v>14585</v>
      </c>
      <c r="V1865" s="1" t="s">
        <v>14586</v>
      </c>
      <c r="W1865" s="1" t="s">
        <v>445</v>
      </c>
      <c r="X1865" s="1" t="s">
        <v>12537</v>
      </c>
      <c r="Y1865" s="1" t="s">
        <v>3699</v>
      </c>
      <c r="Z1865" s="1" t="s">
        <v>8946</v>
      </c>
      <c r="AC1865" s="1">
        <v>58</v>
      </c>
      <c r="AD1865" s="1" t="s">
        <v>76</v>
      </c>
      <c r="AE1865" s="1" t="s">
        <v>9574</v>
      </c>
      <c r="AJ1865" s="1" t="s">
        <v>16</v>
      </c>
      <c r="AK1865" s="1" t="s">
        <v>9802</v>
      </c>
      <c r="AL1865" s="1" t="s">
        <v>447</v>
      </c>
      <c r="AM1865" s="1" t="s">
        <v>9840</v>
      </c>
      <c r="AT1865" s="1" t="s">
        <v>448</v>
      </c>
      <c r="AU1865" s="1" t="s">
        <v>7215</v>
      </c>
      <c r="AV1865" s="1" t="s">
        <v>449</v>
      </c>
      <c r="AW1865" s="1" t="s">
        <v>8949</v>
      </c>
      <c r="BG1865" s="1" t="s">
        <v>450</v>
      </c>
      <c r="BH1865" s="1" t="s">
        <v>12885</v>
      </c>
      <c r="BI1865" s="1" t="s">
        <v>3700</v>
      </c>
      <c r="BJ1865" s="1" t="s">
        <v>11052</v>
      </c>
      <c r="BK1865" s="1" t="s">
        <v>3701</v>
      </c>
      <c r="BL1865" s="1" t="s">
        <v>11267</v>
      </c>
      <c r="BM1865" s="1" t="s">
        <v>453</v>
      </c>
      <c r="BN1865" s="1" t="s">
        <v>8867</v>
      </c>
      <c r="BO1865" s="1" t="s">
        <v>42</v>
      </c>
      <c r="BP1865" s="1" t="s">
        <v>10068</v>
      </c>
      <c r="BQ1865" s="1" t="s">
        <v>454</v>
      </c>
      <c r="BR1865" s="1" t="s">
        <v>11992</v>
      </c>
      <c r="BS1865" s="1" t="s">
        <v>39</v>
      </c>
      <c r="BT1865" s="1" t="s">
        <v>9850</v>
      </c>
    </row>
    <row r="1866" spans="1:72" ht="13.5" customHeight="1">
      <c r="A1866" s="3" t="str">
        <f>HYPERLINK("http://kyu.snu.ac.kr/sdhj/index.jsp?type=hj/GK14658_00IH_0001_0207.jpg","1702_각북면_207")</f>
        <v>1702_각북면_207</v>
      </c>
      <c r="B1866" s="2">
        <v>1702</v>
      </c>
      <c r="C1866" s="2" t="s">
        <v>12340</v>
      </c>
      <c r="D1866" s="2" t="s">
        <v>12341</v>
      </c>
      <c r="E1866" s="2">
        <v>1865</v>
      </c>
      <c r="F1866" s="1">
        <v>13</v>
      </c>
      <c r="G1866" s="1" t="s">
        <v>3595</v>
      </c>
      <c r="H1866" s="1" t="s">
        <v>12342</v>
      </c>
      <c r="I1866" s="1">
        <v>2</v>
      </c>
      <c r="L1866" s="1">
        <v>5</v>
      </c>
      <c r="M1866" s="2" t="s">
        <v>13895</v>
      </c>
      <c r="N1866" s="2" t="s">
        <v>13896</v>
      </c>
      <c r="S1866" s="1" t="s">
        <v>59</v>
      </c>
      <c r="T1866" s="1" t="s">
        <v>7105</v>
      </c>
      <c r="Y1866" s="1" t="s">
        <v>50</v>
      </c>
      <c r="Z1866" s="1" t="s">
        <v>7639</v>
      </c>
      <c r="AC1866" s="1">
        <v>22</v>
      </c>
      <c r="AD1866" s="1" t="s">
        <v>88</v>
      </c>
      <c r="AE1866" s="1" t="s">
        <v>9613</v>
      </c>
    </row>
    <row r="1867" spans="1:72" ht="13.5" customHeight="1">
      <c r="A1867" s="3" t="str">
        <f>HYPERLINK("http://kyu.snu.ac.kr/sdhj/index.jsp?type=hj/GK14658_00IH_0001_0207.jpg","1702_각북면_207")</f>
        <v>1702_각북면_207</v>
      </c>
      <c r="B1867" s="2">
        <v>1702</v>
      </c>
      <c r="C1867" s="2" t="s">
        <v>12340</v>
      </c>
      <c r="D1867" s="2" t="s">
        <v>12341</v>
      </c>
      <c r="E1867" s="2">
        <v>1866</v>
      </c>
      <c r="F1867" s="1">
        <v>13</v>
      </c>
      <c r="G1867" s="1" t="s">
        <v>3595</v>
      </c>
      <c r="H1867" s="1" t="s">
        <v>12342</v>
      </c>
      <c r="I1867" s="1">
        <v>2</v>
      </c>
      <c r="L1867" s="1">
        <v>5</v>
      </c>
      <c r="M1867" s="2" t="s">
        <v>13895</v>
      </c>
      <c r="N1867" s="2" t="s">
        <v>13896</v>
      </c>
      <c r="S1867" s="1" t="s">
        <v>59</v>
      </c>
      <c r="T1867" s="1" t="s">
        <v>7105</v>
      </c>
      <c r="Y1867" s="1" t="s">
        <v>50</v>
      </c>
      <c r="Z1867" s="1" t="s">
        <v>7639</v>
      </c>
      <c r="AC1867" s="1">
        <v>6</v>
      </c>
      <c r="AD1867" s="1" t="s">
        <v>246</v>
      </c>
      <c r="AE1867" s="1" t="s">
        <v>9600</v>
      </c>
    </row>
    <row r="1868" spans="1:72" ht="13.5" customHeight="1">
      <c r="A1868" s="3" t="str">
        <f>HYPERLINK("http://kyu.snu.ac.kr/sdhj/index.jsp?type=hj/GK14658_00IH_0001_0207.jpg","1702_각북면_207")</f>
        <v>1702_각북면_207</v>
      </c>
      <c r="B1868" s="2">
        <v>1702</v>
      </c>
      <c r="C1868" s="2" t="s">
        <v>12340</v>
      </c>
      <c r="D1868" s="2" t="s">
        <v>12341</v>
      </c>
      <c r="E1868" s="2">
        <v>1867</v>
      </c>
      <c r="F1868" s="1">
        <v>13</v>
      </c>
      <c r="G1868" s="1" t="s">
        <v>3595</v>
      </c>
      <c r="H1868" s="1" t="s">
        <v>12342</v>
      </c>
      <c r="I1868" s="1">
        <v>2</v>
      </c>
      <c r="L1868" s="1">
        <v>5</v>
      </c>
      <c r="M1868" s="2" t="s">
        <v>13895</v>
      </c>
      <c r="N1868" s="2" t="s">
        <v>13896</v>
      </c>
      <c r="T1868" s="1" t="s">
        <v>12432</v>
      </c>
      <c r="U1868" s="1" t="s">
        <v>3702</v>
      </c>
      <c r="V1868" s="1" t="s">
        <v>7426</v>
      </c>
      <c r="Y1868" s="1" t="s">
        <v>93</v>
      </c>
      <c r="Z1868" s="1" t="s">
        <v>7772</v>
      </c>
      <c r="AC1868" s="1">
        <v>34</v>
      </c>
      <c r="AD1868" s="1" t="s">
        <v>321</v>
      </c>
      <c r="AE1868" s="1" t="s">
        <v>9578</v>
      </c>
      <c r="AT1868" s="1" t="s">
        <v>211</v>
      </c>
      <c r="AU1868" s="1" t="s">
        <v>7199</v>
      </c>
      <c r="AV1868" s="1" t="s">
        <v>3697</v>
      </c>
      <c r="AW1868" s="1" t="s">
        <v>7678</v>
      </c>
      <c r="BB1868" s="1" t="s">
        <v>213</v>
      </c>
      <c r="BC1868" s="1" t="s">
        <v>7282</v>
      </c>
      <c r="BD1868" s="1" t="s">
        <v>12266</v>
      </c>
      <c r="BE1868" s="1" t="s">
        <v>12656</v>
      </c>
    </row>
    <row r="1869" spans="1:72" ht="13.5" customHeight="1">
      <c r="A1869" s="3" t="str">
        <f>HYPERLINK("http://kyu.snu.ac.kr/sdhj/index.jsp?type=hj/GK14658_00IH_0001_0207.jpg","1702_각북면_207")</f>
        <v>1702_각북면_207</v>
      </c>
      <c r="B1869" s="2">
        <v>1702</v>
      </c>
      <c r="C1869" s="2" t="s">
        <v>12340</v>
      </c>
      <c r="D1869" s="2" t="s">
        <v>12341</v>
      </c>
      <c r="E1869" s="2">
        <v>1868</v>
      </c>
      <c r="F1869" s="1">
        <v>13</v>
      </c>
      <c r="G1869" s="1" t="s">
        <v>3595</v>
      </c>
      <c r="H1869" s="1" t="s">
        <v>12342</v>
      </c>
      <c r="I1869" s="1">
        <v>3</v>
      </c>
      <c r="J1869" s="1" t="s">
        <v>3703</v>
      </c>
      <c r="K1869" s="1" t="s">
        <v>7032</v>
      </c>
      <c r="L1869" s="1">
        <v>1</v>
      </c>
      <c r="M1869" s="2" t="s">
        <v>13897</v>
      </c>
      <c r="N1869" s="2" t="s">
        <v>13898</v>
      </c>
      <c r="T1869" s="1" t="s">
        <v>12411</v>
      </c>
      <c r="U1869" s="1" t="s">
        <v>403</v>
      </c>
      <c r="V1869" s="1" t="s">
        <v>7211</v>
      </c>
      <c r="W1869" s="1" t="s">
        <v>3704</v>
      </c>
      <c r="X1869" s="1" t="s">
        <v>7614</v>
      </c>
      <c r="Y1869" s="1" t="s">
        <v>3705</v>
      </c>
      <c r="Z1869" s="1" t="s">
        <v>8945</v>
      </c>
      <c r="AC1869" s="1">
        <v>23</v>
      </c>
      <c r="AJ1869" s="1" t="s">
        <v>16</v>
      </c>
      <c r="AK1869" s="1" t="s">
        <v>9802</v>
      </c>
      <c r="AL1869" s="1" t="s">
        <v>396</v>
      </c>
      <c r="AM1869" s="1" t="s">
        <v>9812</v>
      </c>
      <c r="AT1869" s="1" t="s">
        <v>1533</v>
      </c>
      <c r="AU1869" s="1" t="s">
        <v>7200</v>
      </c>
      <c r="AV1869" s="1" t="s">
        <v>3160</v>
      </c>
      <c r="AW1869" s="1" t="s">
        <v>8932</v>
      </c>
      <c r="BG1869" s="1" t="s">
        <v>54</v>
      </c>
      <c r="BH1869" s="1" t="s">
        <v>7267</v>
      </c>
      <c r="BI1869" s="1" t="s">
        <v>3706</v>
      </c>
      <c r="BJ1869" s="1" t="s">
        <v>9175</v>
      </c>
      <c r="BK1869" s="1" t="s">
        <v>54</v>
      </c>
      <c r="BL1869" s="1" t="s">
        <v>7267</v>
      </c>
      <c r="BM1869" s="1" t="s">
        <v>2792</v>
      </c>
      <c r="BN1869" s="1" t="s">
        <v>9065</v>
      </c>
      <c r="BO1869" s="1" t="s">
        <v>35</v>
      </c>
      <c r="BP1869" s="1" t="s">
        <v>7231</v>
      </c>
      <c r="BQ1869" s="1" t="s">
        <v>3707</v>
      </c>
      <c r="BR1869" s="1" t="s">
        <v>13175</v>
      </c>
      <c r="BS1869" s="1" t="s">
        <v>163</v>
      </c>
      <c r="BT1869" s="1" t="s">
        <v>12731</v>
      </c>
    </row>
    <row r="1870" spans="1:72" ht="13.5" customHeight="1">
      <c r="A1870" s="3" t="str">
        <f>HYPERLINK("http://kyu.snu.ac.kr/sdhj/index.jsp?type=hj/GK14658_00IH_0001_0207.jpg","1702_각북면_207")</f>
        <v>1702_각북면_207</v>
      </c>
      <c r="B1870" s="2">
        <v>1702</v>
      </c>
      <c r="C1870" s="2" t="s">
        <v>12340</v>
      </c>
      <c r="D1870" s="2" t="s">
        <v>12341</v>
      </c>
      <c r="E1870" s="2">
        <v>1869</v>
      </c>
      <c r="F1870" s="1">
        <v>13</v>
      </c>
      <c r="G1870" s="1" t="s">
        <v>3595</v>
      </c>
      <c r="H1870" s="1" t="s">
        <v>12342</v>
      </c>
      <c r="I1870" s="1">
        <v>3</v>
      </c>
      <c r="L1870" s="1">
        <v>1</v>
      </c>
      <c r="M1870" s="2" t="s">
        <v>13897</v>
      </c>
      <c r="N1870" s="2" t="s">
        <v>13898</v>
      </c>
      <c r="S1870" s="1" t="s">
        <v>48</v>
      </c>
      <c r="T1870" s="1" t="s">
        <v>6371</v>
      </c>
      <c r="W1870" s="1" t="s">
        <v>1246</v>
      </c>
      <c r="X1870" s="1" t="s">
        <v>7610</v>
      </c>
      <c r="Y1870" s="1" t="s">
        <v>50</v>
      </c>
      <c r="Z1870" s="1" t="s">
        <v>7639</v>
      </c>
      <c r="AF1870" s="1" t="s">
        <v>170</v>
      </c>
      <c r="AG1870" s="1" t="s">
        <v>9630</v>
      </c>
    </row>
    <row r="1871" spans="1:72" ht="13.5" customHeight="1">
      <c r="A1871" s="3" t="str">
        <f>HYPERLINK("http://kyu.snu.ac.kr/sdhj/index.jsp?type=hj/GK14658_00IH_0001_0207.jpg","1702_각북면_207")</f>
        <v>1702_각북면_207</v>
      </c>
      <c r="B1871" s="2">
        <v>1702</v>
      </c>
      <c r="C1871" s="2" t="s">
        <v>12340</v>
      </c>
      <c r="D1871" s="2" t="s">
        <v>12341</v>
      </c>
      <c r="E1871" s="2">
        <v>1870</v>
      </c>
      <c r="F1871" s="1">
        <v>13</v>
      </c>
      <c r="G1871" s="1" t="s">
        <v>3595</v>
      </c>
      <c r="H1871" s="1" t="s">
        <v>12342</v>
      </c>
      <c r="I1871" s="1">
        <v>3</v>
      </c>
      <c r="L1871" s="1">
        <v>1</v>
      </c>
      <c r="M1871" s="2" t="s">
        <v>13897</v>
      </c>
      <c r="N1871" s="2" t="s">
        <v>13898</v>
      </c>
      <c r="S1871" s="1" t="s">
        <v>308</v>
      </c>
      <c r="T1871" s="1" t="s">
        <v>7102</v>
      </c>
      <c r="W1871" s="1" t="s">
        <v>335</v>
      </c>
      <c r="X1871" s="1" t="s">
        <v>12540</v>
      </c>
      <c r="Y1871" s="1" t="s">
        <v>50</v>
      </c>
      <c r="Z1871" s="1" t="s">
        <v>7639</v>
      </c>
      <c r="AC1871" s="1">
        <v>24</v>
      </c>
      <c r="AD1871" s="1" t="s">
        <v>219</v>
      </c>
      <c r="AE1871" s="1" t="s">
        <v>9587</v>
      </c>
      <c r="AF1871" s="1" t="s">
        <v>89</v>
      </c>
      <c r="AG1871" s="1" t="s">
        <v>9633</v>
      </c>
      <c r="AJ1871" s="1" t="s">
        <v>16</v>
      </c>
      <c r="AK1871" s="1" t="s">
        <v>9802</v>
      </c>
      <c r="AL1871" s="1" t="s">
        <v>109</v>
      </c>
      <c r="AM1871" s="1" t="s">
        <v>9809</v>
      </c>
      <c r="AT1871" s="1" t="s">
        <v>166</v>
      </c>
      <c r="AU1871" s="1" t="s">
        <v>7276</v>
      </c>
      <c r="AV1871" s="1" t="s">
        <v>3708</v>
      </c>
      <c r="AW1871" s="1" t="s">
        <v>10443</v>
      </c>
      <c r="BG1871" s="1" t="s">
        <v>54</v>
      </c>
      <c r="BH1871" s="1" t="s">
        <v>7267</v>
      </c>
      <c r="BI1871" s="1" t="s">
        <v>3203</v>
      </c>
      <c r="BJ1871" s="1" t="s">
        <v>9081</v>
      </c>
      <c r="BK1871" s="1" t="s">
        <v>448</v>
      </c>
      <c r="BL1871" s="1" t="s">
        <v>7215</v>
      </c>
      <c r="BM1871" s="1" t="s">
        <v>3709</v>
      </c>
      <c r="BN1871" s="1" t="s">
        <v>8260</v>
      </c>
      <c r="BO1871" s="1" t="s">
        <v>53</v>
      </c>
      <c r="BP1871" s="1" t="s">
        <v>7419</v>
      </c>
      <c r="BQ1871" s="1" t="s">
        <v>3710</v>
      </c>
      <c r="BR1871" s="1" t="s">
        <v>11991</v>
      </c>
      <c r="BS1871" s="1" t="s">
        <v>163</v>
      </c>
      <c r="BT1871" s="1" t="s">
        <v>12731</v>
      </c>
    </row>
    <row r="1872" spans="1:72" ht="13.5" customHeight="1">
      <c r="A1872" s="3" t="str">
        <f>HYPERLINK("http://kyu.snu.ac.kr/sdhj/index.jsp?type=hj/GK14658_00IH_0001_0207.jpg","1702_각북면_207")</f>
        <v>1702_각북면_207</v>
      </c>
      <c r="B1872" s="2">
        <v>1702</v>
      </c>
      <c r="C1872" s="2" t="s">
        <v>12340</v>
      </c>
      <c r="D1872" s="2" t="s">
        <v>12341</v>
      </c>
      <c r="E1872" s="2">
        <v>1871</v>
      </c>
      <c r="F1872" s="1">
        <v>13</v>
      </c>
      <c r="G1872" s="1" t="s">
        <v>3595</v>
      </c>
      <c r="H1872" s="1" t="s">
        <v>12342</v>
      </c>
      <c r="I1872" s="1">
        <v>3</v>
      </c>
      <c r="L1872" s="1">
        <v>1</v>
      </c>
      <c r="M1872" s="2" t="s">
        <v>13897</v>
      </c>
      <c r="N1872" s="2" t="s">
        <v>13898</v>
      </c>
      <c r="S1872" s="1" t="s">
        <v>3711</v>
      </c>
      <c r="T1872" s="1" t="s">
        <v>7169</v>
      </c>
      <c r="U1872" s="1" t="s">
        <v>1337</v>
      </c>
      <c r="V1872" s="1" t="s">
        <v>7221</v>
      </c>
      <c r="Y1872" s="1" t="s">
        <v>3712</v>
      </c>
      <c r="Z1872" s="1" t="s">
        <v>8944</v>
      </c>
      <c r="AC1872" s="1">
        <v>16</v>
      </c>
      <c r="AD1872" s="1" t="s">
        <v>273</v>
      </c>
      <c r="AE1872" s="1" t="s">
        <v>9602</v>
      </c>
    </row>
    <row r="1873" spans="1:72" ht="13.5" customHeight="1">
      <c r="A1873" s="3" t="str">
        <f>HYPERLINK("http://kyu.snu.ac.kr/sdhj/index.jsp?type=hj/GK14658_00IH_0001_0207.jpg","1702_각북면_207")</f>
        <v>1702_각북면_207</v>
      </c>
      <c r="B1873" s="2">
        <v>1702</v>
      </c>
      <c r="C1873" s="2" t="s">
        <v>12340</v>
      </c>
      <c r="D1873" s="2" t="s">
        <v>12341</v>
      </c>
      <c r="E1873" s="2">
        <v>1872</v>
      </c>
      <c r="F1873" s="1">
        <v>13</v>
      </c>
      <c r="G1873" s="1" t="s">
        <v>3595</v>
      </c>
      <c r="H1873" s="1" t="s">
        <v>12342</v>
      </c>
      <c r="I1873" s="1">
        <v>3</v>
      </c>
      <c r="L1873" s="1">
        <v>1</v>
      </c>
      <c r="M1873" s="2" t="s">
        <v>13897</v>
      </c>
      <c r="N1873" s="2" t="s">
        <v>13898</v>
      </c>
      <c r="S1873" s="1" t="s">
        <v>362</v>
      </c>
      <c r="T1873" s="1" t="s">
        <v>7117</v>
      </c>
      <c r="Y1873" s="1" t="s">
        <v>3713</v>
      </c>
      <c r="Z1873" s="1" t="s">
        <v>8931</v>
      </c>
      <c r="AC1873" s="1">
        <v>14</v>
      </c>
      <c r="AD1873" s="1" t="s">
        <v>85</v>
      </c>
      <c r="AE1873" s="1" t="s">
        <v>9590</v>
      </c>
    </row>
    <row r="1874" spans="1:72" ht="13.5" customHeight="1">
      <c r="A1874" s="3" t="str">
        <f>HYPERLINK("http://kyu.snu.ac.kr/sdhj/index.jsp?type=hj/GK14658_00IH_0001_0207.jpg","1702_각북면_207")</f>
        <v>1702_각북면_207</v>
      </c>
      <c r="B1874" s="2">
        <v>1702</v>
      </c>
      <c r="C1874" s="2" t="s">
        <v>12340</v>
      </c>
      <c r="D1874" s="2" t="s">
        <v>12341</v>
      </c>
      <c r="E1874" s="2">
        <v>1873</v>
      </c>
      <c r="F1874" s="1">
        <v>13</v>
      </c>
      <c r="G1874" s="1" t="s">
        <v>3595</v>
      </c>
      <c r="H1874" s="1" t="s">
        <v>12342</v>
      </c>
      <c r="I1874" s="1">
        <v>3</v>
      </c>
      <c r="L1874" s="1">
        <v>1</v>
      </c>
      <c r="M1874" s="2" t="s">
        <v>13897</v>
      </c>
      <c r="N1874" s="2" t="s">
        <v>13898</v>
      </c>
      <c r="T1874" s="1" t="s">
        <v>12432</v>
      </c>
      <c r="U1874" s="1" t="s">
        <v>196</v>
      </c>
      <c r="V1874" s="1" t="s">
        <v>7214</v>
      </c>
      <c r="Y1874" s="1" t="s">
        <v>12266</v>
      </c>
      <c r="Z1874" s="1" t="s">
        <v>12656</v>
      </c>
      <c r="AC1874" s="1">
        <v>69</v>
      </c>
      <c r="AD1874" s="1" t="s">
        <v>135</v>
      </c>
      <c r="AE1874" s="1" t="s">
        <v>9604</v>
      </c>
    </row>
    <row r="1875" spans="1:72" ht="13.5" customHeight="1">
      <c r="A1875" s="3" t="str">
        <f>HYPERLINK("http://kyu.snu.ac.kr/sdhj/index.jsp?type=hj/GK14658_00IH_0001_0207.jpg","1702_각북면_207")</f>
        <v>1702_각북면_207</v>
      </c>
      <c r="B1875" s="2">
        <v>1702</v>
      </c>
      <c r="C1875" s="2" t="s">
        <v>12340</v>
      </c>
      <c r="D1875" s="2" t="s">
        <v>12341</v>
      </c>
      <c r="E1875" s="2">
        <v>1874</v>
      </c>
      <c r="F1875" s="1">
        <v>13</v>
      </c>
      <c r="G1875" s="1" t="s">
        <v>3595</v>
      </c>
      <c r="H1875" s="1" t="s">
        <v>12342</v>
      </c>
      <c r="I1875" s="1">
        <v>3</v>
      </c>
      <c r="L1875" s="1">
        <v>1</v>
      </c>
      <c r="M1875" s="2" t="s">
        <v>13897</v>
      </c>
      <c r="N1875" s="2" t="s">
        <v>13898</v>
      </c>
      <c r="T1875" s="1" t="s">
        <v>12432</v>
      </c>
      <c r="U1875" s="1" t="s">
        <v>136</v>
      </c>
      <c r="V1875" s="1" t="s">
        <v>7247</v>
      </c>
      <c r="Y1875" s="1" t="s">
        <v>3714</v>
      </c>
      <c r="Z1875" s="1" t="s">
        <v>8872</v>
      </c>
      <c r="AG1875" s="1" t="s">
        <v>12764</v>
      </c>
    </row>
    <row r="1876" spans="1:72" ht="13.5" customHeight="1">
      <c r="A1876" s="3" t="str">
        <f>HYPERLINK("http://kyu.snu.ac.kr/sdhj/index.jsp?type=hj/GK14658_00IH_0001_0207.jpg","1702_각북면_207")</f>
        <v>1702_각북면_207</v>
      </c>
      <c r="B1876" s="2">
        <v>1702</v>
      </c>
      <c r="C1876" s="2" t="s">
        <v>12340</v>
      </c>
      <c r="D1876" s="2" t="s">
        <v>12341</v>
      </c>
      <c r="E1876" s="2">
        <v>1875</v>
      </c>
      <c r="F1876" s="1">
        <v>13</v>
      </c>
      <c r="G1876" s="1" t="s">
        <v>3595</v>
      </c>
      <c r="H1876" s="1" t="s">
        <v>12342</v>
      </c>
      <c r="I1876" s="1">
        <v>3</v>
      </c>
      <c r="L1876" s="1">
        <v>1</v>
      </c>
      <c r="M1876" s="2" t="s">
        <v>13897</v>
      </c>
      <c r="N1876" s="2" t="s">
        <v>13898</v>
      </c>
      <c r="T1876" s="1" t="s">
        <v>12432</v>
      </c>
      <c r="U1876" s="1" t="s">
        <v>196</v>
      </c>
      <c r="V1876" s="1" t="s">
        <v>7214</v>
      </c>
      <c r="Y1876" s="1" t="s">
        <v>1037</v>
      </c>
      <c r="Z1876" s="1" t="s">
        <v>8659</v>
      </c>
      <c r="AF1876" s="1" t="s">
        <v>3715</v>
      </c>
      <c r="AG1876" s="1" t="s">
        <v>9678</v>
      </c>
    </row>
    <row r="1877" spans="1:72" ht="13.5" customHeight="1">
      <c r="A1877" s="3" t="str">
        <f>HYPERLINK("http://kyu.snu.ac.kr/sdhj/index.jsp?type=hj/GK14658_00IH_0001_0207.jpg","1702_각북면_207")</f>
        <v>1702_각북면_207</v>
      </c>
      <c r="B1877" s="2">
        <v>1702</v>
      </c>
      <c r="C1877" s="2" t="s">
        <v>12340</v>
      </c>
      <c r="D1877" s="2" t="s">
        <v>12341</v>
      </c>
      <c r="E1877" s="2">
        <v>1876</v>
      </c>
      <c r="F1877" s="1">
        <v>13</v>
      </c>
      <c r="G1877" s="1" t="s">
        <v>3595</v>
      </c>
      <c r="H1877" s="1" t="s">
        <v>12342</v>
      </c>
      <c r="I1877" s="1">
        <v>3</v>
      </c>
      <c r="L1877" s="1">
        <v>2</v>
      </c>
      <c r="M1877" s="2" t="s">
        <v>13899</v>
      </c>
      <c r="N1877" s="2" t="s">
        <v>13900</v>
      </c>
      <c r="T1877" s="1" t="s">
        <v>12411</v>
      </c>
      <c r="U1877" s="1" t="s">
        <v>211</v>
      </c>
      <c r="V1877" s="1" t="s">
        <v>7199</v>
      </c>
      <c r="W1877" s="1" t="s">
        <v>568</v>
      </c>
      <c r="X1877" s="1" t="s">
        <v>7587</v>
      </c>
      <c r="Y1877" s="1" t="s">
        <v>3716</v>
      </c>
      <c r="Z1877" s="1" t="s">
        <v>8178</v>
      </c>
      <c r="AC1877" s="1">
        <v>67</v>
      </c>
      <c r="AD1877" s="1" t="s">
        <v>38</v>
      </c>
      <c r="AE1877" s="1" t="s">
        <v>9620</v>
      </c>
      <c r="AJ1877" s="1" t="s">
        <v>16</v>
      </c>
      <c r="AK1877" s="1" t="s">
        <v>9802</v>
      </c>
      <c r="AL1877" s="1" t="s">
        <v>47</v>
      </c>
      <c r="AM1877" s="1" t="s">
        <v>9810</v>
      </c>
      <c r="AN1877" s="1" t="s">
        <v>2108</v>
      </c>
      <c r="AO1877" s="1" t="s">
        <v>9838</v>
      </c>
      <c r="AP1877" s="1" t="s">
        <v>173</v>
      </c>
      <c r="AQ1877" s="1" t="s">
        <v>7249</v>
      </c>
      <c r="AR1877" s="1" t="s">
        <v>3717</v>
      </c>
      <c r="AS1877" s="1" t="s">
        <v>9989</v>
      </c>
      <c r="AT1877" s="1" t="s">
        <v>211</v>
      </c>
      <c r="AU1877" s="1" t="s">
        <v>7199</v>
      </c>
      <c r="AV1877" s="1" t="s">
        <v>1504</v>
      </c>
      <c r="AW1877" s="1" t="s">
        <v>8943</v>
      </c>
      <c r="BB1877" s="1" t="s">
        <v>213</v>
      </c>
      <c r="BC1877" s="1" t="s">
        <v>7282</v>
      </c>
      <c r="BD1877" s="1" t="s">
        <v>267</v>
      </c>
      <c r="BE1877" s="1" t="s">
        <v>7679</v>
      </c>
      <c r="BG1877" s="1" t="s">
        <v>54</v>
      </c>
      <c r="BH1877" s="1" t="s">
        <v>7267</v>
      </c>
      <c r="BI1877" s="1" t="s">
        <v>3718</v>
      </c>
      <c r="BJ1877" s="1" t="s">
        <v>11051</v>
      </c>
      <c r="BK1877" s="1" t="s">
        <v>211</v>
      </c>
      <c r="BL1877" s="1" t="s">
        <v>7199</v>
      </c>
      <c r="BM1877" s="1" t="s">
        <v>3719</v>
      </c>
      <c r="BN1877" s="1" t="s">
        <v>11048</v>
      </c>
      <c r="BO1877" s="1" t="s">
        <v>211</v>
      </c>
      <c r="BP1877" s="1" t="s">
        <v>7199</v>
      </c>
      <c r="BQ1877" s="1" t="s">
        <v>3720</v>
      </c>
      <c r="BR1877" s="1" t="s">
        <v>10875</v>
      </c>
      <c r="BS1877" s="1" t="s">
        <v>545</v>
      </c>
      <c r="BT1877" s="1" t="s">
        <v>9707</v>
      </c>
    </row>
    <row r="1878" spans="1:72" ht="13.5" customHeight="1">
      <c r="A1878" s="3" t="str">
        <f>HYPERLINK("http://kyu.snu.ac.kr/sdhj/index.jsp?type=hj/GK14658_00IH_0001_0207.jpg","1702_각북면_207")</f>
        <v>1702_각북면_207</v>
      </c>
      <c r="B1878" s="2">
        <v>1702</v>
      </c>
      <c r="C1878" s="2" t="s">
        <v>12340</v>
      </c>
      <c r="D1878" s="2" t="s">
        <v>12341</v>
      </c>
      <c r="E1878" s="2">
        <v>1877</v>
      </c>
      <c r="F1878" s="1">
        <v>13</v>
      </c>
      <c r="G1878" s="1" t="s">
        <v>3595</v>
      </c>
      <c r="H1878" s="1" t="s">
        <v>12342</v>
      </c>
      <c r="I1878" s="1">
        <v>3</v>
      </c>
      <c r="L1878" s="1">
        <v>2</v>
      </c>
      <c r="M1878" s="2" t="s">
        <v>13899</v>
      </c>
      <c r="N1878" s="2" t="s">
        <v>13900</v>
      </c>
      <c r="S1878" s="1" t="s">
        <v>288</v>
      </c>
      <c r="T1878" s="1" t="s">
        <v>12424</v>
      </c>
      <c r="U1878" s="1" t="s">
        <v>211</v>
      </c>
      <c r="V1878" s="1" t="s">
        <v>7199</v>
      </c>
      <c r="Y1878" s="1" t="s">
        <v>1504</v>
      </c>
      <c r="Z1878" s="1" t="s">
        <v>8943</v>
      </c>
      <c r="AC1878" s="1">
        <v>79</v>
      </c>
      <c r="AD1878" s="1" t="s">
        <v>277</v>
      </c>
      <c r="AE1878" s="1" t="s">
        <v>9583</v>
      </c>
    </row>
    <row r="1879" spans="1:72" ht="13.5" customHeight="1">
      <c r="A1879" s="3" t="str">
        <f>HYPERLINK("http://kyu.snu.ac.kr/sdhj/index.jsp?type=hj/GK14658_00IH_0001_0207.jpg","1702_각북면_207")</f>
        <v>1702_각북면_207</v>
      </c>
      <c r="B1879" s="2">
        <v>1702</v>
      </c>
      <c r="C1879" s="2" t="s">
        <v>12340</v>
      </c>
      <c r="D1879" s="2" t="s">
        <v>12341</v>
      </c>
      <c r="E1879" s="2">
        <v>1878</v>
      </c>
      <c r="F1879" s="1">
        <v>13</v>
      </c>
      <c r="G1879" s="1" t="s">
        <v>3595</v>
      </c>
      <c r="H1879" s="1" t="s">
        <v>12342</v>
      </c>
      <c r="I1879" s="1">
        <v>3</v>
      </c>
      <c r="L1879" s="1">
        <v>2</v>
      </c>
      <c r="M1879" s="2" t="s">
        <v>13899</v>
      </c>
      <c r="N1879" s="2" t="s">
        <v>13900</v>
      </c>
      <c r="S1879" s="1" t="s">
        <v>48</v>
      </c>
      <c r="T1879" s="1" t="s">
        <v>6371</v>
      </c>
      <c r="Y1879" s="1" t="s">
        <v>12283</v>
      </c>
      <c r="Z1879" s="1" t="s">
        <v>12633</v>
      </c>
      <c r="AC1879" s="1">
        <v>51</v>
      </c>
      <c r="AD1879" s="1" t="s">
        <v>138</v>
      </c>
      <c r="AE1879" s="1" t="s">
        <v>9593</v>
      </c>
      <c r="AJ1879" s="1" t="s">
        <v>16</v>
      </c>
      <c r="AK1879" s="1" t="s">
        <v>9802</v>
      </c>
      <c r="AL1879" s="1" t="s">
        <v>109</v>
      </c>
      <c r="AM1879" s="1" t="s">
        <v>9809</v>
      </c>
      <c r="AT1879" s="1" t="s">
        <v>3721</v>
      </c>
      <c r="AU1879" s="1" t="s">
        <v>10094</v>
      </c>
      <c r="AV1879" s="1" t="s">
        <v>2906</v>
      </c>
      <c r="AW1879" s="1" t="s">
        <v>8857</v>
      </c>
      <c r="BG1879" s="1" t="s">
        <v>54</v>
      </c>
      <c r="BH1879" s="1" t="s">
        <v>7267</v>
      </c>
      <c r="BI1879" s="1" t="s">
        <v>3722</v>
      </c>
      <c r="BJ1879" s="1" t="s">
        <v>13523</v>
      </c>
      <c r="BK1879" s="1" t="s">
        <v>54</v>
      </c>
      <c r="BL1879" s="1" t="s">
        <v>7267</v>
      </c>
      <c r="BM1879" s="1" t="s">
        <v>6853</v>
      </c>
      <c r="BN1879" s="1" t="s">
        <v>8594</v>
      </c>
      <c r="BO1879" s="1" t="s">
        <v>159</v>
      </c>
      <c r="BP1879" s="1" t="s">
        <v>7202</v>
      </c>
      <c r="BQ1879" s="1" t="s">
        <v>2908</v>
      </c>
      <c r="BR1879" s="1" t="s">
        <v>11990</v>
      </c>
      <c r="BS1879" s="1" t="s">
        <v>82</v>
      </c>
      <c r="BT1879" s="1" t="s">
        <v>9699</v>
      </c>
    </row>
    <row r="1880" spans="1:72" ht="13.5" customHeight="1">
      <c r="A1880" s="3" t="str">
        <f>HYPERLINK("http://kyu.snu.ac.kr/sdhj/index.jsp?type=hj/GK14658_00IH_0001_0207.jpg","1702_각북면_207")</f>
        <v>1702_각북면_207</v>
      </c>
      <c r="B1880" s="2">
        <v>1702</v>
      </c>
      <c r="C1880" s="2" t="s">
        <v>12340</v>
      </c>
      <c r="D1880" s="2" t="s">
        <v>12341</v>
      </c>
      <c r="E1880" s="2">
        <v>1879</v>
      </c>
      <c r="F1880" s="1">
        <v>13</v>
      </c>
      <c r="G1880" s="1" t="s">
        <v>3595</v>
      </c>
      <c r="H1880" s="1" t="s">
        <v>12342</v>
      </c>
      <c r="I1880" s="1">
        <v>3</v>
      </c>
      <c r="L1880" s="1">
        <v>2</v>
      </c>
      <c r="M1880" s="2" t="s">
        <v>13899</v>
      </c>
      <c r="N1880" s="2" t="s">
        <v>13900</v>
      </c>
      <c r="S1880" s="1" t="s">
        <v>86</v>
      </c>
      <c r="T1880" s="1" t="s">
        <v>7100</v>
      </c>
      <c r="U1880" s="1" t="s">
        <v>403</v>
      </c>
      <c r="V1880" s="1" t="s">
        <v>7211</v>
      </c>
      <c r="Y1880" s="1" t="s">
        <v>482</v>
      </c>
      <c r="Z1880" s="1" t="s">
        <v>7656</v>
      </c>
      <c r="AC1880" s="1">
        <v>30</v>
      </c>
      <c r="AD1880" s="1" t="s">
        <v>253</v>
      </c>
      <c r="AE1880" s="1" t="s">
        <v>8091</v>
      </c>
    </row>
    <row r="1881" spans="1:72" ht="13.5" customHeight="1">
      <c r="A1881" s="3" t="str">
        <f>HYPERLINK("http://kyu.snu.ac.kr/sdhj/index.jsp?type=hj/GK14658_00IH_0001_0207.jpg","1702_각북면_207")</f>
        <v>1702_각북면_207</v>
      </c>
      <c r="B1881" s="2">
        <v>1702</v>
      </c>
      <c r="C1881" s="2" t="s">
        <v>12340</v>
      </c>
      <c r="D1881" s="2" t="s">
        <v>12341</v>
      </c>
      <c r="E1881" s="2">
        <v>1880</v>
      </c>
      <c r="F1881" s="1">
        <v>13</v>
      </c>
      <c r="G1881" s="1" t="s">
        <v>3595</v>
      </c>
      <c r="H1881" s="1" t="s">
        <v>12342</v>
      </c>
      <c r="I1881" s="1">
        <v>3</v>
      </c>
      <c r="L1881" s="1">
        <v>2</v>
      </c>
      <c r="M1881" s="2" t="s">
        <v>13899</v>
      </c>
      <c r="N1881" s="2" t="s">
        <v>13900</v>
      </c>
      <c r="S1881" s="1" t="s">
        <v>63</v>
      </c>
      <c r="T1881" s="1" t="s">
        <v>1196</v>
      </c>
      <c r="Y1881" s="1" t="s">
        <v>50</v>
      </c>
      <c r="Z1881" s="1" t="s">
        <v>7639</v>
      </c>
      <c r="AF1881" s="1" t="s">
        <v>61</v>
      </c>
      <c r="AG1881" s="1" t="s">
        <v>9638</v>
      </c>
      <c r="AH1881" s="1" t="s">
        <v>2513</v>
      </c>
      <c r="AI1881" s="1" t="s">
        <v>9713</v>
      </c>
    </row>
    <row r="1882" spans="1:72" ht="13.5" customHeight="1">
      <c r="A1882" s="3" t="str">
        <f>HYPERLINK("http://kyu.snu.ac.kr/sdhj/index.jsp?type=hj/GK14658_00IH_0001_0207.jpg","1702_각북면_207")</f>
        <v>1702_각북면_207</v>
      </c>
      <c r="B1882" s="2">
        <v>1702</v>
      </c>
      <c r="C1882" s="2" t="s">
        <v>12340</v>
      </c>
      <c r="D1882" s="2" t="s">
        <v>12341</v>
      </c>
      <c r="E1882" s="2">
        <v>1881</v>
      </c>
      <c r="F1882" s="1">
        <v>13</v>
      </c>
      <c r="G1882" s="1" t="s">
        <v>3595</v>
      </c>
      <c r="H1882" s="1" t="s">
        <v>12342</v>
      </c>
      <c r="I1882" s="1">
        <v>3</v>
      </c>
      <c r="L1882" s="1">
        <v>2</v>
      </c>
      <c r="M1882" s="2" t="s">
        <v>13899</v>
      </c>
      <c r="N1882" s="2" t="s">
        <v>13900</v>
      </c>
      <c r="S1882" s="1" t="s">
        <v>1738</v>
      </c>
      <c r="T1882" s="1" t="s">
        <v>7137</v>
      </c>
      <c r="Y1882" s="1" t="s">
        <v>3723</v>
      </c>
      <c r="Z1882" s="1" t="s">
        <v>8942</v>
      </c>
      <c r="AC1882" s="1">
        <v>3</v>
      </c>
      <c r="AD1882" s="1" t="s">
        <v>118</v>
      </c>
      <c r="AE1882" s="1" t="s">
        <v>8076</v>
      </c>
      <c r="AF1882" s="1" t="s">
        <v>89</v>
      </c>
      <c r="AG1882" s="1" t="s">
        <v>9633</v>
      </c>
    </row>
    <row r="1883" spans="1:72" ht="13.5" customHeight="1">
      <c r="A1883" s="3" t="str">
        <f>HYPERLINK("http://kyu.snu.ac.kr/sdhj/index.jsp?type=hj/GK14658_00IH_0001_0207.jpg","1702_각북면_207")</f>
        <v>1702_각북면_207</v>
      </c>
      <c r="B1883" s="2">
        <v>1702</v>
      </c>
      <c r="C1883" s="2" t="s">
        <v>12340</v>
      </c>
      <c r="D1883" s="2" t="s">
        <v>12341</v>
      </c>
      <c r="E1883" s="2">
        <v>1882</v>
      </c>
      <c r="F1883" s="1">
        <v>13</v>
      </c>
      <c r="G1883" s="1" t="s">
        <v>3595</v>
      </c>
      <c r="H1883" s="1" t="s">
        <v>12342</v>
      </c>
      <c r="I1883" s="1">
        <v>3</v>
      </c>
      <c r="L1883" s="1">
        <v>3</v>
      </c>
      <c r="M1883" s="2" t="s">
        <v>13901</v>
      </c>
      <c r="N1883" s="2" t="s">
        <v>13902</v>
      </c>
      <c r="T1883" s="1" t="s">
        <v>12411</v>
      </c>
      <c r="U1883" s="1" t="s">
        <v>173</v>
      </c>
      <c r="V1883" s="1" t="s">
        <v>7249</v>
      </c>
      <c r="W1883" s="1" t="s">
        <v>430</v>
      </c>
      <c r="X1883" s="1" t="s">
        <v>7624</v>
      </c>
      <c r="Y1883" s="1" t="s">
        <v>3724</v>
      </c>
      <c r="Z1883" s="1" t="s">
        <v>8941</v>
      </c>
      <c r="AC1883" s="1">
        <v>56</v>
      </c>
      <c r="AD1883" s="1" t="s">
        <v>707</v>
      </c>
      <c r="AE1883" s="1" t="s">
        <v>9575</v>
      </c>
      <c r="AJ1883" s="1" t="s">
        <v>16</v>
      </c>
      <c r="AK1883" s="1" t="s">
        <v>9802</v>
      </c>
      <c r="AL1883" s="1" t="s">
        <v>433</v>
      </c>
      <c r="AM1883" s="1" t="s">
        <v>9851</v>
      </c>
      <c r="AT1883" s="1" t="s">
        <v>173</v>
      </c>
      <c r="AU1883" s="1" t="s">
        <v>7249</v>
      </c>
      <c r="AV1883" s="1" t="s">
        <v>3644</v>
      </c>
      <c r="AW1883" s="1" t="s">
        <v>8962</v>
      </c>
      <c r="BG1883" s="1" t="s">
        <v>3645</v>
      </c>
      <c r="BH1883" s="1" t="s">
        <v>10095</v>
      </c>
      <c r="BI1883" s="1" t="s">
        <v>3646</v>
      </c>
      <c r="BJ1883" s="1" t="s">
        <v>10450</v>
      </c>
      <c r="BK1883" s="1" t="s">
        <v>238</v>
      </c>
      <c r="BL1883" s="1" t="s">
        <v>10832</v>
      </c>
      <c r="BM1883" s="1" t="s">
        <v>435</v>
      </c>
      <c r="BN1883" s="1" t="s">
        <v>8301</v>
      </c>
      <c r="BO1883" s="1" t="s">
        <v>42</v>
      </c>
      <c r="BP1883" s="1" t="s">
        <v>10068</v>
      </c>
      <c r="BQ1883" s="1" t="s">
        <v>3725</v>
      </c>
      <c r="BR1883" s="1" t="s">
        <v>11989</v>
      </c>
      <c r="BS1883" s="1" t="s">
        <v>3649</v>
      </c>
      <c r="BT1883" s="1" t="s">
        <v>9828</v>
      </c>
    </row>
    <row r="1884" spans="1:72" ht="13.5" customHeight="1">
      <c r="A1884" s="3" t="str">
        <f>HYPERLINK("http://kyu.snu.ac.kr/sdhj/index.jsp?type=hj/GK14658_00IH_0001_0207.jpg","1702_각북면_207")</f>
        <v>1702_각북면_207</v>
      </c>
      <c r="B1884" s="2">
        <v>1702</v>
      </c>
      <c r="C1884" s="2" t="s">
        <v>12340</v>
      </c>
      <c r="D1884" s="2" t="s">
        <v>12341</v>
      </c>
      <c r="E1884" s="2">
        <v>1883</v>
      </c>
      <c r="F1884" s="1">
        <v>13</v>
      </c>
      <c r="G1884" s="1" t="s">
        <v>3595</v>
      </c>
      <c r="H1884" s="1" t="s">
        <v>12342</v>
      </c>
      <c r="I1884" s="1">
        <v>3</v>
      </c>
      <c r="L1884" s="1">
        <v>3</v>
      </c>
      <c r="M1884" s="2" t="s">
        <v>13901</v>
      </c>
      <c r="N1884" s="2" t="s">
        <v>13902</v>
      </c>
      <c r="S1884" s="1" t="s">
        <v>48</v>
      </c>
      <c r="T1884" s="1" t="s">
        <v>6371</v>
      </c>
      <c r="W1884" s="1" t="s">
        <v>3726</v>
      </c>
      <c r="X1884" s="1" t="s">
        <v>7584</v>
      </c>
      <c r="Y1884" s="1" t="s">
        <v>183</v>
      </c>
      <c r="Z1884" s="1" t="s">
        <v>7691</v>
      </c>
      <c r="AF1884" s="1" t="s">
        <v>307</v>
      </c>
      <c r="AG1884" s="1" t="s">
        <v>9634</v>
      </c>
    </row>
    <row r="1885" spans="1:72" ht="13.5" customHeight="1">
      <c r="A1885" s="3" t="str">
        <f>HYPERLINK("http://kyu.snu.ac.kr/sdhj/index.jsp?type=hj/GK14658_00IH_0001_0207.jpg","1702_각북면_207")</f>
        <v>1702_각북면_207</v>
      </c>
      <c r="B1885" s="2">
        <v>1702</v>
      </c>
      <c r="C1885" s="2" t="s">
        <v>12340</v>
      </c>
      <c r="D1885" s="2" t="s">
        <v>12341</v>
      </c>
      <c r="E1885" s="2">
        <v>1884</v>
      </c>
      <c r="F1885" s="1">
        <v>13</v>
      </c>
      <c r="G1885" s="1" t="s">
        <v>3595</v>
      </c>
      <c r="H1885" s="1" t="s">
        <v>12342</v>
      </c>
      <c r="I1885" s="1">
        <v>3</v>
      </c>
      <c r="L1885" s="1">
        <v>3</v>
      </c>
      <c r="M1885" s="2" t="s">
        <v>13901</v>
      </c>
      <c r="N1885" s="2" t="s">
        <v>13902</v>
      </c>
      <c r="S1885" s="1" t="s">
        <v>65</v>
      </c>
      <c r="T1885" s="1" t="s">
        <v>7107</v>
      </c>
      <c r="U1885" s="1" t="s">
        <v>173</v>
      </c>
      <c r="V1885" s="1" t="s">
        <v>7249</v>
      </c>
      <c r="Y1885" s="1" t="s">
        <v>3727</v>
      </c>
      <c r="Z1885" s="1" t="s">
        <v>8626</v>
      </c>
      <c r="AC1885" s="1">
        <v>16</v>
      </c>
      <c r="AD1885" s="1" t="s">
        <v>273</v>
      </c>
      <c r="AE1885" s="1" t="s">
        <v>9602</v>
      </c>
    </row>
    <row r="1886" spans="1:72" ht="13.5" customHeight="1">
      <c r="A1886" s="3" t="str">
        <f>HYPERLINK("http://kyu.snu.ac.kr/sdhj/index.jsp?type=hj/GK14658_00IH_0001_0207.jpg","1702_각북면_207")</f>
        <v>1702_각북면_207</v>
      </c>
      <c r="B1886" s="2">
        <v>1702</v>
      </c>
      <c r="C1886" s="2" t="s">
        <v>12340</v>
      </c>
      <c r="D1886" s="2" t="s">
        <v>12341</v>
      </c>
      <c r="E1886" s="2">
        <v>1885</v>
      </c>
      <c r="F1886" s="1">
        <v>13</v>
      </c>
      <c r="G1886" s="1" t="s">
        <v>3595</v>
      </c>
      <c r="H1886" s="1" t="s">
        <v>12342</v>
      </c>
      <c r="I1886" s="1">
        <v>3</v>
      </c>
      <c r="L1886" s="1">
        <v>3</v>
      </c>
      <c r="M1886" s="2" t="s">
        <v>13901</v>
      </c>
      <c r="N1886" s="2" t="s">
        <v>13902</v>
      </c>
      <c r="S1886" s="1" t="s">
        <v>63</v>
      </c>
      <c r="T1886" s="1" t="s">
        <v>1196</v>
      </c>
      <c r="AC1886" s="1">
        <v>12</v>
      </c>
      <c r="AD1886" s="1" t="s">
        <v>71</v>
      </c>
      <c r="AE1886" s="1" t="s">
        <v>9611</v>
      </c>
    </row>
    <row r="1887" spans="1:72" ht="13.5" customHeight="1">
      <c r="A1887" s="3" t="str">
        <f>HYPERLINK("http://kyu.snu.ac.kr/sdhj/index.jsp?type=hj/GK14658_00IH_0001_0207.jpg","1702_각북면_207")</f>
        <v>1702_각북면_207</v>
      </c>
      <c r="B1887" s="2">
        <v>1702</v>
      </c>
      <c r="C1887" s="2" t="s">
        <v>12340</v>
      </c>
      <c r="D1887" s="2" t="s">
        <v>12341</v>
      </c>
      <c r="E1887" s="2">
        <v>1886</v>
      </c>
      <c r="F1887" s="1">
        <v>13</v>
      </c>
      <c r="G1887" s="1" t="s">
        <v>3595</v>
      </c>
      <c r="H1887" s="1" t="s">
        <v>12342</v>
      </c>
      <c r="I1887" s="1">
        <v>3</v>
      </c>
      <c r="L1887" s="1">
        <v>3</v>
      </c>
      <c r="M1887" s="2" t="s">
        <v>13901</v>
      </c>
      <c r="N1887" s="2" t="s">
        <v>13902</v>
      </c>
      <c r="T1887" s="1" t="s">
        <v>12432</v>
      </c>
      <c r="U1887" s="1" t="s">
        <v>196</v>
      </c>
      <c r="V1887" s="1" t="s">
        <v>7214</v>
      </c>
      <c r="Y1887" s="1" t="s">
        <v>3728</v>
      </c>
      <c r="Z1887" s="1" t="s">
        <v>8940</v>
      </c>
      <c r="AF1887" s="1" t="s">
        <v>3095</v>
      </c>
      <c r="AG1887" s="1" t="s">
        <v>9660</v>
      </c>
    </row>
    <row r="1888" spans="1:72" ht="13.5" customHeight="1">
      <c r="A1888" s="3" t="str">
        <f>HYPERLINK("http://kyu.snu.ac.kr/sdhj/index.jsp?type=hj/GK14658_00IH_0001_0207.jpg","1702_각북면_207")</f>
        <v>1702_각북면_207</v>
      </c>
      <c r="B1888" s="2">
        <v>1702</v>
      </c>
      <c r="C1888" s="2" t="s">
        <v>12340</v>
      </c>
      <c r="D1888" s="2" t="s">
        <v>12341</v>
      </c>
      <c r="E1888" s="2">
        <v>1887</v>
      </c>
      <c r="F1888" s="1">
        <v>13</v>
      </c>
      <c r="G1888" s="1" t="s">
        <v>3595</v>
      </c>
      <c r="H1888" s="1" t="s">
        <v>12342</v>
      </c>
      <c r="I1888" s="1">
        <v>3</v>
      </c>
      <c r="L1888" s="1">
        <v>3</v>
      </c>
      <c r="M1888" s="2" t="s">
        <v>13901</v>
      </c>
      <c r="N1888" s="2" t="s">
        <v>13902</v>
      </c>
      <c r="T1888" s="1" t="s">
        <v>12432</v>
      </c>
      <c r="U1888" s="1" t="s">
        <v>196</v>
      </c>
      <c r="V1888" s="1" t="s">
        <v>7214</v>
      </c>
      <c r="Y1888" s="1" t="s">
        <v>3729</v>
      </c>
      <c r="Z1888" s="1" t="s">
        <v>8939</v>
      </c>
      <c r="AF1888" s="1" t="s">
        <v>1258</v>
      </c>
      <c r="AG1888" s="1" t="s">
        <v>9667</v>
      </c>
    </row>
    <row r="1889" spans="1:72" ht="13.5" customHeight="1">
      <c r="A1889" s="3" t="str">
        <f>HYPERLINK("http://kyu.snu.ac.kr/sdhj/index.jsp?type=hj/GK14658_00IH_0001_0207.jpg","1702_각북면_207")</f>
        <v>1702_각북면_207</v>
      </c>
      <c r="B1889" s="2">
        <v>1702</v>
      </c>
      <c r="C1889" s="2" t="s">
        <v>12340</v>
      </c>
      <c r="D1889" s="2" t="s">
        <v>12341</v>
      </c>
      <c r="E1889" s="2">
        <v>1888</v>
      </c>
      <c r="F1889" s="1">
        <v>13</v>
      </c>
      <c r="G1889" s="1" t="s">
        <v>3595</v>
      </c>
      <c r="H1889" s="1" t="s">
        <v>12342</v>
      </c>
      <c r="I1889" s="1">
        <v>3</v>
      </c>
      <c r="L1889" s="1">
        <v>3</v>
      </c>
      <c r="M1889" s="2" t="s">
        <v>13901</v>
      </c>
      <c r="N1889" s="2" t="s">
        <v>13902</v>
      </c>
      <c r="T1889" s="1" t="s">
        <v>12432</v>
      </c>
      <c r="U1889" s="1" t="s">
        <v>196</v>
      </c>
      <c r="V1889" s="1" t="s">
        <v>7214</v>
      </c>
      <c r="Y1889" s="1" t="s">
        <v>3730</v>
      </c>
      <c r="Z1889" s="1" t="s">
        <v>7973</v>
      </c>
      <c r="AC1889" s="1">
        <v>7</v>
      </c>
      <c r="AD1889" s="1" t="s">
        <v>38</v>
      </c>
      <c r="AE1889" s="1" t="s">
        <v>9620</v>
      </c>
      <c r="AT1889" s="1" t="s">
        <v>211</v>
      </c>
      <c r="AU1889" s="1" t="s">
        <v>7199</v>
      </c>
      <c r="AV1889" s="1" t="s">
        <v>3731</v>
      </c>
      <c r="AW1889" s="1" t="s">
        <v>7099</v>
      </c>
      <c r="BB1889" s="1" t="s">
        <v>213</v>
      </c>
      <c r="BC1889" s="1" t="s">
        <v>7282</v>
      </c>
      <c r="BD1889" s="1" t="s">
        <v>1095</v>
      </c>
      <c r="BE1889" s="1" t="s">
        <v>8933</v>
      </c>
    </row>
    <row r="1890" spans="1:72" ht="13.5" customHeight="1">
      <c r="A1890" s="3" t="str">
        <f>HYPERLINK("http://kyu.snu.ac.kr/sdhj/index.jsp?type=hj/GK14658_00IH_0001_0207.jpg","1702_각북면_207")</f>
        <v>1702_각북면_207</v>
      </c>
      <c r="B1890" s="2">
        <v>1702</v>
      </c>
      <c r="C1890" s="2" t="s">
        <v>12340</v>
      </c>
      <c r="D1890" s="2" t="s">
        <v>12341</v>
      </c>
      <c r="E1890" s="2">
        <v>1889</v>
      </c>
      <c r="F1890" s="1">
        <v>13</v>
      </c>
      <c r="G1890" s="1" t="s">
        <v>3595</v>
      </c>
      <c r="H1890" s="1" t="s">
        <v>12342</v>
      </c>
      <c r="I1890" s="1">
        <v>3</v>
      </c>
      <c r="L1890" s="1">
        <v>4</v>
      </c>
      <c r="M1890" s="2" t="s">
        <v>13903</v>
      </c>
      <c r="N1890" s="2" t="s">
        <v>13904</v>
      </c>
      <c r="T1890" s="1" t="s">
        <v>12411</v>
      </c>
      <c r="U1890" s="1" t="s">
        <v>116</v>
      </c>
      <c r="V1890" s="1" t="s">
        <v>7203</v>
      </c>
      <c r="W1890" s="1" t="s">
        <v>430</v>
      </c>
      <c r="X1890" s="1" t="s">
        <v>7624</v>
      </c>
      <c r="Y1890" s="1" t="s">
        <v>3732</v>
      </c>
      <c r="Z1890" s="1" t="s">
        <v>8938</v>
      </c>
      <c r="AC1890" s="1">
        <v>48</v>
      </c>
      <c r="AD1890" s="1" t="s">
        <v>126</v>
      </c>
      <c r="AE1890" s="1" t="s">
        <v>9617</v>
      </c>
      <c r="AJ1890" s="1" t="s">
        <v>16</v>
      </c>
      <c r="AK1890" s="1" t="s">
        <v>9802</v>
      </c>
      <c r="AL1890" s="1" t="s">
        <v>433</v>
      </c>
      <c r="AM1890" s="1" t="s">
        <v>9851</v>
      </c>
      <c r="AT1890" s="1" t="s">
        <v>1829</v>
      </c>
      <c r="AU1890" s="1" t="s">
        <v>7395</v>
      </c>
      <c r="AV1890" s="1" t="s">
        <v>1830</v>
      </c>
      <c r="AW1890" s="1" t="s">
        <v>8964</v>
      </c>
      <c r="BG1890" s="1" t="s">
        <v>42</v>
      </c>
      <c r="BH1890" s="1" t="s">
        <v>10068</v>
      </c>
      <c r="BI1890" s="1" t="s">
        <v>6847</v>
      </c>
      <c r="BJ1890" s="1" t="s">
        <v>10452</v>
      </c>
      <c r="BK1890" s="1" t="s">
        <v>238</v>
      </c>
      <c r="BL1890" s="1" t="s">
        <v>10832</v>
      </c>
      <c r="BM1890" s="1" t="s">
        <v>435</v>
      </c>
      <c r="BN1890" s="1" t="s">
        <v>8301</v>
      </c>
      <c r="BO1890" s="1" t="s">
        <v>42</v>
      </c>
      <c r="BP1890" s="1" t="s">
        <v>10068</v>
      </c>
      <c r="BQ1890" s="1" t="s">
        <v>2847</v>
      </c>
      <c r="BR1890" s="1" t="s">
        <v>12811</v>
      </c>
      <c r="BS1890" s="1" t="s">
        <v>163</v>
      </c>
      <c r="BT1890" s="1" t="s">
        <v>12731</v>
      </c>
    </row>
    <row r="1891" spans="1:72" ht="13.5" customHeight="1">
      <c r="A1891" s="3" t="str">
        <f>HYPERLINK("http://kyu.snu.ac.kr/sdhj/index.jsp?type=hj/GK14658_00IH_0001_0207.jpg","1702_각북면_207")</f>
        <v>1702_각북면_207</v>
      </c>
      <c r="B1891" s="2">
        <v>1702</v>
      </c>
      <c r="C1891" s="2" t="s">
        <v>12340</v>
      </c>
      <c r="D1891" s="2" t="s">
        <v>12341</v>
      </c>
      <c r="E1891" s="2">
        <v>1890</v>
      </c>
      <c r="F1891" s="1">
        <v>13</v>
      </c>
      <c r="G1891" s="1" t="s">
        <v>3595</v>
      </c>
      <c r="H1891" s="1" t="s">
        <v>12342</v>
      </c>
      <c r="I1891" s="1">
        <v>3</v>
      </c>
      <c r="L1891" s="1">
        <v>4</v>
      </c>
      <c r="M1891" s="2" t="s">
        <v>13903</v>
      </c>
      <c r="N1891" s="2" t="s">
        <v>13904</v>
      </c>
      <c r="S1891" s="1" t="s">
        <v>48</v>
      </c>
      <c r="T1891" s="1" t="s">
        <v>6371</v>
      </c>
      <c r="W1891" s="1" t="s">
        <v>202</v>
      </c>
      <c r="X1891" s="1" t="s">
        <v>7588</v>
      </c>
      <c r="Y1891" s="1" t="s">
        <v>50</v>
      </c>
      <c r="Z1891" s="1" t="s">
        <v>7639</v>
      </c>
      <c r="AC1891" s="1">
        <v>49</v>
      </c>
      <c r="AD1891" s="1" t="s">
        <v>1182</v>
      </c>
      <c r="AE1891" s="1" t="s">
        <v>9584</v>
      </c>
      <c r="AJ1891" s="1" t="s">
        <v>16</v>
      </c>
      <c r="AK1891" s="1" t="s">
        <v>9802</v>
      </c>
      <c r="AL1891" s="1" t="s">
        <v>199</v>
      </c>
      <c r="AM1891" s="1" t="s">
        <v>9730</v>
      </c>
      <c r="AT1891" s="1" t="s">
        <v>166</v>
      </c>
      <c r="AU1891" s="1" t="s">
        <v>7276</v>
      </c>
      <c r="AV1891" s="1" t="s">
        <v>6815</v>
      </c>
      <c r="AW1891" s="1" t="s">
        <v>8431</v>
      </c>
      <c r="BG1891" s="1" t="s">
        <v>45</v>
      </c>
      <c r="BH1891" s="1" t="s">
        <v>10082</v>
      </c>
      <c r="BI1891" s="1" t="s">
        <v>3733</v>
      </c>
      <c r="BJ1891" s="1" t="s">
        <v>10933</v>
      </c>
      <c r="BK1891" s="1" t="s">
        <v>1920</v>
      </c>
      <c r="BL1891" s="1" t="s">
        <v>11266</v>
      </c>
      <c r="BM1891" s="1" t="s">
        <v>1901</v>
      </c>
      <c r="BN1891" s="1" t="s">
        <v>11025</v>
      </c>
      <c r="BO1891" s="1" t="s">
        <v>42</v>
      </c>
      <c r="BP1891" s="1" t="s">
        <v>10068</v>
      </c>
      <c r="BQ1891" s="1" t="s">
        <v>3734</v>
      </c>
      <c r="BR1891" s="1" t="s">
        <v>11941</v>
      </c>
      <c r="BS1891" s="1" t="s">
        <v>109</v>
      </c>
      <c r="BT1891" s="1" t="s">
        <v>9809</v>
      </c>
    </row>
    <row r="1892" spans="1:72" ht="13.5" customHeight="1">
      <c r="A1892" s="3" t="str">
        <f>HYPERLINK("http://kyu.snu.ac.kr/sdhj/index.jsp?type=hj/GK14658_00IH_0001_0208.jpg","1702_각북면_208")</f>
        <v>1702_각북면_208</v>
      </c>
      <c r="B1892" s="2">
        <v>1702</v>
      </c>
      <c r="C1892" s="2" t="s">
        <v>12340</v>
      </c>
      <c r="D1892" s="2" t="s">
        <v>12341</v>
      </c>
      <c r="E1892" s="2">
        <v>1891</v>
      </c>
      <c r="F1892" s="1">
        <v>13</v>
      </c>
      <c r="G1892" s="1" t="s">
        <v>3595</v>
      </c>
      <c r="H1892" s="1" t="s">
        <v>12342</v>
      </c>
      <c r="I1892" s="1">
        <v>3</v>
      </c>
      <c r="L1892" s="1">
        <v>4</v>
      </c>
      <c r="M1892" s="2" t="s">
        <v>13903</v>
      </c>
      <c r="N1892" s="2" t="s">
        <v>13904</v>
      </c>
      <c r="S1892" s="1" t="s">
        <v>86</v>
      </c>
      <c r="T1892" s="1" t="s">
        <v>7100</v>
      </c>
      <c r="U1892" s="1" t="s">
        <v>128</v>
      </c>
      <c r="V1892" s="1" t="s">
        <v>7258</v>
      </c>
      <c r="Y1892" s="1" t="s">
        <v>3735</v>
      </c>
      <c r="Z1892" s="1" t="s">
        <v>8937</v>
      </c>
      <c r="AC1892" s="1">
        <v>21</v>
      </c>
      <c r="AD1892" s="1" t="s">
        <v>68</v>
      </c>
      <c r="AE1892" s="1" t="s">
        <v>7705</v>
      </c>
    </row>
    <row r="1893" spans="1:72" ht="13.5" customHeight="1">
      <c r="A1893" s="3" t="str">
        <f>HYPERLINK("http://kyu.snu.ac.kr/sdhj/index.jsp?type=hj/GK14658_00IH_0001_0208.jpg","1702_각북면_208")</f>
        <v>1702_각북면_208</v>
      </c>
      <c r="B1893" s="2">
        <v>1702</v>
      </c>
      <c r="C1893" s="2" t="s">
        <v>12340</v>
      </c>
      <c r="D1893" s="2" t="s">
        <v>12341</v>
      </c>
      <c r="E1893" s="2">
        <v>1892</v>
      </c>
      <c r="F1893" s="1">
        <v>13</v>
      </c>
      <c r="G1893" s="1" t="s">
        <v>3595</v>
      </c>
      <c r="H1893" s="1" t="s">
        <v>12342</v>
      </c>
      <c r="I1893" s="1">
        <v>3</v>
      </c>
      <c r="L1893" s="1">
        <v>4</v>
      </c>
      <c r="M1893" s="2" t="s">
        <v>13903</v>
      </c>
      <c r="N1893" s="2" t="s">
        <v>13904</v>
      </c>
      <c r="S1893" s="1" t="s">
        <v>63</v>
      </c>
      <c r="T1893" s="1" t="s">
        <v>1196</v>
      </c>
      <c r="Y1893" s="1" t="s">
        <v>50</v>
      </c>
      <c r="Z1893" s="1" t="s">
        <v>7639</v>
      </c>
      <c r="AC1893" s="1">
        <v>9</v>
      </c>
      <c r="AD1893" s="1" t="s">
        <v>135</v>
      </c>
      <c r="AE1893" s="1" t="s">
        <v>9604</v>
      </c>
    </row>
    <row r="1894" spans="1:72" ht="13.5" customHeight="1">
      <c r="A1894" s="3" t="str">
        <f>HYPERLINK("http://kyu.snu.ac.kr/sdhj/index.jsp?type=hj/GK14658_00IH_0001_0208.jpg","1702_각북면_208")</f>
        <v>1702_각북면_208</v>
      </c>
      <c r="B1894" s="2">
        <v>1702</v>
      </c>
      <c r="C1894" s="2" t="s">
        <v>12340</v>
      </c>
      <c r="D1894" s="2" t="s">
        <v>12341</v>
      </c>
      <c r="E1894" s="2">
        <v>1893</v>
      </c>
      <c r="F1894" s="1">
        <v>13</v>
      </c>
      <c r="G1894" s="1" t="s">
        <v>3595</v>
      </c>
      <c r="H1894" s="1" t="s">
        <v>12342</v>
      </c>
      <c r="I1894" s="1">
        <v>3</v>
      </c>
      <c r="L1894" s="1">
        <v>4</v>
      </c>
      <c r="M1894" s="2" t="s">
        <v>13903</v>
      </c>
      <c r="N1894" s="2" t="s">
        <v>13904</v>
      </c>
      <c r="S1894" s="1" t="s">
        <v>914</v>
      </c>
      <c r="T1894" s="1" t="s">
        <v>7124</v>
      </c>
      <c r="Y1894" s="1" t="s">
        <v>50</v>
      </c>
      <c r="Z1894" s="1" t="s">
        <v>7639</v>
      </c>
      <c r="AF1894" s="1" t="s">
        <v>170</v>
      </c>
      <c r="AG1894" s="1" t="s">
        <v>9630</v>
      </c>
    </row>
    <row r="1895" spans="1:72" ht="13.5" customHeight="1">
      <c r="A1895" s="3" t="str">
        <f>HYPERLINK("http://kyu.snu.ac.kr/sdhj/index.jsp?type=hj/GK14658_00IH_0001_0208.jpg","1702_각북면_208")</f>
        <v>1702_각북면_208</v>
      </c>
      <c r="B1895" s="2">
        <v>1702</v>
      </c>
      <c r="C1895" s="2" t="s">
        <v>12340</v>
      </c>
      <c r="D1895" s="2" t="s">
        <v>12341</v>
      </c>
      <c r="E1895" s="2">
        <v>1894</v>
      </c>
      <c r="F1895" s="1">
        <v>13</v>
      </c>
      <c r="G1895" s="1" t="s">
        <v>3595</v>
      </c>
      <c r="H1895" s="1" t="s">
        <v>12342</v>
      </c>
      <c r="I1895" s="1">
        <v>3</v>
      </c>
      <c r="L1895" s="1">
        <v>5</v>
      </c>
      <c r="M1895" s="2" t="s">
        <v>13905</v>
      </c>
      <c r="N1895" s="2" t="s">
        <v>13906</v>
      </c>
      <c r="T1895" s="1" t="s">
        <v>12411</v>
      </c>
      <c r="U1895" s="1" t="s">
        <v>2754</v>
      </c>
      <c r="V1895" s="1" t="s">
        <v>7434</v>
      </c>
      <c r="W1895" s="1" t="s">
        <v>430</v>
      </c>
      <c r="X1895" s="1" t="s">
        <v>7624</v>
      </c>
      <c r="Y1895" s="1" t="s">
        <v>3736</v>
      </c>
      <c r="Z1895" s="1" t="s">
        <v>8936</v>
      </c>
      <c r="AC1895" s="1">
        <v>39</v>
      </c>
      <c r="AD1895" s="1" t="s">
        <v>631</v>
      </c>
      <c r="AE1895" s="1" t="s">
        <v>9603</v>
      </c>
      <c r="AJ1895" s="1" t="s">
        <v>16</v>
      </c>
      <c r="AK1895" s="1" t="s">
        <v>9802</v>
      </c>
      <c r="AL1895" s="1" t="s">
        <v>433</v>
      </c>
      <c r="AM1895" s="1" t="s">
        <v>9851</v>
      </c>
      <c r="AT1895" s="1" t="s">
        <v>173</v>
      </c>
      <c r="AU1895" s="1" t="s">
        <v>7249</v>
      </c>
      <c r="AV1895" s="1" t="s">
        <v>3667</v>
      </c>
      <c r="AW1895" s="1" t="s">
        <v>8956</v>
      </c>
      <c r="BG1895" s="1" t="s">
        <v>42</v>
      </c>
      <c r="BH1895" s="1" t="s">
        <v>10068</v>
      </c>
      <c r="BI1895" s="1" t="s">
        <v>434</v>
      </c>
      <c r="BJ1895" s="1" t="s">
        <v>8294</v>
      </c>
      <c r="BK1895" s="1" t="s">
        <v>238</v>
      </c>
      <c r="BL1895" s="1" t="s">
        <v>10832</v>
      </c>
      <c r="BM1895" s="1" t="s">
        <v>435</v>
      </c>
      <c r="BN1895" s="1" t="s">
        <v>8301</v>
      </c>
      <c r="BO1895" s="1" t="s">
        <v>42</v>
      </c>
      <c r="BP1895" s="1" t="s">
        <v>10068</v>
      </c>
      <c r="BQ1895" s="1" t="s">
        <v>6854</v>
      </c>
      <c r="BR1895" s="1" t="s">
        <v>13261</v>
      </c>
      <c r="BS1895" s="1" t="s">
        <v>163</v>
      </c>
      <c r="BT1895" s="1" t="s">
        <v>12731</v>
      </c>
    </row>
    <row r="1896" spans="1:72" ht="13.5" customHeight="1">
      <c r="A1896" s="3" t="str">
        <f>HYPERLINK("http://kyu.snu.ac.kr/sdhj/index.jsp?type=hj/GK14658_00IH_0001_0208.jpg","1702_각북면_208")</f>
        <v>1702_각북면_208</v>
      </c>
      <c r="B1896" s="2">
        <v>1702</v>
      </c>
      <c r="C1896" s="2" t="s">
        <v>12340</v>
      </c>
      <c r="D1896" s="2" t="s">
        <v>12341</v>
      </c>
      <c r="E1896" s="2">
        <v>1895</v>
      </c>
      <c r="F1896" s="1">
        <v>13</v>
      </c>
      <c r="G1896" s="1" t="s">
        <v>3595</v>
      </c>
      <c r="H1896" s="1" t="s">
        <v>12342</v>
      </c>
      <c r="I1896" s="1">
        <v>3</v>
      </c>
      <c r="L1896" s="1">
        <v>5</v>
      </c>
      <c r="M1896" s="2" t="s">
        <v>13905</v>
      </c>
      <c r="N1896" s="2" t="s">
        <v>13906</v>
      </c>
      <c r="S1896" s="1" t="s">
        <v>48</v>
      </c>
      <c r="T1896" s="1" t="s">
        <v>6371</v>
      </c>
      <c r="W1896" s="1" t="s">
        <v>335</v>
      </c>
      <c r="X1896" s="1" t="s">
        <v>12540</v>
      </c>
      <c r="Y1896" s="1" t="s">
        <v>183</v>
      </c>
      <c r="Z1896" s="1" t="s">
        <v>7691</v>
      </c>
      <c r="AC1896" s="1">
        <v>38</v>
      </c>
      <c r="AD1896" s="1" t="s">
        <v>353</v>
      </c>
      <c r="AE1896" s="1" t="s">
        <v>9622</v>
      </c>
      <c r="AJ1896" s="1" t="s">
        <v>185</v>
      </c>
      <c r="AK1896" s="1" t="s">
        <v>9803</v>
      </c>
      <c r="AL1896" s="1" t="s">
        <v>1834</v>
      </c>
      <c r="AM1896" s="1" t="s">
        <v>9831</v>
      </c>
      <c r="AT1896" s="1" t="s">
        <v>173</v>
      </c>
      <c r="AU1896" s="1" t="s">
        <v>7249</v>
      </c>
      <c r="AV1896" s="1" t="s">
        <v>3737</v>
      </c>
      <c r="AW1896" s="1" t="s">
        <v>8332</v>
      </c>
      <c r="BG1896" s="1" t="s">
        <v>42</v>
      </c>
      <c r="BH1896" s="1" t="s">
        <v>10068</v>
      </c>
      <c r="BI1896" s="1" t="s">
        <v>3738</v>
      </c>
      <c r="BJ1896" s="1" t="s">
        <v>11050</v>
      </c>
      <c r="BK1896" s="1" t="s">
        <v>42</v>
      </c>
      <c r="BL1896" s="1" t="s">
        <v>10068</v>
      </c>
      <c r="BM1896" s="1" t="s">
        <v>14587</v>
      </c>
      <c r="BN1896" s="1" t="s">
        <v>11501</v>
      </c>
      <c r="BO1896" s="1" t="s">
        <v>42</v>
      </c>
      <c r="BP1896" s="1" t="s">
        <v>10068</v>
      </c>
      <c r="BQ1896" s="1" t="s">
        <v>3739</v>
      </c>
      <c r="BR1896" s="1" t="s">
        <v>11988</v>
      </c>
      <c r="BS1896" s="1" t="s">
        <v>378</v>
      </c>
      <c r="BT1896" s="1" t="s">
        <v>9819</v>
      </c>
    </row>
    <row r="1897" spans="1:72" ht="13.5" customHeight="1">
      <c r="A1897" s="3" t="str">
        <f>HYPERLINK("http://kyu.snu.ac.kr/sdhj/index.jsp?type=hj/GK14658_00IH_0001_0208.jpg","1702_각북면_208")</f>
        <v>1702_각북면_208</v>
      </c>
      <c r="B1897" s="2">
        <v>1702</v>
      </c>
      <c r="C1897" s="2" t="s">
        <v>12340</v>
      </c>
      <c r="D1897" s="2" t="s">
        <v>12341</v>
      </c>
      <c r="E1897" s="2">
        <v>1896</v>
      </c>
      <c r="F1897" s="1">
        <v>13</v>
      </c>
      <c r="G1897" s="1" t="s">
        <v>3595</v>
      </c>
      <c r="H1897" s="1" t="s">
        <v>12342</v>
      </c>
      <c r="I1897" s="1">
        <v>3</v>
      </c>
      <c r="L1897" s="1">
        <v>5</v>
      </c>
      <c r="M1897" s="2" t="s">
        <v>13905</v>
      </c>
      <c r="N1897" s="2" t="s">
        <v>13906</v>
      </c>
      <c r="T1897" s="1" t="s">
        <v>12432</v>
      </c>
      <c r="U1897" s="1" t="s">
        <v>532</v>
      </c>
      <c r="V1897" s="1" t="s">
        <v>7195</v>
      </c>
      <c r="Y1897" s="1" t="s">
        <v>6855</v>
      </c>
      <c r="Z1897" s="1" t="s">
        <v>8935</v>
      </c>
      <c r="AC1897" s="1">
        <v>21</v>
      </c>
      <c r="AD1897" s="1" t="s">
        <v>68</v>
      </c>
      <c r="AE1897" s="1" t="s">
        <v>7705</v>
      </c>
      <c r="AT1897" s="1" t="s">
        <v>211</v>
      </c>
      <c r="AU1897" s="1" t="s">
        <v>7199</v>
      </c>
      <c r="AV1897" s="1" t="s">
        <v>1980</v>
      </c>
      <c r="AW1897" s="1" t="s">
        <v>8915</v>
      </c>
      <c r="BB1897" s="1" t="s">
        <v>213</v>
      </c>
      <c r="BC1897" s="1" t="s">
        <v>7282</v>
      </c>
      <c r="BD1897" s="1" t="s">
        <v>3740</v>
      </c>
      <c r="BE1897" s="1" t="s">
        <v>10761</v>
      </c>
    </row>
    <row r="1898" spans="1:72" ht="13.5" customHeight="1">
      <c r="A1898" s="3" t="str">
        <f>HYPERLINK("http://kyu.snu.ac.kr/sdhj/index.jsp?type=hj/GK14658_00IH_0001_0208.jpg","1702_각북면_208")</f>
        <v>1702_각북면_208</v>
      </c>
      <c r="B1898" s="2">
        <v>1702</v>
      </c>
      <c r="C1898" s="2" t="s">
        <v>12340</v>
      </c>
      <c r="D1898" s="2" t="s">
        <v>12341</v>
      </c>
      <c r="E1898" s="2">
        <v>1897</v>
      </c>
      <c r="F1898" s="1">
        <v>13</v>
      </c>
      <c r="G1898" s="1" t="s">
        <v>3595</v>
      </c>
      <c r="H1898" s="1" t="s">
        <v>12342</v>
      </c>
      <c r="I1898" s="1">
        <v>3</v>
      </c>
      <c r="L1898" s="1">
        <v>6</v>
      </c>
      <c r="M1898" s="2" t="s">
        <v>2529</v>
      </c>
      <c r="N1898" s="2" t="s">
        <v>8934</v>
      </c>
      <c r="T1898" s="1" t="s">
        <v>12411</v>
      </c>
      <c r="U1898" s="1" t="s">
        <v>3741</v>
      </c>
      <c r="V1898" s="1" t="s">
        <v>7433</v>
      </c>
      <c r="Y1898" s="1" t="s">
        <v>2529</v>
      </c>
      <c r="Z1898" s="1" t="s">
        <v>8934</v>
      </c>
      <c r="AC1898" s="1">
        <v>52</v>
      </c>
      <c r="AD1898" s="1" t="s">
        <v>503</v>
      </c>
      <c r="AE1898" s="1" t="s">
        <v>9615</v>
      </c>
      <c r="AJ1898" s="1" t="s">
        <v>16</v>
      </c>
      <c r="AK1898" s="1" t="s">
        <v>9802</v>
      </c>
      <c r="AL1898" s="1" t="s">
        <v>199</v>
      </c>
      <c r="AM1898" s="1" t="s">
        <v>9730</v>
      </c>
      <c r="AN1898" s="1" t="s">
        <v>208</v>
      </c>
      <c r="AO1898" s="1" t="s">
        <v>7116</v>
      </c>
      <c r="AP1898" s="1" t="s">
        <v>173</v>
      </c>
      <c r="AQ1898" s="1" t="s">
        <v>7249</v>
      </c>
      <c r="AR1898" s="1" t="s">
        <v>3742</v>
      </c>
      <c r="AS1898" s="1" t="s">
        <v>9995</v>
      </c>
      <c r="AT1898" s="1" t="s">
        <v>211</v>
      </c>
      <c r="AU1898" s="1" t="s">
        <v>7199</v>
      </c>
      <c r="AV1898" s="1" t="s">
        <v>310</v>
      </c>
      <c r="AW1898" s="1" t="s">
        <v>8655</v>
      </c>
      <c r="BG1898" s="1" t="s">
        <v>53</v>
      </c>
      <c r="BH1898" s="1" t="s">
        <v>7419</v>
      </c>
      <c r="BI1898" s="1" t="s">
        <v>3743</v>
      </c>
      <c r="BJ1898" s="1" t="s">
        <v>10191</v>
      </c>
      <c r="BK1898" s="1" t="s">
        <v>53</v>
      </c>
      <c r="BL1898" s="1" t="s">
        <v>7419</v>
      </c>
      <c r="BM1898" s="1" t="s">
        <v>742</v>
      </c>
      <c r="BN1898" s="1" t="s">
        <v>10164</v>
      </c>
      <c r="BO1898" s="1" t="s">
        <v>211</v>
      </c>
      <c r="BP1898" s="1" t="s">
        <v>7199</v>
      </c>
      <c r="BQ1898" s="1" t="s">
        <v>886</v>
      </c>
      <c r="BR1898" s="1" t="s">
        <v>10390</v>
      </c>
      <c r="BS1898" s="1" t="s">
        <v>199</v>
      </c>
      <c r="BT1898" s="1" t="s">
        <v>9730</v>
      </c>
    </row>
    <row r="1899" spans="1:72" ht="13.5" customHeight="1">
      <c r="A1899" s="3" t="str">
        <f>HYPERLINK("http://kyu.snu.ac.kr/sdhj/index.jsp?type=hj/GK14658_00IH_0001_0208.jpg","1702_각북면_208")</f>
        <v>1702_각북면_208</v>
      </c>
      <c r="B1899" s="2">
        <v>1702</v>
      </c>
      <c r="C1899" s="2" t="s">
        <v>12340</v>
      </c>
      <c r="D1899" s="2" t="s">
        <v>12341</v>
      </c>
      <c r="E1899" s="2">
        <v>1898</v>
      </c>
      <c r="F1899" s="1">
        <v>13</v>
      </c>
      <c r="G1899" s="1" t="s">
        <v>3595</v>
      </c>
      <c r="H1899" s="1" t="s">
        <v>12342</v>
      </c>
      <c r="I1899" s="1">
        <v>3</v>
      </c>
      <c r="L1899" s="1">
        <v>6</v>
      </c>
      <c r="M1899" s="2" t="s">
        <v>2529</v>
      </c>
      <c r="N1899" s="2" t="s">
        <v>8934</v>
      </c>
      <c r="S1899" s="1" t="s">
        <v>48</v>
      </c>
      <c r="T1899" s="1" t="s">
        <v>6371</v>
      </c>
      <c r="W1899" s="1" t="s">
        <v>245</v>
      </c>
      <c r="X1899" s="1" t="s">
        <v>12539</v>
      </c>
      <c r="Y1899" s="1" t="s">
        <v>2777</v>
      </c>
      <c r="Z1899" s="1" t="s">
        <v>7757</v>
      </c>
      <c r="AC1899" s="1">
        <v>46</v>
      </c>
      <c r="AD1899" s="1" t="s">
        <v>593</v>
      </c>
      <c r="AE1899" s="1" t="s">
        <v>9585</v>
      </c>
      <c r="AJ1899" s="1" t="s">
        <v>16</v>
      </c>
      <c r="AK1899" s="1" t="s">
        <v>9802</v>
      </c>
      <c r="AL1899" s="1" t="s">
        <v>545</v>
      </c>
      <c r="AM1899" s="1" t="s">
        <v>9707</v>
      </c>
      <c r="AT1899" s="1" t="s">
        <v>53</v>
      </c>
      <c r="AU1899" s="1" t="s">
        <v>7419</v>
      </c>
      <c r="AV1899" s="1" t="s">
        <v>1469</v>
      </c>
      <c r="AW1899" s="1" t="s">
        <v>8066</v>
      </c>
      <c r="BG1899" s="1" t="s">
        <v>53</v>
      </c>
      <c r="BH1899" s="1" t="s">
        <v>7419</v>
      </c>
      <c r="BI1899" s="1" t="s">
        <v>3744</v>
      </c>
      <c r="BJ1899" s="1" t="s">
        <v>11049</v>
      </c>
      <c r="BK1899" s="1" t="s">
        <v>110</v>
      </c>
      <c r="BL1899" s="1" t="s">
        <v>7218</v>
      </c>
      <c r="BM1899" s="1" t="s">
        <v>1976</v>
      </c>
      <c r="BN1899" s="1" t="s">
        <v>9352</v>
      </c>
      <c r="BO1899" s="1" t="s">
        <v>53</v>
      </c>
      <c r="BP1899" s="1" t="s">
        <v>7419</v>
      </c>
      <c r="BQ1899" s="1" t="s">
        <v>3745</v>
      </c>
      <c r="BR1899" s="1" t="s">
        <v>11987</v>
      </c>
      <c r="BS1899" s="1" t="s">
        <v>3746</v>
      </c>
      <c r="BT1899" s="1" t="s">
        <v>9782</v>
      </c>
    </row>
    <row r="1900" spans="1:72" ht="13.5" customHeight="1">
      <c r="A1900" s="3" t="str">
        <f>HYPERLINK("http://kyu.snu.ac.kr/sdhj/index.jsp?type=hj/GK14658_00IH_0001_0208.jpg","1702_각북면_208")</f>
        <v>1702_각북면_208</v>
      </c>
      <c r="B1900" s="2">
        <v>1702</v>
      </c>
      <c r="C1900" s="2" t="s">
        <v>12340</v>
      </c>
      <c r="D1900" s="2" t="s">
        <v>12341</v>
      </c>
      <c r="E1900" s="2">
        <v>1899</v>
      </c>
      <c r="F1900" s="1">
        <v>13</v>
      </c>
      <c r="G1900" s="1" t="s">
        <v>3595</v>
      </c>
      <c r="H1900" s="1" t="s">
        <v>12342</v>
      </c>
      <c r="I1900" s="1">
        <v>3</v>
      </c>
      <c r="L1900" s="1">
        <v>6</v>
      </c>
      <c r="M1900" s="2" t="s">
        <v>2529</v>
      </c>
      <c r="N1900" s="2" t="s">
        <v>8934</v>
      </c>
      <c r="S1900" s="1" t="s">
        <v>59</v>
      </c>
      <c r="T1900" s="1" t="s">
        <v>7105</v>
      </c>
      <c r="Y1900" s="1" t="s">
        <v>3747</v>
      </c>
      <c r="Z1900" s="1" t="s">
        <v>8523</v>
      </c>
      <c r="AC1900" s="1">
        <v>19</v>
      </c>
      <c r="AD1900" s="1" t="s">
        <v>277</v>
      </c>
      <c r="AE1900" s="1" t="s">
        <v>9583</v>
      </c>
    </row>
    <row r="1901" spans="1:72" ht="13.5" customHeight="1">
      <c r="A1901" s="3" t="str">
        <f>HYPERLINK("http://kyu.snu.ac.kr/sdhj/index.jsp?type=hj/GK14658_00IH_0001_0208.jpg","1702_각북면_208")</f>
        <v>1702_각북면_208</v>
      </c>
      <c r="B1901" s="2">
        <v>1702</v>
      </c>
      <c r="C1901" s="2" t="s">
        <v>12340</v>
      </c>
      <c r="D1901" s="2" t="s">
        <v>12341</v>
      </c>
      <c r="E1901" s="2">
        <v>1900</v>
      </c>
      <c r="F1901" s="1">
        <v>13</v>
      </c>
      <c r="G1901" s="1" t="s">
        <v>3595</v>
      </c>
      <c r="H1901" s="1" t="s">
        <v>12342</v>
      </c>
      <c r="I1901" s="1">
        <v>3</v>
      </c>
      <c r="L1901" s="1">
        <v>6</v>
      </c>
      <c r="M1901" s="2" t="s">
        <v>2529</v>
      </c>
      <c r="N1901" s="2" t="s">
        <v>8934</v>
      </c>
      <c r="S1901" s="1" t="s">
        <v>63</v>
      </c>
      <c r="T1901" s="1" t="s">
        <v>1196</v>
      </c>
      <c r="Y1901" s="1" t="s">
        <v>1095</v>
      </c>
      <c r="Z1901" s="1" t="s">
        <v>8933</v>
      </c>
      <c r="AC1901" s="1">
        <v>9</v>
      </c>
      <c r="AD1901" s="1" t="s">
        <v>135</v>
      </c>
      <c r="AE1901" s="1" t="s">
        <v>9604</v>
      </c>
    </row>
    <row r="1902" spans="1:72" ht="13.5" customHeight="1">
      <c r="A1902" s="3" t="str">
        <f>HYPERLINK("http://kyu.snu.ac.kr/sdhj/index.jsp?type=hj/GK14658_00IH_0001_0208.jpg","1702_각북면_208")</f>
        <v>1702_각북면_208</v>
      </c>
      <c r="B1902" s="2">
        <v>1702</v>
      </c>
      <c r="C1902" s="2" t="s">
        <v>12340</v>
      </c>
      <c r="D1902" s="2" t="s">
        <v>12341</v>
      </c>
      <c r="E1902" s="2">
        <v>1901</v>
      </c>
      <c r="F1902" s="1">
        <v>13</v>
      </c>
      <c r="G1902" s="1" t="s">
        <v>3595</v>
      </c>
      <c r="H1902" s="1" t="s">
        <v>12342</v>
      </c>
      <c r="I1902" s="1">
        <v>3</v>
      </c>
      <c r="L1902" s="1">
        <v>7</v>
      </c>
      <c r="M1902" s="2" t="s">
        <v>4086</v>
      </c>
      <c r="N1902" s="2" t="s">
        <v>11953</v>
      </c>
      <c r="T1902" s="1" t="s">
        <v>12411</v>
      </c>
      <c r="U1902" s="1" t="s">
        <v>1533</v>
      </c>
      <c r="V1902" s="1" t="s">
        <v>7200</v>
      </c>
      <c r="W1902" s="1" t="s">
        <v>3704</v>
      </c>
      <c r="X1902" s="1" t="s">
        <v>7614</v>
      </c>
      <c r="Y1902" s="1" t="s">
        <v>3160</v>
      </c>
      <c r="Z1902" s="1" t="s">
        <v>8932</v>
      </c>
      <c r="AC1902" s="1">
        <v>45</v>
      </c>
      <c r="AD1902" s="1" t="s">
        <v>373</v>
      </c>
      <c r="AE1902" s="1" t="s">
        <v>9598</v>
      </c>
      <c r="AJ1902" s="1" t="s">
        <v>16</v>
      </c>
      <c r="AK1902" s="1" t="s">
        <v>9802</v>
      </c>
      <c r="AL1902" s="1" t="s">
        <v>396</v>
      </c>
      <c r="AM1902" s="1" t="s">
        <v>9812</v>
      </c>
      <c r="AT1902" s="1" t="s">
        <v>54</v>
      </c>
      <c r="AU1902" s="1" t="s">
        <v>7267</v>
      </c>
      <c r="AV1902" s="1" t="s">
        <v>574</v>
      </c>
      <c r="AW1902" s="1" t="s">
        <v>9175</v>
      </c>
      <c r="BG1902" s="1" t="s">
        <v>54</v>
      </c>
      <c r="BH1902" s="1" t="s">
        <v>7267</v>
      </c>
      <c r="BI1902" s="1" t="s">
        <v>2792</v>
      </c>
      <c r="BJ1902" s="1" t="s">
        <v>9065</v>
      </c>
      <c r="BK1902" s="1" t="s">
        <v>53</v>
      </c>
      <c r="BL1902" s="1" t="s">
        <v>7419</v>
      </c>
      <c r="BM1902" s="1" t="s">
        <v>3599</v>
      </c>
      <c r="BN1902" s="1" t="s">
        <v>10501</v>
      </c>
      <c r="BO1902" s="1" t="s">
        <v>53</v>
      </c>
      <c r="BP1902" s="1" t="s">
        <v>7419</v>
      </c>
      <c r="BQ1902" s="1" t="s">
        <v>3748</v>
      </c>
      <c r="BR1902" s="1" t="s">
        <v>13226</v>
      </c>
      <c r="BS1902" s="1" t="s">
        <v>163</v>
      </c>
      <c r="BT1902" s="1" t="s">
        <v>12731</v>
      </c>
    </row>
    <row r="1903" spans="1:72" ht="13.5" customHeight="1">
      <c r="A1903" s="3" t="str">
        <f>HYPERLINK("http://kyu.snu.ac.kr/sdhj/index.jsp?type=hj/GK14658_00IH_0001_0208.jpg","1702_각북면_208")</f>
        <v>1702_각북면_208</v>
      </c>
      <c r="B1903" s="2">
        <v>1702</v>
      </c>
      <c r="C1903" s="2" t="s">
        <v>12340</v>
      </c>
      <c r="D1903" s="2" t="s">
        <v>12341</v>
      </c>
      <c r="E1903" s="2">
        <v>1902</v>
      </c>
      <c r="F1903" s="1">
        <v>13</v>
      </c>
      <c r="G1903" s="1" t="s">
        <v>3595</v>
      </c>
      <c r="H1903" s="1" t="s">
        <v>12342</v>
      </c>
      <c r="I1903" s="1">
        <v>3</v>
      </c>
      <c r="L1903" s="1">
        <v>7</v>
      </c>
      <c r="M1903" s="2" t="s">
        <v>4086</v>
      </c>
      <c r="N1903" s="2" t="s">
        <v>11953</v>
      </c>
      <c r="S1903" s="1" t="s">
        <v>59</v>
      </c>
      <c r="T1903" s="1" t="s">
        <v>7105</v>
      </c>
      <c r="Y1903" s="1" t="s">
        <v>3713</v>
      </c>
      <c r="Z1903" s="1" t="s">
        <v>8931</v>
      </c>
      <c r="AC1903" s="1">
        <v>4</v>
      </c>
      <c r="AD1903" s="1" t="s">
        <v>108</v>
      </c>
      <c r="AE1903" s="1" t="s">
        <v>9597</v>
      </c>
      <c r="AF1903" s="1" t="s">
        <v>89</v>
      </c>
      <c r="AG1903" s="1" t="s">
        <v>9633</v>
      </c>
    </row>
    <row r="1904" spans="1:72" ht="13.5" customHeight="1">
      <c r="A1904" s="3" t="str">
        <f>HYPERLINK("http://kyu.snu.ac.kr/sdhj/index.jsp?type=hj/GK14658_00IH_0001_0208.jpg","1702_각북면_208")</f>
        <v>1702_각북면_208</v>
      </c>
      <c r="B1904" s="2">
        <v>1702</v>
      </c>
      <c r="C1904" s="2" t="s">
        <v>12340</v>
      </c>
      <c r="D1904" s="2" t="s">
        <v>12341</v>
      </c>
      <c r="E1904" s="2">
        <v>1903</v>
      </c>
      <c r="F1904" s="1">
        <v>13</v>
      </c>
      <c r="G1904" s="1" t="s">
        <v>3595</v>
      </c>
      <c r="H1904" s="1" t="s">
        <v>12342</v>
      </c>
      <c r="I1904" s="1">
        <v>3</v>
      </c>
      <c r="L1904" s="1">
        <v>8</v>
      </c>
      <c r="M1904" s="2" t="s">
        <v>13907</v>
      </c>
      <c r="N1904" s="2" t="s">
        <v>13908</v>
      </c>
      <c r="O1904" s="1" t="s">
        <v>6</v>
      </c>
      <c r="P1904" s="1" t="s">
        <v>7077</v>
      </c>
      <c r="T1904" s="1" t="s">
        <v>12411</v>
      </c>
      <c r="U1904" s="1" t="s">
        <v>1781</v>
      </c>
      <c r="V1904" s="1" t="s">
        <v>7341</v>
      </c>
      <c r="W1904" s="1" t="s">
        <v>3704</v>
      </c>
      <c r="X1904" s="1" t="s">
        <v>7614</v>
      </c>
      <c r="Y1904" s="1" t="s">
        <v>1643</v>
      </c>
      <c r="Z1904" s="1" t="s">
        <v>8930</v>
      </c>
      <c r="AC1904" s="1">
        <v>33</v>
      </c>
      <c r="AD1904" s="1" t="s">
        <v>223</v>
      </c>
      <c r="AE1904" s="1" t="s">
        <v>9596</v>
      </c>
      <c r="AJ1904" s="1" t="s">
        <v>16</v>
      </c>
      <c r="AK1904" s="1" t="s">
        <v>9802</v>
      </c>
      <c r="AL1904" s="1" t="s">
        <v>396</v>
      </c>
      <c r="AM1904" s="1" t="s">
        <v>9812</v>
      </c>
      <c r="AT1904" s="1" t="s">
        <v>35</v>
      </c>
      <c r="AU1904" s="1" t="s">
        <v>7231</v>
      </c>
      <c r="AV1904" s="1" t="s">
        <v>3749</v>
      </c>
      <c r="AW1904" s="1" t="s">
        <v>10357</v>
      </c>
      <c r="BG1904" s="1" t="s">
        <v>1681</v>
      </c>
      <c r="BH1904" s="1" t="s">
        <v>10090</v>
      </c>
      <c r="BI1904" s="1" t="s">
        <v>3597</v>
      </c>
      <c r="BJ1904" s="1" t="s">
        <v>10457</v>
      </c>
      <c r="BK1904" s="1" t="s">
        <v>54</v>
      </c>
      <c r="BL1904" s="1" t="s">
        <v>7267</v>
      </c>
      <c r="BM1904" s="1" t="s">
        <v>2792</v>
      </c>
      <c r="BN1904" s="1" t="s">
        <v>9065</v>
      </c>
      <c r="BO1904" s="1" t="s">
        <v>1954</v>
      </c>
      <c r="BP1904" s="1" t="s">
        <v>7422</v>
      </c>
      <c r="BQ1904" s="1" t="s">
        <v>3750</v>
      </c>
      <c r="BR1904" s="1" t="s">
        <v>11910</v>
      </c>
      <c r="BS1904" s="1" t="s">
        <v>199</v>
      </c>
      <c r="BT1904" s="1" t="s">
        <v>9730</v>
      </c>
    </row>
    <row r="1905" spans="1:72" ht="13.5" customHeight="1">
      <c r="A1905" s="3" t="str">
        <f>HYPERLINK("http://kyu.snu.ac.kr/sdhj/index.jsp?type=hj/GK14658_00IH_0001_0208.jpg","1702_각북면_208")</f>
        <v>1702_각북면_208</v>
      </c>
      <c r="B1905" s="2">
        <v>1702</v>
      </c>
      <c r="C1905" s="2" t="s">
        <v>12340</v>
      </c>
      <c r="D1905" s="2" t="s">
        <v>12341</v>
      </c>
      <c r="E1905" s="2">
        <v>1904</v>
      </c>
      <c r="F1905" s="1">
        <v>13</v>
      </c>
      <c r="G1905" s="1" t="s">
        <v>3595</v>
      </c>
      <c r="H1905" s="1" t="s">
        <v>12342</v>
      </c>
      <c r="I1905" s="1">
        <v>3</v>
      </c>
      <c r="L1905" s="1">
        <v>8</v>
      </c>
      <c r="M1905" s="2" t="s">
        <v>13907</v>
      </c>
      <c r="N1905" s="2" t="s">
        <v>13908</v>
      </c>
      <c r="S1905" s="1" t="s">
        <v>48</v>
      </c>
      <c r="T1905" s="1" t="s">
        <v>6371</v>
      </c>
      <c r="W1905" s="1" t="s">
        <v>568</v>
      </c>
      <c r="X1905" s="1" t="s">
        <v>7587</v>
      </c>
      <c r="Y1905" s="1" t="s">
        <v>50</v>
      </c>
      <c r="Z1905" s="1" t="s">
        <v>7639</v>
      </c>
      <c r="AC1905" s="1">
        <v>30</v>
      </c>
      <c r="AD1905" s="1" t="s">
        <v>253</v>
      </c>
      <c r="AE1905" s="1" t="s">
        <v>8091</v>
      </c>
      <c r="AJ1905" s="1" t="s">
        <v>16</v>
      </c>
      <c r="AK1905" s="1" t="s">
        <v>9802</v>
      </c>
      <c r="AL1905" s="1" t="s">
        <v>47</v>
      </c>
      <c r="AM1905" s="1" t="s">
        <v>9810</v>
      </c>
      <c r="AT1905" s="1" t="s">
        <v>35</v>
      </c>
      <c r="AU1905" s="1" t="s">
        <v>7231</v>
      </c>
      <c r="AV1905" s="1" t="s">
        <v>3716</v>
      </c>
      <c r="AW1905" s="1" t="s">
        <v>8178</v>
      </c>
      <c r="BG1905" s="1" t="s">
        <v>53</v>
      </c>
      <c r="BH1905" s="1" t="s">
        <v>7419</v>
      </c>
      <c r="BI1905" s="1" t="s">
        <v>1504</v>
      </c>
      <c r="BJ1905" s="1" t="s">
        <v>8943</v>
      </c>
      <c r="BK1905" s="1" t="s">
        <v>54</v>
      </c>
      <c r="BL1905" s="1" t="s">
        <v>7267</v>
      </c>
      <c r="BM1905" s="1" t="s">
        <v>3718</v>
      </c>
      <c r="BN1905" s="1" t="s">
        <v>11051</v>
      </c>
      <c r="BO1905" s="1" t="s">
        <v>53</v>
      </c>
      <c r="BP1905" s="1" t="s">
        <v>7419</v>
      </c>
      <c r="BQ1905" s="1" t="s">
        <v>3751</v>
      </c>
      <c r="BR1905" s="1" t="s">
        <v>11986</v>
      </c>
      <c r="BS1905" s="1" t="s">
        <v>109</v>
      </c>
      <c r="BT1905" s="1" t="s">
        <v>9809</v>
      </c>
    </row>
    <row r="1906" spans="1:72" ht="13.5" customHeight="1">
      <c r="A1906" s="3" t="str">
        <f>HYPERLINK("http://kyu.snu.ac.kr/sdhj/index.jsp?type=hj/GK14658_00IH_0001_0208.jpg","1702_각북면_208")</f>
        <v>1702_각북면_208</v>
      </c>
      <c r="B1906" s="2">
        <v>1702</v>
      </c>
      <c r="C1906" s="2" t="s">
        <v>12340</v>
      </c>
      <c r="D1906" s="2" t="s">
        <v>12341</v>
      </c>
      <c r="E1906" s="2">
        <v>1905</v>
      </c>
      <c r="F1906" s="1">
        <v>14</v>
      </c>
      <c r="G1906" s="1" t="s">
        <v>3752</v>
      </c>
      <c r="H1906" s="1" t="s">
        <v>13492</v>
      </c>
      <c r="I1906" s="1">
        <v>1</v>
      </c>
      <c r="J1906" s="1" t="s">
        <v>3753</v>
      </c>
      <c r="K1906" s="1" t="s">
        <v>7031</v>
      </c>
      <c r="L1906" s="1">
        <v>1</v>
      </c>
      <c r="M1906" s="2" t="s">
        <v>3755</v>
      </c>
      <c r="N1906" s="2" t="s">
        <v>7833</v>
      </c>
      <c r="T1906" s="1" t="s">
        <v>12411</v>
      </c>
      <c r="U1906" s="1" t="s">
        <v>3754</v>
      </c>
      <c r="V1906" s="1" t="s">
        <v>7432</v>
      </c>
      <c r="Y1906" s="1" t="s">
        <v>3755</v>
      </c>
      <c r="Z1906" s="1" t="s">
        <v>7833</v>
      </c>
      <c r="AC1906" s="1">
        <v>25</v>
      </c>
      <c r="AD1906" s="1" t="s">
        <v>264</v>
      </c>
      <c r="AE1906" s="1" t="s">
        <v>9588</v>
      </c>
      <c r="AJ1906" s="1" t="s">
        <v>16</v>
      </c>
      <c r="AK1906" s="1" t="s">
        <v>9802</v>
      </c>
      <c r="AL1906" s="1" t="s">
        <v>199</v>
      </c>
      <c r="AM1906" s="1" t="s">
        <v>9730</v>
      </c>
      <c r="AN1906" s="1" t="s">
        <v>287</v>
      </c>
      <c r="AO1906" s="1" t="s">
        <v>9865</v>
      </c>
      <c r="AR1906" s="1" t="s">
        <v>3756</v>
      </c>
      <c r="AS1906" s="1" t="s">
        <v>14488</v>
      </c>
      <c r="AT1906" s="1" t="s">
        <v>416</v>
      </c>
      <c r="AU1906" s="1" t="s">
        <v>12470</v>
      </c>
      <c r="AV1906" s="1" t="s">
        <v>417</v>
      </c>
      <c r="AW1906" s="1" t="s">
        <v>8924</v>
      </c>
      <c r="BB1906" s="1" t="s">
        <v>261</v>
      </c>
      <c r="BC1906" s="1" t="s">
        <v>7197</v>
      </c>
      <c r="BD1906" s="1" t="s">
        <v>3274</v>
      </c>
      <c r="BE1906" s="1" t="s">
        <v>7829</v>
      </c>
      <c r="BG1906" s="1" t="s">
        <v>416</v>
      </c>
      <c r="BH1906" s="1" t="s">
        <v>12470</v>
      </c>
      <c r="BI1906" s="1" t="s">
        <v>3757</v>
      </c>
      <c r="BJ1906" s="1" t="s">
        <v>11038</v>
      </c>
      <c r="BK1906" s="1" t="s">
        <v>3758</v>
      </c>
      <c r="BL1906" s="1" t="s">
        <v>7381</v>
      </c>
      <c r="BM1906" s="1" t="s">
        <v>2125</v>
      </c>
      <c r="BN1906" s="1" t="s">
        <v>11041</v>
      </c>
      <c r="BO1906" s="1" t="s">
        <v>211</v>
      </c>
      <c r="BP1906" s="1" t="s">
        <v>7199</v>
      </c>
      <c r="BQ1906" s="1" t="s">
        <v>3759</v>
      </c>
      <c r="BR1906" s="1" t="s">
        <v>9870</v>
      </c>
      <c r="BS1906" s="1" t="s">
        <v>163</v>
      </c>
      <c r="BT1906" s="1" t="s">
        <v>12731</v>
      </c>
    </row>
    <row r="1907" spans="1:72" ht="13.5" customHeight="1">
      <c r="A1907" s="3" t="str">
        <f>HYPERLINK("http://kyu.snu.ac.kr/sdhj/index.jsp?type=hj/GK14658_00IH_0001_0208.jpg","1702_각북면_208")</f>
        <v>1702_각북면_208</v>
      </c>
      <c r="B1907" s="2">
        <v>1702</v>
      </c>
      <c r="C1907" s="2" t="s">
        <v>12340</v>
      </c>
      <c r="D1907" s="2" t="s">
        <v>12341</v>
      </c>
      <c r="E1907" s="2">
        <v>1906</v>
      </c>
      <c r="F1907" s="1">
        <v>14</v>
      </c>
      <c r="G1907" s="1" t="s">
        <v>3752</v>
      </c>
      <c r="H1907" s="1" t="s">
        <v>6962</v>
      </c>
      <c r="I1907" s="1">
        <v>1</v>
      </c>
      <c r="L1907" s="1">
        <v>1</v>
      </c>
      <c r="M1907" s="2" t="s">
        <v>3755</v>
      </c>
      <c r="N1907" s="2" t="s">
        <v>7833</v>
      </c>
      <c r="S1907" s="1" t="s">
        <v>48</v>
      </c>
      <c r="T1907" s="1" t="s">
        <v>6371</v>
      </c>
      <c r="U1907" s="1" t="s">
        <v>124</v>
      </c>
      <c r="V1907" s="1" t="s">
        <v>12451</v>
      </c>
      <c r="W1907" s="1" t="s">
        <v>107</v>
      </c>
      <c r="X1907" s="1" t="s">
        <v>12534</v>
      </c>
      <c r="Y1907" s="1" t="s">
        <v>3658</v>
      </c>
      <c r="Z1907" s="1" t="s">
        <v>7717</v>
      </c>
      <c r="AC1907" s="1">
        <v>24</v>
      </c>
      <c r="AD1907" s="1" t="s">
        <v>219</v>
      </c>
      <c r="AE1907" s="1" t="s">
        <v>9587</v>
      </c>
      <c r="AJ1907" s="1" t="s">
        <v>16</v>
      </c>
      <c r="AK1907" s="1" t="s">
        <v>9802</v>
      </c>
      <c r="AL1907" s="1" t="s">
        <v>186</v>
      </c>
      <c r="AM1907" s="1" t="s">
        <v>9712</v>
      </c>
      <c r="AT1907" s="1" t="s">
        <v>259</v>
      </c>
      <c r="AU1907" s="1" t="s">
        <v>12452</v>
      </c>
      <c r="AV1907" s="1" t="s">
        <v>3760</v>
      </c>
      <c r="AW1907" s="1" t="s">
        <v>12903</v>
      </c>
      <c r="BG1907" s="1" t="s">
        <v>259</v>
      </c>
      <c r="BH1907" s="1" t="s">
        <v>12452</v>
      </c>
      <c r="BI1907" s="1" t="s">
        <v>2953</v>
      </c>
      <c r="BJ1907" s="1" t="s">
        <v>10488</v>
      </c>
      <c r="BK1907" s="1" t="s">
        <v>259</v>
      </c>
      <c r="BL1907" s="1" t="s">
        <v>12452</v>
      </c>
      <c r="BM1907" s="1" t="s">
        <v>3761</v>
      </c>
      <c r="BN1907" s="1" t="s">
        <v>11500</v>
      </c>
      <c r="BO1907" s="1" t="s">
        <v>54</v>
      </c>
      <c r="BP1907" s="1" t="s">
        <v>7267</v>
      </c>
      <c r="BQ1907" s="1" t="s">
        <v>78</v>
      </c>
      <c r="BR1907" s="1" t="s">
        <v>10664</v>
      </c>
      <c r="BS1907" s="1" t="s">
        <v>82</v>
      </c>
      <c r="BT1907" s="1" t="s">
        <v>9699</v>
      </c>
    </row>
    <row r="1908" spans="1:72" ht="13.5" customHeight="1">
      <c r="A1908" s="3" t="str">
        <f>HYPERLINK("http://kyu.snu.ac.kr/sdhj/index.jsp?type=hj/GK14658_00IH_0001_0208.jpg","1702_각북면_208")</f>
        <v>1702_각북면_208</v>
      </c>
      <c r="B1908" s="2">
        <v>1702</v>
      </c>
      <c r="C1908" s="2" t="s">
        <v>12340</v>
      </c>
      <c r="D1908" s="2" t="s">
        <v>12341</v>
      </c>
      <c r="E1908" s="2">
        <v>1907</v>
      </c>
      <c r="F1908" s="1">
        <v>14</v>
      </c>
      <c r="G1908" s="1" t="s">
        <v>3752</v>
      </c>
      <c r="H1908" s="1" t="s">
        <v>6962</v>
      </c>
      <c r="I1908" s="1">
        <v>1</v>
      </c>
      <c r="L1908" s="1">
        <v>2</v>
      </c>
      <c r="M1908" s="2" t="s">
        <v>14588</v>
      </c>
      <c r="N1908" s="2" t="s">
        <v>13909</v>
      </c>
      <c r="T1908" s="1" t="s">
        <v>12411</v>
      </c>
      <c r="U1908" s="1" t="s">
        <v>3762</v>
      </c>
      <c r="V1908" s="1" t="s">
        <v>7431</v>
      </c>
      <c r="W1908" s="1" t="s">
        <v>75</v>
      </c>
      <c r="X1908" s="1" t="s">
        <v>7603</v>
      </c>
      <c r="Y1908" s="1" t="s">
        <v>6719</v>
      </c>
      <c r="Z1908" s="1" t="s">
        <v>8929</v>
      </c>
      <c r="AC1908" s="1">
        <v>60</v>
      </c>
      <c r="AD1908" s="1" t="s">
        <v>51</v>
      </c>
      <c r="AE1908" s="1" t="s">
        <v>9627</v>
      </c>
      <c r="AJ1908" s="1" t="s">
        <v>16</v>
      </c>
      <c r="AK1908" s="1" t="s">
        <v>9802</v>
      </c>
      <c r="AL1908" s="1" t="s">
        <v>77</v>
      </c>
      <c r="AM1908" s="1" t="s">
        <v>9805</v>
      </c>
      <c r="AT1908" s="1" t="s">
        <v>53</v>
      </c>
      <c r="AU1908" s="1" t="s">
        <v>7419</v>
      </c>
      <c r="AV1908" s="1" t="s">
        <v>143</v>
      </c>
      <c r="AW1908" s="1" t="s">
        <v>8299</v>
      </c>
      <c r="BG1908" s="1" t="s">
        <v>53</v>
      </c>
      <c r="BH1908" s="1" t="s">
        <v>7419</v>
      </c>
      <c r="BI1908" s="1" t="s">
        <v>3763</v>
      </c>
      <c r="BJ1908" s="1" t="s">
        <v>8177</v>
      </c>
      <c r="BK1908" s="1" t="s">
        <v>53</v>
      </c>
      <c r="BL1908" s="1" t="s">
        <v>7419</v>
      </c>
      <c r="BM1908" s="1" t="s">
        <v>14504</v>
      </c>
      <c r="BN1908" s="1" t="s">
        <v>10616</v>
      </c>
      <c r="BO1908" s="1" t="s">
        <v>53</v>
      </c>
      <c r="BP1908" s="1" t="s">
        <v>7419</v>
      </c>
      <c r="BQ1908" s="1" t="s">
        <v>3764</v>
      </c>
      <c r="BR1908" s="1" t="s">
        <v>13225</v>
      </c>
      <c r="BS1908" s="1" t="s">
        <v>163</v>
      </c>
      <c r="BT1908" s="1" t="s">
        <v>12731</v>
      </c>
    </row>
    <row r="1909" spans="1:72" ht="13.5" customHeight="1">
      <c r="A1909" s="3" t="str">
        <f>HYPERLINK("http://kyu.snu.ac.kr/sdhj/index.jsp?type=hj/GK14658_00IH_0001_0208.jpg","1702_각북면_208")</f>
        <v>1702_각북면_208</v>
      </c>
      <c r="B1909" s="2">
        <v>1702</v>
      </c>
      <c r="C1909" s="2" t="s">
        <v>12340</v>
      </c>
      <c r="D1909" s="2" t="s">
        <v>12341</v>
      </c>
      <c r="E1909" s="2">
        <v>1908</v>
      </c>
      <c r="F1909" s="1">
        <v>14</v>
      </c>
      <c r="G1909" s="1" t="s">
        <v>3752</v>
      </c>
      <c r="H1909" s="1" t="s">
        <v>6962</v>
      </c>
      <c r="I1909" s="1">
        <v>1</v>
      </c>
      <c r="L1909" s="1">
        <v>2</v>
      </c>
      <c r="M1909" s="2" t="s">
        <v>14588</v>
      </c>
      <c r="N1909" s="2" t="s">
        <v>13909</v>
      </c>
      <c r="S1909" s="1" t="s">
        <v>48</v>
      </c>
      <c r="T1909" s="1" t="s">
        <v>6371</v>
      </c>
      <c r="U1909" s="1" t="s">
        <v>124</v>
      </c>
      <c r="V1909" s="1" t="s">
        <v>12451</v>
      </c>
      <c r="W1909" s="1" t="s">
        <v>439</v>
      </c>
      <c r="X1909" s="1" t="s">
        <v>7589</v>
      </c>
      <c r="Y1909" s="1" t="s">
        <v>3267</v>
      </c>
      <c r="Z1909" s="1" t="s">
        <v>8928</v>
      </c>
      <c r="AC1909" s="1">
        <v>49</v>
      </c>
      <c r="AD1909" s="1" t="s">
        <v>1182</v>
      </c>
      <c r="AE1909" s="1" t="s">
        <v>9584</v>
      </c>
      <c r="AJ1909" s="1" t="s">
        <v>16</v>
      </c>
      <c r="AK1909" s="1" t="s">
        <v>9802</v>
      </c>
      <c r="AL1909" s="1" t="s">
        <v>199</v>
      </c>
      <c r="AM1909" s="1" t="s">
        <v>9730</v>
      </c>
      <c r="AT1909" s="1" t="s">
        <v>35</v>
      </c>
      <c r="AU1909" s="1" t="s">
        <v>7231</v>
      </c>
      <c r="AV1909" s="1" t="s">
        <v>3266</v>
      </c>
      <c r="AW1909" s="1" t="s">
        <v>10442</v>
      </c>
      <c r="BG1909" s="1" t="s">
        <v>66</v>
      </c>
      <c r="BH1909" s="1" t="s">
        <v>7208</v>
      </c>
      <c r="BI1909" s="1" t="s">
        <v>742</v>
      </c>
      <c r="BJ1909" s="1" t="s">
        <v>10164</v>
      </c>
      <c r="BK1909" s="1" t="s">
        <v>53</v>
      </c>
      <c r="BL1909" s="1" t="s">
        <v>7419</v>
      </c>
      <c r="BM1909" s="1" t="s">
        <v>2418</v>
      </c>
      <c r="BN1909" s="1" t="s">
        <v>9285</v>
      </c>
      <c r="BO1909" s="1" t="s">
        <v>53</v>
      </c>
      <c r="BP1909" s="1" t="s">
        <v>7419</v>
      </c>
      <c r="BQ1909" s="1" t="s">
        <v>3765</v>
      </c>
      <c r="BR1909" s="1" t="s">
        <v>11985</v>
      </c>
      <c r="BS1909" s="1" t="s">
        <v>199</v>
      </c>
      <c r="BT1909" s="1" t="s">
        <v>9730</v>
      </c>
    </row>
    <row r="1910" spans="1:72" ht="13.5" customHeight="1">
      <c r="A1910" s="3" t="str">
        <f>HYPERLINK("http://kyu.snu.ac.kr/sdhj/index.jsp?type=hj/GK14658_00IH_0001_0208.jpg","1702_각북면_208")</f>
        <v>1702_각북면_208</v>
      </c>
      <c r="B1910" s="2">
        <v>1702</v>
      </c>
      <c r="C1910" s="2" t="s">
        <v>12340</v>
      </c>
      <c r="D1910" s="2" t="s">
        <v>12341</v>
      </c>
      <c r="E1910" s="2">
        <v>1909</v>
      </c>
      <c r="F1910" s="1">
        <v>14</v>
      </c>
      <c r="G1910" s="1" t="s">
        <v>3752</v>
      </c>
      <c r="H1910" s="1" t="s">
        <v>6962</v>
      </c>
      <c r="I1910" s="1">
        <v>1</v>
      </c>
      <c r="L1910" s="1">
        <v>2</v>
      </c>
      <c r="M1910" s="2" t="s">
        <v>14588</v>
      </c>
      <c r="N1910" s="2" t="s">
        <v>13909</v>
      </c>
      <c r="S1910" s="1" t="s">
        <v>59</v>
      </c>
      <c r="T1910" s="1" t="s">
        <v>7105</v>
      </c>
      <c r="Y1910" s="1" t="s">
        <v>247</v>
      </c>
      <c r="Z1910" s="1" t="s">
        <v>8180</v>
      </c>
      <c r="AF1910" s="1" t="s">
        <v>318</v>
      </c>
      <c r="AG1910" s="1" t="s">
        <v>9631</v>
      </c>
      <c r="AH1910" s="1" t="s">
        <v>3766</v>
      </c>
      <c r="AI1910" s="1" t="s">
        <v>12742</v>
      </c>
    </row>
    <row r="1911" spans="1:72" ht="13.5" customHeight="1">
      <c r="A1911" s="3" t="str">
        <f>HYPERLINK("http://kyu.snu.ac.kr/sdhj/index.jsp?type=hj/GK14658_00IH_0001_0208.jpg","1702_각북면_208")</f>
        <v>1702_각북면_208</v>
      </c>
      <c r="B1911" s="2">
        <v>1702</v>
      </c>
      <c r="C1911" s="2" t="s">
        <v>12340</v>
      </c>
      <c r="D1911" s="2" t="s">
        <v>12341</v>
      </c>
      <c r="E1911" s="2">
        <v>1910</v>
      </c>
      <c r="F1911" s="1">
        <v>14</v>
      </c>
      <c r="G1911" s="1" t="s">
        <v>3752</v>
      </c>
      <c r="H1911" s="1" t="s">
        <v>6962</v>
      </c>
      <c r="I1911" s="1">
        <v>1</v>
      </c>
      <c r="L1911" s="1">
        <v>2</v>
      </c>
      <c r="M1911" s="2" t="s">
        <v>14588</v>
      </c>
      <c r="N1911" s="2" t="s">
        <v>13909</v>
      </c>
      <c r="S1911" s="1" t="s">
        <v>914</v>
      </c>
      <c r="T1911" s="1" t="s">
        <v>7124</v>
      </c>
      <c r="Y1911" s="1" t="s">
        <v>2859</v>
      </c>
      <c r="Z1911" s="1" t="s">
        <v>8927</v>
      </c>
      <c r="AC1911" s="1">
        <v>18</v>
      </c>
      <c r="AD1911" s="1" t="s">
        <v>83</v>
      </c>
      <c r="AE1911" s="1" t="s">
        <v>9607</v>
      </c>
    </row>
    <row r="1912" spans="1:72" ht="13.5" customHeight="1">
      <c r="A1912" s="3" t="str">
        <f>HYPERLINK("http://kyu.snu.ac.kr/sdhj/index.jsp?type=hj/GK14658_00IH_0001_0208.jpg","1702_각북면_208")</f>
        <v>1702_각북면_208</v>
      </c>
      <c r="B1912" s="2">
        <v>1702</v>
      </c>
      <c r="C1912" s="2" t="s">
        <v>12340</v>
      </c>
      <c r="D1912" s="2" t="s">
        <v>12341</v>
      </c>
      <c r="E1912" s="2">
        <v>1911</v>
      </c>
      <c r="F1912" s="1">
        <v>14</v>
      </c>
      <c r="G1912" s="1" t="s">
        <v>3752</v>
      </c>
      <c r="H1912" s="1" t="s">
        <v>6962</v>
      </c>
      <c r="I1912" s="1">
        <v>1</v>
      </c>
      <c r="L1912" s="1">
        <v>2</v>
      </c>
      <c r="M1912" s="2" t="s">
        <v>14588</v>
      </c>
      <c r="N1912" s="2" t="s">
        <v>13909</v>
      </c>
      <c r="S1912" s="1" t="s">
        <v>63</v>
      </c>
      <c r="T1912" s="1" t="s">
        <v>1196</v>
      </c>
      <c r="Y1912" s="1" t="s">
        <v>3767</v>
      </c>
      <c r="Z1912" s="1" t="s">
        <v>8063</v>
      </c>
      <c r="AC1912" s="1">
        <v>11</v>
      </c>
      <c r="AD1912" s="1" t="s">
        <v>106</v>
      </c>
      <c r="AE1912" s="1" t="s">
        <v>9614</v>
      </c>
    </row>
    <row r="1913" spans="1:72" ht="13.5" customHeight="1">
      <c r="A1913" s="3" t="str">
        <f>HYPERLINK("http://kyu.snu.ac.kr/sdhj/index.jsp?type=hj/GK14658_00IH_0001_0208.jpg","1702_각북면_208")</f>
        <v>1702_각북면_208</v>
      </c>
      <c r="B1913" s="2">
        <v>1702</v>
      </c>
      <c r="C1913" s="2" t="s">
        <v>12340</v>
      </c>
      <c r="D1913" s="2" t="s">
        <v>12341</v>
      </c>
      <c r="E1913" s="2">
        <v>1912</v>
      </c>
      <c r="F1913" s="1">
        <v>14</v>
      </c>
      <c r="G1913" s="1" t="s">
        <v>3752</v>
      </c>
      <c r="H1913" s="1" t="s">
        <v>6962</v>
      </c>
      <c r="I1913" s="1">
        <v>1</v>
      </c>
      <c r="L1913" s="1">
        <v>2</v>
      </c>
      <c r="M1913" s="2" t="s">
        <v>14588</v>
      </c>
      <c r="N1913" s="2" t="s">
        <v>13909</v>
      </c>
      <c r="S1913" s="1" t="s">
        <v>86</v>
      </c>
      <c r="T1913" s="1" t="s">
        <v>7100</v>
      </c>
      <c r="U1913" s="1" t="s">
        <v>66</v>
      </c>
      <c r="V1913" s="1" t="s">
        <v>7208</v>
      </c>
      <c r="Y1913" s="1" t="s">
        <v>41</v>
      </c>
      <c r="Z1913" s="1" t="s">
        <v>8394</v>
      </c>
      <c r="AC1913" s="1">
        <v>19</v>
      </c>
      <c r="AD1913" s="1" t="s">
        <v>277</v>
      </c>
      <c r="AE1913" s="1" t="s">
        <v>9583</v>
      </c>
    </row>
    <row r="1914" spans="1:72" ht="13.5" customHeight="1">
      <c r="A1914" s="3" t="str">
        <f>HYPERLINK("http://kyu.snu.ac.kr/sdhj/index.jsp?type=hj/GK14658_00IH_0001_0208.jpg","1702_각북면_208")</f>
        <v>1702_각북면_208</v>
      </c>
      <c r="B1914" s="2">
        <v>1702</v>
      </c>
      <c r="C1914" s="2" t="s">
        <v>12340</v>
      </c>
      <c r="D1914" s="2" t="s">
        <v>12341</v>
      </c>
      <c r="E1914" s="2">
        <v>1913</v>
      </c>
      <c r="F1914" s="1">
        <v>14</v>
      </c>
      <c r="G1914" s="1" t="s">
        <v>3752</v>
      </c>
      <c r="H1914" s="1" t="s">
        <v>6962</v>
      </c>
      <c r="I1914" s="1">
        <v>1</v>
      </c>
      <c r="L1914" s="1">
        <v>3</v>
      </c>
      <c r="M1914" s="2" t="s">
        <v>14589</v>
      </c>
      <c r="N1914" s="2" t="s">
        <v>8926</v>
      </c>
      <c r="T1914" s="1" t="s">
        <v>12411</v>
      </c>
      <c r="U1914" s="1" t="s">
        <v>211</v>
      </c>
      <c r="V1914" s="1" t="s">
        <v>7199</v>
      </c>
      <c r="Y1914" s="1" t="s">
        <v>6790</v>
      </c>
      <c r="Z1914" s="1" t="s">
        <v>8926</v>
      </c>
      <c r="AC1914" s="1">
        <v>55</v>
      </c>
      <c r="AD1914" s="1" t="s">
        <v>266</v>
      </c>
      <c r="AE1914" s="1" t="s">
        <v>9586</v>
      </c>
      <c r="AJ1914" s="1" t="s">
        <v>16</v>
      </c>
      <c r="AK1914" s="1" t="s">
        <v>9802</v>
      </c>
      <c r="AL1914" s="1" t="s">
        <v>47</v>
      </c>
      <c r="AM1914" s="1" t="s">
        <v>9810</v>
      </c>
      <c r="AN1914" s="1" t="s">
        <v>109</v>
      </c>
      <c r="AO1914" s="1" t="s">
        <v>9809</v>
      </c>
      <c r="AR1914" s="1" t="s">
        <v>3768</v>
      </c>
      <c r="AS1914" s="1" t="s">
        <v>12843</v>
      </c>
      <c r="AT1914" s="1" t="s">
        <v>54</v>
      </c>
      <c r="AU1914" s="1" t="s">
        <v>7267</v>
      </c>
      <c r="AV1914" s="1" t="s">
        <v>1987</v>
      </c>
      <c r="AW1914" s="1" t="s">
        <v>8683</v>
      </c>
      <c r="BB1914" s="1" t="s">
        <v>213</v>
      </c>
      <c r="BC1914" s="1" t="s">
        <v>7282</v>
      </c>
      <c r="BD1914" s="1" t="s">
        <v>3769</v>
      </c>
      <c r="BE1914" s="1" t="s">
        <v>10760</v>
      </c>
      <c r="BG1914" s="1" t="s">
        <v>211</v>
      </c>
      <c r="BH1914" s="1" t="s">
        <v>7199</v>
      </c>
      <c r="BI1914" s="1" t="s">
        <v>3719</v>
      </c>
      <c r="BJ1914" s="1" t="s">
        <v>11048</v>
      </c>
      <c r="BK1914" s="1" t="s">
        <v>416</v>
      </c>
      <c r="BL1914" s="1" t="s">
        <v>12470</v>
      </c>
      <c r="BM1914" s="1" t="s">
        <v>3770</v>
      </c>
      <c r="BN1914" s="1" t="s">
        <v>8503</v>
      </c>
      <c r="BO1914" s="1" t="s">
        <v>416</v>
      </c>
      <c r="BP1914" s="1" t="s">
        <v>12470</v>
      </c>
      <c r="BQ1914" s="1" t="s">
        <v>3500</v>
      </c>
      <c r="BR1914" s="1" t="s">
        <v>11069</v>
      </c>
      <c r="BS1914" s="1" t="s">
        <v>199</v>
      </c>
      <c r="BT1914" s="1" t="s">
        <v>9730</v>
      </c>
    </row>
    <row r="1915" spans="1:72" ht="13.5" customHeight="1">
      <c r="A1915" s="3" t="str">
        <f>HYPERLINK("http://kyu.snu.ac.kr/sdhj/index.jsp?type=hj/GK14658_00IH_0001_0208.jpg","1702_각북면_208")</f>
        <v>1702_각북면_208</v>
      </c>
      <c r="B1915" s="2">
        <v>1702</v>
      </c>
      <c r="C1915" s="2" t="s">
        <v>12340</v>
      </c>
      <c r="D1915" s="2" t="s">
        <v>12341</v>
      </c>
      <c r="E1915" s="2">
        <v>1914</v>
      </c>
      <c r="F1915" s="1">
        <v>14</v>
      </c>
      <c r="G1915" s="1" t="s">
        <v>3752</v>
      </c>
      <c r="H1915" s="1" t="s">
        <v>6962</v>
      </c>
      <c r="I1915" s="1">
        <v>1</v>
      </c>
      <c r="L1915" s="1">
        <v>3</v>
      </c>
      <c r="M1915" s="2" t="s">
        <v>14589</v>
      </c>
      <c r="N1915" s="2" t="s">
        <v>8926</v>
      </c>
      <c r="S1915" s="1" t="s">
        <v>48</v>
      </c>
      <c r="T1915" s="1" t="s">
        <v>6371</v>
      </c>
      <c r="U1915" s="1" t="s">
        <v>124</v>
      </c>
      <c r="V1915" s="1" t="s">
        <v>12451</v>
      </c>
      <c r="W1915" s="1" t="s">
        <v>202</v>
      </c>
      <c r="X1915" s="1" t="s">
        <v>7588</v>
      </c>
      <c r="Y1915" s="1" t="s">
        <v>12269</v>
      </c>
      <c r="Z1915" s="1" t="s">
        <v>12637</v>
      </c>
      <c r="AC1915" s="1">
        <v>55</v>
      </c>
      <c r="AD1915" s="1" t="s">
        <v>266</v>
      </c>
      <c r="AE1915" s="1" t="s">
        <v>9586</v>
      </c>
      <c r="AJ1915" s="1" t="s">
        <v>16</v>
      </c>
      <c r="AK1915" s="1" t="s">
        <v>9802</v>
      </c>
      <c r="AL1915" s="1" t="s">
        <v>545</v>
      </c>
      <c r="AM1915" s="1" t="s">
        <v>9707</v>
      </c>
      <c r="AT1915" s="1" t="s">
        <v>53</v>
      </c>
      <c r="AU1915" s="1" t="s">
        <v>7419</v>
      </c>
      <c r="AV1915" s="1" t="s">
        <v>1520</v>
      </c>
      <c r="AW1915" s="1" t="s">
        <v>9410</v>
      </c>
      <c r="BG1915" s="1" t="s">
        <v>53</v>
      </c>
      <c r="BH1915" s="1" t="s">
        <v>7419</v>
      </c>
      <c r="BI1915" s="1" t="s">
        <v>1155</v>
      </c>
      <c r="BJ1915" s="1" t="s">
        <v>10627</v>
      </c>
      <c r="BK1915" s="1" t="s">
        <v>53</v>
      </c>
      <c r="BL1915" s="1" t="s">
        <v>7419</v>
      </c>
      <c r="BM1915" s="1" t="s">
        <v>3771</v>
      </c>
      <c r="BN1915" s="1" t="s">
        <v>11499</v>
      </c>
      <c r="BO1915" s="1" t="s">
        <v>53</v>
      </c>
      <c r="BP1915" s="1" t="s">
        <v>7419</v>
      </c>
      <c r="BQ1915" s="1" t="s">
        <v>3772</v>
      </c>
      <c r="BR1915" s="1" t="s">
        <v>10128</v>
      </c>
      <c r="BS1915" s="1" t="s">
        <v>39</v>
      </c>
      <c r="BT1915" s="1" t="s">
        <v>9850</v>
      </c>
    </row>
    <row r="1916" spans="1:72" ht="13.5" customHeight="1">
      <c r="A1916" s="3" t="str">
        <f>HYPERLINK("http://kyu.snu.ac.kr/sdhj/index.jsp?type=hj/GK14658_00IH_0001_0208.jpg","1702_각북면_208")</f>
        <v>1702_각북면_208</v>
      </c>
      <c r="B1916" s="2">
        <v>1702</v>
      </c>
      <c r="C1916" s="2" t="s">
        <v>12340</v>
      </c>
      <c r="D1916" s="2" t="s">
        <v>12341</v>
      </c>
      <c r="E1916" s="2">
        <v>1915</v>
      </c>
      <c r="F1916" s="1">
        <v>14</v>
      </c>
      <c r="G1916" s="1" t="s">
        <v>3752</v>
      </c>
      <c r="H1916" s="1" t="s">
        <v>6962</v>
      </c>
      <c r="I1916" s="1">
        <v>1</v>
      </c>
      <c r="L1916" s="1">
        <v>3</v>
      </c>
      <c r="M1916" s="2" t="s">
        <v>14589</v>
      </c>
      <c r="N1916" s="2" t="s">
        <v>8926</v>
      </c>
      <c r="S1916" s="1" t="s">
        <v>86</v>
      </c>
      <c r="T1916" s="1" t="s">
        <v>7100</v>
      </c>
      <c r="U1916" s="1" t="s">
        <v>2403</v>
      </c>
      <c r="V1916" s="1" t="s">
        <v>7428</v>
      </c>
      <c r="Y1916" s="1" t="s">
        <v>3773</v>
      </c>
      <c r="Z1916" s="1" t="s">
        <v>8925</v>
      </c>
      <c r="AC1916" s="1">
        <v>18</v>
      </c>
      <c r="AD1916" s="1" t="s">
        <v>83</v>
      </c>
      <c r="AE1916" s="1" t="s">
        <v>9607</v>
      </c>
    </row>
    <row r="1917" spans="1:72" ht="13.5" customHeight="1">
      <c r="A1917" s="3" t="str">
        <f>HYPERLINK("http://kyu.snu.ac.kr/sdhj/index.jsp?type=hj/GK14658_00IH_0001_0208.jpg","1702_각북면_208")</f>
        <v>1702_각북면_208</v>
      </c>
      <c r="B1917" s="2">
        <v>1702</v>
      </c>
      <c r="C1917" s="2" t="s">
        <v>12340</v>
      </c>
      <c r="D1917" s="2" t="s">
        <v>12341</v>
      </c>
      <c r="E1917" s="2">
        <v>1916</v>
      </c>
      <c r="F1917" s="1">
        <v>14</v>
      </c>
      <c r="G1917" s="1" t="s">
        <v>3752</v>
      </c>
      <c r="H1917" s="1" t="s">
        <v>6962</v>
      </c>
      <c r="I1917" s="1">
        <v>1</v>
      </c>
      <c r="L1917" s="1">
        <v>4</v>
      </c>
      <c r="M1917" s="2" t="s">
        <v>417</v>
      </c>
      <c r="N1917" s="2" t="s">
        <v>8924</v>
      </c>
      <c r="T1917" s="1" t="s">
        <v>12411</v>
      </c>
      <c r="U1917" s="1" t="s">
        <v>3774</v>
      </c>
      <c r="V1917" s="1" t="s">
        <v>12527</v>
      </c>
      <c r="Y1917" s="1" t="s">
        <v>417</v>
      </c>
      <c r="Z1917" s="1" t="s">
        <v>8924</v>
      </c>
      <c r="AC1917" s="1">
        <v>55</v>
      </c>
      <c r="AD1917" s="1" t="s">
        <v>266</v>
      </c>
      <c r="AE1917" s="1" t="s">
        <v>9586</v>
      </c>
      <c r="AJ1917" s="1" t="s">
        <v>16</v>
      </c>
      <c r="AK1917" s="1" t="s">
        <v>9802</v>
      </c>
      <c r="AL1917" s="1" t="s">
        <v>199</v>
      </c>
      <c r="AM1917" s="1" t="s">
        <v>9730</v>
      </c>
      <c r="AT1917" s="1" t="s">
        <v>416</v>
      </c>
      <c r="AU1917" s="1" t="s">
        <v>12470</v>
      </c>
      <c r="AV1917" s="1" t="s">
        <v>3775</v>
      </c>
      <c r="AW1917" s="1" t="s">
        <v>10441</v>
      </c>
      <c r="BB1917" s="1" t="s">
        <v>607</v>
      </c>
      <c r="BC1917" s="1" t="s">
        <v>12482</v>
      </c>
      <c r="BD1917" s="1" t="s">
        <v>3776</v>
      </c>
      <c r="BE1917" s="1" t="s">
        <v>8776</v>
      </c>
      <c r="BG1917" s="1" t="s">
        <v>3758</v>
      </c>
      <c r="BH1917" s="1" t="s">
        <v>7381</v>
      </c>
      <c r="BI1917" s="1" t="s">
        <v>3777</v>
      </c>
      <c r="BJ1917" s="1" t="s">
        <v>11041</v>
      </c>
      <c r="BK1917" s="1" t="s">
        <v>3758</v>
      </c>
      <c r="BL1917" s="1" t="s">
        <v>7381</v>
      </c>
      <c r="BM1917" s="1" t="s">
        <v>310</v>
      </c>
      <c r="BN1917" s="1" t="s">
        <v>8655</v>
      </c>
      <c r="BO1917" s="1" t="s">
        <v>54</v>
      </c>
      <c r="BP1917" s="1" t="s">
        <v>7267</v>
      </c>
      <c r="BQ1917" s="1" t="s">
        <v>3778</v>
      </c>
      <c r="BR1917" s="1" t="s">
        <v>11984</v>
      </c>
      <c r="BS1917" s="1" t="s">
        <v>47</v>
      </c>
      <c r="BT1917" s="1" t="s">
        <v>9810</v>
      </c>
    </row>
    <row r="1918" spans="1:72" ht="13.5" customHeight="1">
      <c r="A1918" s="3" t="str">
        <f>HYPERLINK("http://kyu.snu.ac.kr/sdhj/index.jsp?type=hj/GK14658_00IH_0001_0208.jpg","1702_각북면_208")</f>
        <v>1702_각북면_208</v>
      </c>
      <c r="B1918" s="2">
        <v>1702</v>
      </c>
      <c r="C1918" s="2" t="s">
        <v>12340</v>
      </c>
      <c r="D1918" s="2" t="s">
        <v>12341</v>
      </c>
      <c r="E1918" s="2">
        <v>1917</v>
      </c>
      <c r="F1918" s="1">
        <v>14</v>
      </c>
      <c r="G1918" s="1" t="s">
        <v>3752</v>
      </c>
      <c r="H1918" s="1" t="s">
        <v>6962</v>
      </c>
      <c r="I1918" s="1">
        <v>1</v>
      </c>
      <c r="L1918" s="1">
        <v>4</v>
      </c>
      <c r="M1918" s="2" t="s">
        <v>417</v>
      </c>
      <c r="N1918" s="2" t="s">
        <v>8924</v>
      </c>
      <c r="S1918" s="1" t="s">
        <v>48</v>
      </c>
      <c r="T1918" s="1" t="s">
        <v>6371</v>
      </c>
      <c r="U1918" s="1" t="s">
        <v>261</v>
      </c>
      <c r="V1918" s="1" t="s">
        <v>7197</v>
      </c>
      <c r="Y1918" s="1" t="s">
        <v>3274</v>
      </c>
      <c r="Z1918" s="1" t="s">
        <v>7829</v>
      </c>
      <c r="AC1918" s="1">
        <v>55</v>
      </c>
      <c r="AD1918" s="1" t="s">
        <v>266</v>
      </c>
      <c r="AE1918" s="1" t="s">
        <v>9586</v>
      </c>
      <c r="AJ1918" s="1" t="s">
        <v>16</v>
      </c>
      <c r="AK1918" s="1" t="s">
        <v>9802</v>
      </c>
      <c r="AL1918" s="1" t="s">
        <v>163</v>
      </c>
      <c r="AM1918" s="1" t="s">
        <v>12731</v>
      </c>
      <c r="AN1918" s="1" t="s">
        <v>287</v>
      </c>
      <c r="AO1918" s="1" t="s">
        <v>9865</v>
      </c>
      <c r="AR1918" s="1" t="s">
        <v>3756</v>
      </c>
      <c r="AS1918" s="1" t="s">
        <v>14488</v>
      </c>
      <c r="AT1918" s="1" t="s">
        <v>211</v>
      </c>
      <c r="AU1918" s="1" t="s">
        <v>7199</v>
      </c>
      <c r="AV1918" s="1" t="s">
        <v>462</v>
      </c>
      <c r="AW1918" s="1" t="s">
        <v>9870</v>
      </c>
      <c r="BB1918" s="1" t="s">
        <v>124</v>
      </c>
      <c r="BC1918" s="1" t="s">
        <v>12451</v>
      </c>
      <c r="BD1918" s="1" t="s">
        <v>3779</v>
      </c>
      <c r="BE1918" s="1" t="s">
        <v>8806</v>
      </c>
      <c r="BG1918" s="1" t="s">
        <v>53</v>
      </c>
      <c r="BH1918" s="1" t="s">
        <v>7419</v>
      </c>
      <c r="BI1918" s="1" t="s">
        <v>3780</v>
      </c>
      <c r="BJ1918" s="1" t="s">
        <v>11047</v>
      </c>
      <c r="BK1918" s="1" t="s">
        <v>53</v>
      </c>
      <c r="BL1918" s="1" t="s">
        <v>7419</v>
      </c>
      <c r="BM1918" s="1" t="s">
        <v>3781</v>
      </c>
      <c r="BN1918" s="1" t="s">
        <v>11498</v>
      </c>
      <c r="BO1918" s="1" t="s">
        <v>211</v>
      </c>
      <c r="BP1918" s="1" t="s">
        <v>7199</v>
      </c>
      <c r="BQ1918" s="1" t="s">
        <v>3782</v>
      </c>
      <c r="BR1918" s="1" t="s">
        <v>13341</v>
      </c>
      <c r="BS1918" s="1" t="s">
        <v>545</v>
      </c>
      <c r="BT1918" s="1" t="s">
        <v>9707</v>
      </c>
    </row>
    <row r="1919" spans="1:72" ht="13.5" customHeight="1">
      <c r="A1919" s="3" t="str">
        <f>HYPERLINK("http://kyu.snu.ac.kr/sdhj/index.jsp?type=hj/GK14658_00IH_0001_0208.jpg","1702_각북면_208")</f>
        <v>1702_각북면_208</v>
      </c>
      <c r="B1919" s="2">
        <v>1702</v>
      </c>
      <c r="C1919" s="2" t="s">
        <v>12340</v>
      </c>
      <c r="D1919" s="2" t="s">
        <v>12341</v>
      </c>
      <c r="E1919" s="2">
        <v>1918</v>
      </c>
      <c r="F1919" s="1">
        <v>14</v>
      </c>
      <c r="G1919" s="1" t="s">
        <v>3752</v>
      </c>
      <c r="H1919" s="1" t="s">
        <v>6962</v>
      </c>
      <c r="I1919" s="1">
        <v>1</v>
      </c>
      <c r="L1919" s="1">
        <v>4</v>
      </c>
      <c r="M1919" s="2" t="s">
        <v>417</v>
      </c>
      <c r="N1919" s="2" t="s">
        <v>8924</v>
      </c>
      <c r="S1919" s="1" t="s">
        <v>86</v>
      </c>
      <c r="T1919" s="1" t="s">
        <v>7100</v>
      </c>
      <c r="Y1919" s="1" t="s">
        <v>3783</v>
      </c>
      <c r="Z1919" s="1" t="s">
        <v>8923</v>
      </c>
      <c r="AF1919" s="1" t="s">
        <v>633</v>
      </c>
      <c r="AG1919" s="1" t="s">
        <v>12714</v>
      </c>
    </row>
    <row r="1920" spans="1:72" ht="13.5" customHeight="1">
      <c r="A1920" s="3" t="str">
        <f>HYPERLINK("http://kyu.snu.ac.kr/sdhj/index.jsp?type=hj/GK14658_00IH_0001_0208.jpg","1702_각북면_208")</f>
        <v>1702_각북면_208</v>
      </c>
      <c r="B1920" s="2">
        <v>1702</v>
      </c>
      <c r="C1920" s="2" t="s">
        <v>12340</v>
      </c>
      <c r="D1920" s="2" t="s">
        <v>12341</v>
      </c>
      <c r="E1920" s="2">
        <v>1919</v>
      </c>
      <c r="F1920" s="1">
        <v>14</v>
      </c>
      <c r="G1920" s="1" t="s">
        <v>3752</v>
      </c>
      <c r="H1920" s="1" t="s">
        <v>6962</v>
      </c>
      <c r="I1920" s="1">
        <v>1</v>
      </c>
      <c r="L1920" s="1">
        <v>4</v>
      </c>
      <c r="M1920" s="2" t="s">
        <v>417</v>
      </c>
      <c r="N1920" s="2" t="s">
        <v>8924</v>
      </c>
      <c r="S1920" s="1" t="s">
        <v>86</v>
      </c>
      <c r="T1920" s="1" t="s">
        <v>7100</v>
      </c>
      <c r="Y1920" s="1" t="s">
        <v>3784</v>
      </c>
      <c r="Z1920" s="1" t="s">
        <v>8117</v>
      </c>
      <c r="AC1920" s="1">
        <v>14</v>
      </c>
      <c r="AD1920" s="1" t="s">
        <v>85</v>
      </c>
      <c r="AE1920" s="1" t="s">
        <v>9590</v>
      </c>
    </row>
    <row r="1921" spans="1:72" ht="13.5" customHeight="1">
      <c r="A1921" s="3" t="str">
        <f>HYPERLINK("http://kyu.snu.ac.kr/sdhj/index.jsp?type=hj/GK14658_00IH_0001_0208.jpg","1702_각북면_208")</f>
        <v>1702_각북면_208</v>
      </c>
      <c r="B1921" s="2">
        <v>1702</v>
      </c>
      <c r="C1921" s="2" t="s">
        <v>12340</v>
      </c>
      <c r="D1921" s="2" t="s">
        <v>12341</v>
      </c>
      <c r="E1921" s="2">
        <v>1920</v>
      </c>
      <c r="F1921" s="1">
        <v>14</v>
      </c>
      <c r="G1921" s="1" t="s">
        <v>3752</v>
      </c>
      <c r="H1921" s="1" t="s">
        <v>6962</v>
      </c>
      <c r="I1921" s="1">
        <v>1</v>
      </c>
      <c r="L1921" s="1">
        <v>4</v>
      </c>
      <c r="M1921" s="2" t="s">
        <v>417</v>
      </c>
      <c r="N1921" s="2" t="s">
        <v>8924</v>
      </c>
      <c r="S1921" s="1" t="s">
        <v>63</v>
      </c>
      <c r="T1921" s="1" t="s">
        <v>1196</v>
      </c>
      <c r="Y1921" s="1" t="s">
        <v>2135</v>
      </c>
      <c r="Z1921" s="1" t="s">
        <v>8015</v>
      </c>
      <c r="AC1921" s="1">
        <v>5</v>
      </c>
      <c r="AD1921" s="1" t="s">
        <v>172</v>
      </c>
      <c r="AE1921" s="1" t="s">
        <v>9579</v>
      </c>
      <c r="AF1921" s="1" t="s">
        <v>89</v>
      </c>
      <c r="AG1921" s="1" t="s">
        <v>9633</v>
      </c>
    </row>
    <row r="1922" spans="1:72" ht="13.5" customHeight="1">
      <c r="A1922" s="3" t="str">
        <f>HYPERLINK("http://kyu.snu.ac.kr/sdhj/index.jsp?type=hj/GK14658_00IH_0001_0208.jpg","1702_각북면_208")</f>
        <v>1702_각북면_208</v>
      </c>
      <c r="B1922" s="2">
        <v>1702</v>
      </c>
      <c r="C1922" s="2" t="s">
        <v>12340</v>
      </c>
      <c r="D1922" s="2" t="s">
        <v>12341</v>
      </c>
      <c r="E1922" s="2">
        <v>1921</v>
      </c>
      <c r="F1922" s="1">
        <v>14</v>
      </c>
      <c r="G1922" s="1" t="s">
        <v>3752</v>
      </c>
      <c r="H1922" s="1" t="s">
        <v>6962</v>
      </c>
      <c r="I1922" s="1">
        <v>1</v>
      </c>
      <c r="L1922" s="1">
        <v>4</v>
      </c>
      <c r="M1922" s="2" t="s">
        <v>417</v>
      </c>
      <c r="N1922" s="2" t="s">
        <v>8924</v>
      </c>
      <c r="S1922" s="1" t="s">
        <v>59</v>
      </c>
      <c r="T1922" s="1" t="s">
        <v>7105</v>
      </c>
      <c r="Y1922" s="1" t="s">
        <v>3785</v>
      </c>
      <c r="Z1922" s="1" t="s">
        <v>8006</v>
      </c>
      <c r="AF1922" s="1" t="s">
        <v>170</v>
      </c>
      <c r="AG1922" s="1" t="s">
        <v>9630</v>
      </c>
    </row>
    <row r="1923" spans="1:72" ht="13.5" customHeight="1">
      <c r="A1923" s="3" t="str">
        <f>HYPERLINK("http://kyu.snu.ac.kr/sdhj/index.jsp?type=hj/GK14658_00IH_0001_0208.jpg","1702_각북면_208")</f>
        <v>1702_각북면_208</v>
      </c>
      <c r="B1923" s="2">
        <v>1702</v>
      </c>
      <c r="C1923" s="2" t="s">
        <v>12340</v>
      </c>
      <c r="D1923" s="2" t="s">
        <v>12341</v>
      </c>
      <c r="E1923" s="2">
        <v>1922</v>
      </c>
      <c r="F1923" s="1">
        <v>14</v>
      </c>
      <c r="G1923" s="1" t="s">
        <v>3752</v>
      </c>
      <c r="H1923" s="1" t="s">
        <v>6962</v>
      </c>
      <c r="I1923" s="1">
        <v>1</v>
      </c>
      <c r="L1923" s="1">
        <v>5</v>
      </c>
      <c r="M1923" s="2" t="s">
        <v>13910</v>
      </c>
      <c r="N1923" s="2" t="s">
        <v>13911</v>
      </c>
      <c r="T1923" s="1" t="s">
        <v>12411</v>
      </c>
      <c r="U1923" s="1" t="s">
        <v>74</v>
      </c>
      <c r="V1923" s="1" t="s">
        <v>7237</v>
      </c>
      <c r="W1923" s="1" t="s">
        <v>1211</v>
      </c>
      <c r="X1923" s="1" t="s">
        <v>7606</v>
      </c>
      <c r="Y1923" s="1" t="s">
        <v>2049</v>
      </c>
      <c r="Z1923" s="1" t="s">
        <v>8922</v>
      </c>
      <c r="AC1923" s="1">
        <v>46</v>
      </c>
      <c r="AD1923" s="1" t="s">
        <v>593</v>
      </c>
      <c r="AE1923" s="1" t="s">
        <v>9585</v>
      </c>
      <c r="AJ1923" s="1" t="s">
        <v>16</v>
      </c>
      <c r="AK1923" s="1" t="s">
        <v>9802</v>
      </c>
      <c r="AL1923" s="1" t="s">
        <v>580</v>
      </c>
      <c r="AM1923" s="1" t="s">
        <v>9824</v>
      </c>
      <c r="AT1923" s="1" t="s">
        <v>158</v>
      </c>
      <c r="AU1923" s="1" t="s">
        <v>7299</v>
      </c>
      <c r="AV1923" s="1" t="s">
        <v>498</v>
      </c>
      <c r="AW1923" s="1" t="s">
        <v>9533</v>
      </c>
      <c r="BI1923" s="1" t="s">
        <v>3786</v>
      </c>
      <c r="BJ1923" s="1" t="s">
        <v>11046</v>
      </c>
      <c r="BK1923" s="1" t="s">
        <v>53</v>
      </c>
      <c r="BL1923" s="1" t="s">
        <v>7419</v>
      </c>
      <c r="BM1923" s="1" t="s">
        <v>3787</v>
      </c>
      <c r="BN1923" s="1" t="s">
        <v>11497</v>
      </c>
      <c r="BO1923" s="1" t="s">
        <v>53</v>
      </c>
      <c r="BP1923" s="1" t="s">
        <v>7419</v>
      </c>
      <c r="BQ1923" s="1" t="s">
        <v>3788</v>
      </c>
      <c r="BR1923" s="1" t="s">
        <v>11983</v>
      </c>
      <c r="BS1923" s="1" t="s">
        <v>82</v>
      </c>
      <c r="BT1923" s="1" t="s">
        <v>9699</v>
      </c>
    </row>
    <row r="1924" spans="1:72" ht="13.5" customHeight="1">
      <c r="A1924" s="3" t="str">
        <f>HYPERLINK("http://kyu.snu.ac.kr/sdhj/index.jsp?type=hj/GK14658_00IH_0001_0208.jpg","1702_각북면_208")</f>
        <v>1702_각북면_208</v>
      </c>
      <c r="B1924" s="2">
        <v>1702</v>
      </c>
      <c r="C1924" s="2" t="s">
        <v>12340</v>
      </c>
      <c r="D1924" s="2" t="s">
        <v>12341</v>
      </c>
      <c r="E1924" s="2">
        <v>1923</v>
      </c>
      <c r="F1924" s="1">
        <v>14</v>
      </c>
      <c r="G1924" s="1" t="s">
        <v>3752</v>
      </c>
      <c r="H1924" s="1" t="s">
        <v>6962</v>
      </c>
      <c r="I1924" s="1">
        <v>1</v>
      </c>
      <c r="L1924" s="1">
        <v>5</v>
      </c>
      <c r="M1924" s="2" t="s">
        <v>13910</v>
      </c>
      <c r="N1924" s="2" t="s">
        <v>13911</v>
      </c>
      <c r="S1924" s="1" t="s">
        <v>59</v>
      </c>
      <c r="T1924" s="1" t="s">
        <v>7105</v>
      </c>
      <c r="Y1924" s="1" t="s">
        <v>3789</v>
      </c>
      <c r="Z1924" s="1" t="s">
        <v>8156</v>
      </c>
      <c r="AF1924" s="1" t="s">
        <v>318</v>
      </c>
      <c r="AG1924" s="1" t="s">
        <v>9631</v>
      </c>
      <c r="AH1924" s="1" t="s">
        <v>3790</v>
      </c>
      <c r="AI1924" s="1" t="s">
        <v>9753</v>
      </c>
    </row>
    <row r="1925" spans="1:72" ht="13.5" customHeight="1">
      <c r="A1925" s="3" t="str">
        <f>HYPERLINK("http://kyu.snu.ac.kr/sdhj/index.jsp?type=hj/GK14658_00IH_0001_0208.jpg","1702_각북면_208")</f>
        <v>1702_각북면_208</v>
      </c>
      <c r="B1925" s="2">
        <v>1702</v>
      </c>
      <c r="C1925" s="2" t="s">
        <v>12340</v>
      </c>
      <c r="D1925" s="2" t="s">
        <v>12341</v>
      </c>
      <c r="E1925" s="2">
        <v>1924</v>
      </c>
      <c r="F1925" s="1">
        <v>14</v>
      </c>
      <c r="G1925" s="1" t="s">
        <v>3752</v>
      </c>
      <c r="H1925" s="1" t="s">
        <v>6962</v>
      </c>
      <c r="I1925" s="1">
        <v>1</v>
      </c>
      <c r="L1925" s="1">
        <v>5</v>
      </c>
      <c r="M1925" s="2" t="s">
        <v>13910</v>
      </c>
      <c r="N1925" s="2" t="s">
        <v>13911</v>
      </c>
      <c r="S1925" s="1" t="s">
        <v>59</v>
      </c>
      <c r="T1925" s="1" t="s">
        <v>7105</v>
      </c>
      <c r="Y1925" s="1" t="s">
        <v>3791</v>
      </c>
      <c r="Z1925" s="1" t="s">
        <v>8141</v>
      </c>
      <c r="AC1925" s="1">
        <v>22</v>
      </c>
      <c r="AD1925" s="1" t="s">
        <v>88</v>
      </c>
      <c r="AE1925" s="1" t="s">
        <v>9613</v>
      </c>
    </row>
    <row r="1926" spans="1:72" ht="13.5" customHeight="1">
      <c r="A1926" s="3" t="str">
        <f>HYPERLINK("http://kyu.snu.ac.kr/sdhj/index.jsp?type=hj/GK14658_00IH_0001_0208.jpg","1702_각북면_208")</f>
        <v>1702_각북면_208</v>
      </c>
      <c r="B1926" s="2">
        <v>1702</v>
      </c>
      <c r="C1926" s="2" t="s">
        <v>12340</v>
      </c>
      <c r="D1926" s="2" t="s">
        <v>12341</v>
      </c>
      <c r="E1926" s="2">
        <v>1925</v>
      </c>
      <c r="F1926" s="1">
        <v>14</v>
      </c>
      <c r="G1926" s="1" t="s">
        <v>3752</v>
      </c>
      <c r="H1926" s="1" t="s">
        <v>6962</v>
      </c>
      <c r="I1926" s="1">
        <v>1</v>
      </c>
      <c r="L1926" s="1">
        <v>5</v>
      </c>
      <c r="M1926" s="2" t="s">
        <v>13910</v>
      </c>
      <c r="N1926" s="2" t="s">
        <v>13911</v>
      </c>
      <c r="S1926" s="1" t="s">
        <v>63</v>
      </c>
      <c r="T1926" s="1" t="s">
        <v>1196</v>
      </c>
      <c r="Y1926" s="1" t="s">
        <v>12283</v>
      </c>
      <c r="Z1926" s="1" t="s">
        <v>12633</v>
      </c>
      <c r="AC1926" s="1">
        <v>12</v>
      </c>
      <c r="AD1926" s="1" t="s">
        <v>71</v>
      </c>
      <c r="AE1926" s="1" t="s">
        <v>9611</v>
      </c>
    </row>
    <row r="1927" spans="1:72" ht="13.5" customHeight="1">
      <c r="A1927" s="3" t="str">
        <f>HYPERLINK("http://kyu.snu.ac.kr/sdhj/index.jsp?type=hj/GK14658_00IH_0001_0209.jpg","1702_각북면_209")</f>
        <v>1702_각북면_209</v>
      </c>
      <c r="B1927" s="2">
        <v>1702</v>
      </c>
      <c r="C1927" s="2" t="s">
        <v>12340</v>
      </c>
      <c r="D1927" s="2" t="s">
        <v>12341</v>
      </c>
      <c r="E1927" s="2">
        <v>1926</v>
      </c>
      <c r="F1927" s="1">
        <v>14</v>
      </c>
      <c r="G1927" s="1" t="s">
        <v>3752</v>
      </c>
      <c r="H1927" s="1" t="s">
        <v>6962</v>
      </c>
      <c r="I1927" s="1">
        <v>2</v>
      </c>
      <c r="J1927" s="1" t="s">
        <v>3792</v>
      </c>
      <c r="K1927" s="1" t="s">
        <v>7030</v>
      </c>
      <c r="L1927" s="1">
        <v>1</v>
      </c>
      <c r="M1927" s="2" t="s">
        <v>3523</v>
      </c>
      <c r="N1927" s="2" t="s">
        <v>8921</v>
      </c>
      <c r="T1927" s="1" t="s">
        <v>12411</v>
      </c>
      <c r="U1927" s="1" t="s">
        <v>211</v>
      </c>
      <c r="V1927" s="1" t="s">
        <v>7199</v>
      </c>
      <c r="Y1927" s="1" t="s">
        <v>3523</v>
      </c>
      <c r="Z1927" s="1" t="s">
        <v>8921</v>
      </c>
      <c r="AC1927" s="1">
        <v>59</v>
      </c>
      <c r="AD1927" s="1" t="s">
        <v>76</v>
      </c>
      <c r="AE1927" s="1" t="s">
        <v>9574</v>
      </c>
      <c r="AJ1927" s="1" t="s">
        <v>16</v>
      </c>
      <c r="AK1927" s="1" t="s">
        <v>9802</v>
      </c>
      <c r="AL1927" s="1" t="s">
        <v>47</v>
      </c>
      <c r="AM1927" s="1" t="s">
        <v>9810</v>
      </c>
      <c r="AN1927" s="1" t="s">
        <v>208</v>
      </c>
      <c r="AO1927" s="1" t="s">
        <v>7116</v>
      </c>
      <c r="AR1927" s="1" t="s">
        <v>3793</v>
      </c>
      <c r="AS1927" s="1" t="s">
        <v>9991</v>
      </c>
      <c r="AT1927" s="1" t="s">
        <v>211</v>
      </c>
      <c r="AU1927" s="1" t="s">
        <v>7199</v>
      </c>
      <c r="AV1927" s="1" t="s">
        <v>408</v>
      </c>
      <c r="AW1927" s="1" t="s">
        <v>7763</v>
      </c>
      <c r="BB1927" s="1" t="s">
        <v>124</v>
      </c>
      <c r="BC1927" s="1" t="s">
        <v>12451</v>
      </c>
      <c r="BD1927" s="1" t="s">
        <v>2511</v>
      </c>
      <c r="BE1927" s="1" t="s">
        <v>8957</v>
      </c>
      <c r="BG1927" s="1" t="s">
        <v>53</v>
      </c>
      <c r="BH1927" s="1" t="s">
        <v>7419</v>
      </c>
      <c r="BI1927" s="1" t="s">
        <v>3794</v>
      </c>
      <c r="BJ1927" s="1" t="s">
        <v>13058</v>
      </c>
      <c r="BK1927" s="1" t="s">
        <v>53</v>
      </c>
      <c r="BL1927" s="1" t="s">
        <v>7419</v>
      </c>
      <c r="BM1927" s="1" t="s">
        <v>411</v>
      </c>
      <c r="BN1927" s="1" t="s">
        <v>8826</v>
      </c>
      <c r="BQ1927" s="1" t="s">
        <v>3795</v>
      </c>
      <c r="BR1927" s="1" t="s">
        <v>13452</v>
      </c>
      <c r="BS1927" s="1" t="s">
        <v>567</v>
      </c>
      <c r="BT1927" s="1" t="s">
        <v>9785</v>
      </c>
    </row>
    <row r="1928" spans="1:72" ht="13.5" customHeight="1">
      <c r="A1928" s="3" t="str">
        <f>HYPERLINK("http://kyu.snu.ac.kr/sdhj/index.jsp?type=hj/GK14658_00IH_0001_0209.jpg","1702_각북면_209")</f>
        <v>1702_각북면_209</v>
      </c>
      <c r="B1928" s="2">
        <v>1702</v>
      </c>
      <c r="C1928" s="2" t="s">
        <v>12340</v>
      </c>
      <c r="D1928" s="2" t="s">
        <v>12341</v>
      </c>
      <c r="E1928" s="2">
        <v>1927</v>
      </c>
      <c r="F1928" s="1">
        <v>14</v>
      </c>
      <c r="G1928" s="1" t="s">
        <v>3752</v>
      </c>
      <c r="H1928" s="1" t="s">
        <v>6962</v>
      </c>
      <c r="I1928" s="1">
        <v>2</v>
      </c>
      <c r="L1928" s="1">
        <v>1</v>
      </c>
      <c r="M1928" s="2" t="s">
        <v>3523</v>
      </c>
      <c r="N1928" s="2" t="s">
        <v>8921</v>
      </c>
      <c r="S1928" s="1" t="s">
        <v>48</v>
      </c>
      <c r="T1928" s="1" t="s">
        <v>6371</v>
      </c>
      <c r="U1928" s="1" t="s">
        <v>261</v>
      </c>
      <c r="V1928" s="1" t="s">
        <v>7197</v>
      </c>
      <c r="Y1928" s="1" t="s">
        <v>14518</v>
      </c>
      <c r="Z1928" s="1" t="s">
        <v>12583</v>
      </c>
      <c r="AC1928" s="1">
        <v>56</v>
      </c>
      <c r="AD1928" s="1" t="s">
        <v>707</v>
      </c>
      <c r="AE1928" s="1" t="s">
        <v>9575</v>
      </c>
      <c r="AJ1928" s="1" t="s">
        <v>16</v>
      </c>
      <c r="AK1928" s="1" t="s">
        <v>9802</v>
      </c>
      <c r="AL1928" s="1" t="s">
        <v>82</v>
      </c>
      <c r="AM1928" s="1" t="s">
        <v>9699</v>
      </c>
      <c r="AN1928" s="1" t="s">
        <v>199</v>
      </c>
      <c r="AO1928" s="1" t="s">
        <v>9730</v>
      </c>
      <c r="AR1928" s="1" t="s">
        <v>3522</v>
      </c>
      <c r="AS1928" s="1" t="s">
        <v>9997</v>
      </c>
      <c r="AT1928" s="1" t="s">
        <v>211</v>
      </c>
      <c r="AU1928" s="1" t="s">
        <v>7199</v>
      </c>
      <c r="AV1928" s="1" t="s">
        <v>2572</v>
      </c>
      <c r="AW1928" s="1" t="s">
        <v>9256</v>
      </c>
      <c r="BB1928" s="1" t="s">
        <v>213</v>
      </c>
      <c r="BC1928" s="1" t="s">
        <v>7282</v>
      </c>
      <c r="BD1928" s="1" t="s">
        <v>920</v>
      </c>
      <c r="BE1928" s="1" t="s">
        <v>10759</v>
      </c>
      <c r="BI1928" s="1" t="s">
        <v>3796</v>
      </c>
      <c r="BJ1928" s="1" t="s">
        <v>11045</v>
      </c>
      <c r="BM1928" s="1" t="s">
        <v>3797</v>
      </c>
      <c r="BN1928" s="1" t="s">
        <v>11496</v>
      </c>
      <c r="BO1928" s="1" t="s">
        <v>211</v>
      </c>
      <c r="BP1928" s="1" t="s">
        <v>7199</v>
      </c>
      <c r="BQ1928" s="1" t="s">
        <v>3798</v>
      </c>
      <c r="BR1928" s="1" t="s">
        <v>11982</v>
      </c>
      <c r="BS1928" s="1" t="s">
        <v>199</v>
      </c>
      <c r="BT1928" s="1" t="s">
        <v>9730</v>
      </c>
    </row>
    <row r="1929" spans="1:72" ht="13.5" customHeight="1">
      <c r="A1929" s="3" t="str">
        <f>HYPERLINK("http://kyu.snu.ac.kr/sdhj/index.jsp?type=hj/GK14658_00IH_0001_0209.jpg","1702_각북면_209")</f>
        <v>1702_각북면_209</v>
      </c>
      <c r="B1929" s="2">
        <v>1702</v>
      </c>
      <c r="C1929" s="2" t="s">
        <v>12340</v>
      </c>
      <c r="D1929" s="2" t="s">
        <v>12341</v>
      </c>
      <c r="E1929" s="2">
        <v>1928</v>
      </c>
      <c r="F1929" s="1">
        <v>14</v>
      </c>
      <c r="G1929" s="1" t="s">
        <v>3752</v>
      </c>
      <c r="H1929" s="1" t="s">
        <v>6962</v>
      </c>
      <c r="I1929" s="1">
        <v>2</v>
      </c>
      <c r="L1929" s="1">
        <v>1</v>
      </c>
      <c r="M1929" s="2" t="s">
        <v>3523</v>
      </c>
      <c r="N1929" s="2" t="s">
        <v>8921</v>
      </c>
      <c r="S1929" s="1" t="s">
        <v>86</v>
      </c>
      <c r="T1929" s="1" t="s">
        <v>7100</v>
      </c>
      <c r="U1929" s="1" t="s">
        <v>422</v>
      </c>
      <c r="V1929" s="1" t="s">
        <v>7404</v>
      </c>
      <c r="Y1929" s="1" t="s">
        <v>1580</v>
      </c>
      <c r="Z1929" s="1" t="s">
        <v>7741</v>
      </c>
      <c r="AC1929" s="1">
        <v>32</v>
      </c>
      <c r="AD1929" s="1" t="s">
        <v>184</v>
      </c>
      <c r="AE1929" s="1" t="s">
        <v>9609</v>
      </c>
    </row>
    <row r="1930" spans="1:72" ht="13.5" customHeight="1">
      <c r="A1930" s="3" t="str">
        <f>HYPERLINK("http://kyu.snu.ac.kr/sdhj/index.jsp?type=hj/GK14658_00IH_0001_0209.jpg","1702_각북면_209")</f>
        <v>1702_각북면_209</v>
      </c>
      <c r="B1930" s="2">
        <v>1702</v>
      </c>
      <c r="C1930" s="2" t="s">
        <v>12340</v>
      </c>
      <c r="D1930" s="2" t="s">
        <v>12341</v>
      </c>
      <c r="E1930" s="2">
        <v>1929</v>
      </c>
      <c r="F1930" s="1">
        <v>14</v>
      </c>
      <c r="G1930" s="1" t="s">
        <v>3752</v>
      </c>
      <c r="H1930" s="1" t="s">
        <v>6962</v>
      </c>
      <c r="I1930" s="1">
        <v>2</v>
      </c>
      <c r="L1930" s="1">
        <v>1</v>
      </c>
      <c r="M1930" s="2" t="s">
        <v>3523</v>
      </c>
      <c r="N1930" s="2" t="s">
        <v>8921</v>
      </c>
      <c r="S1930" s="1" t="s">
        <v>701</v>
      </c>
      <c r="T1930" s="1" t="s">
        <v>7108</v>
      </c>
      <c r="U1930" s="1" t="s">
        <v>124</v>
      </c>
      <c r="V1930" s="1" t="s">
        <v>12451</v>
      </c>
      <c r="W1930" s="1" t="s">
        <v>75</v>
      </c>
      <c r="X1930" s="1" t="s">
        <v>7603</v>
      </c>
      <c r="Y1930" s="1" t="s">
        <v>880</v>
      </c>
      <c r="Z1930" s="1" t="s">
        <v>7767</v>
      </c>
      <c r="AC1930" s="1">
        <v>25</v>
      </c>
      <c r="AD1930" s="1" t="s">
        <v>264</v>
      </c>
      <c r="AE1930" s="1" t="s">
        <v>9588</v>
      </c>
    </row>
    <row r="1931" spans="1:72" ht="13.5" customHeight="1">
      <c r="A1931" s="3" t="str">
        <f>HYPERLINK("http://kyu.snu.ac.kr/sdhj/index.jsp?type=hj/GK14658_00IH_0001_0209.jpg","1702_각북면_209")</f>
        <v>1702_각북면_209</v>
      </c>
      <c r="B1931" s="2">
        <v>1702</v>
      </c>
      <c r="C1931" s="2" t="s">
        <v>12340</v>
      </c>
      <c r="D1931" s="2" t="s">
        <v>12341</v>
      </c>
      <c r="E1931" s="2">
        <v>1930</v>
      </c>
      <c r="F1931" s="1">
        <v>14</v>
      </c>
      <c r="G1931" s="1" t="s">
        <v>3752</v>
      </c>
      <c r="H1931" s="1" t="s">
        <v>6962</v>
      </c>
      <c r="I1931" s="1">
        <v>2</v>
      </c>
      <c r="L1931" s="1">
        <v>1</v>
      </c>
      <c r="M1931" s="2" t="s">
        <v>3523</v>
      </c>
      <c r="N1931" s="2" t="s">
        <v>8921</v>
      </c>
      <c r="S1931" s="1" t="s">
        <v>349</v>
      </c>
      <c r="T1931" s="1" t="s">
        <v>7109</v>
      </c>
      <c r="Y1931" s="1" t="s">
        <v>2644</v>
      </c>
      <c r="Z1931" s="1" t="s">
        <v>8920</v>
      </c>
      <c r="AC1931" s="1">
        <v>8</v>
      </c>
      <c r="AD1931" s="1" t="s">
        <v>300</v>
      </c>
      <c r="AE1931" s="1" t="s">
        <v>9594</v>
      </c>
    </row>
    <row r="1932" spans="1:72" ht="13.5" customHeight="1">
      <c r="A1932" s="3" t="str">
        <f>HYPERLINK("http://kyu.snu.ac.kr/sdhj/index.jsp?type=hj/GK14658_00IH_0001_0209.jpg","1702_각북면_209")</f>
        <v>1702_각북면_209</v>
      </c>
      <c r="B1932" s="2">
        <v>1702</v>
      </c>
      <c r="C1932" s="2" t="s">
        <v>12340</v>
      </c>
      <c r="D1932" s="2" t="s">
        <v>12341</v>
      </c>
      <c r="E1932" s="2">
        <v>1931</v>
      </c>
      <c r="F1932" s="1">
        <v>14</v>
      </c>
      <c r="G1932" s="1" t="s">
        <v>3752</v>
      </c>
      <c r="H1932" s="1" t="s">
        <v>6962</v>
      </c>
      <c r="I1932" s="1">
        <v>2</v>
      </c>
      <c r="L1932" s="1">
        <v>1</v>
      </c>
      <c r="M1932" s="2" t="s">
        <v>3523</v>
      </c>
      <c r="N1932" s="2" t="s">
        <v>8921</v>
      </c>
      <c r="S1932" s="1" t="s">
        <v>1738</v>
      </c>
      <c r="T1932" s="1" t="s">
        <v>7137</v>
      </c>
      <c r="Y1932" s="1" t="s">
        <v>670</v>
      </c>
      <c r="Z1932" s="1" t="s">
        <v>8919</v>
      </c>
      <c r="AC1932" s="1">
        <v>5</v>
      </c>
      <c r="AD1932" s="1" t="s">
        <v>172</v>
      </c>
      <c r="AE1932" s="1" t="s">
        <v>9579</v>
      </c>
    </row>
    <row r="1933" spans="1:72" ht="13.5" customHeight="1">
      <c r="A1933" s="3" t="str">
        <f>HYPERLINK("http://kyu.snu.ac.kr/sdhj/index.jsp?type=hj/GK14658_00IH_0001_0209.jpg","1702_각북면_209")</f>
        <v>1702_각북면_209</v>
      </c>
      <c r="B1933" s="2">
        <v>1702</v>
      </c>
      <c r="C1933" s="2" t="s">
        <v>12340</v>
      </c>
      <c r="D1933" s="2" t="s">
        <v>12341</v>
      </c>
      <c r="E1933" s="2">
        <v>1932</v>
      </c>
      <c r="F1933" s="1">
        <v>14</v>
      </c>
      <c r="G1933" s="1" t="s">
        <v>3752</v>
      </c>
      <c r="H1933" s="1" t="s">
        <v>6962</v>
      </c>
      <c r="I1933" s="1">
        <v>2</v>
      </c>
      <c r="L1933" s="1">
        <v>2</v>
      </c>
      <c r="M1933" s="2" t="s">
        <v>3265</v>
      </c>
      <c r="N1933" s="2" t="s">
        <v>7655</v>
      </c>
      <c r="T1933" s="1" t="s">
        <v>12411</v>
      </c>
      <c r="U1933" s="1" t="s">
        <v>211</v>
      </c>
      <c r="V1933" s="1" t="s">
        <v>7199</v>
      </c>
      <c r="Y1933" s="1" t="s">
        <v>3265</v>
      </c>
      <c r="Z1933" s="1" t="s">
        <v>7655</v>
      </c>
      <c r="AC1933" s="1">
        <v>72</v>
      </c>
      <c r="AD1933" s="1" t="s">
        <v>71</v>
      </c>
      <c r="AE1933" s="1" t="s">
        <v>9611</v>
      </c>
      <c r="AJ1933" s="1" t="s">
        <v>16</v>
      </c>
      <c r="AK1933" s="1" t="s">
        <v>9802</v>
      </c>
      <c r="AL1933" s="1" t="s">
        <v>1069</v>
      </c>
      <c r="AM1933" s="1" t="s">
        <v>9825</v>
      </c>
      <c r="AN1933" s="1" t="s">
        <v>199</v>
      </c>
      <c r="AO1933" s="1" t="s">
        <v>9730</v>
      </c>
      <c r="AP1933" s="1" t="s">
        <v>173</v>
      </c>
      <c r="AQ1933" s="1" t="s">
        <v>7249</v>
      </c>
      <c r="AR1933" s="1" t="s">
        <v>3799</v>
      </c>
      <c r="AS1933" s="1" t="s">
        <v>9923</v>
      </c>
      <c r="AT1933" s="1" t="s">
        <v>211</v>
      </c>
      <c r="AU1933" s="1" t="s">
        <v>7199</v>
      </c>
      <c r="AV1933" s="1" t="s">
        <v>1301</v>
      </c>
      <c r="AW1933" s="1" t="s">
        <v>7878</v>
      </c>
      <c r="BB1933" s="1" t="s">
        <v>124</v>
      </c>
      <c r="BC1933" s="1" t="s">
        <v>12451</v>
      </c>
      <c r="BD1933" s="1" t="s">
        <v>3800</v>
      </c>
      <c r="BE1933" s="1" t="s">
        <v>12988</v>
      </c>
      <c r="BG1933" s="1" t="s">
        <v>54</v>
      </c>
      <c r="BH1933" s="1" t="s">
        <v>7267</v>
      </c>
      <c r="BI1933" s="1" t="s">
        <v>3801</v>
      </c>
      <c r="BJ1933" s="1" t="s">
        <v>11044</v>
      </c>
      <c r="BK1933" s="1" t="s">
        <v>53</v>
      </c>
      <c r="BL1933" s="1" t="s">
        <v>7419</v>
      </c>
      <c r="BM1933" s="1" t="s">
        <v>2171</v>
      </c>
      <c r="BN1933" s="1" t="s">
        <v>11141</v>
      </c>
      <c r="BO1933" s="1" t="s">
        <v>53</v>
      </c>
      <c r="BP1933" s="1" t="s">
        <v>7419</v>
      </c>
      <c r="BQ1933" s="1" t="s">
        <v>3802</v>
      </c>
      <c r="BR1933" s="1" t="s">
        <v>13237</v>
      </c>
      <c r="BS1933" s="1" t="s">
        <v>199</v>
      </c>
      <c r="BT1933" s="1" t="s">
        <v>9730</v>
      </c>
    </row>
    <row r="1934" spans="1:72" ht="13.5" customHeight="1">
      <c r="A1934" s="3" t="str">
        <f>HYPERLINK("http://kyu.snu.ac.kr/sdhj/index.jsp?type=hj/GK14658_00IH_0001_0209.jpg","1702_각북면_209")</f>
        <v>1702_각북면_209</v>
      </c>
      <c r="B1934" s="2">
        <v>1702</v>
      </c>
      <c r="C1934" s="2" t="s">
        <v>12340</v>
      </c>
      <c r="D1934" s="2" t="s">
        <v>12341</v>
      </c>
      <c r="E1934" s="2">
        <v>1933</v>
      </c>
      <c r="F1934" s="1">
        <v>14</v>
      </c>
      <c r="G1934" s="1" t="s">
        <v>3752</v>
      </c>
      <c r="H1934" s="1" t="s">
        <v>6962</v>
      </c>
      <c r="I1934" s="1">
        <v>2</v>
      </c>
      <c r="L1934" s="1">
        <v>2</v>
      </c>
      <c r="M1934" s="2" t="s">
        <v>3265</v>
      </c>
      <c r="N1934" s="2" t="s">
        <v>7655</v>
      </c>
      <c r="S1934" s="1" t="s">
        <v>48</v>
      </c>
      <c r="T1934" s="1" t="s">
        <v>6371</v>
      </c>
      <c r="U1934" s="1" t="s">
        <v>124</v>
      </c>
      <c r="V1934" s="1" t="s">
        <v>12451</v>
      </c>
      <c r="W1934" s="1" t="s">
        <v>385</v>
      </c>
      <c r="X1934" s="1" t="s">
        <v>7602</v>
      </c>
      <c r="Y1934" s="1" t="s">
        <v>2405</v>
      </c>
      <c r="Z1934" s="1" t="s">
        <v>7989</v>
      </c>
      <c r="AC1934" s="1">
        <v>64</v>
      </c>
      <c r="AD1934" s="1" t="s">
        <v>108</v>
      </c>
      <c r="AE1934" s="1" t="s">
        <v>9597</v>
      </c>
      <c r="AJ1934" s="1" t="s">
        <v>16</v>
      </c>
      <c r="AK1934" s="1" t="s">
        <v>9802</v>
      </c>
      <c r="AL1934" s="1" t="s">
        <v>199</v>
      </c>
      <c r="AM1934" s="1" t="s">
        <v>9730</v>
      </c>
      <c r="AT1934" s="1" t="s">
        <v>53</v>
      </c>
      <c r="AU1934" s="1" t="s">
        <v>7419</v>
      </c>
      <c r="AV1934" s="1" t="s">
        <v>2804</v>
      </c>
      <c r="AW1934" s="1" t="s">
        <v>10440</v>
      </c>
      <c r="BG1934" s="1" t="s">
        <v>53</v>
      </c>
      <c r="BH1934" s="1" t="s">
        <v>7419</v>
      </c>
      <c r="BI1934" s="1" t="s">
        <v>3803</v>
      </c>
      <c r="BJ1934" s="1" t="s">
        <v>11043</v>
      </c>
      <c r="BK1934" s="1" t="s">
        <v>53</v>
      </c>
      <c r="BL1934" s="1" t="s">
        <v>7419</v>
      </c>
      <c r="BM1934" s="1" t="s">
        <v>3804</v>
      </c>
      <c r="BN1934" s="1" t="s">
        <v>11495</v>
      </c>
      <c r="BO1934" s="1" t="s">
        <v>1320</v>
      </c>
      <c r="BP1934" s="1" t="s">
        <v>9907</v>
      </c>
      <c r="BQ1934" s="1" t="s">
        <v>3805</v>
      </c>
      <c r="BR1934" s="1" t="s">
        <v>11981</v>
      </c>
      <c r="BS1934" s="1" t="s">
        <v>199</v>
      </c>
      <c r="BT1934" s="1" t="s">
        <v>9730</v>
      </c>
    </row>
    <row r="1935" spans="1:72" ht="13.5" customHeight="1">
      <c r="A1935" s="3" t="str">
        <f>HYPERLINK("http://kyu.snu.ac.kr/sdhj/index.jsp?type=hj/GK14658_00IH_0001_0209.jpg","1702_각북면_209")</f>
        <v>1702_각북면_209</v>
      </c>
      <c r="B1935" s="2">
        <v>1702</v>
      </c>
      <c r="C1935" s="2" t="s">
        <v>12340</v>
      </c>
      <c r="D1935" s="2" t="s">
        <v>12341</v>
      </c>
      <c r="E1935" s="2">
        <v>1934</v>
      </c>
      <c r="F1935" s="1">
        <v>14</v>
      </c>
      <c r="G1935" s="1" t="s">
        <v>3752</v>
      </c>
      <c r="H1935" s="1" t="s">
        <v>6962</v>
      </c>
      <c r="I1935" s="1">
        <v>2</v>
      </c>
      <c r="L1935" s="1">
        <v>2</v>
      </c>
      <c r="M1935" s="2" t="s">
        <v>3265</v>
      </c>
      <c r="N1935" s="2" t="s">
        <v>7655</v>
      </c>
      <c r="S1935" s="1" t="s">
        <v>86</v>
      </c>
      <c r="T1935" s="1" t="s">
        <v>7100</v>
      </c>
      <c r="U1935" s="1" t="s">
        <v>3806</v>
      </c>
      <c r="V1935" s="1" t="s">
        <v>7430</v>
      </c>
      <c r="Y1935" s="1" t="s">
        <v>3807</v>
      </c>
      <c r="Z1935" s="1" t="s">
        <v>8918</v>
      </c>
      <c r="AC1935" s="1">
        <v>21</v>
      </c>
      <c r="AD1935" s="1" t="s">
        <v>68</v>
      </c>
      <c r="AE1935" s="1" t="s">
        <v>7705</v>
      </c>
    </row>
    <row r="1936" spans="1:72" ht="13.5" customHeight="1">
      <c r="A1936" s="3" t="str">
        <f>HYPERLINK("http://kyu.snu.ac.kr/sdhj/index.jsp?type=hj/GK14658_00IH_0001_0209.jpg","1702_각북면_209")</f>
        <v>1702_각북면_209</v>
      </c>
      <c r="B1936" s="2">
        <v>1702</v>
      </c>
      <c r="C1936" s="2" t="s">
        <v>12340</v>
      </c>
      <c r="D1936" s="2" t="s">
        <v>12341</v>
      </c>
      <c r="E1936" s="2">
        <v>1935</v>
      </c>
      <c r="F1936" s="1">
        <v>14</v>
      </c>
      <c r="G1936" s="1" t="s">
        <v>3752</v>
      </c>
      <c r="H1936" s="1" t="s">
        <v>6962</v>
      </c>
      <c r="I1936" s="1">
        <v>2</v>
      </c>
      <c r="L1936" s="1">
        <v>3</v>
      </c>
      <c r="M1936" s="2" t="s">
        <v>801</v>
      </c>
      <c r="N1936" s="2" t="s">
        <v>7891</v>
      </c>
      <c r="Q1936" s="1" t="s">
        <v>3808</v>
      </c>
      <c r="R1936" s="1" t="s">
        <v>7090</v>
      </c>
      <c r="T1936" s="1" t="s">
        <v>12411</v>
      </c>
      <c r="U1936" s="1" t="s">
        <v>2083</v>
      </c>
      <c r="V1936" s="1" t="s">
        <v>12488</v>
      </c>
      <c r="Y1936" s="1" t="s">
        <v>801</v>
      </c>
      <c r="Z1936" s="1" t="s">
        <v>7891</v>
      </c>
      <c r="AC1936" s="1">
        <v>65</v>
      </c>
      <c r="AD1936" s="1" t="s">
        <v>172</v>
      </c>
      <c r="AE1936" s="1" t="s">
        <v>9579</v>
      </c>
      <c r="AJ1936" s="1" t="s">
        <v>16</v>
      </c>
      <c r="AK1936" s="1" t="s">
        <v>9802</v>
      </c>
      <c r="AL1936" s="1" t="s">
        <v>545</v>
      </c>
      <c r="AM1936" s="1" t="s">
        <v>9707</v>
      </c>
      <c r="AT1936" s="1" t="s">
        <v>110</v>
      </c>
      <c r="AU1936" s="1" t="s">
        <v>7218</v>
      </c>
      <c r="AV1936" s="1" t="s">
        <v>6856</v>
      </c>
      <c r="AW1936" s="1" t="s">
        <v>12948</v>
      </c>
      <c r="BB1936" s="1" t="s">
        <v>607</v>
      </c>
      <c r="BC1936" s="1" t="s">
        <v>12482</v>
      </c>
      <c r="BD1936" s="1" t="s">
        <v>3809</v>
      </c>
      <c r="BE1936" s="1" t="s">
        <v>10705</v>
      </c>
      <c r="BG1936" s="1" t="s">
        <v>110</v>
      </c>
      <c r="BH1936" s="1" t="s">
        <v>7218</v>
      </c>
      <c r="BI1936" s="1" t="s">
        <v>508</v>
      </c>
      <c r="BJ1936" s="1" t="s">
        <v>9448</v>
      </c>
      <c r="BK1936" s="1" t="s">
        <v>110</v>
      </c>
      <c r="BL1936" s="1" t="s">
        <v>7218</v>
      </c>
      <c r="BM1936" s="1" t="s">
        <v>3397</v>
      </c>
      <c r="BN1936" s="1" t="s">
        <v>9027</v>
      </c>
      <c r="BO1936" s="1" t="s">
        <v>416</v>
      </c>
      <c r="BP1936" s="1" t="s">
        <v>12470</v>
      </c>
      <c r="BQ1936" s="1" t="s">
        <v>3810</v>
      </c>
      <c r="BR1936" s="1" t="s">
        <v>13266</v>
      </c>
      <c r="BS1936" s="1" t="s">
        <v>163</v>
      </c>
      <c r="BT1936" s="1" t="s">
        <v>12731</v>
      </c>
    </row>
    <row r="1937" spans="1:72" ht="13.5" customHeight="1">
      <c r="A1937" s="3" t="str">
        <f>HYPERLINK("http://kyu.snu.ac.kr/sdhj/index.jsp?type=hj/GK14658_00IH_0001_0209.jpg","1702_각북면_209")</f>
        <v>1702_각북면_209</v>
      </c>
      <c r="B1937" s="2">
        <v>1702</v>
      </c>
      <c r="C1937" s="2" t="s">
        <v>12340</v>
      </c>
      <c r="D1937" s="2" t="s">
        <v>12341</v>
      </c>
      <c r="E1937" s="2">
        <v>1936</v>
      </c>
      <c r="F1937" s="1">
        <v>14</v>
      </c>
      <c r="G1937" s="1" t="s">
        <v>3752</v>
      </c>
      <c r="H1937" s="1" t="s">
        <v>6962</v>
      </c>
      <c r="I1937" s="1">
        <v>2</v>
      </c>
      <c r="L1937" s="1">
        <v>3</v>
      </c>
      <c r="M1937" s="2" t="s">
        <v>801</v>
      </c>
      <c r="N1937" s="2" t="s">
        <v>7891</v>
      </c>
      <c r="S1937" s="1" t="s">
        <v>2126</v>
      </c>
      <c r="T1937" s="1" t="s">
        <v>7111</v>
      </c>
      <c r="U1937" s="1" t="s">
        <v>406</v>
      </c>
      <c r="V1937" s="1" t="s">
        <v>7222</v>
      </c>
      <c r="Y1937" s="1" t="s">
        <v>3811</v>
      </c>
      <c r="Z1937" s="1" t="s">
        <v>8326</v>
      </c>
      <c r="AC1937" s="1">
        <v>25</v>
      </c>
      <c r="AD1937" s="1" t="s">
        <v>264</v>
      </c>
      <c r="AE1937" s="1" t="s">
        <v>9588</v>
      </c>
    </row>
    <row r="1938" spans="1:72" ht="13.5" customHeight="1">
      <c r="A1938" s="3" t="str">
        <f>HYPERLINK("http://kyu.snu.ac.kr/sdhj/index.jsp?type=hj/GK14658_00IH_0001_0209.jpg","1702_각북면_209")</f>
        <v>1702_각북면_209</v>
      </c>
      <c r="B1938" s="2">
        <v>1702</v>
      </c>
      <c r="C1938" s="2" t="s">
        <v>12340</v>
      </c>
      <c r="D1938" s="2" t="s">
        <v>12341</v>
      </c>
      <c r="E1938" s="2">
        <v>1937</v>
      </c>
      <c r="F1938" s="1">
        <v>14</v>
      </c>
      <c r="G1938" s="1" t="s">
        <v>3752</v>
      </c>
      <c r="H1938" s="1" t="s">
        <v>6962</v>
      </c>
      <c r="I1938" s="1">
        <v>2</v>
      </c>
      <c r="L1938" s="1">
        <v>4</v>
      </c>
      <c r="M1938" s="2" t="s">
        <v>13912</v>
      </c>
      <c r="N1938" s="2" t="s">
        <v>13913</v>
      </c>
      <c r="T1938" s="1" t="s">
        <v>12411</v>
      </c>
      <c r="U1938" s="1" t="s">
        <v>3812</v>
      </c>
      <c r="V1938" s="1" t="s">
        <v>7410</v>
      </c>
      <c r="W1938" s="1" t="s">
        <v>3704</v>
      </c>
      <c r="X1938" s="1" t="s">
        <v>7614</v>
      </c>
      <c r="Y1938" s="1" t="s">
        <v>1727</v>
      </c>
      <c r="Z1938" s="1" t="s">
        <v>8236</v>
      </c>
      <c r="AC1938" s="1">
        <v>52</v>
      </c>
      <c r="AD1938" s="1" t="s">
        <v>503</v>
      </c>
      <c r="AE1938" s="1" t="s">
        <v>9615</v>
      </c>
      <c r="AJ1938" s="1" t="s">
        <v>16</v>
      </c>
      <c r="AK1938" s="1" t="s">
        <v>9802</v>
      </c>
      <c r="AL1938" s="1" t="s">
        <v>396</v>
      </c>
      <c r="AM1938" s="1" t="s">
        <v>9812</v>
      </c>
      <c r="AT1938" s="1" t="s">
        <v>54</v>
      </c>
      <c r="AU1938" s="1" t="s">
        <v>7267</v>
      </c>
      <c r="AV1938" s="1" t="s">
        <v>574</v>
      </c>
      <c r="AW1938" s="1" t="s">
        <v>9175</v>
      </c>
      <c r="BG1938" s="1" t="s">
        <v>54</v>
      </c>
      <c r="BH1938" s="1" t="s">
        <v>7267</v>
      </c>
      <c r="BI1938" s="1" t="s">
        <v>3813</v>
      </c>
      <c r="BJ1938" s="1" t="s">
        <v>9065</v>
      </c>
      <c r="BK1938" s="1" t="s">
        <v>45</v>
      </c>
      <c r="BL1938" s="1" t="s">
        <v>10082</v>
      </c>
      <c r="BM1938" s="1" t="s">
        <v>3599</v>
      </c>
      <c r="BN1938" s="1" t="s">
        <v>10501</v>
      </c>
      <c r="BO1938" s="1" t="s">
        <v>166</v>
      </c>
      <c r="BP1938" s="1" t="s">
        <v>7276</v>
      </c>
      <c r="BQ1938" s="1" t="s">
        <v>3764</v>
      </c>
      <c r="BR1938" s="1" t="s">
        <v>13225</v>
      </c>
      <c r="BS1938" s="1" t="s">
        <v>163</v>
      </c>
      <c r="BT1938" s="1" t="s">
        <v>12731</v>
      </c>
    </row>
    <row r="1939" spans="1:72" ht="13.5" customHeight="1">
      <c r="A1939" s="3" t="str">
        <f>HYPERLINK("http://kyu.snu.ac.kr/sdhj/index.jsp?type=hj/GK14658_00IH_0001_0209.jpg","1702_각북면_209")</f>
        <v>1702_각북면_209</v>
      </c>
      <c r="B1939" s="2">
        <v>1702</v>
      </c>
      <c r="C1939" s="2" t="s">
        <v>12340</v>
      </c>
      <c r="D1939" s="2" t="s">
        <v>12341</v>
      </c>
      <c r="E1939" s="2">
        <v>1938</v>
      </c>
      <c r="F1939" s="1">
        <v>14</v>
      </c>
      <c r="G1939" s="1" t="s">
        <v>3752</v>
      </c>
      <c r="H1939" s="1" t="s">
        <v>6962</v>
      </c>
      <c r="I1939" s="1">
        <v>2</v>
      </c>
      <c r="L1939" s="1">
        <v>4</v>
      </c>
      <c r="M1939" s="2" t="s">
        <v>13912</v>
      </c>
      <c r="N1939" s="2" t="s">
        <v>13913</v>
      </c>
      <c r="S1939" s="1" t="s">
        <v>48</v>
      </c>
      <c r="T1939" s="1" t="s">
        <v>6371</v>
      </c>
      <c r="W1939" s="1" t="s">
        <v>590</v>
      </c>
      <c r="X1939" s="1" t="s">
        <v>7123</v>
      </c>
      <c r="Y1939" s="1" t="s">
        <v>50</v>
      </c>
      <c r="Z1939" s="1" t="s">
        <v>7639</v>
      </c>
      <c r="AC1939" s="1">
        <v>44</v>
      </c>
      <c r="AD1939" s="1" t="s">
        <v>934</v>
      </c>
      <c r="AE1939" s="1" t="s">
        <v>9592</v>
      </c>
      <c r="AJ1939" s="1" t="s">
        <v>16</v>
      </c>
      <c r="AK1939" s="1" t="s">
        <v>9802</v>
      </c>
      <c r="AL1939" s="1" t="s">
        <v>82</v>
      </c>
      <c r="AM1939" s="1" t="s">
        <v>9699</v>
      </c>
      <c r="AT1939" s="1" t="s">
        <v>54</v>
      </c>
      <c r="AU1939" s="1" t="s">
        <v>7267</v>
      </c>
      <c r="AV1939" s="1" t="s">
        <v>508</v>
      </c>
      <c r="AW1939" s="1" t="s">
        <v>9448</v>
      </c>
      <c r="BG1939" s="1" t="s">
        <v>259</v>
      </c>
      <c r="BH1939" s="1" t="s">
        <v>12452</v>
      </c>
      <c r="BI1939" s="1" t="s">
        <v>417</v>
      </c>
      <c r="BJ1939" s="1" t="s">
        <v>8924</v>
      </c>
      <c r="BK1939" s="1" t="s">
        <v>53</v>
      </c>
      <c r="BL1939" s="1" t="s">
        <v>7419</v>
      </c>
      <c r="BM1939" s="1" t="s">
        <v>3814</v>
      </c>
      <c r="BN1939" s="1" t="s">
        <v>10903</v>
      </c>
      <c r="BO1939" s="1" t="s">
        <v>53</v>
      </c>
      <c r="BP1939" s="1" t="s">
        <v>7419</v>
      </c>
      <c r="BQ1939" s="1" t="s">
        <v>3815</v>
      </c>
      <c r="BR1939" s="1" t="s">
        <v>11980</v>
      </c>
      <c r="BS1939" s="1" t="s">
        <v>684</v>
      </c>
      <c r="BT1939" s="1" t="s">
        <v>9702</v>
      </c>
    </row>
    <row r="1940" spans="1:72" ht="13.5" customHeight="1">
      <c r="A1940" s="3" t="str">
        <f>HYPERLINK("http://kyu.snu.ac.kr/sdhj/index.jsp?type=hj/GK14658_00IH_0001_0209.jpg","1702_각북면_209")</f>
        <v>1702_각북면_209</v>
      </c>
      <c r="B1940" s="2">
        <v>1702</v>
      </c>
      <c r="C1940" s="2" t="s">
        <v>12340</v>
      </c>
      <c r="D1940" s="2" t="s">
        <v>12341</v>
      </c>
      <c r="E1940" s="2">
        <v>1939</v>
      </c>
      <c r="F1940" s="1">
        <v>14</v>
      </c>
      <c r="G1940" s="1" t="s">
        <v>3752</v>
      </c>
      <c r="H1940" s="1" t="s">
        <v>6962</v>
      </c>
      <c r="I1940" s="1">
        <v>2</v>
      </c>
      <c r="L1940" s="1">
        <v>4</v>
      </c>
      <c r="M1940" s="2" t="s">
        <v>13912</v>
      </c>
      <c r="N1940" s="2" t="s">
        <v>13913</v>
      </c>
      <c r="S1940" s="1" t="s">
        <v>86</v>
      </c>
      <c r="T1940" s="1" t="s">
        <v>7100</v>
      </c>
      <c r="U1940" s="1" t="s">
        <v>731</v>
      </c>
      <c r="V1940" s="1" t="s">
        <v>7429</v>
      </c>
      <c r="Y1940" s="1" t="s">
        <v>3816</v>
      </c>
      <c r="Z1940" s="1" t="s">
        <v>8828</v>
      </c>
      <c r="AC1940" s="1">
        <v>38</v>
      </c>
      <c r="AD1940" s="1" t="s">
        <v>353</v>
      </c>
      <c r="AE1940" s="1" t="s">
        <v>9622</v>
      </c>
    </row>
    <row r="1941" spans="1:72" ht="13.5" customHeight="1">
      <c r="A1941" s="3" t="str">
        <f>HYPERLINK("http://kyu.snu.ac.kr/sdhj/index.jsp?type=hj/GK14658_00IH_0001_0209.jpg","1702_각북면_209")</f>
        <v>1702_각북면_209</v>
      </c>
      <c r="B1941" s="2">
        <v>1702</v>
      </c>
      <c r="C1941" s="2" t="s">
        <v>12340</v>
      </c>
      <c r="D1941" s="2" t="s">
        <v>12341</v>
      </c>
      <c r="E1941" s="2">
        <v>1940</v>
      </c>
      <c r="F1941" s="1">
        <v>14</v>
      </c>
      <c r="G1941" s="1" t="s">
        <v>3752</v>
      </c>
      <c r="H1941" s="1" t="s">
        <v>6962</v>
      </c>
      <c r="I1941" s="1">
        <v>2</v>
      </c>
      <c r="L1941" s="1">
        <v>4</v>
      </c>
      <c r="M1941" s="2" t="s">
        <v>13912</v>
      </c>
      <c r="N1941" s="2" t="s">
        <v>13913</v>
      </c>
      <c r="S1941" s="1" t="s">
        <v>701</v>
      </c>
      <c r="T1941" s="1" t="s">
        <v>7108</v>
      </c>
      <c r="W1941" s="1" t="s">
        <v>3817</v>
      </c>
      <c r="X1941" s="1" t="s">
        <v>7598</v>
      </c>
      <c r="Y1941" s="1" t="s">
        <v>50</v>
      </c>
      <c r="Z1941" s="1" t="s">
        <v>7639</v>
      </c>
      <c r="AC1941" s="1">
        <v>34</v>
      </c>
      <c r="AD1941" s="1" t="s">
        <v>321</v>
      </c>
      <c r="AE1941" s="1" t="s">
        <v>9578</v>
      </c>
    </row>
    <row r="1942" spans="1:72" ht="13.5" customHeight="1">
      <c r="A1942" s="3" t="str">
        <f>HYPERLINK("http://kyu.snu.ac.kr/sdhj/index.jsp?type=hj/GK14658_00IH_0001_0209.jpg","1702_각북면_209")</f>
        <v>1702_각북면_209</v>
      </c>
      <c r="B1942" s="2">
        <v>1702</v>
      </c>
      <c r="C1942" s="2" t="s">
        <v>12340</v>
      </c>
      <c r="D1942" s="2" t="s">
        <v>12341</v>
      </c>
      <c r="E1942" s="2">
        <v>1941</v>
      </c>
      <c r="F1942" s="1">
        <v>14</v>
      </c>
      <c r="G1942" s="1" t="s">
        <v>3752</v>
      </c>
      <c r="H1942" s="1" t="s">
        <v>6962</v>
      </c>
      <c r="I1942" s="1">
        <v>2</v>
      </c>
      <c r="L1942" s="1">
        <v>4</v>
      </c>
      <c r="M1942" s="2" t="s">
        <v>13912</v>
      </c>
      <c r="N1942" s="2" t="s">
        <v>13913</v>
      </c>
      <c r="S1942" s="1" t="s">
        <v>703</v>
      </c>
      <c r="T1942" s="1" t="s">
        <v>7132</v>
      </c>
      <c r="U1942" s="1" t="s">
        <v>35</v>
      </c>
      <c r="V1942" s="1" t="s">
        <v>7231</v>
      </c>
      <c r="Y1942" s="1" t="s">
        <v>3818</v>
      </c>
      <c r="Z1942" s="1" t="s">
        <v>8917</v>
      </c>
      <c r="AC1942" s="1">
        <v>11</v>
      </c>
      <c r="AD1942" s="1" t="s">
        <v>106</v>
      </c>
      <c r="AE1942" s="1" t="s">
        <v>9614</v>
      </c>
    </row>
    <row r="1943" spans="1:72" ht="13.5" customHeight="1">
      <c r="A1943" s="3" t="str">
        <f>HYPERLINK("http://kyu.snu.ac.kr/sdhj/index.jsp?type=hj/GK14658_00IH_0001_0209.jpg","1702_각북면_209")</f>
        <v>1702_각북면_209</v>
      </c>
      <c r="B1943" s="2">
        <v>1702</v>
      </c>
      <c r="C1943" s="2" t="s">
        <v>12340</v>
      </c>
      <c r="D1943" s="2" t="s">
        <v>12341</v>
      </c>
      <c r="E1943" s="2">
        <v>1942</v>
      </c>
      <c r="F1943" s="1">
        <v>14</v>
      </c>
      <c r="G1943" s="1" t="s">
        <v>3752</v>
      </c>
      <c r="H1943" s="1" t="s">
        <v>6962</v>
      </c>
      <c r="I1943" s="1">
        <v>2</v>
      </c>
      <c r="L1943" s="1">
        <v>4</v>
      </c>
      <c r="M1943" s="2" t="s">
        <v>13912</v>
      </c>
      <c r="N1943" s="2" t="s">
        <v>13913</v>
      </c>
      <c r="S1943" s="1" t="s">
        <v>1738</v>
      </c>
      <c r="T1943" s="1" t="s">
        <v>7137</v>
      </c>
      <c r="Y1943" s="1" t="s">
        <v>3819</v>
      </c>
      <c r="Z1943" s="1" t="s">
        <v>8916</v>
      </c>
      <c r="AC1943" s="1">
        <v>8</v>
      </c>
      <c r="AD1943" s="1" t="s">
        <v>300</v>
      </c>
      <c r="AE1943" s="1" t="s">
        <v>9594</v>
      </c>
    </row>
    <row r="1944" spans="1:72" ht="13.5" customHeight="1">
      <c r="A1944" s="3" t="str">
        <f>HYPERLINK("http://kyu.snu.ac.kr/sdhj/index.jsp?type=hj/GK14658_00IH_0001_0209.jpg","1702_각북면_209")</f>
        <v>1702_각북면_209</v>
      </c>
      <c r="B1944" s="2">
        <v>1702</v>
      </c>
      <c r="C1944" s="2" t="s">
        <v>12340</v>
      </c>
      <c r="D1944" s="2" t="s">
        <v>12341</v>
      </c>
      <c r="E1944" s="2">
        <v>1943</v>
      </c>
      <c r="F1944" s="1">
        <v>14</v>
      </c>
      <c r="G1944" s="1" t="s">
        <v>3752</v>
      </c>
      <c r="H1944" s="1" t="s">
        <v>6962</v>
      </c>
      <c r="I1944" s="1">
        <v>2</v>
      </c>
      <c r="L1944" s="1">
        <v>4</v>
      </c>
      <c r="M1944" s="2" t="s">
        <v>13912</v>
      </c>
      <c r="N1944" s="2" t="s">
        <v>13913</v>
      </c>
      <c r="S1944" s="1" t="s">
        <v>3820</v>
      </c>
      <c r="T1944" s="1" t="s">
        <v>7168</v>
      </c>
      <c r="Y1944" s="1" t="s">
        <v>3821</v>
      </c>
      <c r="Z1944" s="1" t="s">
        <v>8324</v>
      </c>
      <c r="AF1944" s="1" t="s">
        <v>170</v>
      </c>
      <c r="AG1944" s="1" t="s">
        <v>9630</v>
      </c>
    </row>
    <row r="1945" spans="1:72" ht="13.5" customHeight="1">
      <c r="A1945" s="3" t="str">
        <f>HYPERLINK("http://kyu.snu.ac.kr/sdhj/index.jsp?type=hj/GK14658_00IH_0001_0209.jpg","1702_각북면_209")</f>
        <v>1702_각북면_209</v>
      </c>
      <c r="B1945" s="2">
        <v>1702</v>
      </c>
      <c r="C1945" s="2" t="s">
        <v>12340</v>
      </c>
      <c r="D1945" s="2" t="s">
        <v>12341</v>
      </c>
      <c r="E1945" s="2">
        <v>1944</v>
      </c>
      <c r="F1945" s="1">
        <v>14</v>
      </c>
      <c r="G1945" s="1" t="s">
        <v>3752</v>
      </c>
      <c r="H1945" s="1" t="s">
        <v>6962</v>
      </c>
      <c r="I1945" s="1">
        <v>2</v>
      </c>
      <c r="L1945" s="1">
        <v>4</v>
      </c>
      <c r="M1945" s="2" t="s">
        <v>13912</v>
      </c>
      <c r="N1945" s="2" t="s">
        <v>13913</v>
      </c>
      <c r="S1945" s="1" t="s">
        <v>2126</v>
      </c>
      <c r="T1945" s="1" t="s">
        <v>7111</v>
      </c>
      <c r="U1945" s="1" t="s">
        <v>211</v>
      </c>
      <c r="V1945" s="1" t="s">
        <v>7199</v>
      </c>
      <c r="Y1945" s="1" t="s">
        <v>1980</v>
      </c>
      <c r="Z1945" s="1" t="s">
        <v>8915</v>
      </c>
      <c r="AC1945" s="1">
        <v>22</v>
      </c>
      <c r="AD1945" s="1" t="s">
        <v>88</v>
      </c>
      <c r="AE1945" s="1" t="s">
        <v>9613</v>
      </c>
    </row>
    <row r="1946" spans="1:72" ht="13.5" customHeight="1">
      <c r="A1946" s="3" t="str">
        <f>HYPERLINK("http://kyu.snu.ac.kr/sdhj/index.jsp?type=hj/GK14658_00IH_0001_0209.jpg","1702_각북면_209")</f>
        <v>1702_각북면_209</v>
      </c>
      <c r="B1946" s="2">
        <v>1702</v>
      </c>
      <c r="C1946" s="2" t="s">
        <v>12340</v>
      </c>
      <c r="D1946" s="2" t="s">
        <v>12341</v>
      </c>
      <c r="E1946" s="2">
        <v>1945</v>
      </c>
      <c r="F1946" s="1">
        <v>14</v>
      </c>
      <c r="G1946" s="1" t="s">
        <v>3752</v>
      </c>
      <c r="H1946" s="1" t="s">
        <v>6962</v>
      </c>
      <c r="I1946" s="1">
        <v>2</v>
      </c>
      <c r="L1946" s="1">
        <v>5</v>
      </c>
      <c r="M1946" s="2" t="s">
        <v>14590</v>
      </c>
      <c r="N1946" s="2" t="s">
        <v>12608</v>
      </c>
      <c r="Q1946" s="1" t="s">
        <v>14591</v>
      </c>
      <c r="R1946" s="1" t="s">
        <v>7089</v>
      </c>
      <c r="T1946" s="1" t="s">
        <v>12411</v>
      </c>
      <c r="U1946" s="1" t="s">
        <v>1020</v>
      </c>
      <c r="V1946" s="1" t="s">
        <v>7322</v>
      </c>
      <c r="Y1946" s="1" t="s">
        <v>14592</v>
      </c>
      <c r="Z1946" s="1" t="s">
        <v>12609</v>
      </c>
      <c r="AC1946" s="1">
        <v>39</v>
      </c>
      <c r="AD1946" s="1" t="s">
        <v>631</v>
      </c>
      <c r="AE1946" s="1" t="s">
        <v>9603</v>
      </c>
      <c r="AJ1946" s="1" t="s">
        <v>16</v>
      </c>
      <c r="AK1946" s="1" t="s">
        <v>9802</v>
      </c>
      <c r="AL1946" s="1" t="s">
        <v>396</v>
      </c>
      <c r="AM1946" s="1" t="s">
        <v>9812</v>
      </c>
      <c r="AN1946" s="1" t="s">
        <v>163</v>
      </c>
      <c r="AO1946" s="1" t="s">
        <v>12731</v>
      </c>
      <c r="AP1946" s="1" t="s">
        <v>173</v>
      </c>
      <c r="AQ1946" s="1" t="s">
        <v>7249</v>
      </c>
      <c r="AR1946" s="1" t="s">
        <v>3822</v>
      </c>
      <c r="AS1946" s="1" t="s">
        <v>9996</v>
      </c>
      <c r="AT1946" s="1" t="s">
        <v>211</v>
      </c>
      <c r="AU1946" s="1" t="s">
        <v>7199</v>
      </c>
      <c r="AV1946" s="1" t="s">
        <v>6857</v>
      </c>
      <c r="AW1946" s="1" t="s">
        <v>10439</v>
      </c>
      <c r="BB1946" s="1" t="s">
        <v>261</v>
      </c>
      <c r="BC1946" s="1" t="s">
        <v>7197</v>
      </c>
      <c r="BD1946" s="1" t="s">
        <v>3823</v>
      </c>
      <c r="BE1946" s="1" t="s">
        <v>7846</v>
      </c>
      <c r="BG1946" s="1" t="s">
        <v>211</v>
      </c>
      <c r="BH1946" s="1" t="s">
        <v>7199</v>
      </c>
      <c r="BI1946" s="1" t="s">
        <v>500</v>
      </c>
      <c r="BJ1946" s="1" t="s">
        <v>10403</v>
      </c>
      <c r="BK1946" s="1" t="s">
        <v>211</v>
      </c>
      <c r="BL1946" s="1" t="s">
        <v>7199</v>
      </c>
      <c r="BM1946" s="1" t="s">
        <v>3824</v>
      </c>
      <c r="BN1946" s="1" t="s">
        <v>11355</v>
      </c>
      <c r="BQ1946" s="1" t="s">
        <v>3825</v>
      </c>
      <c r="BR1946" s="1" t="s">
        <v>11977</v>
      </c>
      <c r="BS1946" s="1" t="s">
        <v>396</v>
      </c>
      <c r="BT1946" s="1" t="s">
        <v>9812</v>
      </c>
    </row>
    <row r="1947" spans="1:72" ht="13.5" customHeight="1">
      <c r="A1947" s="3" t="str">
        <f>HYPERLINK("http://kyu.snu.ac.kr/sdhj/index.jsp?type=hj/GK14658_00IH_0001_0209.jpg","1702_각북면_209")</f>
        <v>1702_각북면_209</v>
      </c>
      <c r="B1947" s="2">
        <v>1702</v>
      </c>
      <c r="C1947" s="2" t="s">
        <v>12340</v>
      </c>
      <c r="D1947" s="2" t="s">
        <v>12341</v>
      </c>
      <c r="E1947" s="2">
        <v>1946</v>
      </c>
      <c r="F1947" s="1">
        <v>14</v>
      </c>
      <c r="G1947" s="1" t="s">
        <v>3752</v>
      </c>
      <c r="H1947" s="1" t="s">
        <v>6962</v>
      </c>
      <c r="I1947" s="1">
        <v>2</v>
      </c>
      <c r="L1947" s="1">
        <v>5</v>
      </c>
      <c r="M1947" s="2" t="s">
        <v>14590</v>
      </c>
      <c r="N1947" s="2" t="s">
        <v>12608</v>
      </c>
      <c r="S1947" s="1" t="s">
        <v>48</v>
      </c>
      <c r="T1947" s="1" t="s">
        <v>6371</v>
      </c>
      <c r="U1947" s="1" t="s">
        <v>261</v>
      </c>
      <c r="V1947" s="1" t="s">
        <v>7197</v>
      </c>
      <c r="Y1947" s="1" t="s">
        <v>3826</v>
      </c>
      <c r="Z1947" s="1" t="s">
        <v>8914</v>
      </c>
      <c r="AC1947" s="1">
        <v>31</v>
      </c>
      <c r="AD1947" s="1" t="s">
        <v>345</v>
      </c>
      <c r="AE1947" s="1" t="s">
        <v>9595</v>
      </c>
      <c r="AJ1947" s="1" t="s">
        <v>16</v>
      </c>
      <c r="AK1947" s="1" t="s">
        <v>9802</v>
      </c>
      <c r="AL1947" s="1" t="s">
        <v>199</v>
      </c>
      <c r="AM1947" s="1" t="s">
        <v>9730</v>
      </c>
      <c r="AN1947" s="1" t="s">
        <v>208</v>
      </c>
      <c r="AO1947" s="1" t="s">
        <v>7116</v>
      </c>
      <c r="AR1947" s="1" t="s">
        <v>3742</v>
      </c>
      <c r="AS1947" s="1" t="s">
        <v>9995</v>
      </c>
      <c r="AT1947" s="1" t="s">
        <v>259</v>
      </c>
      <c r="AU1947" s="1" t="s">
        <v>12452</v>
      </c>
      <c r="AV1947" s="1" t="s">
        <v>3827</v>
      </c>
      <c r="AW1947" s="1" t="s">
        <v>10438</v>
      </c>
      <c r="BG1947" s="1" t="s">
        <v>53</v>
      </c>
      <c r="BH1947" s="1" t="s">
        <v>7419</v>
      </c>
      <c r="BI1947" s="1" t="s">
        <v>3828</v>
      </c>
      <c r="BJ1947" s="1" t="s">
        <v>10973</v>
      </c>
      <c r="BK1947" s="1" t="s">
        <v>53</v>
      </c>
      <c r="BL1947" s="1" t="s">
        <v>7419</v>
      </c>
      <c r="BM1947" s="1" t="s">
        <v>3829</v>
      </c>
      <c r="BN1947" s="1" t="s">
        <v>8369</v>
      </c>
      <c r="BO1947" s="1" t="s">
        <v>53</v>
      </c>
      <c r="BP1947" s="1" t="s">
        <v>7419</v>
      </c>
      <c r="BQ1947" s="1" t="s">
        <v>3830</v>
      </c>
      <c r="BR1947" s="1" t="s">
        <v>13154</v>
      </c>
      <c r="BS1947" s="1" t="s">
        <v>163</v>
      </c>
      <c r="BT1947" s="1" t="s">
        <v>12731</v>
      </c>
    </row>
    <row r="1948" spans="1:72" ht="13.5" customHeight="1">
      <c r="A1948" s="3" t="str">
        <f>HYPERLINK("http://kyu.snu.ac.kr/sdhj/index.jsp?type=hj/GK14658_00IH_0001_0209.jpg","1702_각북면_209")</f>
        <v>1702_각북면_209</v>
      </c>
      <c r="B1948" s="2">
        <v>1702</v>
      </c>
      <c r="C1948" s="2" t="s">
        <v>12340</v>
      </c>
      <c r="D1948" s="2" t="s">
        <v>12341</v>
      </c>
      <c r="E1948" s="2">
        <v>1947</v>
      </c>
      <c r="F1948" s="1">
        <v>14</v>
      </c>
      <c r="G1948" s="1" t="s">
        <v>3752</v>
      </c>
      <c r="H1948" s="1" t="s">
        <v>6962</v>
      </c>
      <c r="I1948" s="1">
        <v>2</v>
      </c>
      <c r="L1948" s="1">
        <v>5</v>
      </c>
      <c r="M1948" s="2" t="s">
        <v>14590</v>
      </c>
      <c r="N1948" s="2" t="s">
        <v>12608</v>
      </c>
      <c r="S1948" s="1" t="s">
        <v>86</v>
      </c>
      <c r="T1948" s="1" t="s">
        <v>7100</v>
      </c>
      <c r="U1948" s="1" t="s">
        <v>211</v>
      </c>
      <c r="V1948" s="1" t="s">
        <v>7199</v>
      </c>
      <c r="Y1948" s="1" t="s">
        <v>2116</v>
      </c>
      <c r="Z1948" s="1" t="s">
        <v>8913</v>
      </c>
      <c r="AC1948" s="1">
        <v>2</v>
      </c>
      <c r="AD1948" s="1" t="s">
        <v>169</v>
      </c>
      <c r="AE1948" s="1" t="s">
        <v>9589</v>
      </c>
      <c r="AF1948" s="1" t="s">
        <v>89</v>
      </c>
      <c r="AG1948" s="1" t="s">
        <v>9633</v>
      </c>
    </row>
    <row r="1949" spans="1:72" ht="13.5" customHeight="1">
      <c r="A1949" s="3" t="str">
        <f>HYPERLINK("http://kyu.snu.ac.kr/sdhj/index.jsp?type=hj/GK14658_00IH_0001_0209.jpg","1702_각북면_209")</f>
        <v>1702_각북면_209</v>
      </c>
      <c r="B1949" s="2">
        <v>1702</v>
      </c>
      <c r="C1949" s="2" t="s">
        <v>12340</v>
      </c>
      <c r="D1949" s="2" t="s">
        <v>12341</v>
      </c>
      <c r="E1949" s="2">
        <v>1948</v>
      </c>
      <c r="F1949" s="1">
        <v>14</v>
      </c>
      <c r="G1949" s="1" t="s">
        <v>3752</v>
      </c>
      <c r="H1949" s="1" t="s">
        <v>6962</v>
      </c>
      <c r="I1949" s="1">
        <v>3</v>
      </c>
      <c r="J1949" s="1" t="s">
        <v>3831</v>
      </c>
      <c r="K1949" s="1" t="s">
        <v>7029</v>
      </c>
      <c r="L1949" s="1">
        <v>1</v>
      </c>
      <c r="M1949" s="2" t="s">
        <v>1044</v>
      </c>
      <c r="N1949" s="2" t="s">
        <v>8095</v>
      </c>
      <c r="T1949" s="1" t="s">
        <v>12411</v>
      </c>
      <c r="U1949" s="1" t="s">
        <v>1020</v>
      </c>
      <c r="V1949" s="1" t="s">
        <v>7322</v>
      </c>
      <c r="Y1949" s="1" t="s">
        <v>1044</v>
      </c>
      <c r="Z1949" s="1" t="s">
        <v>8095</v>
      </c>
      <c r="AC1949" s="1">
        <v>42</v>
      </c>
      <c r="AD1949" s="1" t="s">
        <v>156</v>
      </c>
      <c r="AE1949" s="1" t="s">
        <v>9618</v>
      </c>
      <c r="AJ1949" s="1" t="s">
        <v>16</v>
      </c>
      <c r="AK1949" s="1" t="s">
        <v>9802</v>
      </c>
      <c r="AL1949" s="1" t="s">
        <v>1069</v>
      </c>
      <c r="AM1949" s="1" t="s">
        <v>9825</v>
      </c>
      <c r="AN1949" s="1" t="s">
        <v>199</v>
      </c>
      <c r="AO1949" s="1" t="s">
        <v>9730</v>
      </c>
      <c r="AR1949" s="1" t="s">
        <v>3799</v>
      </c>
      <c r="AS1949" s="1" t="s">
        <v>9923</v>
      </c>
      <c r="AT1949" s="1" t="s">
        <v>211</v>
      </c>
      <c r="AU1949" s="1" t="s">
        <v>7199</v>
      </c>
      <c r="AV1949" s="1" t="s">
        <v>3265</v>
      </c>
      <c r="AW1949" s="1" t="s">
        <v>7655</v>
      </c>
      <c r="BB1949" s="1" t="s">
        <v>124</v>
      </c>
      <c r="BC1949" s="1" t="s">
        <v>12451</v>
      </c>
      <c r="BD1949" s="1" t="s">
        <v>3832</v>
      </c>
      <c r="BE1949" s="1" t="s">
        <v>10758</v>
      </c>
      <c r="BG1949" s="1" t="s">
        <v>211</v>
      </c>
      <c r="BH1949" s="1" t="s">
        <v>7199</v>
      </c>
      <c r="BI1949" s="1" t="s">
        <v>1301</v>
      </c>
      <c r="BJ1949" s="1" t="s">
        <v>7878</v>
      </c>
      <c r="BK1949" s="1" t="s">
        <v>54</v>
      </c>
      <c r="BL1949" s="1" t="s">
        <v>7267</v>
      </c>
      <c r="BM1949" s="1" t="s">
        <v>3801</v>
      </c>
      <c r="BN1949" s="1" t="s">
        <v>11044</v>
      </c>
      <c r="BO1949" s="1" t="s">
        <v>53</v>
      </c>
      <c r="BP1949" s="1" t="s">
        <v>7419</v>
      </c>
      <c r="BQ1949" s="1" t="s">
        <v>3833</v>
      </c>
      <c r="BR1949" s="1" t="s">
        <v>11971</v>
      </c>
      <c r="BS1949" s="1" t="s">
        <v>199</v>
      </c>
      <c r="BT1949" s="1" t="s">
        <v>9730</v>
      </c>
    </row>
    <row r="1950" spans="1:72" ht="13.5" customHeight="1">
      <c r="A1950" s="3" t="str">
        <f>HYPERLINK("http://kyu.snu.ac.kr/sdhj/index.jsp?type=hj/GK14658_00IH_0001_0209.jpg","1702_각북면_209")</f>
        <v>1702_각북면_209</v>
      </c>
      <c r="B1950" s="2">
        <v>1702</v>
      </c>
      <c r="C1950" s="2" t="s">
        <v>12340</v>
      </c>
      <c r="D1950" s="2" t="s">
        <v>12341</v>
      </c>
      <c r="E1950" s="2">
        <v>1949</v>
      </c>
      <c r="F1950" s="1">
        <v>14</v>
      </c>
      <c r="G1950" s="1" t="s">
        <v>3752</v>
      </c>
      <c r="H1950" s="1" t="s">
        <v>6962</v>
      </c>
      <c r="I1950" s="1">
        <v>3</v>
      </c>
      <c r="L1950" s="1">
        <v>1</v>
      </c>
      <c r="M1950" s="2" t="s">
        <v>1044</v>
      </c>
      <c r="N1950" s="2" t="s">
        <v>8095</v>
      </c>
      <c r="S1950" s="1" t="s">
        <v>48</v>
      </c>
      <c r="T1950" s="1" t="s">
        <v>6371</v>
      </c>
      <c r="U1950" s="1" t="s">
        <v>124</v>
      </c>
      <c r="V1950" s="1" t="s">
        <v>12451</v>
      </c>
      <c r="W1950" s="1" t="s">
        <v>3834</v>
      </c>
      <c r="X1950" s="1" t="s">
        <v>12537</v>
      </c>
      <c r="Y1950" s="1" t="s">
        <v>3215</v>
      </c>
      <c r="Z1950" s="1" t="s">
        <v>7695</v>
      </c>
      <c r="AC1950" s="1">
        <v>42</v>
      </c>
      <c r="AD1950" s="1" t="s">
        <v>156</v>
      </c>
      <c r="AE1950" s="1" t="s">
        <v>9618</v>
      </c>
      <c r="AJ1950" s="1" t="s">
        <v>16</v>
      </c>
      <c r="AK1950" s="1" t="s">
        <v>9802</v>
      </c>
      <c r="AL1950" s="1" t="s">
        <v>199</v>
      </c>
      <c r="AM1950" s="1" t="s">
        <v>9730</v>
      </c>
      <c r="AT1950" s="1" t="s">
        <v>53</v>
      </c>
      <c r="AU1950" s="1" t="s">
        <v>7419</v>
      </c>
      <c r="AV1950" s="1" t="s">
        <v>509</v>
      </c>
      <c r="AW1950" s="1" t="s">
        <v>8784</v>
      </c>
      <c r="BG1950" s="1" t="s">
        <v>53</v>
      </c>
      <c r="BH1950" s="1" t="s">
        <v>7419</v>
      </c>
      <c r="BI1950" s="1" t="s">
        <v>2624</v>
      </c>
      <c r="BJ1950" s="1" t="s">
        <v>10298</v>
      </c>
      <c r="BM1950" s="1" t="s">
        <v>2797</v>
      </c>
      <c r="BN1950" s="1" t="s">
        <v>10370</v>
      </c>
      <c r="BO1950" s="1" t="s">
        <v>53</v>
      </c>
      <c r="BP1950" s="1" t="s">
        <v>7419</v>
      </c>
      <c r="BQ1950" s="1" t="s">
        <v>3835</v>
      </c>
      <c r="BR1950" s="1" t="s">
        <v>11979</v>
      </c>
      <c r="BS1950" s="1" t="s">
        <v>97</v>
      </c>
      <c r="BT1950" s="1" t="s">
        <v>9820</v>
      </c>
    </row>
    <row r="1951" spans="1:72" ht="13.5" customHeight="1">
      <c r="A1951" s="3" t="str">
        <f>HYPERLINK("http://kyu.snu.ac.kr/sdhj/index.jsp?type=hj/GK14658_00IH_0001_0209.jpg","1702_각북면_209")</f>
        <v>1702_각북면_209</v>
      </c>
      <c r="B1951" s="2">
        <v>1702</v>
      </c>
      <c r="C1951" s="2" t="s">
        <v>12340</v>
      </c>
      <c r="D1951" s="2" t="s">
        <v>12341</v>
      </c>
      <c r="E1951" s="2">
        <v>1950</v>
      </c>
      <c r="F1951" s="1">
        <v>14</v>
      </c>
      <c r="G1951" s="1" t="s">
        <v>3752</v>
      </c>
      <c r="H1951" s="1" t="s">
        <v>6962</v>
      </c>
      <c r="I1951" s="1">
        <v>3</v>
      </c>
      <c r="L1951" s="1">
        <v>1</v>
      </c>
      <c r="M1951" s="2" t="s">
        <v>1044</v>
      </c>
      <c r="N1951" s="2" t="s">
        <v>8095</v>
      </c>
      <c r="S1951" s="1" t="s">
        <v>59</v>
      </c>
      <c r="T1951" s="1" t="s">
        <v>7105</v>
      </c>
      <c r="Y1951" s="1" t="s">
        <v>6858</v>
      </c>
      <c r="Z1951" s="1" t="s">
        <v>8912</v>
      </c>
      <c r="AC1951" s="1">
        <v>13</v>
      </c>
      <c r="AD1951" s="1" t="s">
        <v>530</v>
      </c>
      <c r="AE1951" s="1" t="s">
        <v>9606</v>
      </c>
    </row>
    <row r="1952" spans="1:72" ht="13.5" customHeight="1">
      <c r="A1952" s="3" t="str">
        <f>HYPERLINK("http://kyu.snu.ac.kr/sdhj/index.jsp?type=hj/GK14658_00IH_0001_0209.jpg","1702_각북면_209")</f>
        <v>1702_각북면_209</v>
      </c>
      <c r="B1952" s="2">
        <v>1702</v>
      </c>
      <c r="C1952" s="2" t="s">
        <v>12340</v>
      </c>
      <c r="D1952" s="2" t="s">
        <v>12341</v>
      </c>
      <c r="E1952" s="2">
        <v>1951</v>
      </c>
      <c r="F1952" s="1">
        <v>14</v>
      </c>
      <c r="G1952" s="1" t="s">
        <v>3752</v>
      </c>
      <c r="H1952" s="1" t="s">
        <v>6962</v>
      </c>
      <c r="I1952" s="1">
        <v>3</v>
      </c>
      <c r="L1952" s="1">
        <v>1</v>
      </c>
      <c r="M1952" s="2" t="s">
        <v>1044</v>
      </c>
      <c r="N1952" s="2" t="s">
        <v>8095</v>
      </c>
      <c r="S1952" s="1" t="s">
        <v>59</v>
      </c>
      <c r="T1952" s="1" t="s">
        <v>7105</v>
      </c>
      <c r="Y1952" s="1" t="s">
        <v>3836</v>
      </c>
      <c r="Z1952" s="1" t="s">
        <v>8911</v>
      </c>
      <c r="AC1952" s="1">
        <v>6</v>
      </c>
      <c r="AD1952" s="1" t="s">
        <v>246</v>
      </c>
      <c r="AE1952" s="1" t="s">
        <v>9600</v>
      </c>
    </row>
    <row r="1953" spans="1:72" ht="13.5" customHeight="1">
      <c r="A1953" s="3" t="str">
        <f>HYPERLINK("http://kyu.snu.ac.kr/sdhj/index.jsp?type=hj/GK14658_00IH_0001_0209.jpg","1702_각북면_209")</f>
        <v>1702_각북면_209</v>
      </c>
      <c r="B1953" s="2">
        <v>1702</v>
      </c>
      <c r="C1953" s="2" t="s">
        <v>12340</v>
      </c>
      <c r="D1953" s="2" t="s">
        <v>12341</v>
      </c>
      <c r="E1953" s="2">
        <v>1952</v>
      </c>
      <c r="F1953" s="1">
        <v>14</v>
      </c>
      <c r="G1953" s="1" t="s">
        <v>3752</v>
      </c>
      <c r="H1953" s="1" t="s">
        <v>6962</v>
      </c>
      <c r="I1953" s="1">
        <v>3</v>
      </c>
      <c r="L1953" s="1">
        <v>2</v>
      </c>
      <c r="M1953" s="2" t="s">
        <v>274</v>
      </c>
      <c r="N1953" s="2" t="s">
        <v>8910</v>
      </c>
      <c r="T1953" s="1" t="s">
        <v>12411</v>
      </c>
      <c r="U1953" s="1" t="s">
        <v>406</v>
      </c>
      <c r="V1953" s="1" t="s">
        <v>7222</v>
      </c>
      <c r="Y1953" s="1" t="s">
        <v>274</v>
      </c>
      <c r="Z1953" s="1" t="s">
        <v>8910</v>
      </c>
      <c r="AC1953" s="1">
        <v>50</v>
      </c>
      <c r="AD1953" s="1" t="s">
        <v>515</v>
      </c>
      <c r="AE1953" s="1" t="s">
        <v>9605</v>
      </c>
      <c r="AJ1953" s="1" t="s">
        <v>16</v>
      </c>
      <c r="AK1953" s="1" t="s">
        <v>9802</v>
      </c>
      <c r="AL1953" s="1" t="s">
        <v>199</v>
      </c>
      <c r="AM1953" s="1" t="s">
        <v>9730</v>
      </c>
      <c r="AN1953" s="1" t="s">
        <v>208</v>
      </c>
      <c r="AO1953" s="1" t="s">
        <v>7116</v>
      </c>
      <c r="AR1953" s="1" t="s">
        <v>6859</v>
      </c>
      <c r="AS1953" s="1" t="s">
        <v>9994</v>
      </c>
      <c r="AT1953" s="1" t="s">
        <v>211</v>
      </c>
      <c r="AU1953" s="1" t="s">
        <v>7199</v>
      </c>
      <c r="AV1953" s="1" t="s">
        <v>3837</v>
      </c>
      <c r="AW1953" s="1" t="s">
        <v>13524</v>
      </c>
      <c r="BB1953" s="1" t="s">
        <v>213</v>
      </c>
      <c r="BC1953" s="1" t="s">
        <v>7282</v>
      </c>
      <c r="BD1953" s="1" t="s">
        <v>3838</v>
      </c>
      <c r="BE1953" s="1" t="s">
        <v>10757</v>
      </c>
      <c r="BG1953" s="1" t="s">
        <v>211</v>
      </c>
      <c r="BH1953" s="1" t="s">
        <v>7199</v>
      </c>
      <c r="BI1953" s="1" t="s">
        <v>3839</v>
      </c>
      <c r="BJ1953" s="1" t="s">
        <v>8441</v>
      </c>
      <c r="BK1953" s="1" t="s">
        <v>211</v>
      </c>
      <c r="BL1953" s="1" t="s">
        <v>7199</v>
      </c>
      <c r="BM1953" s="1" t="s">
        <v>3840</v>
      </c>
      <c r="BN1953" s="1" t="s">
        <v>11069</v>
      </c>
      <c r="BO1953" s="1" t="s">
        <v>211</v>
      </c>
      <c r="BP1953" s="1" t="s">
        <v>7199</v>
      </c>
      <c r="BQ1953" s="1" t="s">
        <v>2797</v>
      </c>
      <c r="BR1953" s="1" t="s">
        <v>10370</v>
      </c>
      <c r="BS1953" s="1" t="s">
        <v>47</v>
      </c>
      <c r="BT1953" s="1" t="s">
        <v>9810</v>
      </c>
    </row>
    <row r="1954" spans="1:72" ht="13.5" customHeight="1">
      <c r="A1954" s="3" t="str">
        <f>HYPERLINK("http://kyu.snu.ac.kr/sdhj/index.jsp?type=hj/GK14658_00IH_0001_0209.jpg","1702_각북면_209")</f>
        <v>1702_각북면_209</v>
      </c>
      <c r="B1954" s="2">
        <v>1702</v>
      </c>
      <c r="C1954" s="2" t="s">
        <v>12340</v>
      </c>
      <c r="D1954" s="2" t="s">
        <v>12341</v>
      </c>
      <c r="E1954" s="2">
        <v>1953</v>
      </c>
      <c r="F1954" s="1">
        <v>14</v>
      </c>
      <c r="G1954" s="1" t="s">
        <v>3752</v>
      </c>
      <c r="H1954" s="1" t="s">
        <v>6962</v>
      </c>
      <c r="I1954" s="1">
        <v>3</v>
      </c>
      <c r="L1954" s="1">
        <v>2</v>
      </c>
      <c r="M1954" s="2" t="s">
        <v>274</v>
      </c>
      <c r="N1954" s="2" t="s">
        <v>8910</v>
      </c>
      <c r="S1954" s="1" t="s">
        <v>48</v>
      </c>
      <c r="T1954" s="1" t="s">
        <v>6371</v>
      </c>
      <c r="U1954" s="1" t="s">
        <v>261</v>
      </c>
      <c r="V1954" s="1" t="s">
        <v>7197</v>
      </c>
      <c r="Y1954" s="1" t="s">
        <v>3841</v>
      </c>
      <c r="Z1954" s="1" t="s">
        <v>8808</v>
      </c>
      <c r="AC1954" s="1">
        <v>46</v>
      </c>
      <c r="AD1954" s="1" t="s">
        <v>593</v>
      </c>
      <c r="AE1954" s="1" t="s">
        <v>9585</v>
      </c>
      <c r="AJ1954" s="1" t="s">
        <v>16</v>
      </c>
      <c r="AK1954" s="1" t="s">
        <v>9802</v>
      </c>
      <c r="AL1954" s="1" t="s">
        <v>163</v>
      </c>
      <c r="AM1954" s="1" t="s">
        <v>12731</v>
      </c>
      <c r="AN1954" s="1" t="s">
        <v>3842</v>
      </c>
      <c r="AO1954" s="1" t="s">
        <v>9883</v>
      </c>
      <c r="AP1954" s="1" t="s">
        <v>110</v>
      </c>
      <c r="AQ1954" s="1" t="s">
        <v>7218</v>
      </c>
      <c r="AR1954" s="1" t="s">
        <v>3843</v>
      </c>
      <c r="AS1954" s="1" t="s">
        <v>12809</v>
      </c>
      <c r="AT1954" s="1" t="s">
        <v>211</v>
      </c>
      <c r="AU1954" s="1" t="s">
        <v>7199</v>
      </c>
      <c r="AV1954" s="1" t="s">
        <v>3844</v>
      </c>
      <c r="AW1954" s="1" t="s">
        <v>10437</v>
      </c>
      <c r="BB1954" s="1" t="s">
        <v>213</v>
      </c>
      <c r="BC1954" s="1" t="s">
        <v>7282</v>
      </c>
      <c r="BD1954" s="1" t="s">
        <v>2891</v>
      </c>
      <c r="BE1954" s="1" t="s">
        <v>8590</v>
      </c>
      <c r="BG1954" s="1" t="s">
        <v>259</v>
      </c>
      <c r="BH1954" s="1" t="s">
        <v>12452</v>
      </c>
      <c r="BI1954" s="1" t="s">
        <v>3845</v>
      </c>
      <c r="BJ1954" s="1" t="s">
        <v>13050</v>
      </c>
      <c r="BM1954" s="1" t="s">
        <v>293</v>
      </c>
      <c r="BN1954" s="1" t="s">
        <v>11321</v>
      </c>
      <c r="BO1954" s="1" t="s">
        <v>211</v>
      </c>
      <c r="BP1954" s="1" t="s">
        <v>7199</v>
      </c>
      <c r="BQ1954" s="1" t="s">
        <v>1026</v>
      </c>
      <c r="BR1954" s="1" t="s">
        <v>10121</v>
      </c>
      <c r="BS1954" s="1" t="s">
        <v>3842</v>
      </c>
      <c r="BT1954" s="1" t="s">
        <v>9883</v>
      </c>
    </row>
    <row r="1955" spans="1:72" ht="13.5" customHeight="1">
      <c r="A1955" s="3" t="str">
        <f>HYPERLINK("http://kyu.snu.ac.kr/sdhj/index.jsp?type=hj/GK14658_00IH_0001_0209.jpg","1702_각북면_209")</f>
        <v>1702_각북면_209</v>
      </c>
      <c r="B1955" s="2">
        <v>1702</v>
      </c>
      <c r="C1955" s="2" t="s">
        <v>12340</v>
      </c>
      <c r="D1955" s="2" t="s">
        <v>12341</v>
      </c>
      <c r="E1955" s="2">
        <v>1954</v>
      </c>
      <c r="F1955" s="1">
        <v>14</v>
      </c>
      <c r="G1955" s="1" t="s">
        <v>3752</v>
      </c>
      <c r="H1955" s="1" t="s">
        <v>6962</v>
      </c>
      <c r="I1955" s="1">
        <v>3</v>
      </c>
      <c r="L1955" s="1">
        <v>2</v>
      </c>
      <c r="M1955" s="2" t="s">
        <v>274</v>
      </c>
      <c r="N1955" s="2" t="s">
        <v>8910</v>
      </c>
      <c r="S1955" s="1" t="s">
        <v>59</v>
      </c>
      <c r="T1955" s="1" t="s">
        <v>7105</v>
      </c>
      <c r="Y1955" s="1" t="s">
        <v>14593</v>
      </c>
      <c r="Z1955" s="1" t="s">
        <v>12590</v>
      </c>
      <c r="AC1955" s="1">
        <v>23</v>
      </c>
      <c r="AD1955" s="1" t="s">
        <v>348</v>
      </c>
      <c r="AE1955" s="1" t="s">
        <v>8964</v>
      </c>
    </row>
    <row r="1956" spans="1:72" ht="13.5" customHeight="1">
      <c r="A1956" s="3" t="str">
        <f>HYPERLINK("http://kyu.snu.ac.kr/sdhj/index.jsp?type=hj/GK14658_00IH_0001_0209.jpg","1702_각북면_209")</f>
        <v>1702_각북면_209</v>
      </c>
      <c r="B1956" s="2">
        <v>1702</v>
      </c>
      <c r="C1956" s="2" t="s">
        <v>12340</v>
      </c>
      <c r="D1956" s="2" t="s">
        <v>12341</v>
      </c>
      <c r="E1956" s="2">
        <v>1955</v>
      </c>
      <c r="F1956" s="1">
        <v>14</v>
      </c>
      <c r="G1956" s="1" t="s">
        <v>3752</v>
      </c>
      <c r="H1956" s="1" t="s">
        <v>6962</v>
      </c>
      <c r="I1956" s="1">
        <v>3</v>
      </c>
      <c r="L1956" s="1">
        <v>2</v>
      </c>
      <c r="M1956" s="2" t="s">
        <v>274</v>
      </c>
      <c r="N1956" s="2" t="s">
        <v>8910</v>
      </c>
      <c r="S1956" s="1" t="s">
        <v>59</v>
      </c>
      <c r="T1956" s="1" t="s">
        <v>7105</v>
      </c>
      <c r="Y1956" s="1" t="s">
        <v>2292</v>
      </c>
      <c r="Z1956" s="1" t="s">
        <v>8506</v>
      </c>
      <c r="AC1956" s="1">
        <v>1</v>
      </c>
      <c r="AD1956" s="1" t="s">
        <v>280</v>
      </c>
      <c r="AE1956" s="1" t="s">
        <v>9599</v>
      </c>
      <c r="AF1956" s="1" t="s">
        <v>89</v>
      </c>
      <c r="AG1956" s="1" t="s">
        <v>9633</v>
      </c>
    </row>
    <row r="1957" spans="1:72" ht="13.5" customHeight="1">
      <c r="A1957" s="3" t="str">
        <f>HYPERLINK("http://kyu.snu.ac.kr/sdhj/index.jsp?type=hj/GK14658_00IH_0001_0209.jpg","1702_각북면_209")</f>
        <v>1702_각북면_209</v>
      </c>
      <c r="B1957" s="2">
        <v>1702</v>
      </c>
      <c r="C1957" s="2" t="s">
        <v>12340</v>
      </c>
      <c r="D1957" s="2" t="s">
        <v>12341</v>
      </c>
      <c r="E1957" s="2">
        <v>1956</v>
      </c>
      <c r="F1957" s="1">
        <v>14</v>
      </c>
      <c r="G1957" s="1" t="s">
        <v>3752</v>
      </c>
      <c r="H1957" s="1" t="s">
        <v>6962</v>
      </c>
      <c r="I1957" s="1">
        <v>3</v>
      </c>
      <c r="L1957" s="1">
        <v>3</v>
      </c>
      <c r="M1957" s="2" t="s">
        <v>13914</v>
      </c>
      <c r="N1957" s="2" t="s">
        <v>13915</v>
      </c>
      <c r="T1957" s="1" t="s">
        <v>12411</v>
      </c>
      <c r="U1957" s="1" t="s">
        <v>2403</v>
      </c>
      <c r="V1957" s="1" t="s">
        <v>7428</v>
      </c>
      <c r="W1957" s="1" t="s">
        <v>3846</v>
      </c>
      <c r="X1957" s="1" t="s">
        <v>7605</v>
      </c>
      <c r="Y1957" s="1" t="s">
        <v>1840</v>
      </c>
      <c r="Z1957" s="1" t="s">
        <v>8909</v>
      </c>
      <c r="AC1957" s="1">
        <v>56</v>
      </c>
      <c r="AD1957" s="1" t="s">
        <v>707</v>
      </c>
      <c r="AE1957" s="1" t="s">
        <v>9575</v>
      </c>
      <c r="AJ1957" s="1" t="s">
        <v>16</v>
      </c>
      <c r="AK1957" s="1" t="s">
        <v>9802</v>
      </c>
      <c r="AL1957" s="1" t="s">
        <v>157</v>
      </c>
      <c r="AM1957" s="1" t="s">
        <v>9714</v>
      </c>
      <c r="AT1957" s="1" t="s">
        <v>35</v>
      </c>
      <c r="AU1957" s="1" t="s">
        <v>7231</v>
      </c>
      <c r="AV1957" s="1" t="s">
        <v>1287</v>
      </c>
      <c r="AW1957" s="1" t="s">
        <v>8656</v>
      </c>
      <c r="BG1957" s="1" t="s">
        <v>53</v>
      </c>
      <c r="BH1957" s="1" t="s">
        <v>7419</v>
      </c>
      <c r="BI1957" s="1" t="s">
        <v>798</v>
      </c>
      <c r="BJ1957" s="1" t="s">
        <v>10148</v>
      </c>
      <c r="BK1957" s="1" t="s">
        <v>53</v>
      </c>
      <c r="BL1957" s="1" t="s">
        <v>7419</v>
      </c>
      <c r="BM1957" s="1" t="s">
        <v>6860</v>
      </c>
      <c r="BN1957" s="1" t="s">
        <v>11029</v>
      </c>
      <c r="BO1957" s="1" t="s">
        <v>53</v>
      </c>
      <c r="BP1957" s="1" t="s">
        <v>7419</v>
      </c>
      <c r="BQ1957" s="1" t="s">
        <v>3847</v>
      </c>
      <c r="BR1957" s="1" t="s">
        <v>11978</v>
      </c>
      <c r="BS1957" s="1" t="s">
        <v>109</v>
      </c>
      <c r="BT1957" s="1" t="s">
        <v>9809</v>
      </c>
    </row>
    <row r="1958" spans="1:72" ht="13.5" customHeight="1">
      <c r="A1958" s="3" t="str">
        <f>HYPERLINK("http://kyu.snu.ac.kr/sdhj/index.jsp?type=hj/GK14658_00IH_0001_0209.jpg","1702_각북면_209")</f>
        <v>1702_각북면_209</v>
      </c>
      <c r="B1958" s="2">
        <v>1702</v>
      </c>
      <c r="C1958" s="2" t="s">
        <v>12340</v>
      </c>
      <c r="D1958" s="2" t="s">
        <v>12341</v>
      </c>
      <c r="E1958" s="2">
        <v>1957</v>
      </c>
      <c r="F1958" s="1">
        <v>14</v>
      </c>
      <c r="G1958" s="1" t="s">
        <v>3752</v>
      </c>
      <c r="H1958" s="1" t="s">
        <v>6962</v>
      </c>
      <c r="I1958" s="1">
        <v>3</v>
      </c>
      <c r="L1958" s="1">
        <v>3</v>
      </c>
      <c r="M1958" s="2" t="s">
        <v>13914</v>
      </c>
      <c r="N1958" s="2" t="s">
        <v>13915</v>
      </c>
      <c r="S1958" s="1" t="s">
        <v>48</v>
      </c>
      <c r="T1958" s="1" t="s">
        <v>6371</v>
      </c>
      <c r="W1958" s="1" t="s">
        <v>1114</v>
      </c>
      <c r="X1958" s="1" t="s">
        <v>7608</v>
      </c>
      <c r="Y1958" s="1" t="s">
        <v>50</v>
      </c>
      <c r="Z1958" s="1" t="s">
        <v>7639</v>
      </c>
      <c r="AC1958" s="1">
        <v>47</v>
      </c>
      <c r="AD1958" s="1" t="s">
        <v>556</v>
      </c>
      <c r="AE1958" s="1" t="s">
        <v>9610</v>
      </c>
      <c r="AJ1958" s="1" t="s">
        <v>16</v>
      </c>
      <c r="AK1958" s="1" t="s">
        <v>9802</v>
      </c>
      <c r="AL1958" s="1" t="s">
        <v>1069</v>
      </c>
      <c r="AM1958" s="1" t="s">
        <v>9825</v>
      </c>
      <c r="AT1958" s="1" t="s">
        <v>53</v>
      </c>
      <c r="AU1958" s="1" t="s">
        <v>7419</v>
      </c>
      <c r="AV1958" s="1" t="s">
        <v>2890</v>
      </c>
      <c r="AW1958" s="1" t="s">
        <v>10436</v>
      </c>
      <c r="BG1958" s="1" t="s">
        <v>53</v>
      </c>
      <c r="BH1958" s="1" t="s">
        <v>7419</v>
      </c>
      <c r="BI1958" s="1" t="s">
        <v>1301</v>
      </c>
      <c r="BJ1958" s="1" t="s">
        <v>7878</v>
      </c>
      <c r="BK1958" s="1" t="s">
        <v>54</v>
      </c>
      <c r="BL1958" s="1" t="s">
        <v>7267</v>
      </c>
      <c r="BM1958" s="1" t="s">
        <v>3848</v>
      </c>
      <c r="BN1958" s="1" t="s">
        <v>11493</v>
      </c>
      <c r="BO1958" s="1" t="s">
        <v>53</v>
      </c>
      <c r="BP1958" s="1" t="s">
        <v>7419</v>
      </c>
      <c r="BQ1958" s="1" t="s">
        <v>3825</v>
      </c>
      <c r="BR1958" s="1" t="s">
        <v>11977</v>
      </c>
      <c r="BS1958" s="1" t="s">
        <v>396</v>
      </c>
      <c r="BT1958" s="1" t="s">
        <v>9812</v>
      </c>
    </row>
    <row r="1959" spans="1:72" ht="13.5" customHeight="1">
      <c r="A1959" s="3" t="str">
        <f>HYPERLINK("http://kyu.snu.ac.kr/sdhj/index.jsp?type=hj/GK14658_00IH_0001_0209.jpg","1702_각북면_209")</f>
        <v>1702_각북면_209</v>
      </c>
      <c r="B1959" s="2">
        <v>1702</v>
      </c>
      <c r="C1959" s="2" t="s">
        <v>12340</v>
      </c>
      <c r="D1959" s="2" t="s">
        <v>12341</v>
      </c>
      <c r="E1959" s="2">
        <v>1958</v>
      </c>
      <c r="F1959" s="1">
        <v>14</v>
      </c>
      <c r="G1959" s="1" t="s">
        <v>3752</v>
      </c>
      <c r="H1959" s="1" t="s">
        <v>6962</v>
      </c>
      <c r="I1959" s="1">
        <v>3</v>
      </c>
      <c r="L1959" s="1">
        <v>3</v>
      </c>
      <c r="M1959" s="2" t="s">
        <v>13914</v>
      </c>
      <c r="N1959" s="2" t="s">
        <v>13915</v>
      </c>
      <c r="S1959" s="1" t="s">
        <v>86</v>
      </c>
      <c r="T1959" s="1" t="s">
        <v>7100</v>
      </c>
      <c r="U1959" s="1" t="s">
        <v>128</v>
      </c>
      <c r="V1959" s="1" t="s">
        <v>7258</v>
      </c>
      <c r="Y1959" s="1" t="s">
        <v>3849</v>
      </c>
      <c r="Z1959" s="1" t="s">
        <v>8908</v>
      </c>
      <c r="AC1959" s="1">
        <v>25</v>
      </c>
      <c r="AD1959" s="1" t="s">
        <v>264</v>
      </c>
      <c r="AE1959" s="1" t="s">
        <v>9588</v>
      </c>
    </row>
    <row r="1960" spans="1:72" ht="13.5" customHeight="1">
      <c r="A1960" s="3" t="str">
        <f>HYPERLINK("http://kyu.snu.ac.kr/sdhj/index.jsp?type=hj/GK14658_00IH_0001_0209.jpg","1702_각북면_209")</f>
        <v>1702_각북면_209</v>
      </c>
      <c r="B1960" s="2">
        <v>1702</v>
      </c>
      <c r="C1960" s="2" t="s">
        <v>12340</v>
      </c>
      <c r="D1960" s="2" t="s">
        <v>12341</v>
      </c>
      <c r="E1960" s="2">
        <v>1959</v>
      </c>
      <c r="F1960" s="1">
        <v>14</v>
      </c>
      <c r="G1960" s="1" t="s">
        <v>3752</v>
      </c>
      <c r="H1960" s="1" t="s">
        <v>6962</v>
      </c>
      <c r="I1960" s="1">
        <v>3</v>
      </c>
      <c r="L1960" s="1">
        <v>3</v>
      </c>
      <c r="M1960" s="2" t="s">
        <v>13914</v>
      </c>
      <c r="N1960" s="2" t="s">
        <v>13915</v>
      </c>
      <c r="S1960" s="1" t="s">
        <v>59</v>
      </c>
      <c r="T1960" s="1" t="s">
        <v>7105</v>
      </c>
      <c r="Y1960" s="1" t="s">
        <v>596</v>
      </c>
      <c r="Z1960" s="1" t="s">
        <v>8907</v>
      </c>
      <c r="AC1960" s="1">
        <v>15</v>
      </c>
      <c r="AD1960" s="1" t="s">
        <v>192</v>
      </c>
      <c r="AE1960" s="1" t="s">
        <v>7704</v>
      </c>
    </row>
    <row r="1961" spans="1:72" ht="13.5" customHeight="1">
      <c r="A1961" s="3" t="str">
        <f>HYPERLINK("http://kyu.snu.ac.kr/sdhj/index.jsp?type=hj/GK14658_00IH_0001_0209.jpg","1702_각북면_209")</f>
        <v>1702_각북면_209</v>
      </c>
      <c r="B1961" s="2">
        <v>1702</v>
      </c>
      <c r="C1961" s="2" t="s">
        <v>12340</v>
      </c>
      <c r="D1961" s="2" t="s">
        <v>12341</v>
      </c>
      <c r="E1961" s="2">
        <v>1960</v>
      </c>
      <c r="F1961" s="1">
        <v>14</v>
      </c>
      <c r="G1961" s="1" t="s">
        <v>3752</v>
      </c>
      <c r="H1961" s="1" t="s">
        <v>6962</v>
      </c>
      <c r="I1961" s="1">
        <v>3</v>
      </c>
      <c r="L1961" s="1">
        <v>4</v>
      </c>
      <c r="M1961" s="2" t="s">
        <v>3850</v>
      </c>
      <c r="N1961" s="2" t="s">
        <v>8906</v>
      </c>
      <c r="T1961" s="1" t="s">
        <v>12411</v>
      </c>
      <c r="U1961" s="1" t="s">
        <v>1020</v>
      </c>
      <c r="V1961" s="1" t="s">
        <v>7322</v>
      </c>
      <c r="Y1961" s="1" t="s">
        <v>3850</v>
      </c>
      <c r="Z1961" s="1" t="s">
        <v>8906</v>
      </c>
      <c r="AC1961" s="1">
        <v>38</v>
      </c>
      <c r="AD1961" s="1" t="s">
        <v>353</v>
      </c>
      <c r="AE1961" s="1" t="s">
        <v>9622</v>
      </c>
      <c r="AJ1961" s="1" t="s">
        <v>16</v>
      </c>
      <c r="AK1961" s="1" t="s">
        <v>9802</v>
      </c>
      <c r="AL1961" s="1" t="s">
        <v>199</v>
      </c>
      <c r="AM1961" s="1" t="s">
        <v>9730</v>
      </c>
      <c r="AN1961" s="1" t="s">
        <v>109</v>
      </c>
      <c r="AO1961" s="1" t="s">
        <v>9809</v>
      </c>
      <c r="AR1961" s="1" t="s">
        <v>3851</v>
      </c>
      <c r="AS1961" s="1" t="s">
        <v>12843</v>
      </c>
      <c r="AT1961" s="1" t="s">
        <v>211</v>
      </c>
      <c r="AU1961" s="1" t="s">
        <v>7199</v>
      </c>
      <c r="AV1961" s="1" t="s">
        <v>6790</v>
      </c>
      <c r="AW1961" s="1" t="s">
        <v>8926</v>
      </c>
      <c r="BB1961" s="1" t="s">
        <v>124</v>
      </c>
      <c r="BC1961" s="1" t="s">
        <v>12451</v>
      </c>
      <c r="BD1961" s="1" t="s">
        <v>12269</v>
      </c>
      <c r="BE1961" s="1" t="s">
        <v>12637</v>
      </c>
      <c r="BG1961" s="1" t="s">
        <v>54</v>
      </c>
      <c r="BH1961" s="1" t="s">
        <v>7267</v>
      </c>
      <c r="BI1961" s="1" t="s">
        <v>3852</v>
      </c>
      <c r="BJ1961" s="1" t="s">
        <v>11040</v>
      </c>
      <c r="BM1961" s="1" t="s">
        <v>3719</v>
      </c>
      <c r="BN1961" s="1" t="s">
        <v>11048</v>
      </c>
      <c r="BO1961" s="1" t="s">
        <v>53</v>
      </c>
      <c r="BP1961" s="1" t="s">
        <v>7419</v>
      </c>
      <c r="BQ1961" s="1" t="s">
        <v>3853</v>
      </c>
      <c r="BR1961" s="1" t="s">
        <v>11976</v>
      </c>
      <c r="BS1961" s="1" t="s">
        <v>39</v>
      </c>
      <c r="BT1961" s="1" t="s">
        <v>9850</v>
      </c>
    </row>
    <row r="1962" spans="1:72" ht="13.5" customHeight="1">
      <c r="A1962" s="3" t="str">
        <f>HYPERLINK("http://kyu.snu.ac.kr/sdhj/index.jsp?type=hj/GK14658_00IH_0001_0210.jpg","1702_각북면_210")</f>
        <v>1702_각북면_210</v>
      </c>
      <c r="B1962" s="2">
        <v>1702</v>
      </c>
      <c r="C1962" s="2" t="s">
        <v>12340</v>
      </c>
      <c r="D1962" s="2" t="s">
        <v>12341</v>
      </c>
      <c r="E1962" s="2">
        <v>1961</v>
      </c>
      <c r="F1962" s="1">
        <v>14</v>
      </c>
      <c r="G1962" s="1" t="s">
        <v>3752</v>
      </c>
      <c r="H1962" s="1" t="s">
        <v>6962</v>
      </c>
      <c r="I1962" s="1">
        <v>3</v>
      </c>
      <c r="L1962" s="1">
        <v>4</v>
      </c>
      <c r="M1962" s="2" t="s">
        <v>3850</v>
      </c>
      <c r="N1962" s="2" t="s">
        <v>8906</v>
      </c>
      <c r="S1962" s="1" t="s">
        <v>48</v>
      </c>
      <c r="T1962" s="1" t="s">
        <v>6371</v>
      </c>
      <c r="U1962" s="1" t="s">
        <v>124</v>
      </c>
      <c r="V1962" s="1" t="s">
        <v>12451</v>
      </c>
      <c r="W1962" s="1" t="s">
        <v>1316</v>
      </c>
      <c r="X1962" s="1" t="s">
        <v>7604</v>
      </c>
      <c r="Y1962" s="1" t="s">
        <v>2870</v>
      </c>
      <c r="Z1962" s="1" t="s">
        <v>7750</v>
      </c>
      <c r="AC1962" s="1">
        <v>35</v>
      </c>
      <c r="AD1962" s="1" t="s">
        <v>1123</v>
      </c>
      <c r="AE1962" s="1" t="s">
        <v>9624</v>
      </c>
      <c r="AJ1962" s="1" t="s">
        <v>16</v>
      </c>
      <c r="AK1962" s="1" t="s">
        <v>9802</v>
      </c>
      <c r="AL1962" s="1" t="s">
        <v>895</v>
      </c>
      <c r="AM1962" s="1" t="s">
        <v>12738</v>
      </c>
      <c r="AT1962" s="1" t="s">
        <v>53</v>
      </c>
      <c r="AU1962" s="1" t="s">
        <v>7419</v>
      </c>
      <c r="AV1962" s="1" t="s">
        <v>6861</v>
      </c>
      <c r="AW1962" s="1" t="s">
        <v>10435</v>
      </c>
      <c r="BG1962" s="1" t="s">
        <v>53</v>
      </c>
      <c r="BH1962" s="1" t="s">
        <v>7419</v>
      </c>
      <c r="BI1962" s="1" t="s">
        <v>3854</v>
      </c>
      <c r="BJ1962" s="1" t="s">
        <v>11042</v>
      </c>
      <c r="BK1962" s="1" t="s">
        <v>53</v>
      </c>
      <c r="BL1962" s="1" t="s">
        <v>7419</v>
      </c>
      <c r="BM1962" s="1" t="s">
        <v>3855</v>
      </c>
      <c r="BN1962" s="1" t="s">
        <v>11494</v>
      </c>
      <c r="BO1962" s="1" t="s">
        <v>53</v>
      </c>
      <c r="BP1962" s="1" t="s">
        <v>7419</v>
      </c>
      <c r="BQ1962" s="1" t="s">
        <v>3856</v>
      </c>
      <c r="BR1962" s="1" t="s">
        <v>11975</v>
      </c>
      <c r="BS1962" s="1" t="s">
        <v>443</v>
      </c>
      <c r="BT1962" s="1" t="s">
        <v>12781</v>
      </c>
    </row>
    <row r="1963" spans="1:72" ht="13.5" customHeight="1">
      <c r="A1963" s="3" t="str">
        <f>HYPERLINK("http://kyu.snu.ac.kr/sdhj/index.jsp?type=hj/GK14658_00IH_0001_0210.jpg","1702_각북면_210")</f>
        <v>1702_각북면_210</v>
      </c>
      <c r="B1963" s="2">
        <v>1702</v>
      </c>
      <c r="C1963" s="2" t="s">
        <v>12340</v>
      </c>
      <c r="D1963" s="2" t="s">
        <v>12341</v>
      </c>
      <c r="E1963" s="2">
        <v>1962</v>
      </c>
      <c r="F1963" s="1">
        <v>14</v>
      </c>
      <c r="G1963" s="1" t="s">
        <v>3752</v>
      </c>
      <c r="H1963" s="1" t="s">
        <v>6962</v>
      </c>
      <c r="I1963" s="1">
        <v>3</v>
      </c>
      <c r="L1963" s="1">
        <v>4</v>
      </c>
      <c r="M1963" s="2" t="s">
        <v>3850</v>
      </c>
      <c r="N1963" s="2" t="s">
        <v>8906</v>
      </c>
      <c r="S1963" s="1" t="s">
        <v>59</v>
      </c>
      <c r="T1963" s="1" t="s">
        <v>7105</v>
      </c>
      <c r="Y1963" s="1" t="s">
        <v>3857</v>
      </c>
      <c r="Z1963" s="1" t="s">
        <v>8905</v>
      </c>
      <c r="AC1963" s="1">
        <v>21</v>
      </c>
      <c r="AD1963" s="1" t="s">
        <v>68</v>
      </c>
      <c r="AE1963" s="1" t="s">
        <v>7705</v>
      </c>
    </row>
    <row r="1964" spans="1:72" ht="13.5" customHeight="1">
      <c r="A1964" s="3" t="str">
        <f>HYPERLINK("http://kyu.snu.ac.kr/sdhj/index.jsp?type=hj/GK14658_00IH_0001_0210.jpg","1702_각북면_210")</f>
        <v>1702_각북면_210</v>
      </c>
      <c r="B1964" s="2">
        <v>1702</v>
      </c>
      <c r="C1964" s="2" t="s">
        <v>12340</v>
      </c>
      <c r="D1964" s="2" t="s">
        <v>12341</v>
      </c>
      <c r="E1964" s="2">
        <v>1963</v>
      </c>
      <c r="F1964" s="1">
        <v>14</v>
      </c>
      <c r="G1964" s="1" t="s">
        <v>3752</v>
      </c>
      <c r="H1964" s="1" t="s">
        <v>6962</v>
      </c>
      <c r="I1964" s="1">
        <v>3</v>
      </c>
      <c r="L1964" s="1">
        <v>4</v>
      </c>
      <c r="M1964" s="2" t="s">
        <v>3850</v>
      </c>
      <c r="N1964" s="2" t="s">
        <v>8906</v>
      </c>
      <c r="S1964" s="1" t="s">
        <v>86</v>
      </c>
      <c r="T1964" s="1" t="s">
        <v>7100</v>
      </c>
      <c r="Y1964" s="1" t="s">
        <v>3858</v>
      </c>
      <c r="Z1964" s="1" t="s">
        <v>8904</v>
      </c>
      <c r="AC1964" s="1">
        <v>13</v>
      </c>
      <c r="AD1964" s="1" t="s">
        <v>530</v>
      </c>
      <c r="AE1964" s="1" t="s">
        <v>9606</v>
      </c>
    </row>
    <row r="1965" spans="1:72" ht="13.5" customHeight="1">
      <c r="A1965" s="3" t="str">
        <f>HYPERLINK("http://kyu.snu.ac.kr/sdhj/index.jsp?type=hj/GK14658_00IH_0001_0210.jpg","1702_각북면_210")</f>
        <v>1702_각북면_210</v>
      </c>
      <c r="B1965" s="2">
        <v>1702</v>
      </c>
      <c r="C1965" s="2" t="s">
        <v>12340</v>
      </c>
      <c r="D1965" s="2" t="s">
        <v>12341</v>
      </c>
      <c r="E1965" s="2">
        <v>1964</v>
      </c>
      <c r="F1965" s="1">
        <v>14</v>
      </c>
      <c r="G1965" s="1" t="s">
        <v>3752</v>
      </c>
      <c r="H1965" s="1" t="s">
        <v>6962</v>
      </c>
      <c r="I1965" s="1">
        <v>3</v>
      </c>
      <c r="L1965" s="1">
        <v>4</v>
      </c>
      <c r="M1965" s="2" t="s">
        <v>3850</v>
      </c>
      <c r="N1965" s="2" t="s">
        <v>8906</v>
      </c>
      <c r="S1965" s="1" t="s">
        <v>65</v>
      </c>
      <c r="T1965" s="1" t="s">
        <v>7107</v>
      </c>
      <c r="Y1965" s="1" t="s">
        <v>3549</v>
      </c>
      <c r="Z1965" s="1" t="s">
        <v>8019</v>
      </c>
      <c r="AC1965" s="1">
        <v>2</v>
      </c>
      <c r="AD1965" s="1" t="s">
        <v>169</v>
      </c>
      <c r="AE1965" s="1" t="s">
        <v>9589</v>
      </c>
      <c r="AF1965" s="1" t="s">
        <v>89</v>
      </c>
      <c r="AG1965" s="1" t="s">
        <v>9633</v>
      </c>
    </row>
    <row r="1966" spans="1:72" ht="13.5" customHeight="1">
      <c r="A1966" s="3" t="str">
        <f>HYPERLINK("http://kyu.snu.ac.kr/sdhj/index.jsp?type=hj/GK14658_00IH_0001_0210.jpg","1702_각북면_210")</f>
        <v>1702_각북면_210</v>
      </c>
      <c r="B1966" s="2">
        <v>1702</v>
      </c>
      <c r="C1966" s="2" t="s">
        <v>12340</v>
      </c>
      <c r="D1966" s="2" t="s">
        <v>12341</v>
      </c>
      <c r="E1966" s="2">
        <v>1965</v>
      </c>
      <c r="F1966" s="1">
        <v>14</v>
      </c>
      <c r="G1966" s="1" t="s">
        <v>3752</v>
      </c>
      <c r="H1966" s="1" t="s">
        <v>6962</v>
      </c>
      <c r="I1966" s="1">
        <v>3</v>
      </c>
      <c r="L1966" s="1">
        <v>5</v>
      </c>
      <c r="M1966" s="2" t="s">
        <v>1259</v>
      </c>
      <c r="N1966" s="2" t="s">
        <v>8810</v>
      </c>
      <c r="T1966" s="1" t="s">
        <v>12411</v>
      </c>
      <c r="U1966" s="1" t="s">
        <v>3859</v>
      </c>
      <c r="V1966" s="1" t="s">
        <v>13516</v>
      </c>
      <c r="Y1966" s="1" t="s">
        <v>1259</v>
      </c>
      <c r="Z1966" s="1" t="s">
        <v>8810</v>
      </c>
      <c r="AC1966" s="1">
        <v>55</v>
      </c>
      <c r="AD1966" s="1" t="s">
        <v>266</v>
      </c>
      <c r="AE1966" s="1" t="s">
        <v>9586</v>
      </c>
      <c r="AJ1966" s="1" t="s">
        <v>16</v>
      </c>
      <c r="AK1966" s="1" t="s">
        <v>9802</v>
      </c>
      <c r="AL1966" s="1" t="s">
        <v>199</v>
      </c>
      <c r="AM1966" s="1" t="s">
        <v>9730</v>
      </c>
      <c r="AT1966" s="1" t="s">
        <v>3860</v>
      </c>
      <c r="AU1966" s="1" t="s">
        <v>10093</v>
      </c>
      <c r="AV1966" s="1" t="s">
        <v>3861</v>
      </c>
      <c r="AW1966" s="1" t="s">
        <v>10434</v>
      </c>
      <c r="BB1966" s="1" t="s">
        <v>124</v>
      </c>
      <c r="BC1966" s="1" t="s">
        <v>12451</v>
      </c>
      <c r="BD1966" s="1" t="s">
        <v>3862</v>
      </c>
      <c r="BE1966" s="1" t="s">
        <v>12987</v>
      </c>
      <c r="BG1966" s="1" t="s">
        <v>416</v>
      </c>
      <c r="BH1966" s="1" t="s">
        <v>12470</v>
      </c>
      <c r="BI1966" s="1" t="s">
        <v>2125</v>
      </c>
      <c r="BJ1966" s="1" t="s">
        <v>11041</v>
      </c>
      <c r="BK1966" s="1" t="s">
        <v>416</v>
      </c>
      <c r="BL1966" s="1" t="s">
        <v>12470</v>
      </c>
      <c r="BM1966" s="1" t="s">
        <v>3863</v>
      </c>
      <c r="BN1966" s="1" t="s">
        <v>7606</v>
      </c>
      <c r="BO1966" s="1" t="s">
        <v>158</v>
      </c>
      <c r="BP1966" s="1" t="s">
        <v>7299</v>
      </c>
      <c r="BQ1966" s="1" t="s">
        <v>627</v>
      </c>
      <c r="BR1966" s="1" t="s">
        <v>13159</v>
      </c>
      <c r="BS1966" s="1" t="s">
        <v>163</v>
      </c>
      <c r="BT1966" s="1" t="s">
        <v>12731</v>
      </c>
    </row>
    <row r="1967" spans="1:72" ht="13.5" customHeight="1">
      <c r="A1967" s="3" t="str">
        <f>HYPERLINK("http://kyu.snu.ac.kr/sdhj/index.jsp?type=hj/GK14658_00IH_0001_0210.jpg","1702_각북면_210")</f>
        <v>1702_각북면_210</v>
      </c>
      <c r="B1967" s="2">
        <v>1702</v>
      </c>
      <c r="C1967" s="2" t="s">
        <v>12340</v>
      </c>
      <c r="D1967" s="2" t="s">
        <v>12341</v>
      </c>
      <c r="E1967" s="2">
        <v>1966</v>
      </c>
      <c r="F1967" s="1">
        <v>14</v>
      </c>
      <c r="G1967" s="1" t="s">
        <v>3752</v>
      </c>
      <c r="H1967" s="1" t="s">
        <v>6962</v>
      </c>
      <c r="I1967" s="1">
        <v>3</v>
      </c>
      <c r="L1967" s="1">
        <v>5</v>
      </c>
      <c r="M1967" s="2" t="s">
        <v>1259</v>
      </c>
      <c r="N1967" s="2" t="s">
        <v>8810</v>
      </c>
      <c r="S1967" s="1" t="s">
        <v>48</v>
      </c>
      <c r="T1967" s="1" t="s">
        <v>6371</v>
      </c>
      <c r="U1967" s="1" t="s">
        <v>261</v>
      </c>
      <c r="V1967" s="1" t="s">
        <v>7197</v>
      </c>
      <c r="Y1967" s="1" t="s">
        <v>980</v>
      </c>
      <c r="Z1967" s="1" t="s">
        <v>8903</v>
      </c>
      <c r="AC1967" s="1">
        <v>43</v>
      </c>
      <c r="AD1967" s="1" t="s">
        <v>283</v>
      </c>
      <c r="AE1967" s="1" t="s">
        <v>9582</v>
      </c>
      <c r="AJ1967" s="1" t="s">
        <v>16</v>
      </c>
      <c r="AK1967" s="1" t="s">
        <v>9802</v>
      </c>
      <c r="AL1967" s="1" t="s">
        <v>545</v>
      </c>
      <c r="AM1967" s="1" t="s">
        <v>9707</v>
      </c>
      <c r="AN1967" s="1" t="s">
        <v>684</v>
      </c>
      <c r="AO1967" s="1" t="s">
        <v>9702</v>
      </c>
      <c r="AP1967" s="1" t="s">
        <v>166</v>
      </c>
      <c r="AQ1967" s="1" t="s">
        <v>7276</v>
      </c>
      <c r="AR1967" s="1" t="s">
        <v>3864</v>
      </c>
      <c r="AS1967" s="1" t="s">
        <v>12803</v>
      </c>
      <c r="AT1967" s="1" t="s">
        <v>211</v>
      </c>
      <c r="AU1967" s="1" t="s">
        <v>7199</v>
      </c>
      <c r="AV1967" s="1" t="s">
        <v>854</v>
      </c>
      <c r="AW1967" s="1" t="s">
        <v>10130</v>
      </c>
      <c r="BB1967" s="1" t="s">
        <v>213</v>
      </c>
      <c r="BC1967" s="1" t="s">
        <v>7282</v>
      </c>
      <c r="BD1967" s="1" t="s">
        <v>2762</v>
      </c>
      <c r="BE1967" s="1" t="s">
        <v>8530</v>
      </c>
      <c r="BG1967" s="1" t="s">
        <v>211</v>
      </c>
      <c r="BH1967" s="1" t="s">
        <v>7199</v>
      </c>
      <c r="BI1967" s="1" t="s">
        <v>3268</v>
      </c>
      <c r="BJ1967" s="1" t="s">
        <v>7762</v>
      </c>
      <c r="BK1967" s="1" t="s">
        <v>416</v>
      </c>
      <c r="BL1967" s="1" t="s">
        <v>12470</v>
      </c>
      <c r="BM1967" s="1" t="s">
        <v>501</v>
      </c>
      <c r="BN1967" s="1" t="s">
        <v>11216</v>
      </c>
      <c r="BO1967" s="1" t="s">
        <v>53</v>
      </c>
      <c r="BP1967" s="1" t="s">
        <v>7419</v>
      </c>
      <c r="BQ1967" s="1" t="s">
        <v>3865</v>
      </c>
      <c r="BR1967" s="1" t="s">
        <v>11974</v>
      </c>
      <c r="BS1967" s="1" t="s">
        <v>109</v>
      </c>
      <c r="BT1967" s="1" t="s">
        <v>9809</v>
      </c>
    </row>
    <row r="1968" spans="1:72" ht="13.5" customHeight="1">
      <c r="A1968" s="3" t="str">
        <f>HYPERLINK("http://kyu.snu.ac.kr/sdhj/index.jsp?type=hj/GK14658_00IH_0001_0210.jpg","1702_각북면_210")</f>
        <v>1702_각북면_210</v>
      </c>
      <c r="B1968" s="2">
        <v>1702</v>
      </c>
      <c r="C1968" s="2" t="s">
        <v>12340</v>
      </c>
      <c r="D1968" s="2" t="s">
        <v>12341</v>
      </c>
      <c r="E1968" s="2">
        <v>1967</v>
      </c>
      <c r="F1968" s="1">
        <v>14</v>
      </c>
      <c r="G1968" s="1" t="s">
        <v>3752</v>
      </c>
      <c r="H1968" s="1" t="s">
        <v>6962</v>
      </c>
      <c r="I1968" s="1">
        <v>3</v>
      </c>
      <c r="L1968" s="1">
        <v>5</v>
      </c>
      <c r="M1968" s="2" t="s">
        <v>1259</v>
      </c>
      <c r="N1968" s="2" t="s">
        <v>8810</v>
      </c>
      <c r="S1968" s="1" t="s">
        <v>59</v>
      </c>
      <c r="T1968" s="1" t="s">
        <v>7105</v>
      </c>
      <c r="Y1968" s="1" t="s">
        <v>3866</v>
      </c>
      <c r="Z1968" s="1" t="s">
        <v>8203</v>
      </c>
      <c r="AC1968" s="1">
        <v>15</v>
      </c>
      <c r="AD1968" s="1" t="s">
        <v>192</v>
      </c>
      <c r="AE1968" s="1" t="s">
        <v>7704</v>
      </c>
    </row>
    <row r="1969" spans="1:72" ht="13.5" customHeight="1">
      <c r="A1969" s="3" t="str">
        <f>HYPERLINK("http://kyu.snu.ac.kr/sdhj/index.jsp?type=hj/GK14658_00IH_0001_0210.jpg","1702_각북면_210")</f>
        <v>1702_각북면_210</v>
      </c>
      <c r="B1969" s="2">
        <v>1702</v>
      </c>
      <c r="C1969" s="2" t="s">
        <v>12340</v>
      </c>
      <c r="D1969" s="2" t="s">
        <v>12341</v>
      </c>
      <c r="E1969" s="2">
        <v>1968</v>
      </c>
      <c r="F1969" s="1">
        <v>14</v>
      </c>
      <c r="G1969" s="1" t="s">
        <v>3752</v>
      </c>
      <c r="H1969" s="1" t="s">
        <v>6962</v>
      </c>
      <c r="I1969" s="1">
        <v>3</v>
      </c>
      <c r="L1969" s="1">
        <v>5</v>
      </c>
      <c r="M1969" s="2" t="s">
        <v>1259</v>
      </c>
      <c r="N1969" s="2" t="s">
        <v>8810</v>
      </c>
      <c r="S1969" s="1" t="s">
        <v>86</v>
      </c>
      <c r="T1969" s="1" t="s">
        <v>7100</v>
      </c>
      <c r="U1969" s="1" t="s">
        <v>3867</v>
      </c>
      <c r="V1969" s="1" t="s">
        <v>7427</v>
      </c>
      <c r="Y1969" s="1" t="s">
        <v>3868</v>
      </c>
      <c r="Z1969" s="1" t="s">
        <v>8361</v>
      </c>
      <c r="AC1969" s="1">
        <v>27</v>
      </c>
      <c r="AD1969" s="1" t="s">
        <v>309</v>
      </c>
      <c r="AE1969" s="1" t="s">
        <v>9623</v>
      </c>
    </row>
    <row r="1970" spans="1:72" ht="13.5" customHeight="1">
      <c r="A1970" s="3" t="str">
        <f>HYPERLINK("http://kyu.snu.ac.kr/sdhj/index.jsp?type=hj/GK14658_00IH_0001_0210.jpg","1702_각북면_210")</f>
        <v>1702_각북면_210</v>
      </c>
      <c r="B1970" s="2">
        <v>1702</v>
      </c>
      <c r="C1970" s="2" t="s">
        <v>12340</v>
      </c>
      <c r="D1970" s="2" t="s">
        <v>12341</v>
      </c>
      <c r="E1970" s="2">
        <v>1969</v>
      </c>
      <c r="F1970" s="1">
        <v>14</v>
      </c>
      <c r="G1970" s="1" t="s">
        <v>3752</v>
      </c>
      <c r="H1970" s="1" t="s">
        <v>6962</v>
      </c>
      <c r="I1970" s="1">
        <v>3</v>
      </c>
      <c r="L1970" s="1">
        <v>5</v>
      </c>
      <c r="M1970" s="2" t="s">
        <v>1259</v>
      </c>
      <c r="N1970" s="2" t="s">
        <v>8810</v>
      </c>
      <c r="S1970" s="1" t="s">
        <v>347</v>
      </c>
      <c r="T1970" s="1" t="s">
        <v>7116</v>
      </c>
      <c r="W1970" s="1" t="s">
        <v>75</v>
      </c>
      <c r="X1970" s="1" t="s">
        <v>7603</v>
      </c>
      <c r="Y1970" s="1" t="s">
        <v>1270</v>
      </c>
      <c r="Z1970" s="1" t="s">
        <v>8902</v>
      </c>
      <c r="AC1970" s="1">
        <v>32</v>
      </c>
      <c r="AD1970" s="1" t="s">
        <v>184</v>
      </c>
      <c r="AE1970" s="1" t="s">
        <v>9609</v>
      </c>
      <c r="AJ1970" s="1" t="s">
        <v>16</v>
      </c>
      <c r="AK1970" s="1" t="s">
        <v>9802</v>
      </c>
      <c r="AL1970" s="1" t="s">
        <v>684</v>
      </c>
      <c r="AM1970" s="1" t="s">
        <v>9702</v>
      </c>
    </row>
    <row r="1971" spans="1:72" ht="13.5" customHeight="1">
      <c r="A1971" s="3" t="str">
        <f>HYPERLINK("http://kyu.snu.ac.kr/sdhj/index.jsp?type=hj/GK14658_00IH_0001_0210.jpg","1702_각북면_210")</f>
        <v>1702_각북면_210</v>
      </c>
      <c r="B1971" s="2">
        <v>1702</v>
      </c>
      <c r="C1971" s="2" t="s">
        <v>12340</v>
      </c>
      <c r="D1971" s="2" t="s">
        <v>12341</v>
      </c>
      <c r="E1971" s="2">
        <v>1970</v>
      </c>
      <c r="F1971" s="1">
        <v>14</v>
      </c>
      <c r="G1971" s="1" t="s">
        <v>3752</v>
      </c>
      <c r="H1971" s="1" t="s">
        <v>6962</v>
      </c>
      <c r="I1971" s="1">
        <v>4</v>
      </c>
      <c r="J1971" s="1" t="s">
        <v>3869</v>
      </c>
      <c r="K1971" s="1" t="s">
        <v>7028</v>
      </c>
      <c r="L1971" s="1">
        <v>1</v>
      </c>
      <c r="M1971" s="2" t="s">
        <v>3870</v>
      </c>
      <c r="N1971" s="2" t="s">
        <v>8901</v>
      </c>
      <c r="T1971" s="1" t="s">
        <v>12411</v>
      </c>
      <c r="U1971" s="1" t="s">
        <v>2839</v>
      </c>
      <c r="V1971" s="1" t="s">
        <v>7263</v>
      </c>
      <c r="Y1971" s="1" t="s">
        <v>3870</v>
      </c>
      <c r="Z1971" s="1" t="s">
        <v>8901</v>
      </c>
      <c r="AC1971" s="1">
        <v>30</v>
      </c>
      <c r="AD1971" s="1" t="s">
        <v>253</v>
      </c>
      <c r="AE1971" s="1" t="s">
        <v>8091</v>
      </c>
      <c r="AJ1971" s="1" t="s">
        <v>16</v>
      </c>
      <c r="AK1971" s="1" t="s">
        <v>9802</v>
      </c>
      <c r="AL1971" s="1" t="s">
        <v>47</v>
      </c>
      <c r="AM1971" s="1" t="s">
        <v>9810</v>
      </c>
      <c r="AN1971" s="1" t="s">
        <v>109</v>
      </c>
      <c r="AO1971" s="1" t="s">
        <v>9809</v>
      </c>
      <c r="AP1971" s="1" t="s">
        <v>173</v>
      </c>
      <c r="AQ1971" s="1" t="s">
        <v>7249</v>
      </c>
      <c r="AR1971" s="1" t="s">
        <v>3851</v>
      </c>
      <c r="AS1971" s="1" t="s">
        <v>12843</v>
      </c>
      <c r="AT1971" s="1" t="s">
        <v>211</v>
      </c>
      <c r="AU1971" s="1" t="s">
        <v>7199</v>
      </c>
      <c r="AV1971" s="1" t="s">
        <v>6790</v>
      </c>
      <c r="AW1971" s="1" t="s">
        <v>8926</v>
      </c>
      <c r="BB1971" s="1" t="s">
        <v>124</v>
      </c>
      <c r="BC1971" s="1" t="s">
        <v>12451</v>
      </c>
      <c r="BD1971" s="1" t="s">
        <v>12302</v>
      </c>
      <c r="BE1971" s="1" t="s">
        <v>13013</v>
      </c>
      <c r="BG1971" s="1" t="s">
        <v>54</v>
      </c>
      <c r="BH1971" s="1" t="s">
        <v>7267</v>
      </c>
      <c r="BI1971" s="1" t="s">
        <v>3852</v>
      </c>
      <c r="BJ1971" s="1" t="s">
        <v>11040</v>
      </c>
      <c r="BK1971" s="1" t="s">
        <v>211</v>
      </c>
      <c r="BL1971" s="1" t="s">
        <v>7199</v>
      </c>
      <c r="BM1971" s="1" t="s">
        <v>3719</v>
      </c>
      <c r="BN1971" s="1" t="s">
        <v>11048</v>
      </c>
      <c r="BO1971" s="1" t="s">
        <v>53</v>
      </c>
      <c r="BP1971" s="1" t="s">
        <v>7419</v>
      </c>
      <c r="BQ1971" s="1" t="s">
        <v>3871</v>
      </c>
      <c r="BR1971" s="1" t="s">
        <v>11843</v>
      </c>
      <c r="BS1971" s="1" t="s">
        <v>545</v>
      </c>
      <c r="BT1971" s="1" t="s">
        <v>9707</v>
      </c>
    </row>
    <row r="1972" spans="1:72" ht="13.5" customHeight="1">
      <c r="A1972" s="3" t="str">
        <f>HYPERLINK("http://kyu.snu.ac.kr/sdhj/index.jsp?type=hj/GK14658_00IH_0001_0210.jpg","1702_각북면_210")</f>
        <v>1702_각북면_210</v>
      </c>
      <c r="B1972" s="2">
        <v>1702</v>
      </c>
      <c r="C1972" s="2" t="s">
        <v>12340</v>
      </c>
      <c r="D1972" s="2" t="s">
        <v>12341</v>
      </c>
      <c r="E1972" s="2">
        <v>1971</v>
      </c>
      <c r="F1972" s="1">
        <v>14</v>
      </c>
      <c r="G1972" s="1" t="s">
        <v>3752</v>
      </c>
      <c r="H1972" s="1" t="s">
        <v>6962</v>
      </c>
      <c r="I1972" s="1">
        <v>4</v>
      </c>
      <c r="L1972" s="1">
        <v>1</v>
      </c>
      <c r="M1972" s="2" t="s">
        <v>3870</v>
      </c>
      <c r="N1972" s="2" t="s">
        <v>8901</v>
      </c>
      <c r="S1972" s="1" t="s">
        <v>48</v>
      </c>
      <c r="T1972" s="1" t="s">
        <v>6371</v>
      </c>
      <c r="U1972" s="1" t="s">
        <v>261</v>
      </c>
      <c r="V1972" s="1" t="s">
        <v>7197</v>
      </c>
      <c r="Y1972" s="1" t="s">
        <v>2317</v>
      </c>
      <c r="Z1972" s="1" t="s">
        <v>8229</v>
      </c>
      <c r="AC1972" s="1">
        <v>30</v>
      </c>
      <c r="AD1972" s="1" t="s">
        <v>253</v>
      </c>
      <c r="AE1972" s="1" t="s">
        <v>8091</v>
      </c>
      <c r="AJ1972" s="1" t="s">
        <v>16</v>
      </c>
      <c r="AK1972" s="1" t="s">
        <v>9802</v>
      </c>
      <c r="AL1972" s="1" t="s">
        <v>163</v>
      </c>
      <c r="AM1972" s="1" t="s">
        <v>12731</v>
      </c>
      <c r="AN1972" s="1" t="s">
        <v>208</v>
      </c>
      <c r="AO1972" s="1" t="s">
        <v>7116</v>
      </c>
      <c r="AP1972" s="1" t="s">
        <v>187</v>
      </c>
      <c r="AQ1972" s="1" t="s">
        <v>7369</v>
      </c>
      <c r="AR1972" s="1" t="s">
        <v>3872</v>
      </c>
      <c r="AS1972" s="1" t="s">
        <v>9963</v>
      </c>
      <c r="AT1972" s="1" t="s">
        <v>53</v>
      </c>
      <c r="AU1972" s="1" t="s">
        <v>7419</v>
      </c>
      <c r="AV1972" s="1" t="s">
        <v>3873</v>
      </c>
      <c r="AW1972" s="1" t="s">
        <v>10354</v>
      </c>
      <c r="BB1972" s="1" t="s">
        <v>213</v>
      </c>
      <c r="BC1972" s="1" t="s">
        <v>7282</v>
      </c>
      <c r="BD1972" s="1" t="s">
        <v>3874</v>
      </c>
      <c r="BE1972" s="1" t="s">
        <v>8670</v>
      </c>
      <c r="BG1972" s="1" t="s">
        <v>54</v>
      </c>
      <c r="BH1972" s="1" t="s">
        <v>7267</v>
      </c>
      <c r="BI1972" s="1" t="s">
        <v>3704</v>
      </c>
      <c r="BJ1972" s="1" t="s">
        <v>7614</v>
      </c>
      <c r="BK1972" s="1" t="s">
        <v>53</v>
      </c>
      <c r="BL1972" s="1" t="s">
        <v>7419</v>
      </c>
      <c r="BM1972" s="1" t="s">
        <v>3875</v>
      </c>
      <c r="BN1972" s="1" t="s">
        <v>11454</v>
      </c>
      <c r="BO1972" s="1" t="s">
        <v>54</v>
      </c>
      <c r="BP1972" s="1" t="s">
        <v>7267</v>
      </c>
      <c r="BQ1972" s="1" t="s">
        <v>3876</v>
      </c>
      <c r="BR1972" s="1" t="s">
        <v>12913</v>
      </c>
      <c r="BS1972" s="1" t="s">
        <v>163</v>
      </c>
      <c r="BT1972" s="1" t="s">
        <v>12731</v>
      </c>
    </row>
    <row r="1973" spans="1:72" ht="13.5" customHeight="1">
      <c r="A1973" s="3" t="str">
        <f>HYPERLINK("http://kyu.snu.ac.kr/sdhj/index.jsp?type=hj/GK14658_00IH_0001_0210.jpg","1702_각북면_210")</f>
        <v>1702_각북면_210</v>
      </c>
      <c r="B1973" s="2">
        <v>1702</v>
      </c>
      <c r="C1973" s="2" t="s">
        <v>12340</v>
      </c>
      <c r="D1973" s="2" t="s">
        <v>12341</v>
      </c>
      <c r="E1973" s="2">
        <v>1972</v>
      </c>
      <c r="F1973" s="1">
        <v>14</v>
      </c>
      <c r="G1973" s="1" t="s">
        <v>3752</v>
      </c>
      <c r="H1973" s="1" t="s">
        <v>6962</v>
      </c>
      <c r="I1973" s="1">
        <v>4</v>
      </c>
      <c r="L1973" s="1">
        <v>1</v>
      </c>
      <c r="M1973" s="2" t="s">
        <v>3870</v>
      </c>
      <c r="N1973" s="2" t="s">
        <v>8901</v>
      </c>
      <c r="S1973" s="1" t="s">
        <v>59</v>
      </c>
      <c r="T1973" s="1" t="s">
        <v>7105</v>
      </c>
      <c r="Y1973" s="1" t="s">
        <v>3877</v>
      </c>
      <c r="Z1973" s="1" t="s">
        <v>8269</v>
      </c>
      <c r="AC1973" s="1">
        <v>8</v>
      </c>
      <c r="AD1973" s="1" t="s">
        <v>300</v>
      </c>
      <c r="AE1973" s="1" t="s">
        <v>9594</v>
      </c>
    </row>
    <row r="1974" spans="1:72" ht="13.5" customHeight="1">
      <c r="A1974" s="3" t="str">
        <f>HYPERLINK("http://kyu.snu.ac.kr/sdhj/index.jsp?type=hj/GK14658_00IH_0001_0210.jpg","1702_각북면_210")</f>
        <v>1702_각북면_210</v>
      </c>
      <c r="B1974" s="2">
        <v>1702</v>
      </c>
      <c r="C1974" s="2" t="s">
        <v>12340</v>
      </c>
      <c r="D1974" s="2" t="s">
        <v>12341</v>
      </c>
      <c r="E1974" s="2">
        <v>1973</v>
      </c>
      <c r="F1974" s="1">
        <v>14</v>
      </c>
      <c r="G1974" s="1" t="s">
        <v>3752</v>
      </c>
      <c r="H1974" s="1" t="s">
        <v>6962</v>
      </c>
      <c r="I1974" s="1">
        <v>4</v>
      </c>
      <c r="L1974" s="1">
        <v>1</v>
      </c>
      <c r="M1974" s="2" t="s">
        <v>3870</v>
      </c>
      <c r="N1974" s="2" t="s">
        <v>8901</v>
      </c>
      <c r="T1974" s="1" t="s">
        <v>12432</v>
      </c>
      <c r="U1974" s="1" t="s">
        <v>3702</v>
      </c>
      <c r="V1974" s="1" t="s">
        <v>7426</v>
      </c>
      <c r="Y1974" s="1" t="s">
        <v>3878</v>
      </c>
      <c r="Z1974" s="1" t="s">
        <v>8900</v>
      </c>
      <c r="AC1974" s="1">
        <v>18</v>
      </c>
      <c r="AD1974" s="1" t="s">
        <v>83</v>
      </c>
      <c r="AE1974" s="1" t="s">
        <v>9607</v>
      </c>
    </row>
    <row r="1975" spans="1:72" ht="13.5" customHeight="1">
      <c r="A1975" s="3" t="str">
        <f>HYPERLINK("http://kyu.snu.ac.kr/sdhj/index.jsp?type=hj/GK14658_00IH_0001_0210.jpg","1702_각북면_210")</f>
        <v>1702_각북면_210</v>
      </c>
      <c r="B1975" s="2">
        <v>1702</v>
      </c>
      <c r="C1975" s="2" t="s">
        <v>12340</v>
      </c>
      <c r="D1975" s="2" t="s">
        <v>12341</v>
      </c>
      <c r="E1975" s="2">
        <v>1974</v>
      </c>
      <c r="F1975" s="1">
        <v>14</v>
      </c>
      <c r="G1975" s="1" t="s">
        <v>3752</v>
      </c>
      <c r="H1975" s="1" t="s">
        <v>6962</v>
      </c>
      <c r="I1975" s="1">
        <v>4</v>
      </c>
      <c r="L1975" s="1">
        <v>1</v>
      </c>
      <c r="M1975" s="2" t="s">
        <v>3870</v>
      </c>
      <c r="N1975" s="2" t="s">
        <v>8901</v>
      </c>
      <c r="S1975" s="1" t="s">
        <v>63</v>
      </c>
      <c r="T1975" s="1" t="s">
        <v>1196</v>
      </c>
      <c r="Y1975" s="1" t="s">
        <v>2104</v>
      </c>
      <c r="Z1975" s="1" t="s">
        <v>8804</v>
      </c>
      <c r="AC1975" s="1">
        <v>2</v>
      </c>
      <c r="AD1975" s="1" t="s">
        <v>169</v>
      </c>
      <c r="AE1975" s="1" t="s">
        <v>9589</v>
      </c>
      <c r="AF1975" s="1" t="s">
        <v>89</v>
      </c>
      <c r="AG1975" s="1" t="s">
        <v>9633</v>
      </c>
    </row>
    <row r="1976" spans="1:72" ht="13.5" customHeight="1">
      <c r="A1976" s="3" t="str">
        <f>HYPERLINK("http://kyu.snu.ac.kr/sdhj/index.jsp?type=hj/GK14658_00IH_0001_0210.jpg","1702_각북면_210")</f>
        <v>1702_각북면_210</v>
      </c>
      <c r="B1976" s="2">
        <v>1702</v>
      </c>
      <c r="C1976" s="2" t="s">
        <v>12340</v>
      </c>
      <c r="D1976" s="2" t="s">
        <v>12341</v>
      </c>
      <c r="E1976" s="2">
        <v>1975</v>
      </c>
      <c r="F1976" s="1">
        <v>14</v>
      </c>
      <c r="G1976" s="1" t="s">
        <v>3752</v>
      </c>
      <c r="H1976" s="1" t="s">
        <v>6962</v>
      </c>
      <c r="I1976" s="1">
        <v>4</v>
      </c>
      <c r="L1976" s="1">
        <v>2</v>
      </c>
      <c r="M1976" s="2" t="s">
        <v>13916</v>
      </c>
      <c r="N1976" s="2" t="s">
        <v>13917</v>
      </c>
      <c r="T1976" s="1" t="s">
        <v>12411</v>
      </c>
      <c r="U1976" s="1" t="s">
        <v>3879</v>
      </c>
      <c r="V1976" s="1" t="s">
        <v>7425</v>
      </c>
      <c r="W1976" s="1" t="s">
        <v>1114</v>
      </c>
      <c r="X1976" s="1" t="s">
        <v>7608</v>
      </c>
      <c r="Y1976" s="1" t="s">
        <v>3880</v>
      </c>
      <c r="Z1976" s="1" t="s">
        <v>7740</v>
      </c>
      <c r="AC1976" s="1">
        <v>38</v>
      </c>
      <c r="AD1976" s="1" t="s">
        <v>353</v>
      </c>
      <c r="AE1976" s="1" t="s">
        <v>9622</v>
      </c>
      <c r="AJ1976" s="1" t="s">
        <v>16</v>
      </c>
      <c r="AK1976" s="1" t="s">
        <v>9802</v>
      </c>
      <c r="AL1976" s="1" t="s">
        <v>1069</v>
      </c>
      <c r="AM1976" s="1" t="s">
        <v>9825</v>
      </c>
      <c r="AT1976" s="1" t="s">
        <v>53</v>
      </c>
      <c r="AU1976" s="1" t="s">
        <v>7419</v>
      </c>
      <c r="AV1976" s="1" t="s">
        <v>3265</v>
      </c>
      <c r="AW1976" s="1" t="s">
        <v>7655</v>
      </c>
      <c r="BG1976" s="1" t="s">
        <v>166</v>
      </c>
      <c r="BH1976" s="1" t="s">
        <v>7276</v>
      </c>
      <c r="BI1976" s="1" t="s">
        <v>1301</v>
      </c>
      <c r="BJ1976" s="1" t="s">
        <v>7878</v>
      </c>
      <c r="BK1976" s="1" t="s">
        <v>54</v>
      </c>
      <c r="BL1976" s="1" t="s">
        <v>7267</v>
      </c>
      <c r="BM1976" s="1" t="s">
        <v>6862</v>
      </c>
      <c r="BN1976" s="1" t="s">
        <v>11493</v>
      </c>
      <c r="BO1976" s="1" t="s">
        <v>54</v>
      </c>
      <c r="BP1976" s="1" t="s">
        <v>7267</v>
      </c>
      <c r="BQ1976" s="1" t="s">
        <v>3833</v>
      </c>
      <c r="BR1976" s="1" t="s">
        <v>11971</v>
      </c>
      <c r="BS1976" s="1" t="s">
        <v>199</v>
      </c>
      <c r="BT1976" s="1" t="s">
        <v>9730</v>
      </c>
    </row>
    <row r="1977" spans="1:72" ht="13.5" customHeight="1">
      <c r="A1977" s="3" t="str">
        <f>HYPERLINK("http://kyu.snu.ac.kr/sdhj/index.jsp?type=hj/GK14658_00IH_0001_0210.jpg","1702_각북면_210")</f>
        <v>1702_각북면_210</v>
      </c>
      <c r="B1977" s="2">
        <v>1702</v>
      </c>
      <c r="C1977" s="2" t="s">
        <v>12340</v>
      </c>
      <c r="D1977" s="2" t="s">
        <v>12341</v>
      </c>
      <c r="E1977" s="2">
        <v>1976</v>
      </c>
      <c r="F1977" s="1">
        <v>14</v>
      </c>
      <c r="G1977" s="1" t="s">
        <v>3752</v>
      </c>
      <c r="H1977" s="1" t="s">
        <v>6962</v>
      </c>
      <c r="I1977" s="1">
        <v>4</v>
      </c>
      <c r="L1977" s="1">
        <v>2</v>
      </c>
      <c r="M1977" s="2" t="s">
        <v>13916</v>
      </c>
      <c r="N1977" s="2" t="s">
        <v>13917</v>
      </c>
      <c r="S1977" s="1" t="s">
        <v>48</v>
      </c>
      <c r="T1977" s="1" t="s">
        <v>6371</v>
      </c>
      <c r="U1977" s="1" t="s">
        <v>124</v>
      </c>
      <c r="V1977" s="1" t="s">
        <v>12451</v>
      </c>
      <c r="W1977" s="1" t="s">
        <v>3881</v>
      </c>
      <c r="X1977" s="1" t="s">
        <v>12450</v>
      </c>
      <c r="Y1977" s="1" t="s">
        <v>50</v>
      </c>
      <c r="Z1977" s="1" t="s">
        <v>7639</v>
      </c>
      <c r="AC1977" s="1">
        <v>34</v>
      </c>
      <c r="AD1977" s="1" t="s">
        <v>1123</v>
      </c>
      <c r="AE1977" s="1" t="s">
        <v>9624</v>
      </c>
      <c r="AJ1977" s="1" t="s">
        <v>16</v>
      </c>
      <c r="AK1977" s="1" t="s">
        <v>9802</v>
      </c>
      <c r="AL1977" s="1" t="s">
        <v>567</v>
      </c>
      <c r="AM1977" s="1" t="s">
        <v>9785</v>
      </c>
      <c r="AT1977" s="1" t="s">
        <v>53</v>
      </c>
      <c r="AU1977" s="1" t="s">
        <v>7419</v>
      </c>
      <c r="AV1977" s="1" t="s">
        <v>752</v>
      </c>
      <c r="AW1977" s="1" t="s">
        <v>9429</v>
      </c>
      <c r="BG1977" s="1" t="s">
        <v>53</v>
      </c>
      <c r="BH1977" s="1" t="s">
        <v>7419</v>
      </c>
      <c r="BI1977" s="1" t="s">
        <v>1080</v>
      </c>
      <c r="BJ1977" s="1" t="s">
        <v>8618</v>
      </c>
      <c r="BK1977" s="1" t="s">
        <v>53</v>
      </c>
      <c r="BL1977" s="1" t="s">
        <v>7419</v>
      </c>
      <c r="BM1977" s="1" t="s">
        <v>193</v>
      </c>
      <c r="BN1977" s="1" t="s">
        <v>9554</v>
      </c>
      <c r="BQ1977" s="1" t="s">
        <v>3882</v>
      </c>
      <c r="BR1977" s="1" t="s">
        <v>11700</v>
      </c>
      <c r="BS1977" s="1" t="s">
        <v>82</v>
      </c>
      <c r="BT1977" s="1" t="s">
        <v>9699</v>
      </c>
    </row>
    <row r="1978" spans="1:72" ht="13.5" customHeight="1">
      <c r="A1978" s="3" t="str">
        <f>HYPERLINK("http://kyu.snu.ac.kr/sdhj/index.jsp?type=hj/GK14658_00IH_0001_0210.jpg","1702_각북면_210")</f>
        <v>1702_각북면_210</v>
      </c>
      <c r="B1978" s="2">
        <v>1702</v>
      </c>
      <c r="C1978" s="2" t="s">
        <v>12340</v>
      </c>
      <c r="D1978" s="2" t="s">
        <v>12341</v>
      </c>
      <c r="E1978" s="2">
        <v>1977</v>
      </c>
      <c r="F1978" s="1">
        <v>14</v>
      </c>
      <c r="G1978" s="1" t="s">
        <v>3752</v>
      </c>
      <c r="H1978" s="1" t="s">
        <v>6962</v>
      </c>
      <c r="I1978" s="1">
        <v>4</v>
      </c>
      <c r="L1978" s="1">
        <v>2</v>
      </c>
      <c r="M1978" s="2" t="s">
        <v>13916</v>
      </c>
      <c r="N1978" s="2" t="s">
        <v>13917</v>
      </c>
      <c r="S1978" s="1" t="s">
        <v>59</v>
      </c>
      <c r="T1978" s="1" t="s">
        <v>7105</v>
      </c>
      <c r="Y1978" s="1" t="s">
        <v>50</v>
      </c>
      <c r="Z1978" s="1" t="s">
        <v>7639</v>
      </c>
      <c r="AC1978" s="1">
        <v>13</v>
      </c>
      <c r="AD1978" s="1" t="s">
        <v>530</v>
      </c>
      <c r="AE1978" s="1" t="s">
        <v>9606</v>
      </c>
    </row>
    <row r="1979" spans="1:72" ht="13.5" customHeight="1">
      <c r="A1979" s="3" t="str">
        <f>HYPERLINK("http://kyu.snu.ac.kr/sdhj/index.jsp?type=hj/GK14658_00IH_0001_0210.jpg","1702_각북면_210")</f>
        <v>1702_각북면_210</v>
      </c>
      <c r="B1979" s="2">
        <v>1702</v>
      </c>
      <c r="C1979" s="2" t="s">
        <v>12340</v>
      </c>
      <c r="D1979" s="2" t="s">
        <v>12341</v>
      </c>
      <c r="E1979" s="2">
        <v>1978</v>
      </c>
      <c r="F1979" s="1">
        <v>14</v>
      </c>
      <c r="G1979" s="1" t="s">
        <v>3752</v>
      </c>
      <c r="H1979" s="1" t="s">
        <v>6962</v>
      </c>
      <c r="I1979" s="1">
        <v>4</v>
      </c>
      <c r="L1979" s="1">
        <v>2</v>
      </c>
      <c r="M1979" s="2" t="s">
        <v>13916</v>
      </c>
      <c r="N1979" s="2" t="s">
        <v>13917</v>
      </c>
      <c r="S1979" s="1" t="s">
        <v>914</v>
      </c>
      <c r="T1979" s="1" t="s">
        <v>7124</v>
      </c>
      <c r="Y1979" s="1" t="s">
        <v>50</v>
      </c>
      <c r="Z1979" s="1" t="s">
        <v>7639</v>
      </c>
      <c r="AF1979" s="1" t="s">
        <v>170</v>
      </c>
      <c r="AG1979" s="1" t="s">
        <v>9630</v>
      </c>
    </row>
    <row r="1980" spans="1:72" ht="13.5" customHeight="1">
      <c r="A1980" s="3" t="str">
        <f>HYPERLINK("http://kyu.snu.ac.kr/sdhj/index.jsp?type=hj/GK14658_00IH_0001_0210.jpg","1702_각북면_210")</f>
        <v>1702_각북면_210</v>
      </c>
      <c r="B1980" s="2">
        <v>1702</v>
      </c>
      <c r="C1980" s="2" t="s">
        <v>12340</v>
      </c>
      <c r="D1980" s="2" t="s">
        <v>12341</v>
      </c>
      <c r="E1980" s="2">
        <v>1979</v>
      </c>
      <c r="F1980" s="1">
        <v>14</v>
      </c>
      <c r="G1980" s="1" t="s">
        <v>3752</v>
      </c>
      <c r="H1980" s="1" t="s">
        <v>6962</v>
      </c>
      <c r="I1980" s="1">
        <v>4</v>
      </c>
      <c r="L1980" s="1">
        <v>2</v>
      </c>
      <c r="M1980" s="2" t="s">
        <v>13916</v>
      </c>
      <c r="N1980" s="2" t="s">
        <v>13917</v>
      </c>
      <c r="S1980" s="1" t="s">
        <v>63</v>
      </c>
      <c r="T1980" s="1" t="s">
        <v>1196</v>
      </c>
      <c r="Y1980" s="1" t="s">
        <v>50</v>
      </c>
      <c r="Z1980" s="1" t="s">
        <v>7639</v>
      </c>
      <c r="AC1980" s="1">
        <v>9</v>
      </c>
      <c r="AD1980" s="1" t="s">
        <v>135</v>
      </c>
      <c r="AE1980" s="1" t="s">
        <v>9604</v>
      </c>
    </row>
    <row r="1981" spans="1:72" ht="13.5" customHeight="1">
      <c r="A1981" s="3" t="str">
        <f>HYPERLINK("http://kyu.snu.ac.kr/sdhj/index.jsp?type=hj/GK14658_00IH_0001_0210.jpg","1702_각북면_210")</f>
        <v>1702_각북면_210</v>
      </c>
      <c r="B1981" s="2">
        <v>1702</v>
      </c>
      <c r="C1981" s="2" t="s">
        <v>12340</v>
      </c>
      <c r="D1981" s="2" t="s">
        <v>12341</v>
      </c>
      <c r="E1981" s="2">
        <v>1980</v>
      </c>
      <c r="F1981" s="1">
        <v>14</v>
      </c>
      <c r="G1981" s="1" t="s">
        <v>3752</v>
      </c>
      <c r="H1981" s="1" t="s">
        <v>6962</v>
      </c>
      <c r="I1981" s="1">
        <v>4</v>
      </c>
      <c r="L1981" s="1">
        <v>2</v>
      </c>
      <c r="M1981" s="2" t="s">
        <v>13916</v>
      </c>
      <c r="N1981" s="2" t="s">
        <v>13917</v>
      </c>
      <c r="S1981" s="1" t="s">
        <v>63</v>
      </c>
      <c r="T1981" s="1" t="s">
        <v>1196</v>
      </c>
      <c r="Y1981" s="1" t="s">
        <v>50</v>
      </c>
      <c r="Z1981" s="1" t="s">
        <v>7639</v>
      </c>
      <c r="AC1981" s="1">
        <v>2</v>
      </c>
      <c r="AD1981" s="1" t="s">
        <v>169</v>
      </c>
      <c r="AE1981" s="1" t="s">
        <v>9589</v>
      </c>
      <c r="AF1981" s="1" t="s">
        <v>89</v>
      </c>
      <c r="AG1981" s="1" t="s">
        <v>9633</v>
      </c>
    </row>
    <row r="1982" spans="1:72" ht="13.5" customHeight="1">
      <c r="A1982" s="3" t="str">
        <f>HYPERLINK("http://kyu.snu.ac.kr/sdhj/index.jsp?type=hj/GK14658_00IH_0001_0210.jpg","1702_각북면_210")</f>
        <v>1702_각북면_210</v>
      </c>
      <c r="B1982" s="2">
        <v>1702</v>
      </c>
      <c r="C1982" s="2" t="s">
        <v>12340</v>
      </c>
      <c r="D1982" s="2" t="s">
        <v>12341</v>
      </c>
      <c r="E1982" s="2">
        <v>1981</v>
      </c>
      <c r="F1982" s="1">
        <v>14</v>
      </c>
      <c r="G1982" s="1" t="s">
        <v>3752</v>
      </c>
      <c r="H1982" s="1" t="s">
        <v>6962</v>
      </c>
      <c r="I1982" s="1">
        <v>4</v>
      </c>
      <c r="L1982" s="1">
        <v>3</v>
      </c>
      <c r="M1982" s="2" t="s">
        <v>13918</v>
      </c>
      <c r="N1982" s="2" t="s">
        <v>13919</v>
      </c>
      <c r="T1982" s="1" t="s">
        <v>12411</v>
      </c>
      <c r="U1982" s="1" t="s">
        <v>110</v>
      </c>
      <c r="V1982" s="1" t="s">
        <v>7218</v>
      </c>
      <c r="W1982" s="1" t="s">
        <v>182</v>
      </c>
      <c r="X1982" s="1" t="s">
        <v>7599</v>
      </c>
      <c r="Y1982" s="1" t="s">
        <v>3883</v>
      </c>
      <c r="Z1982" s="1" t="s">
        <v>8899</v>
      </c>
      <c r="AC1982" s="1">
        <v>62</v>
      </c>
      <c r="AD1982" s="1" t="s">
        <v>169</v>
      </c>
      <c r="AE1982" s="1" t="s">
        <v>9589</v>
      </c>
      <c r="AJ1982" s="1" t="s">
        <v>16</v>
      </c>
      <c r="AK1982" s="1" t="s">
        <v>9802</v>
      </c>
      <c r="AL1982" s="1" t="s">
        <v>186</v>
      </c>
      <c r="AM1982" s="1" t="s">
        <v>9712</v>
      </c>
      <c r="AT1982" s="1" t="s">
        <v>54</v>
      </c>
      <c r="AU1982" s="1" t="s">
        <v>7267</v>
      </c>
      <c r="AV1982" s="1" t="s">
        <v>3884</v>
      </c>
      <c r="AW1982" s="1" t="s">
        <v>10433</v>
      </c>
      <c r="BG1982" s="1" t="s">
        <v>45</v>
      </c>
      <c r="BH1982" s="1" t="s">
        <v>10082</v>
      </c>
      <c r="BI1982" s="1" t="s">
        <v>3885</v>
      </c>
      <c r="BJ1982" s="1" t="s">
        <v>11039</v>
      </c>
      <c r="BK1982" s="1" t="s">
        <v>45</v>
      </c>
      <c r="BL1982" s="1" t="s">
        <v>10082</v>
      </c>
      <c r="BM1982" s="1" t="s">
        <v>3886</v>
      </c>
      <c r="BN1982" s="1" t="s">
        <v>11463</v>
      </c>
      <c r="BO1982" s="1" t="s">
        <v>3887</v>
      </c>
      <c r="BP1982" s="1" t="s">
        <v>13118</v>
      </c>
      <c r="BQ1982" s="1" t="s">
        <v>3888</v>
      </c>
      <c r="BR1982" s="1" t="s">
        <v>11973</v>
      </c>
      <c r="BS1982" s="1" t="s">
        <v>52</v>
      </c>
      <c r="BT1982" s="1" t="s">
        <v>9722</v>
      </c>
    </row>
    <row r="1983" spans="1:72" ht="13.5" customHeight="1">
      <c r="A1983" s="3" t="str">
        <f>HYPERLINK("http://kyu.snu.ac.kr/sdhj/index.jsp?type=hj/GK14658_00IH_0001_0210.jpg","1702_각북면_210")</f>
        <v>1702_각북면_210</v>
      </c>
      <c r="B1983" s="2">
        <v>1702</v>
      </c>
      <c r="C1983" s="2" t="s">
        <v>12340</v>
      </c>
      <c r="D1983" s="2" t="s">
        <v>12341</v>
      </c>
      <c r="E1983" s="2">
        <v>1982</v>
      </c>
      <c r="F1983" s="1">
        <v>14</v>
      </c>
      <c r="G1983" s="1" t="s">
        <v>3752</v>
      </c>
      <c r="H1983" s="1" t="s">
        <v>6962</v>
      </c>
      <c r="I1983" s="1">
        <v>4</v>
      </c>
      <c r="L1983" s="1">
        <v>3</v>
      </c>
      <c r="M1983" s="2" t="s">
        <v>13918</v>
      </c>
      <c r="N1983" s="2" t="s">
        <v>13919</v>
      </c>
      <c r="S1983" s="1" t="s">
        <v>48</v>
      </c>
      <c r="T1983" s="1" t="s">
        <v>6371</v>
      </c>
      <c r="U1983" s="1" t="s">
        <v>124</v>
      </c>
      <c r="V1983" s="1" t="s">
        <v>12451</v>
      </c>
      <c r="W1983" s="1" t="s">
        <v>3704</v>
      </c>
      <c r="X1983" s="1" t="s">
        <v>7614</v>
      </c>
      <c r="Y1983" s="1" t="s">
        <v>50</v>
      </c>
      <c r="Z1983" s="1" t="s">
        <v>7639</v>
      </c>
      <c r="AC1983" s="1">
        <v>55</v>
      </c>
      <c r="AD1983" s="1" t="s">
        <v>266</v>
      </c>
      <c r="AE1983" s="1" t="s">
        <v>9586</v>
      </c>
      <c r="AJ1983" s="1" t="s">
        <v>16</v>
      </c>
      <c r="AK1983" s="1" t="s">
        <v>9802</v>
      </c>
      <c r="AL1983" s="1" t="s">
        <v>396</v>
      </c>
      <c r="AM1983" s="1" t="s">
        <v>9812</v>
      </c>
      <c r="AT1983" s="1" t="s">
        <v>54</v>
      </c>
      <c r="AU1983" s="1" t="s">
        <v>7267</v>
      </c>
      <c r="AV1983" s="1" t="s">
        <v>574</v>
      </c>
      <c r="AW1983" s="1" t="s">
        <v>9175</v>
      </c>
      <c r="BG1983" s="1" t="s">
        <v>54</v>
      </c>
      <c r="BH1983" s="1" t="s">
        <v>7267</v>
      </c>
      <c r="BI1983" s="1" t="s">
        <v>2792</v>
      </c>
      <c r="BJ1983" s="1" t="s">
        <v>9065</v>
      </c>
      <c r="BK1983" s="1" t="s">
        <v>45</v>
      </c>
      <c r="BL1983" s="1" t="s">
        <v>10082</v>
      </c>
      <c r="BM1983" s="1" t="s">
        <v>3599</v>
      </c>
      <c r="BN1983" s="1" t="s">
        <v>10501</v>
      </c>
      <c r="BO1983" s="1" t="s">
        <v>166</v>
      </c>
      <c r="BP1983" s="1" t="s">
        <v>7276</v>
      </c>
      <c r="BQ1983" s="1" t="s">
        <v>3764</v>
      </c>
      <c r="BR1983" s="1" t="s">
        <v>13225</v>
      </c>
      <c r="BS1983" s="1" t="s">
        <v>163</v>
      </c>
      <c r="BT1983" s="1" t="s">
        <v>12731</v>
      </c>
    </row>
    <row r="1984" spans="1:72" ht="13.5" customHeight="1">
      <c r="A1984" s="3" t="str">
        <f>HYPERLINK("http://kyu.snu.ac.kr/sdhj/index.jsp?type=hj/GK14658_00IH_0001_0210.jpg","1702_각북면_210")</f>
        <v>1702_각북면_210</v>
      </c>
      <c r="B1984" s="2">
        <v>1702</v>
      </c>
      <c r="C1984" s="2" t="s">
        <v>12340</v>
      </c>
      <c r="D1984" s="2" t="s">
        <v>12341</v>
      </c>
      <c r="E1984" s="2">
        <v>1983</v>
      </c>
      <c r="F1984" s="1">
        <v>14</v>
      </c>
      <c r="G1984" s="1" t="s">
        <v>3752</v>
      </c>
      <c r="H1984" s="1" t="s">
        <v>6962</v>
      </c>
      <c r="I1984" s="1">
        <v>4</v>
      </c>
      <c r="L1984" s="1">
        <v>3</v>
      </c>
      <c r="M1984" s="2" t="s">
        <v>13918</v>
      </c>
      <c r="N1984" s="2" t="s">
        <v>13919</v>
      </c>
      <c r="S1984" s="1" t="s">
        <v>86</v>
      </c>
      <c r="T1984" s="1" t="s">
        <v>7100</v>
      </c>
      <c r="U1984" s="1" t="s">
        <v>110</v>
      </c>
      <c r="V1984" s="1" t="s">
        <v>7218</v>
      </c>
      <c r="Y1984" s="1" t="s">
        <v>3889</v>
      </c>
      <c r="Z1984" s="1" t="s">
        <v>8898</v>
      </c>
      <c r="AC1984" s="1">
        <v>29</v>
      </c>
      <c r="AD1984" s="1" t="s">
        <v>244</v>
      </c>
      <c r="AE1984" s="1" t="s">
        <v>9577</v>
      </c>
    </row>
    <row r="1985" spans="1:72" ht="13.5" customHeight="1">
      <c r="A1985" s="3" t="str">
        <f>HYPERLINK("http://kyu.snu.ac.kr/sdhj/index.jsp?type=hj/GK14658_00IH_0001_0210.jpg","1702_각북면_210")</f>
        <v>1702_각북면_210</v>
      </c>
      <c r="B1985" s="2">
        <v>1702</v>
      </c>
      <c r="C1985" s="2" t="s">
        <v>12340</v>
      </c>
      <c r="D1985" s="2" t="s">
        <v>12341</v>
      </c>
      <c r="E1985" s="2">
        <v>1984</v>
      </c>
      <c r="F1985" s="1">
        <v>14</v>
      </c>
      <c r="G1985" s="1" t="s">
        <v>3752</v>
      </c>
      <c r="H1985" s="1" t="s">
        <v>6962</v>
      </c>
      <c r="I1985" s="1">
        <v>4</v>
      </c>
      <c r="L1985" s="1">
        <v>3</v>
      </c>
      <c r="M1985" s="2" t="s">
        <v>13918</v>
      </c>
      <c r="N1985" s="2" t="s">
        <v>13919</v>
      </c>
      <c r="S1985" s="1" t="s">
        <v>59</v>
      </c>
      <c r="T1985" s="1" t="s">
        <v>7105</v>
      </c>
      <c r="Y1985" s="1" t="s">
        <v>50</v>
      </c>
      <c r="Z1985" s="1" t="s">
        <v>7639</v>
      </c>
      <c r="AC1985" s="1">
        <v>18</v>
      </c>
      <c r="AD1985" s="1" t="s">
        <v>83</v>
      </c>
      <c r="AE1985" s="1" t="s">
        <v>9607</v>
      </c>
    </row>
    <row r="1986" spans="1:72" ht="13.5" customHeight="1">
      <c r="A1986" s="3" t="str">
        <f>HYPERLINK("http://kyu.snu.ac.kr/sdhj/index.jsp?type=hj/GK14658_00IH_0001_0210.jpg","1702_각북면_210")</f>
        <v>1702_각북면_210</v>
      </c>
      <c r="B1986" s="2">
        <v>1702</v>
      </c>
      <c r="C1986" s="2" t="s">
        <v>12340</v>
      </c>
      <c r="D1986" s="2" t="s">
        <v>12341</v>
      </c>
      <c r="E1986" s="2">
        <v>1985</v>
      </c>
      <c r="F1986" s="1">
        <v>14</v>
      </c>
      <c r="G1986" s="1" t="s">
        <v>3752</v>
      </c>
      <c r="H1986" s="1" t="s">
        <v>6962</v>
      </c>
      <c r="I1986" s="1">
        <v>4</v>
      </c>
      <c r="L1986" s="1">
        <v>4</v>
      </c>
      <c r="M1986" s="2" t="s">
        <v>13920</v>
      </c>
      <c r="N1986" s="2" t="s">
        <v>13921</v>
      </c>
      <c r="T1986" s="1" t="s">
        <v>12411</v>
      </c>
      <c r="U1986" s="1" t="s">
        <v>66</v>
      </c>
      <c r="V1986" s="1" t="s">
        <v>7208</v>
      </c>
      <c r="W1986" s="1" t="s">
        <v>3704</v>
      </c>
      <c r="X1986" s="1" t="s">
        <v>7614</v>
      </c>
      <c r="Y1986" s="1" t="s">
        <v>3890</v>
      </c>
      <c r="Z1986" s="1" t="s">
        <v>7777</v>
      </c>
      <c r="AC1986" s="1">
        <v>30</v>
      </c>
      <c r="AD1986" s="1" t="s">
        <v>253</v>
      </c>
      <c r="AE1986" s="1" t="s">
        <v>8091</v>
      </c>
      <c r="AJ1986" s="1" t="s">
        <v>16</v>
      </c>
      <c r="AK1986" s="1" t="s">
        <v>9802</v>
      </c>
      <c r="AL1986" s="1" t="s">
        <v>396</v>
      </c>
      <c r="AM1986" s="1" t="s">
        <v>9812</v>
      </c>
      <c r="AT1986" s="1" t="s">
        <v>1416</v>
      </c>
      <c r="AU1986" s="1" t="s">
        <v>10067</v>
      </c>
      <c r="AV1986" s="1" t="s">
        <v>1727</v>
      </c>
      <c r="AW1986" s="1" t="s">
        <v>8236</v>
      </c>
      <c r="BG1986" s="1" t="s">
        <v>54</v>
      </c>
      <c r="BH1986" s="1" t="s">
        <v>7267</v>
      </c>
      <c r="BI1986" s="1" t="s">
        <v>574</v>
      </c>
      <c r="BJ1986" s="1" t="s">
        <v>9175</v>
      </c>
      <c r="BK1986" s="1" t="s">
        <v>54</v>
      </c>
      <c r="BL1986" s="1" t="s">
        <v>7267</v>
      </c>
      <c r="BM1986" s="1" t="s">
        <v>2792</v>
      </c>
      <c r="BN1986" s="1" t="s">
        <v>9065</v>
      </c>
      <c r="BO1986" s="1" t="s">
        <v>54</v>
      </c>
      <c r="BP1986" s="1" t="s">
        <v>7267</v>
      </c>
      <c r="BQ1986" s="1" t="s">
        <v>3891</v>
      </c>
      <c r="BR1986" s="1" t="s">
        <v>11972</v>
      </c>
      <c r="BS1986" s="1" t="s">
        <v>82</v>
      </c>
      <c r="BT1986" s="1" t="s">
        <v>9699</v>
      </c>
    </row>
    <row r="1987" spans="1:72" ht="13.5" customHeight="1">
      <c r="A1987" s="3" t="str">
        <f>HYPERLINK("http://kyu.snu.ac.kr/sdhj/index.jsp?type=hj/GK14658_00IH_0001_0210.jpg","1702_각북면_210")</f>
        <v>1702_각북면_210</v>
      </c>
      <c r="B1987" s="2">
        <v>1702</v>
      </c>
      <c r="C1987" s="2" t="s">
        <v>12340</v>
      </c>
      <c r="D1987" s="2" t="s">
        <v>12341</v>
      </c>
      <c r="E1987" s="2">
        <v>1986</v>
      </c>
      <c r="F1987" s="1">
        <v>14</v>
      </c>
      <c r="G1987" s="1" t="s">
        <v>3752</v>
      </c>
      <c r="H1987" s="1" t="s">
        <v>6962</v>
      </c>
      <c r="I1987" s="1">
        <v>4</v>
      </c>
      <c r="L1987" s="1">
        <v>4</v>
      </c>
      <c r="M1987" s="2" t="s">
        <v>13920</v>
      </c>
      <c r="N1987" s="2" t="s">
        <v>13921</v>
      </c>
      <c r="S1987" s="1" t="s">
        <v>48</v>
      </c>
      <c r="T1987" s="1" t="s">
        <v>6371</v>
      </c>
      <c r="U1987" s="1" t="s">
        <v>124</v>
      </c>
      <c r="V1987" s="1" t="s">
        <v>12451</v>
      </c>
      <c r="W1987" s="1" t="s">
        <v>290</v>
      </c>
      <c r="X1987" s="1" t="s">
        <v>7601</v>
      </c>
      <c r="Y1987" s="1" t="s">
        <v>50</v>
      </c>
      <c r="Z1987" s="1" t="s">
        <v>7639</v>
      </c>
      <c r="AC1987" s="1">
        <v>28</v>
      </c>
      <c r="AD1987" s="1" t="s">
        <v>134</v>
      </c>
      <c r="AE1987" s="1" t="s">
        <v>9616</v>
      </c>
      <c r="AJ1987" s="1" t="s">
        <v>16</v>
      </c>
      <c r="AK1987" s="1" t="s">
        <v>9802</v>
      </c>
      <c r="AL1987" s="1" t="s">
        <v>163</v>
      </c>
      <c r="AM1987" s="1" t="s">
        <v>12731</v>
      </c>
      <c r="AT1987" s="1" t="s">
        <v>166</v>
      </c>
      <c r="AU1987" s="1" t="s">
        <v>7276</v>
      </c>
      <c r="AV1987" s="1" t="s">
        <v>1170</v>
      </c>
      <c r="AW1987" s="1" t="s">
        <v>8766</v>
      </c>
      <c r="BG1987" s="1" t="s">
        <v>54</v>
      </c>
      <c r="BH1987" s="1" t="s">
        <v>7267</v>
      </c>
      <c r="BI1987" s="1" t="s">
        <v>1718</v>
      </c>
      <c r="BJ1987" s="1" t="s">
        <v>7609</v>
      </c>
      <c r="BK1987" s="1" t="s">
        <v>166</v>
      </c>
      <c r="BL1987" s="1" t="s">
        <v>7276</v>
      </c>
      <c r="BM1987" s="1" t="s">
        <v>2478</v>
      </c>
      <c r="BN1987" s="1" t="s">
        <v>7611</v>
      </c>
      <c r="BO1987" s="1" t="s">
        <v>54</v>
      </c>
      <c r="BP1987" s="1" t="s">
        <v>7267</v>
      </c>
      <c r="BQ1987" s="1" t="s">
        <v>3892</v>
      </c>
      <c r="BR1987" s="1" t="s">
        <v>13178</v>
      </c>
      <c r="BS1987" s="1" t="s">
        <v>163</v>
      </c>
      <c r="BT1987" s="1" t="s">
        <v>12731</v>
      </c>
    </row>
    <row r="1988" spans="1:72" ht="13.5" customHeight="1">
      <c r="A1988" s="3" t="str">
        <f>HYPERLINK("http://kyu.snu.ac.kr/sdhj/index.jsp?type=hj/GK14658_00IH_0001_0210.jpg","1702_각북면_210")</f>
        <v>1702_각북면_210</v>
      </c>
      <c r="B1988" s="2">
        <v>1702</v>
      </c>
      <c r="C1988" s="2" t="s">
        <v>12340</v>
      </c>
      <c r="D1988" s="2" t="s">
        <v>12341</v>
      </c>
      <c r="E1988" s="2">
        <v>1987</v>
      </c>
      <c r="F1988" s="1">
        <v>14</v>
      </c>
      <c r="G1988" s="1" t="s">
        <v>3752</v>
      </c>
      <c r="H1988" s="1" t="s">
        <v>6962</v>
      </c>
      <c r="I1988" s="1">
        <v>4</v>
      </c>
      <c r="L1988" s="1">
        <v>4</v>
      </c>
      <c r="M1988" s="2" t="s">
        <v>13920</v>
      </c>
      <c r="N1988" s="2" t="s">
        <v>13921</v>
      </c>
      <c r="S1988" s="1" t="s">
        <v>59</v>
      </c>
      <c r="T1988" s="1" t="s">
        <v>7105</v>
      </c>
      <c r="Y1988" s="1" t="s">
        <v>50</v>
      </c>
      <c r="Z1988" s="1" t="s">
        <v>7639</v>
      </c>
      <c r="AC1988" s="1">
        <v>7</v>
      </c>
      <c r="AD1988" s="1" t="s">
        <v>38</v>
      </c>
      <c r="AE1988" s="1" t="s">
        <v>9620</v>
      </c>
    </row>
    <row r="1989" spans="1:72" ht="13.5" customHeight="1">
      <c r="A1989" s="3" t="str">
        <f>HYPERLINK("http://kyu.snu.ac.kr/sdhj/index.jsp?type=hj/GK14658_00IH_0001_0210.jpg","1702_각북면_210")</f>
        <v>1702_각북면_210</v>
      </c>
      <c r="B1989" s="2">
        <v>1702</v>
      </c>
      <c r="C1989" s="2" t="s">
        <v>12340</v>
      </c>
      <c r="D1989" s="2" t="s">
        <v>12341</v>
      </c>
      <c r="E1989" s="2">
        <v>1988</v>
      </c>
      <c r="F1989" s="1">
        <v>14</v>
      </c>
      <c r="G1989" s="1" t="s">
        <v>3752</v>
      </c>
      <c r="H1989" s="1" t="s">
        <v>6962</v>
      </c>
      <c r="I1989" s="1">
        <v>4</v>
      </c>
      <c r="L1989" s="1">
        <v>4</v>
      </c>
      <c r="M1989" s="2" t="s">
        <v>13920</v>
      </c>
      <c r="N1989" s="2" t="s">
        <v>13921</v>
      </c>
      <c r="S1989" s="1" t="s">
        <v>86</v>
      </c>
      <c r="T1989" s="1" t="s">
        <v>7100</v>
      </c>
      <c r="Y1989" s="1" t="s">
        <v>3893</v>
      </c>
      <c r="Z1989" s="1" t="s">
        <v>8897</v>
      </c>
      <c r="AC1989" s="1">
        <v>3</v>
      </c>
      <c r="AD1989" s="1" t="s">
        <v>118</v>
      </c>
      <c r="AE1989" s="1" t="s">
        <v>8076</v>
      </c>
      <c r="AF1989" s="1" t="s">
        <v>89</v>
      </c>
      <c r="AG1989" s="1" t="s">
        <v>9633</v>
      </c>
    </row>
    <row r="1990" spans="1:72" ht="13.5" customHeight="1">
      <c r="A1990" s="3" t="str">
        <f>HYPERLINK("http://kyu.snu.ac.kr/sdhj/index.jsp?type=hj/GK14658_00IH_0001_0210.jpg","1702_각북면_210")</f>
        <v>1702_각북면_210</v>
      </c>
      <c r="B1990" s="2">
        <v>1702</v>
      </c>
      <c r="C1990" s="2" t="s">
        <v>12340</v>
      </c>
      <c r="D1990" s="2" t="s">
        <v>12341</v>
      </c>
      <c r="E1990" s="2">
        <v>1989</v>
      </c>
      <c r="F1990" s="1">
        <v>14</v>
      </c>
      <c r="G1990" s="1" t="s">
        <v>3752</v>
      </c>
      <c r="H1990" s="1" t="s">
        <v>6962</v>
      </c>
      <c r="I1990" s="1">
        <v>4</v>
      </c>
      <c r="L1990" s="1">
        <v>5</v>
      </c>
      <c r="M1990" s="2" t="s">
        <v>3895</v>
      </c>
      <c r="N1990" s="2" t="s">
        <v>8896</v>
      </c>
      <c r="T1990" s="1" t="s">
        <v>12411</v>
      </c>
      <c r="U1990" s="1" t="s">
        <v>3894</v>
      </c>
      <c r="V1990" s="1" t="s">
        <v>7424</v>
      </c>
      <c r="Y1990" s="1" t="s">
        <v>3895</v>
      </c>
      <c r="Z1990" s="1" t="s">
        <v>8896</v>
      </c>
      <c r="AC1990" s="1">
        <v>22</v>
      </c>
      <c r="AD1990" s="1" t="s">
        <v>88</v>
      </c>
      <c r="AE1990" s="1" t="s">
        <v>9613</v>
      </c>
      <c r="AJ1990" s="1" t="s">
        <v>16</v>
      </c>
      <c r="AK1990" s="1" t="s">
        <v>9802</v>
      </c>
      <c r="AL1990" s="1" t="s">
        <v>1069</v>
      </c>
      <c r="AM1990" s="1" t="s">
        <v>9825</v>
      </c>
      <c r="AN1990" s="1" t="s">
        <v>199</v>
      </c>
      <c r="AO1990" s="1" t="s">
        <v>9730</v>
      </c>
      <c r="AR1990" s="1" t="s">
        <v>3799</v>
      </c>
      <c r="AS1990" s="1" t="s">
        <v>9923</v>
      </c>
      <c r="AT1990" s="1" t="s">
        <v>211</v>
      </c>
      <c r="AU1990" s="1" t="s">
        <v>7199</v>
      </c>
      <c r="AV1990" s="1" t="s">
        <v>3265</v>
      </c>
      <c r="AW1990" s="1" t="s">
        <v>7655</v>
      </c>
      <c r="BG1990" s="1" t="s">
        <v>211</v>
      </c>
      <c r="BH1990" s="1" t="s">
        <v>7199</v>
      </c>
      <c r="BI1990" s="1" t="s">
        <v>1301</v>
      </c>
      <c r="BJ1990" s="1" t="s">
        <v>7878</v>
      </c>
      <c r="BK1990" s="1" t="s">
        <v>54</v>
      </c>
      <c r="BL1990" s="1" t="s">
        <v>7267</v>
      </c>
      <c r="BM1990" s="1" t="s">
        <v>3848</v>
      </c>
      <c r="BN1990" s="1" t="s">
        <v>11493</v>
      </c>
      <c r="BO1990" s="1" t="s">
        <v>53</v>
      </c>
      <c r="BP1990" s="1" t="s">
        <v>7419</v>
      </c>
      <c r="BQ1990" s="1" t="s">
        <v>3833</v>
      </c>
      <c r="BR1990" s="1" t="s">
        <v>11971</v>
      </c>
      <c r="BS1990" s="1" t="s">
        <v>199</v>
      </c>
      <c r="BT1990" s="1" t="s">
        <v>9730</v>
      </c>
    </row>
    <row r="1991" spans="1:72" ht="13.5" customHeight="1">
      <c r="A1991" s="3" t="str">
        <f>HYPERLINK("http://kyu.snu.ac.kr/sdhj/index.jsp?type=hj/GK14658_00IH_0001_0210.jpg","1702_각북면_210")</f>
        <v>1702_각북면_210</v>
      </c>
      <c r="B1991" s="2">
        <v>1702</v>
      </c>
      <c r="C1991" s="2" t="s">
        <v>12340</v>
      </c>
      <c r="D1991" s="2" t="s">
        <v>12341</v>
      </c>
      <c r="E1991" s="2">
        <v>1990</v>
      </c>
      <c r="F1991" s="1">
        <v>14</v>
      </c>
      <c r="G1991" s="1" t="s">
        <v>3752</v>
      </c>
      <c r="H1991" s="1" t="s">
        <v>6962</v>
      </c>
      <c r="I1991" s="1">
        <v>4</v>
      </c>
      <c r="L1991" s="1">
        <v>5</v>
      </c>
      <c r="M1991" s="2" t="s">
        <v>3895</v>
      </c>
      <c r="N1991" s="2" t="s">
        <v>8896</v>
      </c>
      <c r="S1991" s="1" t="s">
        <v>48</v>
      </c>
      <c r="T1991" s="1" t="s">
        <v>6371</v>
      </c>
      <c r="U1991" s="1" t="s">
        <v>261</v>
      </c>
      <c r="V1991" s="1" t="s">
        <v>7197</v>
      </c>
      <c r="Y1991" s="1" t="s">
        <v>880</v>
      </c>
      <c r="Z1991" s="1" t="s">
        <v>7767</v>
      </c>
      <c r="AC1991" s="1">
        <v>25</v>
      </c>
      <c r="AD1991" s="1" t="s">
        <v>264</v>
      </c>
      <c r="AE1991" s="1" t="s">
        <v>9588</v>
      </c>
      <c r="AJ1991" s="1" t="s">
        <v>16</v>
      </c>
      <c r="AK1991" s="1" t="s">
        <v>9802</v>
      </c>
      <c r="AL1991" s="1" t="s">
        <v>47</v>
      </c>
      <c r="AM1991" s="1" t="s">
        <v>9810</v>
      </c>
      <c r="AN1991" s="1" t="s">
        <v>208</v>
      </c>
      <c r="AO1991" s="1" t="s">
        <v>7116</v>
      </c>
      <c r="AP1991" s="1" t="s">
        <v>187</v>
      </c>
      <c r="AQ1991" s="1" t="s">
        <v>7369</v>
      </c>
      <c r="AR1991" s="1" t="s">
        <v>3872</v>
      </c>
      <c r="AS1991" s="1" t="s">
        <v>9963</v>
      </c>
      <c r="AT1991" s="1" t="s">
        <v>211</v>
      </c>
      <c r="AU1991" s="1" t="s">
        <v>7199</v>
      </c>
      <c r="AV1991" s="1" t="s">
        <v>3896</v>
      </c>
      <c r="AW1991" s="1" t="s">
        <v>12602</v>
      </c>
      <c r="BB1991" s="1" t="s">
        <v>124</v>
      </c>
      <c r="BC1991" s="1" t="s">
        <v>12451</v>
      </c>
      <c r="BD1991" s="1" t="s">
        <v>14575</v>
      </c>
      <c r="BE1991" s="1" t="s">
        <v>12581</v>
      </c>
      <c r="BG1991" s="1" t="s">
        <v>1784</v>
      </c>
      <c r="BH1991" s="1" t="s">
        <v>10841</v>
      </c>
      <c r="BI1991" s="1" t="s">
        <v>3897</v>
      </c>
      <c r="BJ1991" s="1" t="s">
        <v>10983</v>
      </c>
      <c r="BK1991" s="1" t="s">
        <v>898</v>
      </c>
      <c r="BL1991" s="1" t="s">
        <v>9898</v>
      </c>
      <c r="BM1991" s="1" t="s">
        <v>1787</v>
      </c>
      <c r="BN1991" s="1" t="s">
        <v>10310</v>
      </c>
      <c r="BO1991" s="1" t="s">
        <v>211</v>
      </c>
      <c r="BP1991" s="1" t="s">
        <v>7199</v>
      </c>
      <c r="BQ1991" s="1" t="s">
        <v>3898</v>
      </c>
      <c r="BR1991" s="1" t="s">
        <v>8194</v>
      </c>
      <c r="BS1991" s="1" t="s">
        <v>47</v>
      </c>
      <c r="BT1991" s="1" t="s">
        <v>9810</v>
      </c>
    </row>
    <row r="1992" spans="1:72" ht="13.5" customHeight="1">
      <c r="A1992" s="3" t="str">
        <f>HYPERLINK("http://kyu.snu.ac.kr/sdhj/index.jsp?type=hj/GK14658_00IH_0001_0210.jpg","1702_각북면_210")</f>
        <v>1702_각북면_210</v>
      </c>
      <c r="B1992" s="2">
        <v>1702</v>
      </c>
      <c r="C1992" s="2" t="s">
        <v>12340</v>
      </c>
      <c r="D1992" s="2" t="s">
        <v>12341</v>
      </c>
      <c r="E1992" s="2">
        <v>1991</v>
      </c>
      <c r="F1992" s="1">
        <v>14</v>
      </c>
      <c r="G1992" s="1" t="s">
        <v>3752</v>
      </c>
      <c r="H1992" s="1" t="s">
        <v>6962</v>
      </c>
      <c r="I1992" s="1">
        <v>4</v>
      </c>
      <c r="L1992" s="1">
        <v>5</v>
      </c>
      <c r="M1992" s="2" t="s">
        <v>3895</v>
      </c>
      <c r="N1992" s="2" t="s">
        <v>8896</v>
      </c>
      <c r="S1992" s="1" t="s">
        <v>86</v>
      </c>
      <c r="T1992" s="1" t="s">
        <v>7100</v>
      </c>
      <c r="Y1992" s="1" t="s">
        <v>919</v>
      </c>
      <c r="Z1992" s="1" t="s">
        <v>7730</v>
      </c>
      <c r="AC1992" s="1">
        <v>6</v>
      </c>
      <c r="AD1992" s="1" t="s">
        <v>246</v>
      </c>
      <c r="AE1992" s="1" t="s">
        <v>9600</v>
      </c>
    </row>
    <row r="1993" spans="1:72" ht="13.5" customHeight="1">
      <c r="A1993" s="3" t="str">
        <f>HYPERLINK("http://kyu.snu.ac.kr/sdhj/index.jsp?type=hj/GK14658_00IH_0001_0210.jpg","1702_각북면_210")</f>
        <v>1702_각북면_210</v>
      </c>
      <c r="B1993" s="2">
        <v>1702</v>
      </c>
      <c r="C1993" s="2" t="s">
        <v>12340</v>
      </c>
      <c r="D1993" s="2" t="s">
        <v>12341</v>
      </c>
      <c r="E1993" s="2">
        <v>1992</v>
      </c>
      <c r="F1993" s="1">
        <v>14</v>
      </c>
      <c r="G1993" s="1" t="s">
        <v>3752</v>
      </c>
      <c r="H1993" s="1" t="s">
        <v>6962</v>
      </c>
      <c r="I1993" s="1">
        <v>4</v>
      </c>
      <c r="L1993" s="1">
        <v>5</v>
      </c>
      <c r="M1993" s="2" t="s">
        <v>3895</v>
      </c>
      <c r="N1993" s="2" t="s">
        <v>8896</v>
      </c>
      <c r="S1993" s="1" t="s">
        <v>59</v>
      </c>
      <c r="T1993" s="1" t="s">
        <v>7105</v>
      </c>
      <c r="Y1993" s="1" t="s">
        <v>3899</v>
      </c>
      <c r="Z1993" s="1" t="s">
        <v>8382</v>
      </c>
      <c r="AC1993" s="1">
        <v>4</v>
      </c>
      <c r="AD1993" s="1" t="s">
        <v>108</v>
      </c>
      <c r="AE1993" s="1" t="s">
        <v>9597</v>
      </c>
    </row>
    <row r="1994" spans="1:72" ht="13.5" customHeight="1">
      <c r="A1994" s="3" t="str">
        <f>HYPERLINK("http://kyu.snu.ac.kr/sdhj/index.jsp?type=hj/GK14658_00IH_0001_0210.jpg","1702_각북면_210")</f>
        <v>1702_각북면_210</v>
      </c>
      <c r="B1994" s="2">
        <v>1702</v>
      </c>
      <c r="C1994" s="2" t="s">
        <v>12340</v>
      </c>
      <c r="D1994" s="2" t="s">
        <v>12341</v>
      </c>
      <c r="E1994" s="2">
        <v>1993</v>
      </c>
      <c r="F1994" s="1">
        <v>14</v>
      </c>
      <c r="G1994" s="1" t="s">
        <v>3752</v>
      </c>
      <c r="H1994" s="1" t="s">
        <v>6962</v>
      </c>
      <c r="I1994" s="1">
        <v>4</v>
      </c>
      <c r="L1994" s="1">
        <v>6</v>
      </c>
      <c r="M1994" s="2" t="s">
        <v>13922</v>
      </c>
      <c r="N1994" s="2" t="s">
        <v>13923</v>
      </c>
      <c r="T1994" s="1" t="s">
        <v>12411</v>
      </c>
      <c r="U1994" s="1" t="s">
        <v>2808</v>
      </c>
      <c r="V1994" s="1" t="s">
        <v>12462</v>
      </c>
      <c r="W1994" s="1" t="s">
        <v>1114</v>
      </c>
      <c r="X1994" s="1" t="s">
        <v>7608</v>
      </c>
      <c r="Y1994" s="1" t="s">
        <v>1398</v>
      </c>
      <c r="Z1994" s="1" t="s">
        <v>7884</v>
      </c>
      <c r="AC1994" s="1">
        <v>28</v>
      </c>
      <c r="AD1994" s="1" t="s">
        <v>134</v>
      </c>
      <c r="AE1994" s="1" t="s">
        <v>9616</v>
      </c>
      <c r="AJ1994" s="1" t="s">
        <v>16</v>
      </c>
      <c r="AK1994" s="1" t="s">
        <v>9802</v>
      </c>
      <c r="AL1994" s="1" t="s">
        <v>1069</v>
      </c>
      <c r="AM1994" s="1" t="s">
        <v>9825</v>
      </c>
      <c r="AT1994" s="1" t="s">
        <v>211</v>
      </c>
      <c r="AU1994" s="1" t="s">
        <v>7199</v>
      </c>
      <c r="AV1994" s="1" t="s">
        <v>3265</v>
      </c>
      <c r="AW1994" s="1" t="s">
        <v>7655</v>
      </c>
      <c r="BG1994" s="1" t="s">
        <v>53</v>
      </c>
      <c r="BH1994" s="1" t="s">
        <v>7419</v>
      </c>
      <c r="BI1994" s="1" t="s">
        <v>1301</v>
      </c>
      <c r="BJ1994" s="1" t="s">
        <v>7878</v>
      </c>
      <c r="BK1994" s="1" t="s">
        <v>54</v>
      </c>
      <c r="BL1994" s="1" t="s">
        <v>7267</v>
      </c>
      <c r="BM1994" s="1" t="s">
        <v>3848</v>
      </c>
      <c r="BN1994" s="1" t="s">
        <v>11493</v>
      </c>
      <c r="BO1994" s="1" t="s">
        <v>53</v>
      </c>
      <c r="BP1994" s="1" t="s">
        <v>7419</v>
      </c>
      <c r="BQ1994" s="1" t="s">
        <v>3833</v>
      </c>
      <c r="BR1994" s="1" t="s">
        <v>11971</v>
      </c>
      <c r="BS1994" s="1" t="s">
        <v>199</v>
      </c>
      <c r="BT1994" s="1" t="s">
        <v>9730</v>
      </c>
    </row>
    <row r="1995" spans="1:72" ht="13.5" customHeight="1">
      <c r="A1995" s="3" t="str">
        <f>HYPERLINK("http://kyu.snu.ac.kr/sdhj/index.jsp?type=hj/GK14658_00IH_0001_0210.jpg","1702_각북면_210")</f>
        <v>1702_각북면_210</v>
      </c>
      <c r="B1995" s="2">
        <v>1702</v>
      </c>
      <c r="C1995" s="2" t="s">
        <v>12340</v>
      </c>
      <c r="D1995" s="2" t="s">
        <v>12341</v>
      </c>
      <c r="E1995" s="2">
        <v>1994</v>
      </c>
      <c r="F1995" s="1">
        <v>14</v>
      </c>
      <c r="G1995" s="1" t="s">
        <v>3752</v>
      </c>
      <c r="H1995" s="1" t="s">
        <v>6962</v>
      </c>
      <c r="I1995" s="1">
        <v>4</v>
      </c>
      <c r="L1995" s="1">
        <v>6</v>
      </c>
      <c r="M1995" s="2" t="s">
        <v>13922</v>
      </c>
      <c r="N1995" s="2" t="s">
        <v>13923</v>
      </c>
      <c r="S1995" s="1" t="s">
        <v>48</v>
      </c>
      <c r="T1995" s="1" t="s">
        <v>6371</v>
      </c>
      <c r="U1995" s="1" t="s">
        <v>124</v>
      </c>
      <c r="V1995" s="1" t="s">
        <v>12451</v>
      </c>
      <c r="W1995" s="1" t="s">
        <v>3900</v>
      </c>
      <c r="X1995" s="1" t="s">
        <v>7612</v>
      </c>
      <c r="Y1995" s="1" t="s">
        <v>50</v>
      </c>
      <c r="Z1995" s="1" t="s">
        <v>7639</v>
      </c>
      <c r="AC1995" s="1">
        <v>39</v>
      </c>
      <c r="AD1995" s="1" t="s">
        <v>631</v>
      </c>
      <c r="AE1995" s="1" t="s">
        <v>9603</v>
      </c>
      <c r="AJ1995" s="1" t="s">
        <v>16</v>
      </c>
      <c r="AK1995" s="1" t="s">
        <v>9802</v>
      </c>
      <c r="AL1995" s="1" t="s">
        <v>358</v>
      </c>
      <c r="AM1995" s="1" t="s">
        <v>9835</v>
      </c>
      <c r="AT1995" s="1" t="s">
        <v>53</v>
      </c>
      <c r="AU1995" s="1" t="s">
        <v>7419</v>
      </c>
      <c r="AV1995" s="1" t="s">
        <v>3901</v>
      </c>
      <c r="AW1995" s="1" t="s">
        <v>10432</v>
      </c>
      <c r="BG1995" s="1" t="s">
        <v>53</v>
      </c>
      <c r="BH1995" s="1" t="s">
        <v>7419</v>
      </c>
      <c r="BI1995" s="1" t="s">
        <v>1624</v>
      </c>
      <c r="BJ1995" s="1" t="s">
        <v>9399</v>
      </c>
      <c r="BK1995" s="1" t="s">
        <v>209</v>
      </c>
      <c r="BL1995" s="1" t="s">
        <v>7250</v>
      </c>
      <c r="BM1995" s="1" t="s">
        <v>3902</v>
      </c>
      <c r="BN1995" s="1" t="s">
        <v>11492</v>
      </c>
      <c r="BO1995" s="1" t="s">
        <v>53</v>
      </c>
      <c r="BP1995" s="1" t="s">
        <v>7419</v>
      </c>
      <c r="BQ1995" s="1" t="s">
        <v>3903</v>
      </c>
      <c r="BR1995" s="1" t="s">
        <v>11970</v>
      </c>
      <c r="BS1995" s="1" t="s">
        <v>1644</v>
      </c>
      <c r="BT1995" s="1" t="s">
        <v>9760</v>
      </c>
    </row>
    <row r="1996" spans="1:72" ht="13.5" customHeight="1">
      <c r="A1996" s="3" t="str">
        <f>HYPERLINK("http://kyu.snu.ac.kr/sdhj/index.jsp?type=hj/GK14658_00IH_0001_0210.jpg","1702_각북면_210")</f>
        <v>1702_각북면_210</v>
      </c>
      <c r="B1996" s="2">
        <v>1702</v>
      </c>
      <c r="C1996" s="2" t="s">
        <v>12340</v>
      </c>
      <c r="D1996" s="2" t="s">
        <v>12341</v>
      </c>
      <c r="E1996" s="2">
        <v>1995</v>
      </c>
      <c r="F1996" s="1">
        <v>14</v>
      </c>
      <c r="G1996" s="1" t="s">
        <v>3752</v>
      </c>
      <c r="H1996" s="1" t="s">
        <v>6962</v>
      </c>
      <c r="I1996" s="1">
        <v>4</v>
      </c>
      <c r="L1996" s="1">
        <v>6</v>
      </c>
      <c r="M1996" s="2" t="s">
        <v>13922</v>
      </c>
      <c r="N1996" s="2" t="s">
        <v>13923</v>
      </c>
      <c r="S1996" s="1" t="s">
        <v>59</v>
      </c>
      <c r="T1996" s="1" t="s">
        <v>7105</v>
      </c>
      <c r="Y1996" s="1" t="s">
        <v>2781</v>
      </c>
      <c r="Z1996" s="1" t="s">
        <v>8895</v>
      </c>
      <c r="AC1996" s="1">
        <v>2</v>
      </c>
      <c r="AD1996" s="1" t="s">
        <v>169</v>
      </c>
      <c r="AE1996" s="1" t="s">
        <v>9589</v>
      </c>
      <c r="AF1996" s="1" t="s">
        <v>89</v>
      </c>
      <c r="AG1996" s="1" t="s">
        <v>9633</v>
      </c>
    </row>
    <row r="1997" spans="1:72" ht="13.5" customHeight="1">
      <c r="A1997" s="3" t="str">
        <f>HYPERLINK("http://kyu.snu.ac.kr/sdhj/index.jsp?type=hj/GK14658_00IH_0001_0210.jpg","1702_각북면_210")</f>
        <v>1702_각북면_210</v>
      </c>
      <c r="B1997" s="2">
        <v>1702</v>
      </c>
      <c r="C1997" s="2" t="s">
        <v>12340</v>
      </c>
      <c r="D1997" s="2" t="s">
        <v>12341</v>
      </c>
      <c r="E1997" s="2">
        <v>1996</v>
      </c>
      <c r="F1997" s="1">
        <v>14</v>
      </c>
      <c r="G1997" s="1" t="s">
        <v>3752</v>
      </c>
      <c r="H1997" s="1" t="s">
        <v>6962</v>
      </c>
      <c r="I1997" s="1">
        <v>4</v>
      </c>
      <c r="L1997" s="1">
        <v>7</v>
      </c>
      <c r="M1997" s="2" t="s">
        <v>3904</v>
      </c>
      <c r="N1997" s="2" t="s">
        <v>8708</v>
      </c>
      <c r="T1997" s="1" t="s">
        <v>12411</v>
      </c>
      <c r="U1997" s="1" t="s">
        <v>406</v>
      </c>
      <c r="V1997" s="1" t="s">
        <v>7222</v>
      </c>
      <c r="Y1997" s="1" t="s">
        <v>3904</v>
      </c>
      <c r="Z1997" s="1" t="s">
        <v>8708</v>
      </c>
      <c r="AC1997" s="1">
        <v>29</v>
      </c>
      <c r="AD1997" s="1" t="s">
        <v>244</v>
      </c>
      <c r="AE1997" s="1" t="s">
        <v>9577</v>
      </c>
      <c r="AJ1997" s="1" t="s">
        <v>16</v>
      </c>
      <c r="AK1997" s="1" t="s">
        <v>9802</v>
      </c>
      <c r="AL1997" s="1" t="s">
        <v>199</v>
      </c>
      <c r="AM1997" s="1" t="s">
        <v>9730</v>
      </c>
      <c r="AN1997" s="1" t="s">
        <v>287</v>
      </c>
      <c r="AO1997" s="1" t="s">
        <v>9865</v>
      </c>
      <c r="AP1997" s="1" t="s">
        <v>173</v>
      </c>
      <c r="AQ1997" s="1" t="s">
        <v>7249</v>
      </c>
      <c r="AR1997" s="1" t="s">
        <v>3905</v>
      </c>
      <c r="AS1997" s="1" t="s">
        <v>12792</v>
      </c>
      <c r="AT1997" s="1" t="s">
        <v>53</v>
      </c>
      <c r="AU1997" s="1" t="s">
        <v>7419</v>
      </c>
      <c r="AV1997" s="1" t="s">
        <v>417</v>
      </c>
      <c r="AW1997" s="1" t="s">
        <v>8924</v>
      </c>
      <c r="BB1997" s="1" t="s">
        <v>261</v>
      </c>
      <c r="BC1997" s="1" t="s">
        <v>7197</v>
      </c>
      <c r="BD1997" s="1" t="s">
        <v>3274</v>
      </c>
      <c r="BE1997" s="1" t="s">
        <v>7829</v>
      </c>
      <c r="BG1997" s="1" t="s">
        <v>53</v>
      </c>
      <c r="BH1997" s="1" t="s">
        <v>7419</v>
      </c>
      <c r="BI1997" s="1" t="s">
        <v>3757</v>
      </c>
      <c r="BJ1997" s="1" t="s">
        <v>11038</v>
      </c>
      <c r="BK1997" s="1" t="s">
        <v>53</v>
      </c>
      <c r="BL1997" s="1" t="s">
        <v>7419</v>
      </c>
      <c r="BM1997" s="1" t="s">
        <v>2125</v>
      </c>
      <c r="BN1997" s="1" t="s">
        <v>11041</v>
      </c>
      <c r="BO1997" s="1" t="s">
        <v>53</v>
      </c>
      <c r="BP1997" s="1" t="s">
        <v>7419</v>
      </c>
      <c r="BQ1997" s="1" t="s">
        <v>3906</v>
      </c>
      <c r="BR1997" s="1" t="s">
        <v>13271</v>
      </c>
      <c r="BS1997" s="1" t="s">
        <v>163</v>
      </c>
      <c r="BT1997" s="1" t="s">
        <v>12731</v>
      </c>
    </row>
    <row r="1998" spans="1:72" ht="13.5" customHeight="1">
      <c r="A1998" s="3" t="str">
        <f>HYPERLINK("http://kyu.snu.ac.kr/sdhj/index.jsp?type=hj/GK14658_00IH_0001_0210.jpg","1702_각북면_210")</f>
        <v>1702_각북면_210</v>
      </c>
      <c r="B1998" s="2">
        <v>1702</v>
      </c>
      <c r="C1998" s="2" t="s">
        <v>12340</v>
      </c>
      <c r="D1998" s="2" t="s">
        <v>12341</v>
      </c>
      <c r="E1998" s="2">
        <v>1997</v>
      </c>
      <c r="F1998" s="1">
        <v>14</v>
      </c>
      <c r="G1998" s="1" t="s">
        <v>3752</v>
      </c>
      <c r="H1998" s="1" t="s">
        <v>6962</v>
      </c>
      <c r="I1998" s="1">
        <v>4</v>
      </c>
      <c r="L1998" s="1">
        <v>7</v>
      </c>
      <c r="M1998" s="2" t="s">
        <v>3904</v>
      </c>
      <c r="N1998" s="2" t="s">
        <v>8708</v>
      </c>
      <c r="S1998" s="1" t="s">
        <v>48</v>
      </c>
      <c r="T1998" s="1" t="s">
        <v>6371</v>
      </c>
      <c r="U1998" s="1" t="s">
        <v>124</v>
      </c>
      <c r="V1998" s="1" t="s">
        <v>12451</v>
      </c>
      <c r="W1998" s="1" t="s">
        <v>439</v>
      </c>
      <c r="X1998" s="1" t="s">
        <v>7589</v>
      </c>
      <c r="Y1998" s="1" t="s">
        <v>3907</v>
      </c>
      <c r="Z1998" s="1" t="s">
        <v>8088</v>
      </c>
      <c r="AC1998" s="1">
        <v>35</v>
      </c>
      <c r="AD1998" s="1" t="s">
        <v>1123</v>
      </c>
      <c r="AE1998" s="1" t="s">
        <v>9624</v>
      </c>
      <c r="AJ1998" s="1" t="s">
        <v>16</v>
      </c>
      <c r="AK1998" s="1" t="s">
        <v>9802</v>
      </c>
      <c r="AL1998" s="1" t="s">
        <v>109</v>
      </c>
      <c r="AM1998" s="1" t="s">
        <v>9809</v>
      </c>
      <c r="AT1998" s="1" t="s">
        <v>53</v>
      </c>
      <c r="AU1998" s="1" t="s">
        <v>7419</v>
      </c>
      <c r="AV1998" s="1" t="s">
        <v>3908</v>
      </c>
      <c r="AW1998" s="1" t="s">
        <v>8518</v>
      </c>
      <c r="BG1998" s="1" t="s">
        <v>54</v>
      </c>
      <c r="BH1998" s="1" t="s">
        <v>7267</v>
      </c>
      <c r="BI1998" s="1" t="s">
        <v>3909</v>
      </c>
      <c r="BJ1998" s="1" t="s">
        <v>10915</v>
      </c>
      <c r="BK1998" s="1" t="s">
        <v>53</v>
      </c>
      <c r="BL1998" s="1" t="s">
        <v>7419</v>
      </c>
      <c r="BM1998" s="1" t="s">
        <v>3910</v>
      </c>
      <c r="BN1998" s="1" t="s">
        <v>11491</v>
      </c>
      <c r="BQ1998" s="1" t="s">
        <v>6863</v>
      </c>
      <c r="BR1998" s="1" t="s">
        <v>13402</v>
      </c>
      <c r="BS1998" s="1" t="s">
        <v>109</v>
      </c>
      <c r="BT1998" s="1" t="s">
        <v>9809</v>
      </c>
    </row>
    <row r="1999" spans="1:72" ht="13.5" customHeight="1">
      <c r="A1999" s="3" t="str">
        <f>HYPERLINK("http://kyu.snu.ac.kr/sdhj/index.jsp?type=hj/GK14658_00IH_0001_0210.jpg","1702_각북면_210")</f>
        <v>1702_각북면_210</v>
      </c>
      <c r="B1999" s="2">
        <v>1702</v>
      </c>
      <c r="C1999" s="2" t="s">
        <v>12340</v>
      </c>
      <c r="D1999" s="2" t="s">
        <v>12341</v>
      </c>
      <c r="E1999" s="2">
        <v>1998</v>
      </c>
      <c r="F1999" s="1">
        <v>14</v>
      </c>
      <c r="G1999" s="1" t="s">
        <v>3752</v>
      </c>
      <c r="H1999" s="1" t="s">
        <v>6962</v>
      </c>
      <c r="I1999" s="1">
        <v>4</v>
      </c>
      <c r="L1999" s="1">
        <v>7</v>
      </c>
      <c r="M1999" s="2" t="s">
        <v>3904</v>
      </c>
      <c r="N1999" s="2" t="s">
        <v>8708</v>
      </c>
      <c r="S1999" s="1" t="s">
        <v>3911</v>
      </c>
      <c r="T1999" s="1" t="s">
        <v>7167</v>
      </c>
      <c r="Y1999" s="1" t="s">
        <v>12266</v>
      </c>
      <c r="Z1999" s="1" t="s">
        <v>12656</v>
      </c>
      <c r="AF1999" s="1" t="s">
        <v>946</v>
      </c>
      <c r="AG1999" s="1" t="s">
        <v>9632</v>
      </c>
    </row>
    <row r="2000" spans="1:72" ht="13.5" customHeight="1">
      <c r="A2000" s="3" t="str">
        <f>HYPERLINK("http://kyu.snu.ac.kr/sdhj/index.jsp?type=hj/GK14658_00IH_0001_0210.jpg","1702_각북면_210")</f>
        <v>1702_각북면_210</v>
      </c>
      <c r="B2000" s="2">
        <v>1702</v>
      </c>
      <c r="C2000" s="2" t="s">
        <v>12340</v>
      </c>
      <c r="D2000" s="2" t="s">
        <v>12341</v>
      </c>
      <c r="E2000" s="2">
        <v>1999</v>
      </c>
      <c r="F2000" s="1">
        <v>14</v>
      </c>
      <c r="G2000" s="1" t="s">
        <v>3752</v>
      </c>
      <c r="H2000" s="1" t="s">
        <v>6962</v>
      </c>
      <c r="I2000" s="1">
        <v>4</v>
      </c>
      <c r="L2000" s="1">
        <v>7</v>
      </c>
      <c r="M2000" s="2" t="s">
        <v>3904</v>
      </c>
      <c r="N2000" s="2" t="s">
        <v>8708</v>
      </c>
      <c r="S2000" s="1" t="s">
        <v>59</v>
      </c>
      <c r="T2000" s="1" t="s">
        <v>7105</v>
      </c>
      <c r="Y2000" s="1" t="s">
        <v>3912</v>
      </c>
      <c r="Z2000" s="1" t="s">
        <v>8894</v>
      </c>
      <c r="AC2000" s="1">
        <v>3</v>
      </c>
      <c r="AD2000" s="1" t="s">
        <v>118</v>
      </c>
      <c r="AE2000" s="1" t="s">
        <v>8076</v>
      </c>
      <c r="AF2000" s="1" t="s">
        <v>89</v>
      </c>
      <c r="AG2000" s="1" t="s">
        <v>9633</v>
      </c>
    </row>
    <row r="2001" spans="1:72" ht="13.5" customHeight="1">
      <c r="A2001" s="3" t="str">
        <f>HYPERLINK("http://kyu.snu.ac.kr/sdhj/index.jsp?type=hj/GK14658_00IH_0001_0211.jpg","1702_각북면_211")</f>
        <v>1702_각북면_211</v>
      </c>
      <c r="B2001" s="2">
        <v>1702</v>
      </c>
      <c r="C2001" s="2" t="s">
        <v>12340</v>
      </c>
      <c r="D2001" s="2" t="s">
        <v>12341</v>
      </c>
      <c r="E2001" s="2">
        <v>2000</v>
      </c>
      <c r="F2001" s="1">
        <v>15</v>
      </c>
      <c r="G2001" s="1" t="s">
        <v>3913</v>
      </c>
      <c r="H2001" s="1" t="s">
        <v>13493</v>
      </c>
      <c r="I2001" s="1">
        <v>1</v>
      </c>
      <c r="J2001" s="1" t="s">
        <v>3914</v>
      </c>
      <c r="K2001" s="1" t="s">
        <v>12390</v>
      </c>
      <c r="L2001" s="1">
        <v>1</v>
      </c>
      <c r="M2001" s="2" t="s">
        <v>3916</v>
      </c>
      <c r="N2001" s="2" t="s">
        <v>8893</v>
      </c>
      <c r="T2001" s="1" t="s">
        <v>12411</v>
      </c>
      <c r="U2001" s="1" t="s">
        <v>3915</v>
      </c>
      <c r="V2001" s="1" t="s">
        <v>12468</v>
      </c>
      <c r="Y2001" s="1" t="s">
        <v>3916</v>
      </c>
      <c r="Z2001" s="1" t="s">
        <v>8893</v>
      </c>
      <c r="AC2001" s="1">
        <v>45</v>
      </c>
      <c r="AD2001" s="1" t="s">
        <v>373</v>
      </c>
      <c r="AE2001" s="1" t="s">
        <v>9598</v>
      </c>
      <c r="AJ2001" s="1" t="s">
        <v>16</v>
      </c>
      <c r="AK2001" s="1" t="s">
        <v>9802</v>
      </c>
      <c r="AL2001" s="1" t="s">
        <v>163</v>
      </c>
      <c r="AM2001" s="1" t="s">
        <v>12731</v>
      </c>
      <c r="AT2001" s="1" t="s">
        <v>128</v>
      </c>
      <c r="AU2001" s="1" t="s">
        <v>7258</v>
      </c>
      <c r="AV2001" s="1" t="s">
        <v>3917</v>
      </c>
      <c r="AW2001" s="1" t="s">
        <v>12894</v>
      </c>
      <c r="BB2001" s="1" t="s">
        <v>607</v>
      </c>
      <c r="BC2001" s="1" t="s">
        <v>12482</v>
      </c>
      <c r="BD2001" s="1" t="s">
        <v>3918</v>
      </c>
      <c r="BE2001" s="1" t="s">
        <v>8854</v>
      </c>
      <c r="BG2001" s="1" t="s">
        <v>53</v>
      </c>
      <c r="BH2001" s="1" t="s">
        <v>7419</v>
      </c>
      <c r="BI2001" s="1" t="s">
        <v>466</v>
      </c>
      <c r="BJ2001" s="1" t="s">
        <v>7886</v>
      </c>
      <c r="BK2001" s="1" t="s">
        <v>53</v>
      </c>
      <c r="BL2001" s="1" t="s">
        <v>7419</v>
      </c>
      <c r="BM2001" s="1" t="s">
        <v>501</v>
      </c>
      <c r="BN2001" s="1" t="s">
        <v>11216</v>
      </c>
      <c r="BO2001" s="1" t="s">
        <v>53</v>
      </c>
      <c r="BP2001" s="1" t="s">
        <v>7419</v>
      </c>
      <c r="BQ2001" s="1" t="s">
        <v>3919</v>
      </c>
      <c r="BR2001" s="1" t="s">
        <v>13220</v>
      </c>
      <c r="BS2001" s="1" t="s">
        <v>163</v>
      </c>
      <c r="BT2001" s="1" t="s">
        <v>12731</v>
      </c>
    </row>
    <row r="2002" spans="1:72" ht="13.5" customHeight="1">
      <c r="A2002" s="3" t="str">
        <f>HYPERLINK("http://kyu.snu.ac.kr/sdhj/index.jsp?type=hj/GK14658_00IH_0001_0211.jpg","1702_각북면_211")</f>
        <v>1702_각북면_211</v>
      </c>
      <c r="B2002" s="2">
        <v>1702</v>
      </c>
      <c r="C2002" s="2" t="s">
        <v>12340</v>
      </c>
      <c r="D2002" s="2" t="s">
        <v>12341</v>
      </c>
      <c r="E2002" s="2">
        <v>2001</v>
      </c>
      <c r="F2002" s="1">
        <v>15</v>
      </c>
      <c r="G2002" s="1" t="s">
        <v>3913</v>
      </c>
      <c r="H2002" s="1" t="s">
        <v>6961</v>
      </c>
      <c r="I2002" s="1">
        <v>1</v>
      </c>
      <c r="L2002" s="1">
        <v>1</v>
      </c>
      <c r="M2002" s="2" t="s">
        <v>3916</v>
      </c>
      <c r="N2002" s="2" t="s">
        <v>8893</v>
      </c>
      <c r="S2002" s="1" t="s">
        <v>86</v>
      </c>
      <c r="T2002" s="1" t="s">
        <v>7100</v>
      </c>
      <c r="U2002" s="1" t="s">
        <v>128</v>
      </c>
      <c r="V2002" s="1" t="s">
        <v>7258</v>
      </c>
      <c r="W2002" s="1" t="s">
        <v>107</v>
      </c>
      <c r="X2002" s="1" t="s">
        <v>12534</v>
      </c>
      <c r="Y2002" s="1" t="s">
        <v>3920</v>
      </c>
      <c r="Z2002" s="1" t="s">
        <v>8892</v>
      </c>
      <c r="AC2002" s="1">
        <v>9</v>
      </c>
      <c r="AD2002" s="1" t="s">
        <v>135</v>
      </c>
      <c r="AE2002" s="1" t="s">
        <v>9604</v>
      </c>
      <c r="AF2002" s="1" t="s">
        <v>89</v>
      </c>
      <c r="AG2002" s="1" t="s">
        <v>9633</v>
      </c>
    </row>
    <row r="2003" spans="1:72" ht="13.5" customHeight="1">
      <c r="A2003" s="3" t="str">
        <f>HYPERLINK("http://kyu.snu.ac.kr/sdhj/index.jsp?type=hj/GK14658_00IH_0001_0211.jpg","1702_각북면_211")</f>
        <v>1702_각북면_211</v>
      </c>
      <c r="B2003" s="2">
        <v>1702</v>
      </c>
      <c r="C2003" s="2" t="s">
        <v>12340</v>
      </c>
      <c r="D2003" s="2" t="s">
        <v>12341</v>
      </c>
      <c r="E2003" s="2">
        <v>2002</v>
      </c>
      <c r="F2003" s="1">
        <v>15</v>
      </c>
      <c r="G2003" s="1" t="s">
        <v>3913</v>
      </c>
      <c r="H2003" s="1" t="s">
        <v>6961</v>
      </c>
      <c r="I2003" s="1">
        <v>1</v>
      </c>
      <c r="L2003" s="1">
        <v>2</v>
      </c>
      <c r="M2003" s="2" t="s">
        <v>13924</v>
      </c>
      <c r="N2003" s="2" t="s">
        <v>13925</v>
      </c>
      <c r="T2003" s="1" t="s">
        <v>12411</v>
      </c>
      <c r="U2003" s="1" t="s">
        <v>1337</v>
      </c>
      <c r="V2003" s="1" t="s">
        <v>7221</v>
      </c>
      <c r="W2003" s="1" t="s">
        <v>3704</v>
      </c>
      <c r="X2003" s="1" t="s">
        <v>7614</v>
      </c>
      <c r="Y2003" s="1" t="s">
        <v>3921</v>
      </c>
      <c r="Z2003" s="1" t="s">
        <v>8891</v>
      </c>
      <c r="AC2003" s="1">
        <v>25</v>
      </c>
      <c r="AD2003" s="1" t="s">
        <v>264</v>
      </c>
      <c r="AE2003" s="1" t="s">
        <v>9588</v>
      </c>
      <c r="AJ2003" s="1" t="s">
        <v>16</v>
      </c>
      <c r="AK2003" s="1" t="s">
        <v>9802</v>
      </c>
      <c r="AL2003" s="1" t="s">
        <v>396</v>
      </c>
      <c r="AM2003" s="1" t="s">
        <v>9812</v>
      </c>
      <c r="AT2003" s="1" t="s">
        <v>166</v>
      </c>
      <c r="AU2003" s="1" t="s">
        <v>7276</v>
      </c>
      <c r="AV2003" s="1" t="s">
        <v>3922</v>
      </c>
      <c r="AW2003" s="1" t="s">
        <v>8352</v>
      </c>
      <c r="BG2003" s="1" t="s">
        <v>3923</v>
      </c>
      <c r="BH2003" s="1" t="s">
        <v>10090</v>
      </c>
      <c r="BI2003" s="1" t="s">
        <v>3597</v>
      </c>
      <c r="BJ2003" s="1" t="s">
        <v>10457</v>
      </c>
      <c r="BK2003" s="1" t="s">
        <v>54</v>
      </c>
      <c r="BL2003" s="1" t="s">
        <v>7267</v>
      </c>
      <c r="BM2003" s="1" t="s">
        <v>2792</v>
      </c>
      <c r="BN2003" s="1" t="s">
        <v>9065</v>
      </c>
      <c r="BO2003" s="1" t="s">
        <v>3670</v>
      </c>
      <c r="BP2003" s="1" t="s">
        <v>11270</v>
      </c>
      <c r="BQ2003" s="1" t="s">
        <v>6864</v>
      </c>
      <c r="BR2003" s="1" t="s">
        <v>11958</v>
      </c>
      <c r="BS2003" s="1" t="s">
        <v>199</v>
      </c>
      <c r="BT2003" s="1" t="s">
        <v>9730</v>
      </c>
    </row>
    <row r="2004" spans="1:72" ht="13.5" customHeight="1">
      <c r="A2004" s="3" t="str">
        <f>HYPERLINK("http://kyu.snu.ac.kr/sdhj/index.jsp?type=hj/GK14658_00IH_0001_0211.jpg","1702_각북면_211")</f>
        <v>1702_각북면_211</v>
      </c>
      <c r="B2004" s="2">
        <v>1702</v>
      </c>
      <c r="C2004" s="2" t="s">
        <v>12340</v>
      </c>
      <c r="D2004" s="2" t="s">
        <v>12341</v>
      </c>
      <c r="E2004" s="2">
        <v>2003</v>
      </c>
      <c r="F2004" s="1">
        <v>15</v>
      </c>
      <c r="G2004" s="1" t="s">
        <v>3913</v>
      </c>
      <c r="H2004" s="1" t="s">
        <v>6961</v>
      </c>
      <c r="I2004" s="1">
        <v>1</v>
      </c>
      <c r="L2004" s="1">
        <v>2</v>
      </c>
      <c r="M2004" s="2" t="s">
        <v>13924</v>
      </c>
      <c r="N2004" s="2" t="s">
        <v>13925</v>
      </c>
      <c r="S2004" s="1" t="s">
        <v>48</v>
      </c>
      <c r="T2004" s="1" t="s">
        <v>6371</v>
      </c>
      <c r="W2004" s="1" t="s">
        <v>146</v>
      </c>
      <c r="X2004" s="1" t="s">
        <v>7595</v>
      </c>
      <c r="Y2004" s="1" t="s">
        <v>50</v>
      </c>
      <c r="Z2004" s="1" t="s">
        <v>7639</v>
      </c>
      <c r="AC2004" s="1">
        <v>29</v>
      </c>
      <c r="AD2004" s="1" t="s">
        <v>244</v>
      </c>
      <c r="AE2004" s="1" t="s">
        <v>9577</v>
      </c>
      <c r="AJ2004" s="1" t="s">
        <v>16</v>
      </c>
      <c r="AK2004" s="1" t="s">
        <v>9802</v>
      </c>
      <c r="AL2004" s="1" t="s">
        <v>684</v>
      </c>
      <c r="AM2004" s="1" t="s">
        <v>9702</v>
      </c>
      <c r="AT2004" s="1" t="s">
        <v>166</v>
      </c>
      <c r="AU2004" s="1" t="s">
        <v>7276</v>
      </c>
      <c r="AV2004" s="1" t="s">
        <v>3924</v>
      </c>
      <c r="AW2004" s="1" t="s">
        <v>7700</v>
      </c>
      <c r="BG2004" s="1" t="s">
        <v>166</v>
      </c>
      <c r="BH2004" s="1" t="s">
        <v>7276</v>
      </c>
      <c r="BI2004" s="1" t="s">
        <v>3925</v>
      </c>
      <c r="BJ2004" s="1" t="s">
        <v>10327</v>
      </c>
      <c r="BK2004" s="1" t="s">
        <v>54</v>
      </c>
      <c r="BL2004" s="1" t="s">
        <v>7267</v>
      </c>
      <c r="BM2004" s="1" t="s">
        <v>3926</v>
      </c>
      <c r="BN2004" s="1" t="s">
        <v>7116</v>
      </c>
      <c r="BO2004" s="1" t="s">
        <v>110</v>
      </c>
      <c r="BP2004" s="1" t="s">
        <v>7218</v>
      </c>
      <c r="BQ2004" s="1" t="s">
        <v>3927</v>
      </c>
      <c r="BR2004" s="1" t="s">
        <v>11713</v>
      </c>
      <c r="BS2004" s="1" t="s">
        <v>199</v>
      </c>
      <c r="BT2004" s="1" t="s">
        <v>9730</v>
      </c>
    </row>
    <row r="2005" spans="1:72" ht="13.5" customHeight="1">
      <c r="A2005" s="3" t="str">
        <f>HYPERLINK("http://kyu.snu.ac.kr/sdhj/index.jsp?type=hj/GK14658_00IH_0001_0211.jpg","1702_각북면_211")</f>
        <v>1702_각북면_211</v>
      </c>
      <c r="B2005" s="2">
        <v>1702</v>
      </c>
      <c r="C2005" s="2" t="s">
        <v>12340</v>
      </c>
      <c r="D2005" s="2" t="s">
        <v>12341</v>
      </c>
      <c r="E2005" s="2">
        <v>2004</v>
      </c>
      <c r="F2005" s="1">
        <v>15</v>
      </c>
      <c r="G2005" s="1" t="s">
        <v>3913</v>
      </c>
      <c r="H2005" s="1" t="s">
        <v>6961</v>
      </c>
      <c r="I2005" s="1">
        <v>1</v>
      </c>
      <c r="L2005" s="1">
        <v>2</v>
      </c>
      <c r="M2005" s="2" t="s">
        <v>13924</v>
      </c>
      <c r="N2005" s="2" t="s">
        <v>13925</v>
      </c>
      <c r="S2005" s="1" t="s">
        <v>59</v>
      </c>
      <c r="T2005" s="1" t="s">
        <v>7105</v>
      </c>
      <c r="Y2005" s="1" t="s">
        <v>50</v>
      </c>
      <c r="Z2005" s="1" t="s">
        <v>7639</v>
      </c>
      <c r="AF2005" s="1" t="s">
        <v>307</v>
      </c>
      <c r="AG2005" s="1" t="s">
        <v>9634</v>
      </c>
    </row>
    <row r="2006" spans="1:72" ht="13.5" customHeight="1">
      <c r="A2006" s="3" t="str">
        <f>HYPERLINK("http://kyu.snu.ac.kr/sdhj/index.jsp?type=hj/GK14658_00IH_0001_0211.jpg","1702_각북면_211")</f>
        <v>1702_각북면_211</v>
      </c>
      <c r="B2006" s="2">
        <v>1702</v>
      </c>
      <c r="C2006" s="2" t="s">
        <v>12340</v>
      </c>
      <c r="D2006" s="2" t="s">
        <v>12341</v>
      </c>
      <c r="E2006" s="2">
        <v>2005</v>
      </c>
      <c r="F2006" s="1">
        <v>15</v>
      </c>
      <c r="G2006" s="1" t="s">
        <v>3913</v>
      </c>
      <c r="H2006" s="1" t="s">
        <v>6961</v>
      </c>
      <c r="I2006" s="1">
        <v>1</v>
      </c>
      <c r="L2006" s="1">
        <v>2</v>
      </c>
      <c r="M2006" s="2" t="s">
        <v>13924</v>
      </c>
      <c r="N2006" s="2" t="s">
        <v>13925</v>
      </c>
      <c r="S2006" s="1" t="s">
        <v>402</v>
      </c>
      <c r="T2006" s="1" t="s">
        <v>7104</v>
      </c>
      <c r="W2006" s="1" t="s">
        <v>202</v>
      </c>
      <c r="X2006" s="1" t="s">
        <v>7588</v>
      </c>
      <c r="Y2006" s="1" t="s">
        <v>50</v>
      </c>
      <c r="Z2006" s="1" t="s">
        <v>7639</v>
      </c>
      <c r="AG2006" s="1" t="s">
        <v>12751</v>
      </c>
      <c r="AI2006" s="1" t="s">
        <v>9752</v>
      </c>
    </row>
    <row r="2007" spans="1:72" ht="13.5" customHeight="1">
      <c r="A2007" s="3" t="str">
        <f>HYPERLINK("http://kyu.snu.ac.kr/sdhj/index.jsp?type=hj/GK14658_00IH_0001_0211.jpg","1702_각북면_211")</f>
        <v>1702_각북면_211</v>
      </c>
      <c r="B2007" s="2">
        <v>1702</v>
      </c>
      <c r="C2007" s="2" t="s">
        <v>12340</v>
      </c>
      <c r="D2007" s="2" t="s">
        <v>12341</v>
      </c>
      <c r="E2007" s="2">
        <v>2006</v>
      </c>
      <c r="F2007" s="1">
        <v>15</v>
      </c>
      <c r="G2007" s="1" t="s">
        <v>3913</v>
      </c>
      <c r="H2007" s="1" t="s">
        <v>6961</v>
      </c>
      <c r="I2007" s="1">
        <v>1</v>
      </c>
      <c r="L2007" s="1">
        <v>2</v>
      </c>
      <c r="M2007" s="2" t="s">
        <v>13924</v>
      </c>
      <c r="N2007" s="2" t="s">
        <v>13925</v>
      </c>
      <c r="T2007" s="1" t="s">
        <v>12432</v>
      </c>
      <c r="U2007" s="1" t="s">
        <v>196</v>
      </c>
      <c r="V2007" s="1" t="s">
        <v>7214</v>
      </c>
      <c r="Y2007" s="1" t="s">
        <v>1307</v>
      </c>
      <c r="Z2007" s="1" t="s">
        <v>8197</v>
      </c>
      <c r="AF2007" s="1" t="s">
        <v>318</v>
      </c>
      <c r="AG2007" s="1" t="s">
        <v>9631</v>
      </c>
      <c r="AH2007" s="1" t="s">
        <v>3928</v>
      </c>
      <c r="AI2007" s="1" t="s">
        <v>9752</v>
      </c>
    </row>
    <row r="2008" spans="1:72" ht="13.5" customHeight="1">
      <c r="A2008" s="3" t="str">
        <f>HYPERLINK("http://kyu.snu.ac.kr/sdhj/index.jsp?type=hj/GK14658_00IH_0001_0211.jpg","1702_각북면_211")</f>
        <v>1702_각북면_211</v>
      </c>
      <c r="B2008" s="2">
        <v>1702</v>
      </c>
      <c r="C2008" s="2" t="s">
        <v>12340</v>
      </c>
      <c r="D2008" s="2" t="s">
        <v>12341</v>
      </c>
      <c r="E2008" s="2">
        <v>2007</v>
      </c>
      <c r="F2008" s="1">
        <v>15</v>
      </c>
      <c r="G2008" s="1" t="s">
        <v>3913</v>
      </c>
      <c r="H2008" s="1" t="s">
        <v>6961</v>
      </c>
      <c r="I2008" s="1">
        <v>1</v>
      </c>
      <c r="L2008" s="1">
        <v>3</v>
      </c>
      <c r="M2008" s="2" t="s">
        <v>3930</v>
      </c>
      <c r="N2008" s="2" t="s">
        <v>8490</v>
      </c>
      <c r="Q2008" s="1" t="s">
        <v>3929</v>
      </c>
      <c r="R2008" s="1" t="s">
        <v>7088</v>
      </c>
      <c r="T2008" s="1" t="s">
        <v>12411</v>
      </c>
      <c r="U2008" s="1" t="s">
        <v>204</v>
      </c>
      <c r="V2008" s="1" t="s">
        <v>7252</v>
      </c>
      <c r="Y2008" s="1" t="s">
        <v>3930</v>
      </c>
      <c r="Z2008" s="1" t="s">
        <v>8490</v>
      </c>
      <c r="AC2008" s="1">
        <v>40</v>
      </c>
      <c r="AD2008" s="1" t="s">
        <v>226</v>
      </c>
      <c r="AE2008" s="1" t="s">
        <v>9573</v>
      </c>
      <c r="AJ2008" s="1" t="s">
        <v>16</v>
      </c>
      <c r="AK2008" s="1" t="s">
        <v>9802</v>
      </c>
      <c r="AL2008" s="1" t="s">
        <v>199</v>
      </c>
      <c r="AM2008" s="1" t="s">
        <v>9730</v>
      </c>
      <c r="AN2008" s="1" t="s">
        <v>208</v>
      </c>
      <c r="AO2008" s="1" t="s">
        <v>7116</v>
      </c>
      <c r="AR2008" s="1" t="s">
        <v>474</v>
      </c>
      <c r="AS2008" s="1" t="s">
        <v>9993</v>
      </c>
      <c r="AT2008" s="1" t="s">
        <v>211</v>
      </c>
      <c r="AU2008" s="1" t="s">
        <v>7199</v>
      </c>
      <c r="AV2008" s="1" t="s">
        <v>1498</v>
      </c>
      <c r="AW2008" s="1" t="s">
        <v>7711</v>
      </c>
      <c r="BB2008" s="1" t="s">
        <v>213</v>
      </c>
      <c r="BC2008" s="1" t="s">
        <v>7282</v>
      </c>
      <c r="BD2008" s="1" t="s">
        <v>3931</v>
      </c>
      <c r="BE2008" s="1" t="s">
        <v>10756</v>
      </c>
      <c r="BG2008" s="1" t="s">
        <v>211</v>
      </c>
      <c r="BH2008" s="1" t="s">
        <v>7199</v>
      </c>
      <c r="BI2008" s="1" t="s">
        <v>3932</v>
      </c>
      <c r="BJ2008" s="1" t="s">
        <v>11037</v>
      </c>
      <c r="BK2008" s="1" t="s">
        <v>53</v>
      </c>
      <c r="BL2008" s="1" t="s">
        <v>7419</v>
      </c>
      <c r="BM2008" s="1" t="s">
        <v>410</v>
      </c>
      <c r="BN2008" s="1" t="s">
        <v>11219</v>
      </c>
      <c r="BO2008" s="1" t="s">
        <v>211</v>
      </c>
      <c r="BP2008" s="1" t="s">
        <v>7199</v>
      </c>
      <c r="BQ2008" s="1" t="s">
        <v>310</v>
      </c>
      <c r="BR2008" s="1" t="s">
        <v>8655</v>
      </c>
      <c r="BS2008" s="1" t="s">
        <v>199</v>
      </c>
      <c r="BT2008" s="1" t="s">
        <v>9730</v>
      </c>
    </row>
    <row r="2009" spans="1:72" ht="13.5" customHeight="1">
      <c r="A2009" s="3" t="str">
        <f>HYPERLINK("http://kyu.snu.ac.kr/sdhj/index.jsp?type=hj/GK14658_00IH_0001_0211.jpg","1702_각북면_211")</f>
        <v>1702_각북면_211</v>
      </c>
      <c r="B2009" s="2">
        <v>1702</v>
      </c>
      <c r="C2009" s="2" t="s">
        <v>12340</v>
      </c>
      <c r="D2009" s="2" t="s">
        <v>12341</v>
      </c>
      <c r="E2009" s="2">
        <v>2008</v>
      </c>
      <c r="F2009" s="1">
        <v>15</v>
      </c>
      <c r="G2009" s="1" t="s">
        <v>3913</v>
      </c>
      <c r="H2009" s="1" t="s">
        <v>6961</v>
      </c>
      <c r="I2009" s="1">
        <v>1</v>
      </c>
      <c r="L2009" s="1">
        <v>3</v>
      </c>
      <c r="M2009" s="2" t="s">
        <v>3930</v>
      </c>
      <c r="N2009" s="2" t="s">
        <v>8490</v>
      </c>
      <c r="S2009" s="1" t="s">
        <v>59</v>
      </c>
      <c r="T2009" s="1" t="s">
        <v>7105</v>
      </c>
      <c r="Y2009" s="1" t="s">
        <v>6738</v>
      </c>
      <c r="Z2009" s="1" t="s">
        <v>7638</v>
      </c>
      <c r="AF2009" s="1" t="s">
        <v>318</v>
      </c>
      <c r="AG2009" s="1" t="s">
        <v>9631</v>
      </c>
      <c r="AH2009" s="1" t="s">
        <v>3933</v>
      </c>
      <c r="AI2009" s="1" t="s">
        <v>9751</v>
      </c>
    </row>
    <row r="2010" spans="1:72" ht="13.5" customHeight="1">
      <c r="A2010" s="3" t="str">
        <f>HYPERLINK("http://kyu.snu.ac.kr/sdhj/index.jsp?type=hj/GK14658_00IH_0001_0211.jpg","1702_각북면_211")</f>
        <v>1702_각북면_211</v>
      </c>
      <c r="B2010" s="2">
        <v>1702</v>
      </c>
      <c r="C2010" s="2" t="s">
        <v>12340</v>
      </c>
      <c r="D2010" s="2" t="s">
        <v>12341</v>
      </c>
      <c r="E2010" s="2">
        <v>2009</v>
      </c>
      <c r="F2010" s="1">
        <v>15</v>
      </c>
      <c r="G2010" s="1" t="s">
        <v>3913</v>
      </c>
      <c r="H2010" s="1" t="s">
        <v>6961</v>
      </c>
      <c r="I2010" s="1">
        <v>1</v>
      </c>
      <c r="L2010" s="1">
        <v>3</v>
      </c>
      <c r="M2010" s="2" t="s">
        <v>3930</v>
      </c>
      <c r="N2010" s="2" t="s">
        <v>8490</v>
      </c>
      <c r="S2010" s="1" t="s">
        <v>63</v>
      </c>
      <c r="T2010" s="1" t="s">
        <v>1196</v>
      </c>
      <c r="Y2010" s="1" t="s">
        <v>901</v>
      </c>
      <c r="Z2010" s="1" t="s">
        <v>8514</v>
      </c>
      <c r="AC2010" s="1">
        <v>4</v>
      </c>
      <c r="AD2010" s="1" t="s">
        <v>108</v>
      </c>
      <c r="AE2010" s="1" t="s">
        <v>9597</v>
      </c>
    </row>
    <row r="2011" spans="1:72" ht="13.5" customHeight="1">
      <c r="A2011" s="3" t="str">
        <f>HYPERLINK("http://kyu.snu.ac.kr/sdhj/index.jsp?type=hj/GK14658_00IH_0001_0211.jpg","1702_각북면_211")</f>
        <v>1702_각북면_211</v>
      </c>
      <c r="B2011" s="2">
        <v>1702</v>
      </c>
      <c r="C2011" s="2" t="s">
        <v>12340</v>
      </c>
      <c r="D2011" s="2" t="s">
        <v>12341</v>
      </c>
      <c r="E2011" s="2">
        <v>2010</v>
      </c>
      <c r="F2011" s="1">
        <v>15</v>
      </c>
      <c r="G2011" s="1" t="s">
        <v>3913</v>
      </c>
      <c r="H2011" s="1" t="s">
        <v>6961</v>
      </c>
      <c r="I2011" s="1">
        <v>1</v>
      </c>
      <c r="L2011" s="1">
        <v>3</v>
      </c>
      <c r="M2011" s="2" t="s">
        <v>3930</v>
      </c>
      <c r="N2011" s="2" t="s">
        <v>8490</v>
      </c>
      <c r="S2011" s="1" t="s">
        <v>65</v>
      </c>
      <c r="T2011" s="1" t="s">
        <v>7107</v>
      </c>
      <c r="U2011" s="1" t="s">
        <v>211</v>
      </c>
      <c r="V2011" s="1" t="s">
        <v>7199</v>
      </c>
      <c r="Y2011" s="1" t="s">
        <v>3934</v>
      </c>
      <c r="Z2011" s="1" t="s">
        <v>8623</v>
      </c>
      <c r="AC2011" s="1">
        <v>2</v>
      </c>
      <c r="AD2011" s="1" t="s">
        <v>169</v>
      </c>
      <c r="AE2011" s="1" t="s">
        <v>9589</v>
      </c>
      <c r="AF2011" s="1" t="s">
        <v>89</v>
      </c>
      <c r="AG2011" s="1" t="s">
        <v>9633</v>
      </c>
    </row>
    <row r="2012" spans="1:72" ht="13.5" customHeight="1">
      <c r="A2012" s="3" t="str">
        <f>HYPERLINK("http://kyu.snu.ac.kr/sdhj/index.jsp?type=hj/GK14658_00IH_0001_0211.jpg","1702_각북면_211")</f>
        <v>1702_각북면_211</v>
      </c>
      <c r="B2012" s="2">
        <v>1702</v>
      </c>
      <c r="C2012" s="2" t="s">
        <v>12340</v>
      </c>
      <c r="D2012" s="2" t="s">
        <v>12341</v>
      </c>
      <c r="E2012" s="2">
        <v>2011</v>
      </c>
      <c r="F2012" s="1">
        <v>15</v>
      </c>
      <c r="G2012" s="1" t="s">
        <v>3913</v>
      </c>
      <c r="H2012" s="1" t="s">
        <v>6961</v>
      </c>
      <c r="I2012" s="1">
        <v>1</v>
      </c>
      <c r="L2012" s="1">
        <v>4</v>
      </c>
      <c r="M2012" s="2" t="s">
        <v>1492</v>
      </c>
      <c r="N2012" s="2" t="s">
        <v>8259</v>
      </c>
      <c r="T2012" s="1" t="s">
        <v>12411</v>
      </c>
      <c r="U2012" s="1" t="s">
        <v>2839</v>
      </c>
      <c r="V2012" s="1" t="s">
        <v>7263</v>
      </c>
      <c r="Y2012" s="1" t="s">
        <v>1492</v>
      </c>
      <c r="Z2012" s="1" t="s">
        <v>8259</v>
      </c>
      <c r="AC2012" s="1">
        <v>45</v>
      </c>
      <c r="AD2012" s="1" t="s">
        <v>373</v>
      </c>
      <c r="AE2012" s="1" t="s">
        <v>9598</v>
      </c>
      <c r="AJ2012" s="1" t="s">
        <v>16</v>
      </c>
      <c r="AK2012" s="1" t="s">
        <v>9802</v>
      </c>
      <c r="AL2012" s="1" t="s">
        <v>163</v>
      </c>
      <c r="AM2012" s="1" t="s">
        <v>12731</v>
      </c>
      <c r="AN2012" s="1" t="s">
        <v>208</v>
      </c>
      <c r="AO2012" s="1" t="s">
        <v>7116</v>
      </c>
      <c r="AR2012" s="1" t="s">
        <v>474</v>
      </c>
      <c r="AS2012" s="1" t="s">
        <v>9993</v>
      </c>
      <c r="AT2012" s="1" t="s">
        <v>211</v>
      </c>
      <c r="AU2012" s="1" t="s">
        <v>7199</v>
      </c>
      <c r="AV2012" s="1" t="s">
        <v>1498</v>
      </c>
      <c r="AW2012" s="1" t="s">
        <v>7711</v>
      </c>
      <c r="BB2012" s="1" t="s">
        <v>213</v>
      </c>
      <c r="BC2012" s="1" t="s">
        <v>7282</v>
      </c>
      <c r="BD2012" s="1" t="s">
        <v>3931</v>
      </c>
      <c r="BE2012" s="1" t="s">
        <v>10756</v>
      </c>
      <c r="BG2012" s="1" t="s">
        <v>53</v>
      </c>
      <c r="BH2012" s="1" t="s">
        <v>7419</v>
      </c>
      <c r="BI2012" s="1" t="s">
        <v>310</v>
      </c>
      <c r="BJ2012" s="1" t="s">
        <v>8655</v>
      </c>
      <c r="BK2012" s="1" t="s">
        <v>53</v>
      </c>
      <c r="BL2012" s="1" t="s">
        <v>7419</v>
      </c>
      <c r="BM2012" s="1" t="s">
        <v>477</v>
      </c>
      <c r="BN2012" s="1" t="s">
        <v>7814</v>
      </c>
      <c r="BO2012" s="1" t="s">
        <v>211</v>
      </c>
      <c r="BP2012" s="1" t="s">
        <v>7199</v>
      </c>
      <c r="BQ2012" s="1" t="s">
        <v>478</v>
      </c>
      <c r="BR2012" s="1" t="s">
        <v>13202</v>
      </c>
      <c r="BS2012" s="1" t="s">
        <v>199</v>
      </c>
      <c r="BT2012" s="1" t="s">
        <v>9730</v>
      </c>
    </row>
    <row r="2013" spans="1:72" ht="13.5" customHeight="1">
      <c r="A2013" s="3" t="str">
        <f>HYPERLINK("http://kyu.snu.ac.kr/sdhj/index.jsp?type=hj/GK14658_00IH_0001_0211.jpg","1702_각북면_211")</f>
        <v>1702_각북면_211</v>
      </c>
      <c r="B2013" s="2">
        <v>1702</v>
      </c>
      <c r="C2013" s="2" t="s">
        <v>12340</v>
      </c>
      <c r="D2013" s="2" t="s">
        <v>12341</v>
      </c>
      <c r="E2013" s="2">
        <v>2012</v>
      </c>
      <c r="F2013" s="1">
        <v>15</v>
      </c>
      <c r="G2013" s="1" t="s">
        <v>3913</v>
      </c>
      <c r="H2013" s="1" t="s">
        <v>6961</v>
      </c>
      <c r="I2013" s="1">
        <v>1</v>
      </c>
      <c r="L2013" s="1">
        <v>4</v>
      </c>
      <c r="M2013" s="2" t="s">
        <v>1492</v>
      </c>
      <c r="N2013" s="2" t="s">
        <v>8259</v>
      </c>
      <c r="S2013" s="1" t="s">
        <v>48</v>
      </c>
      <c r="T2013" s="1" t="s">
        <v>6371</v>
      </c>
      <c r="U2013" s="1" t="s">
        <v>261</v>
      </c>
      <c r="V2013" s="1" t="s">
        <v>7197</v>
      </c>
      <c r="Y2013" s="1" t="s">
        <v>6731</v>
      </c>
      <c r="Z2013" s="1" t="s">
        <v>8890</v>
      </c>
      <c r="AC2013" s="1">
        <v>48</v>
      </c>
      <c r="AD2013" s="1" t="s">
        <v>556</v>
      </c>
      <c r="AE2013" s="1" t="s">
        <v>9610</v>
      </c>
      <c r="AJ2013" s="1" t="s">
        <v>16</v>
      </c>
      <c r="AK2013" s="1" t="s">
        <v>9802</v>
      </c>
      <c r="AL2013" s="1" t="s">
        <v>545</v>
      </c>
      <c r="AM2013" s="1" t="s">
        <v>9707</v>
      </c>
      <c r="AN2013" s="1" t="s">
        <v>903</v>
      </c>
      <c r="AO2013" s="1" t="s">
        <v>9872</v>
      </c>
      <c r="AR2013" s="1" t="s">
        <v>3935</v>
      </c>
      <c r="AS2013" s="1" t="s">
        <v>9990</v>
      </c>
      <c r="AT2013" s="1" t="s">
        <v>211</v>
      </c>
      <c r="AU2013" s="1" t="s">
        <v>7199</v>
      </c>
      <c r="AV2013" s="1" t="s">
        <v>3936</v>
      </c>
      <c r="AW2013" s="1" t="s">
        <v>10321</v>
      </c>
      <c r="BB2013" s="1" t="s">
        <v>213</v>
      </c>
      <c r="BC2013" s="1" t="s">
        <v>7282</v>
      </c>
      <c r="BD2013" s="1" t="s">
        <v>804</v>
      </c>
      <c r="BE2013" s="1" t="s">
        <v>8530</v>
      </c>
      <c r="BG2013" s="1" t="s">
        <v>53</v>
      </c>
      <c r="BH2013" s="1" t="s">
        <v>7419</v>
      </c>
      <c r="BI2013" s="1" t="s">
        <v>1328</v>
      </c>
      <c r="BJ2013" s="1" t="s">
        <v>9433</v>
      </c>
      <c r="BK2013" s="1" t="s">
        <v>53</v>
      </c>
      <c r="BL2013" s="1" t="s">
        <v>7419</v>
      </c>
      <c r="BM2013" s="1" t="s">
        <v>3937</v>
      </c>
      <c r="BN2013" s="1" t="s">
        <v>11490</v>
      </c>
      <c r="BQ2013" s="1" t="s">
        <v>3938</v>
      </c>
      <c r="BR2013" s="1" t="s">
        <v>11969</v>
      </c>
      <c r="BS2013" s="1" t="s">
        <v>545</v>
      </c>
      <c r="BT2013" s="1" t="s">
        <v>9707</v>
      </c>
    </row>
    <row r="2014" spans="1:72" ht="13.5" customHeight="1">
      <c r="A2014" s="3" t="str">
        <f>HYPERLINK("http://kyu.snu.ac.kr/sdhj/index.jsp?type=hj/GK14658_00IH_0001_0211.jpg","1702_각북면_211")</f>
        <v>1702_각북면_211</v>
      </c>
      <c r="B2014" s="2">
        <v>1702</v>
      </c>
      <c r="C2014" s="2" t="s">
        <v>12340</v>
      </c>
      <c r="D2014" s="2" t="s">
        <v>12341</v>
      </c>
      <c r="E2014" s="2">
        <v>2013</v>
      </c>
      <c r="F2014" s="1">
        <v>15</v>
      </c>
      <c r="G2014" s="1" t="s">
        <v>3913</v>
      </c>
      <c r="H2014" s="1" t="s">
        <v>6961</v>
      </c>
      <c r="I2014" s="1">
        <v>1</v>
      </c>
      <c r="L2014" s="1">
        <v>4</v>
      </c>
      <c r="M2014" s="2" t="s">
        <v>1492</v>
      </c>
      <c r="N2014" s="2" t="s">
        <v>8259</v>
      </c>
      <c r="S2014" s="1" t="s">
        <v>86</v>
      </c>
      <c r="T2014" s="1" t="s">
        <v>7100</v>
      </c>
      <c r="Y2014" s="1" t="s">
        <v>3939</v>
      </c>
      <c r="Z2014" s="1" t="s">
        <v>8889</v>
      </c>
      <c r="AC2014" s="1">
        <v>4</v>
      </c>
      <c r="AD2014" s="1" t="s">
        <v>108</v>
      </c>
      <c r="AE2014" s="1" t="s">
        <v>9597</v>
      </c>
    </row>
    <row r="2015" spans="1:72" ht="13.5" customHeight="1">
      <c r="A2015" s="3" t="str">
        <f>HYPERLINK("http://kyu.snu.ac.kr/sdhj/index.jsp?type=hj/GK14658_00IH_0001_0211.jpg","1702_각북면_211")</f>
        <v>1702_각북면_211</v>
      </c>
      <c r="B2015" s="2">
        <v>1702</v>
      </c>
      <c r="C2015" s="2" t="s">
        <v>12340</v>
      </c>
      <c r="D2015" s="2" t="s">
        <v>12341</v>
      </c>
      <c r="E2015" s="2">
        <v>2014</v>
      </c>
      <c r="F2015" s="1">
        <v>15</v>
      </c>
      <c r="G2015" s="1" t="s">
        <v>3913</v>
      </c>
      <c r="H2015" s="1" t="s">
        <v>6961</v>
      </c>
      <c r="I2015" s="1">
        <v>1</v>
      </c>
      <c r="L2015" s="1">
        <v>5</v>
      </c>
      <c r="M2015" s="2" t="s">
        <v>13926</v>
      </c>
      <c r="N2015" s="2" t="s">
        <v>13927</v>
      </c>
      <c r="Q2015" s="1" t="s">
        <v>3940</v>
      </c>
      <c r="R2015" s="1" t="s">
        <v>12414</v>
      </c>
      <c r="T2015" s="1" t="s">
        <v>12411</v>
      </c>
      <c r="U2015" s="1" t="s">
        <v>128</v>
      </c>
      <c r="V2015" s="1" t="s">
        <v>7258</v>
      </c>
      <c r="W2015" s="1" t="s">
        <v>794</v>
      </c>
      <c r="X2015" s="1" t="s">
        <v>7590</v>
      </c>
      <c r="Y2015" s="1" t="s">
        <v>3941</v>
      </c>
      <c r="Z2015" s="1" t="s">
        <v>8888</v>
      </c>
      <c r="AC2015" s="1">
        <v>25</v>
      </c>
      <c r="AD2015" s="1" t="s">
        <v>264</v>
      </c>
      <c r="AE2015" s="1" t="s">
        <v>9588</v>
      </c>
      <c r="AJ2015" s="1" t="s">
        <v>16</v>
      </c>
      <c r="AK2015" s="1" t="s">
        <v>9802</v>
      </c>
      <c r="AL2015" s="1" t="s">
        <v>82</v>
      </c>
      <c r="AM2015" s="1" t="s">
        <v>9699</v>
      </c>
      <c r="AT2015" s="1" t="s">
        <v>53</v>
      </c>
      <c r="AU2015" s="1" t="s">
        <v>7419</v>
      </c>
      <c r="AV2015" s="1" t="s">
        <v>3942</v>
      </c>
      <c r="AW2015" s="1" t="s">
        <v>10123</v>
      </c>
      <c r="BG2015" s="1" t="s">
        <v>54</v>
      </c>
      <c r="BH2015" s="1" t="s">
        <v>7267</v>
      </c>
      <c r="BI2015" s="1" t="s">
        <v>3943</v>
      </c>
      <c r="BJ2015" s="1" t="s">
        <v>10863</v>
      </c>
      <c r="BK2015" s="1" t="s">
        <v>3944</v>
      </c>
      <c r="BL2015" s="1" t="s">
        <v>11227</v>
      </c>
      <c r="BM2015" s="1" t="s">
        <v>3945</v>
      </c>
      <c r="BN2015" s="1" t="s">
        <v>10169</v>
      </c>
      <c r="BO2015" s="1" t="s">
        <v>53</v>
      </c>
      <c r="BP2015" s="1" t="s">
        <v>7419</v>
      </c>
      <c r="BQ2015" s="1" t="s">
        <v>3946</v>
      </c>
      <c r="BR2015" s="1" t="s">
        <v>13388</v>
      </c>
      <c r="BS2015" s="1" t="s">
        <v>199</v>
      </c>
      <c r="BT2015" s="1" t="s">
        <v>9730</v>
      </c>
    </row>
    <row r="2016" spans="1:72" ht="13.5" customHeight="1">
      <c r="A2016" s="3" t="str">
        <f>HYPERLINK("http://kyu.snu.ac.kr/sdhj/index.jsp?type=hj/GK14658_00IH_0001_0211.jpg","1702_각북면_211")</f>
        <v>1702_각북면_211</v>
      </c>
      <c r="B2016" s="2">
        <v>1702</v>
      </c>
      <c r="C2016" s="2" t="s">
        <v>12340</v>
      </c>
      <c r="D2016" s="2" t="s">
        <v>12341</v>
      </c>
      <c r="E2016" s="2">
        <v>2015</v>
      </c>
      <c r="F2016" s="1">
        <v>15</v>
      </c>
      <c r="G2016" s="1" t="s">
        <v>3913</v>
      </c>
      <c r="H2016" s="1" t="s">
        <v>6961</v>
      </c>
      <c r="I2016" s="1">
        <v>1</v>
      </c>
      <c r="L2016" s="1">
        <v>5</v>
      </c>
      <c r="M2016" s="2" t="s">
        <v>13926</v>
      </c>
      <c r="N2016" s="2" t="s">
        <v>13927</v>
      </c>
      <c r="S2016" s="1" t="s">
        <v>48</v>
      </c>
      <c r="T2016" s="1" t="s">
        <v>6371</v>
      </c>
      <c r="W2016" s="1" t="s">
        <v>107</v>
      </c>
      <c r="X2016" s="1" t="s">
        <v>12534</v>
      </c>
      <c r="Y2016" s="1" t="s">
        <v>50</v>
      </c>
      <c r="Z2016" s="1" t="s">
        <v>7639</v>
      </c>
      <c r="AC2016" s="1">
        <v>27</v>
      </c>
      <c r="AD2016" s="1" t="s">
        <v>309</v>
      </c>
      <c r="AE2016" s="1" t="s">
        <v>9623</v>
      </c>
      <c r="AF2016" s="1" t="s">
        <v>89</v>
      </c>
      <c r="AG2016" s="1" t="s">
        <v>9633</v>
      </c>
      <c r="AJ2016" s="1" t="s">
        <v>16</v>
      </c>
      <c r="AK2016" s="1" t="s">
        <v>9802</v>
      </c>
      <c r="AL2016" s="1" t="s">
        <v>163</v>
      </c>
      <c r="AM2016" s="1" t="s">
        <v>12731</v>
      </c>
      <c r="AT2016" s="1" t="s">
        <v>35</v>
      </c>
      <c r="AU2016" s="1" t="s">
        <v>7231</v>
      </c>
      <c r="AV2016" s="1" t="s">
        <v>3947</v>
      </c>
      <c r="AW2016" s="1" t="s">
        <v>7831</v>
      </c>
      <c r="BG2016" s="1" t="s">
        <v>54</v>
      </c>
      <c r="BH2016" s="1" t="s">
        <v>7267</v>
      </c>
      <c r="BI2016" s="1" t="s">
        <v>3948</v>
      </c>
      <c r="BJ2016" s="1" t="s">
        <v>10959</v>
      </c>
      <c r="BK2016" s="1" t="s">
        <v>54</v>
      </c>
      <c r="BL2016" s="1" t="s">
        <v>7267</v>
      </c>
      <c r="BM2016" s="1" t="s">
        <v>3949</v>
      </c>
      <c r="BN2016" s="1" t="s">
        <v>8466</v>
      </c>
      <c r="BO2016" s="1" t="s">
        <v>54</v>
      </c>
      <c r="BP2016" s="1" t="s">
        <v>7267</v>
      </c>
      <c r="BQ2016" s="1" t="s">
        <v>3950</v>
      </c>
      <c r="BR2016" s="1" t="s">
        <v>11968</v>
      </c>
      <c r="BS2016" s="1" t="s">
        <v>52</v>
      </c>
      <c r="BT2016" s="1" t="s">
        <v>9722</v>
      </c>
    </row>
    <row r="2017" spans="1:72" ht="13.5" customHeight="1">
      <c r="A2017" s="3" t="str">
        <f>HYPERLINK("http://kyu.snu.ac.kr/sdhj/index.jsp?type=hj/GK14658_00IH_0001_0211.jpg","1702_각북면_211")</f>
        <v>1702_각북면_211</v>
      </c>
      <c r="B2017" s="2">
        <v>1702</v>
      </c>
      <c r="C2017" s="2" t="s">
        <v>12340</v>
      </c>
      <c r="D2017" s="2" t="s">
        <v>12341</v>
      </c>
      <c r="E2017" s="2">
        <v>2016</v>
      </c>
      <c r="F2017" s="1">
        <v>15</v>
      </c>
      <c r="G2017" s="1" t="s">
        <v>3913</v>
      </c>
      <c r="H2017" s="1" t="s">
        <v>6961</v>
      </c>
      <c r="I2017" s="1">
        <v>1</v>
      </c>
      <c r="L2017" s="1">
        <v>5</v>
      </c>
      <c r="M2017" s="2" t="s">
        <v>13926</v>
      </c>
      <c r="N2017" s="2" t="s">
        <v>13927</v>
      </c>
      <c r="S2017" s="1" t="s">
        <v>402</v>
      </c>
      <c r="T2017" s="1" t="s">
        <v>7104</v>
      </c>
      <c r="W2017" s="1" t="s">
        <v>335</v>
      </c>
      <c r="X2017" s="1" t="s">
        <v>12540</v>
      </c>
      <c r="Y2017" s="1" t="s">
        <v>3951</v>
      </c>
      <c r="Z2017" s="1" t="s">
        <v>7902</v>
      </c>
      <c r="AC2017" s="1">
        <v>50</v>
      </c>
      <c r="AD2017" s="1" t="s">
        <v>515</v>
      </c>
      <c r="AE2017" s="1" t="s">
        <v>9605</v>
      </c>
    </row>
    <row r="2018" spans="1:72" ht="13.5" customHeight="1">
      <c r="A2018" s="3" t="str">
        <f>HYPERLINK("http://kyu.snu.ac.kr/sdhj/index.jsp?type=hj/GK14658_00IH_0001_0211.jpg","1702_각북면_211")</f>
        <v>1702_각북면_211</v>
      </c>
      <c r="B2018" s="2">
        <v>1702</v>
      </c>
      <c r="C2018" s="2" t="s">
        <v>12340</v>
      </c>
      <c r="D2018" s="2" t="s">
        <v>12341</v>
      </c>
      <c r="E2018" s="2">
        <v>2017</v>
      </c>
      <c r="F2018" s="1">
        <v>15</v>
      </c>
      <c r="G2018" s="1" t="s">
        <v>3913</v>
      </c>
      <c r="H2018" s="1" t="s">
        <v>6961</v>
      </c>
      <c r="I2018" s="1">
        <v>2</v>
      </c>
      <c r="J2018" s="1" t="s">
        <v>3952</v>
      </c>
      <c r="K2018" s="1" t="s">
        <v>7027</v>
      </c>
      <c r="L2018" s="1">
        <v>1</v>
      </c>
      <c r="M2018" s="2" t="s">
        <v>13928</v>
      </c>
      <c r="N2018" s="2" t="s">
        <v>13929</v>
      </c>
      <c r="T2018" s="1" t="s">
        <v>12411</v>
      </c>
      <c r="U2018" s="1" t="s">
        <v>3953</v>
      </c>
      <c r="V2018" s="1" t="s">
        <v>7423</v>
      </c>
      <c r="W2018" s="1" t="s">
        <v>3704</v>
      </c>
      <c r="X2018" s="1" t="s">
        <v>7614</v>
      </c>
      <c r="Y2018" s="1" t="s">
        <v>3954</v>
      </c>
      <c r="Z2018" s="1" t="s">
        <v>8887</v>
      </c>
      <c r="AC2018" s="1">
        <v>55</v>
      </c>
      <c r="AD2018" s="1" t="s">
        <v>266</v>
      </c>
      <c r="AE2018" s="1" t="s">
        <v>9586</v>
      </c>
      <c r="AJ2018" s="1" t="s">
        <v>16</v>
      </c>
      <c r="AK2018" s="1" t="s">
        <v>9802</v>
      </c>
      <c r="AL2018" s="1" t="s">
        <v>396</v>
      </c>
      <c r="AM2018" s="1" t="s">
        <v>9812</v>
      </c>
      <c r="AT2018" s="1" t="s">
        <v>166</v>
      </c>
      <c r="AU2018" s="1" t="s">
        <v>7276</v>
      </c>
      <c r="AV2018" s="1" t="s">
        <v>3922</v>
      </c>
      <c r="AW2018" s="1" t="s">
        <v>8352</v>
      </c>
      <c r="BG2018" s="1" t="s">
        <v>3955</v>
      </c>
      <c r="BH2018" s="1" t="s">
        <v>10832</v>
      </c>
      <c r="BI2018" s="1" t="s">
        <v>3597</v>
      </c>
      <c r="BJ2018" s="1" t="s">
        <v>10457</v>
      </c>
      <c r="BK2018" s="1" t="s">
        <v>54</v>
      </c>
      <c r="BL2018" s="1" t="s">
        <v>7267</v>
      </c>
      <c r="BM2018" s="1" t="s">
        <v>2792</v>
      </c>
      <c r="BN2018" s="1" t="s">
        <v>9065</v>
      </c>
      <c r="BO2018" s="1" t="s">
        <v>3670</v>
      </c>
      <c r="BP2018" s="1" t="s">
        <v>11270</v>
      </c>
      <c r="BQ2018" s="1" t="s">
        <v>6864</v>
      </c>
      <c r="BR2018" s="1" t="s">
        <v>11958</v>
      </c>
      <c r="BS2018" s="1" t="s">
        <v>199</v>
      </c>
      <c r="BT2018" s="1" t="s">
        <v>9730</v>
      </c>
    </row>
    <row r="2019" spans="1:72" ht="13.5" customHeight="1">
      <c r="A2019" s="3" t="str">
        <f>HYPERLINK("http://kyu.snu.ac.kr/sdhj/index.jsp?type=hj/GK14658_00IH_0001_0211.jpg","1702_각북면_211")</f>
        <v>1702_각북면_211</v>
      </c>
      <c r="B2019" s="2">
        <v>1702</v>
      </c>
      <c r="C2019" s="2" t="s">
        <v>12340</v>
      </c>
      <c r="D2019" s="2" t="s">
        <v>12341</v>
      </c>
      <c r="E2019" s="2">
        <v>2018</v>
      </c>
      <c r="F2019" s="1">
        <v>15</v>
      </c>
      <c r="G2019" s="1" t="s">
        <v>3913</v>
      </c>
      <c r="H2019" s="1" t="s">
        <v>6961</v>
      </c>
      <c r="I2019" s="1">
        <v>2</v>
      </c>
      <c r="L2019" s="1">
        <v>1</v>
      </c>
      <c r="M2019" s="2" t="s">
        <v>13928</v>
      </c>
      <c r="N2019" s="2" t="s">
        <v>13929</v>
      </c>
      <c r="S2019" s="1" t="s">
        <v>48</v>
      </c>
      <c r="T2019" s="1" t="s">
        <v>6371</v>
      </c>
      <c r="W2019" s="1" t="s">
        <v>202</v>
      </c>
      <c r="X2019" s="1" t="s">
        <v>7588</v>
      </c>
      <c r="Y2019" s="1" t="s">
        <v>50</v>
      </c>
      <c r="Z2019" s="1" t="s">
        <v>7639</v>
      </c>
      <c r="AC2019" s="1">
        <v>41</v>
      </c>
      <c r="AD2019" s="1" t="s">
        <v>175</v>
      </c>
      <c r="AE2019" s="1" t="s">
        <v>9621</v>
      </c>
      <c r="AJ2019" s="1" t="s">
        <v>16</v>
      </c>
      <c r="AK2019" s="1" t="s">
        <v>9802</v>
      </c>
      <c r="AL2019" s="1" t="s">
        <v>199</v>
      </c>
      <c r="AM2019" s="1" t="s">
        <v>9730</v>
      </c>
      <c r="AT2019" s="1" t="s">
        <v>54</v>
      </c>
      <c r="AU2019" s="1" t="s">
        <v>7267</v>
      </c>
      <c r="AV2019" s="1" t="s">
        <v>3956</v>
      </c>
      <c r="AW2019" s="1" t="s">
        <v>10431</v>
      </c>
      <c r="BG2019" s="1" t="s">
        <v>42</v>
      </c>
      <c r="BH2019" s="1" t="s">
        <v>10068</v>
      </c>
      <c r="BI2019" s="1" t="s">
        <v>2058</v>
      </c>
      <c r="BJ2019" s="1" t="s">
        <v>7840</v>
      </c>
      <c r="BK2019" s="1" t="s">
        <v>42</v>
      </c>
      <c r="BL2019" s="1" t="s">
        <v>10068</v>
      </c>
      <c r="BM2019" s="1" t="s">
        <v>94</v>
      </c>
      <c r="BN2019" s="1" t="s">
        <v>12928</v>
      </c>
      <c r="BO2019" s="1" t="s">
        <v>3957</v>
      </c>
      <c r="BP2019" s="1" t="s">
        <v>11655</v>
      </c>
      <c r="BQ2019" s="1" t="s">
        <v>3958</v>
      </c>
      <c r="BR2019" s="1" t="s">
        <v>13265</v>
      </c>
      <c r="BS2019" s="1" t="s">
        <v>163</v>
      </c>
      <c r="BT2019" s="1" t="s">
        <v>12731</v>
      </c>
    </row>
    <row r="2020" spans="1:72" ht="13.5" customHeight="1">
      <c r="A2020" s="3" t="str">
        <f>HYPERLINK("http://kyu.snu.ac.kr/sdhj/index.jsp?type=hj/GK14658_00IH_0001_0211.jpg","1702_각북면_211")</f>
        <v>1702_각북면_211</v>
      </c>
      <c r="B2020" s="2">
        <v>1702</v>
      </c>
      <c r="C2020" s="2" t="s">
        <v>12340</v>
      </c>
      <c r="D2020" s="2" t="s">
        <v>12341</v>
      </c>
      <c r="E2020" s="2">
        <v>2019</v>
      </c>
      <c r="F2020" s="1">
        <v>15</v>
      </c>
      <c r="G2020" s="1" t="s">
        <v>3913</v>
      </c>
      <c r="H2020" s="1" t="s">
        <v>6961</v>
      </c>
      <c r="I2020" s="1">
        <v>2</v>
      </c>
      <c r="L2020" s="1">
        <v>1</v>
      </c>
      <c r="M2020" s="2" t="s">
        <v>13928</v>
      </c>
      <c r="N2020" s="2" t="s">
        <v>13929</v>
      </c>
      <c r="S2020" s="1" t="s">
        <v>86</v>
      </c>
      <c r="T2020" s="1" t="s">
        <v>7100</v>
      </c>
      <c r="U2020" s="1" t="s">
        <v>1907</v>
      </c>
      <c r="V2020" s="1" t="s">
        <v>7349</v>
      </c>
      <c r="Y2020" s="1" t="s">
        <v>3959</v>
      </c>
      <c r="Z2020" s="1" t="s">
        <v>8886</v>
      </c>
      <c r="AC2020" s="1">
        <v>22</v>
      </c>
      <c r="AD2020" s="1" t="s">
        <v>88</v>
      </c>
      <c r="AE2020" s="1" t="s">
        <v>9613</v>
      </c>
    </row>
    <row r="2021" spans="1:72" ht="13.5" customHeight="1">
      <c r="A2021" s="3" t="str">
        <f>HYPERLINK("http://kyu.snu.ac.kr/sdhj/index.jsp?type=hj/GK14658_00IH_0001_0211.jpg","1702_각북면_211")</f>
        <v>1702_각북면_211</v>
      </c>
      <c r="B2021" s="2">
        <v>1702</v>
      </c>
      <c r="C2021" s="2" t="s">
        <v>12340</v>
      </c>
      <c r="D2021" s="2" t="s">
        <v>12341</v>
      </c>
      <c r="E2021" s="2">
        <v>2020</v>
      </c>
      <c r="F2021" s="1">
        <v>15</v>
      </c>
      <c r="G2021" s="1" t="s">
        <v>3913</v>
      </c>
      <c r="H2021" s="1" t="s">
        <v>6961</v>
      </c>
      <c r="I2021" s="1">
        <v>2</v>
      </c>
      <c r="L2021" s="1">
        <v>1</v>
      </c>
      <c r="M2021" s="2" t="s">
        <v>13928</v>
      </c>
      <c r="N2021" s="2" t="s">
        <v>13929</v>
      </c>
      <c r="S2021" s="1" t="s">
        <v>701</v>
      </c>
      <c r="T2021" s="1" t="s">
        <v>7108</v>
      </c>
      <c r="W2021" s="1" t="s">
        <v>36</v>
      </c>
      <c r="X2021" s="1" t="s">
        <v>7582</v>
      </c>
      <c r="Y2021" s="1" t="s">
        <v>50</v>
      </c>
      <c r="Z2021" s="1" t="s">
        <v>7639</v>
      </c>
      <c r="AC2021" s="1">
        <v>25</v>
      </c>
      <c r="AD2021" s="1" t="s">
        <v>264</v>
      </c>
      <c r="AE2021" s="1" t="s">
        <v>9588</v>
      </c>
      <c r="AF2021" s="1" t="s">
        <v>89</v>
      </c>
      <c r="AG2021" s="1" t="s">
        <v>9633</v>
      </c>
      <c r="AJ2021" s="1" t="s">
        <v>16</v>
      </c>
      <c r="AK2021" s="1" t="s">
        <v>9802</v>
      </c>
      <c r="AL2021" s="1" t="s">
        <v>39</v>
      </c>
      <c r="AM2021" s="1" t="s">
        <v>9850</v>
      </c>
    </row>
    <row r="2022" spans="1:72" ht="13.5" customHeight="1">
      <c r="A2022" s="3" t="str">
        <f>HYPERLINK("http://kyu.snu.ac.kr/sdhj/index.jsp?type=hj/GK14658_00IH_0001_0211.jpg","1702_각북면_211")</f>
        <v>1702_각북면_211</v>
      </c>
      <c r="B2022" s="2">
        <v>1702</v>
      </c>
      <c r="C2022" s="2" t="s">
        <v>12340</v>
      </c>
      <c r="D2022" s="2" t="s">
        <v>12341</v>
      </c>
      <c r="E2022" s="2">
        <v>2021</v>
      </c>
      <c r="F2022" s="1">
        <v>15</v>
      </c>
      <c r="G2022" s="1" t="s">
        <v>3913</v>
      </c>
      <c r="H2022" s="1" t="s">
        <v>6961</v>
      </c>
      <c r="I2022" s="1">
        <v>2</v>
      </c>
      <c r="L2022" s="1">
        <v>1</v>
      </c>
      <c r="M2022" s="2" t="s">
        <v>13928</v>
      </c>
      <c r="N2022" s="2" t="s">
        <v>13929</v>
      </c>
      <c r="S2022" s="1" t="s">
        <v>63</v>
      </c>
      <c r="T2022" s="1" t="s">
        <v>1196</v>
      </c>
      <c r="Y2022" s="1" t="s">
        <v>50</v>
      </c>
      <c r="Z2022" s="1" t="s">
        <v>7639</v>
      </c>
      <c r="AC2022" s="1">
        <v>4</v>
      </c>
      <c r="AD2022" s="1" t="s">
        <v>108</v>
      </c>
      <c r="AE2022" s="1" t="s">
        <v>9597</v>
      </c>
    </row>
    <row r="2023" spans="1:72" ht="13.5" customHeight="1">
      <c r="A2023" s="3" t="str">
        <f>HYPERLINK("http://kyu.snu.ac.kr/sdhj/index.jsp?type=hj/GK14658_00IH_0001_0211.jpg","1702_각북면_211")</f>
        <v>1702_각북면_211</v>
      </c>
      <c r="B2023" s="2">
        <v>1702</v>
      </c>
      <c r="C2023" s="2" t="s">
        <v>12340</v>
      </c>
      <c r="D2023" s="2" t="s">
        <v>12341</v>
      </c>
      <c r="E2023" s="2">
        <v>2022</v>
      </c>
      <c r="F2023" s="1">
        <v>15</v>
      </c>
      <c r="G2023" s="1" t="s">
        <v>3913</v>
      </c>
      <c r="H2023" s="1" t="s">
        <v>6961</v>
      </c>
      <c r="I2023" s="1">
        <v>2</v>
      </c>
      <c r="L2023" s="1">
        <v>1</v>
      </c>
      <c r="M2023" s="2" t="s">
        <v>13928</v>
      </c>
      <c r="N2023" s="2" t="s">
        <v>13929</v>
      </c>
      <c r="T2023" s="1" t="s">
        <v>12432</v>
      </c>
      <c r="U2023" s="1" t="s">
        <v>136</v>
      </c>
      <c r="V2023" s="1" t="s">
        <v>7247</v>
      </c>
      <c r="Y2023" s="1" t="s">
        <v>3960</v>
      </c>
      <c r="Z2023" s="1" t="s">
        <v>8738</v>
      </c>
      <c r="AF2023" s="1" t="s">
        <v>1258</v>
      </c>
      <c r="AG2023" s="1" t="s">
        <v>9667</v>
      </c>
    </row>
    <row r="2024" spans="1:72" ht="13.5" customHeight="1">
      <c r="A2024" s="3" t="str">
        <f>HYPERLINK("http://kyu.snu.ac.kr/sdhj/index.jsp?type=hj/GK14658_00IH_0001_0211.jpg","1702_각북면_211")</f>
        <v>1702_각북면_211</v>
      </c>
      <c r="B2024" s="2">
        <v>1702</v>
      </c>
      <c r="C2024" s="2" t="s">
        <v>12340</v>
      </c>
      <c r="D2024" s="2" t="s">
        <v>12341</v>
      </c>
      <c r="E2024" s="2">
        <v>2023</v>
      </c>
      <c r="F2024" s="1">
        <v>15</v>
      </c>
      <c r="G2024" s="1" t="s">
        <v>3913</v>
      </c>
      <c r="H2024" s="1" t="s">
        <v>6961</v>
      </c>
      <c r="I2024" s="1">
        <v>2</v>
      </c>
      <c r="L2024" s="1">
        <v>2</v>
      </c>
      <c r="M2024" s="2" t="s">
        <v>13930</v>
      </c>
      <c r="N2024" s="2" t="s">
        <v>13931</v>
      </c>
      <c r="T2024" s="1" t="s">
        <v>12411</v>
      </c>
      <c r="U2024" s="1" t="s">
        <v>1954</v>
      </c>
      <c r="V2024" s="1" t="s">
        <v>7422</v>
      </c>
      <c r="W2024" s="1" t="s">
        <v>3834</v>
      </c>
      <c r="X2024" s="1" t="s">
        <v>12537</v>
      </c>
      <c r="Y2024" s="1" t="s">
        <v>1540</v>
      </c>
      <c r="Z2024" s="1" t="s">
        <v>8885</v>
      </c>
      <c r="AC2024" s="1">
        <v>77</v>
      </c>
      <c r="AD2024" s="1" t="s">
        <v>289</v>
      </c>
      <c r="AE2024" s="1" t="s">
        <v>7200</v>
      </c>
      <c r="AJ2024" s="1" t="s">
        <v>16</v>
      </c>
      <c r="AK2024" s="1" t="s">
        <v>9802</v>
      </c>
      <c r="AL2024" s="1" t="s">
        <v>3961</v>
      </c>
      <c r="AM2024" s="1" t="s">
        <v>9849</v>
      </c>
      <c r="AT2024" s="1" t="s">
        <v>1954</v>
      </c>
      <c r="AU2024" s="1" t="s">
        <v>7422</v>
      </c>
      <c r="AV2024" s="1" t="s">
        <v>3962</v>
      </c>
      <c r="AW2024" s="1" t="s">
        <v>10430</v>
      </c>
      <c r="BG2024" s="1" t="s">
        <v>1357</v>
      </c>
      <c r="BH2024" s="1" t="s">
        <v>10840</v>
      </c>
      <c r="BI2024" s="1" t="s">
        <v>1857</v>
      </c>
      <c r="BJ2024" s="1" t="s">
        <v>7738</v>
      </c>
      <c r="BK2024" s="1" t="s">
        <v>42</v>
      </c>
      <c r="BL2024" s="1" t="s">
        <v>10068</v>
      </c>
      <c r="BM2024" s="1" t="s">
        <v>3345</v>
      </c>
      <c r="BN2024" s="1" t="s">
        <v>10150</v>
      </c>
      <c r="BO2024" s="1" t="s">
        <v>241</v>
      </c>
      <c r="BP2024" s="1" t="s">
        <v>7531</v>
      </c>
      <c r="BQ2024" s="1" t="s">
        <v>1707</v>
      </c>
      <c r="BR2024" s="1" t="s">
        <v>11967</v>
      </c>
      <c r="BS2024" s="1" t="s">
        <v>199</v>
      </c>
      <c r="BT2024" s="1" t="s">
        <v>9730</v>
      </c>
    </row>
    <row r="2025" spans="1:72" ht="13.5" customHeight="1">
      <c r="A2025" s="3" t="str">
        <f>HYPERLINK("http://kyu.snu.ac.kr/sdhj/index.jsp?type=hj/GK14658_00IH_0001_0211.jpg","1702_각북면_211")</f>
        <v>1702_각북면_211</v>
      </c>
      <c r="B2025" s="2">
        <v>1702</v>
      </c>
      <c r="C2025" s="2" t="s">
        <v>12340</v>
      </c>
      <c r="D2025" s="2" t="s">
        <v>12341</v>
      </c>
      <c r="E2025" s="2">
        <v>2024</v>
      </c>
      <c r="F2025" s="1">
        <v>15</v>
      </c>
      <c r="G2025" s="1" t="s">
        <v>3913</v>
      </c>
      <c r="H2025" s="1" t="s">
        <v>6961</v>
      </c>
      <c r="I2025" s="1">
        <v>2</v>
      </c>
      <c r="L2025" s="1">
        <v>2</v>
      </c>
      <c r="M2025" s="2" t="s">
        <v>13930</v>
      </c>
      <c r="N2025" s="2" t="s">
        <v>13931</v>
      </c>
      <c r="S2025" s="1" t="s">
        <v>48</v>
      </c>
      <c r="T2025" s="1" t="s">
        <v>6371</v>
      </c>
      <c r="W2025" s="1" t="s">
        <v>385</v>
      </c>
      <c r="X2025" s="1" t="s">
        <v>7602</v>
      </c>
      <c r="Y2025" s="1" t="s">
        <v>183</v>
      </c>
      <c r="Z2025" s="1" t="s">
        <v>7691</v>
      </c>
      <c r="AC2025" s="1">
        <v>72</v>
      </c>
      <c r="AD2025" s="1" t="s">
        <v>71</v>
      </c>
      <c r="AE2025" s="1" t="s">
        <v>9611</v>
      </c>
      <c r="AJ2025" s="1" t="s">
        <v>185</v>
      </c>
      <c r="AK2025" s="1" t="s">
        <v>9803</v>
      </c>
      <c r="AL2025" s="1" t="s">
        <v>52</v>
      </c>
      <c r="AM2025" s="1" t="s">
        <v>9722</v>
      </c>
      <c r="AT2025" s="1" t="s">
        <v>1454</v>
      </c>
      <c r="AU2025" s="1" t="s">
        <v>10092</v>
      </c>
      <c r="AV2025" s="1" t="s">
        <v>3963</v>
      </c>
      <c r="AW2025" s="1" t="s">
        <v>10429</v>
      </c>
      <c r="BG2025" s="1" t="s">
        <v>3964</v>
      </c>
      <c r="BH2025" s="1" t="s">
        <v>13047</v>
      </c>
      <c r="BI2025" s="1" t="s">
        <v>3965</v>
      </c>
      <c r="BJ2025" s="1" t="s">
        <v>8018</v>
      </c>
      <c r="BK2025" s="1" t="s">
        <v>780</v>
      </c>
      <c r="BL2025" s="1" t="s">
        <v>10101</v>
      </c>
      <c r="BM2025" s="1" t="s">
        <v>3966</v>
      </c>
      <c r="BN2025" s="1" t="s">
        <v>7629</v>
      </c>
      <c r="BO2025" s="1" t="s">
        <v>3967</v>
      </c>
      <c r="BP2025" s="1" t="s">
        <v>11654</v>
      </c>
      <c r="BQ2025" s="1" t="s">
        <v>3968</v>
      </c>
      <c r="BR2025" s="1" t="s">
        <v>11966</v>
      </c>
      <c r="BS2025" s="1" t="s">
        <v>1722</v>
      </c>
      <c r="BT2025" s="1" t="s">
        <v>9859</v>
      </c>
    </row>
    <row r="2026" spans="1:72" ht="13.5" customHeight="1">
      <c r="A2026" s="3" t="str">
        <f>HYPERLINK("http://kyu.snu.ac.kr/sdhj/index.jsp?type=hj/GK14658_00IH_0001_0211.jpg","1702_각북면_211")</f>
        <v>1702_각북면_211</v>
      </c>
      <c r="B2026" s="2">
        <v>1702</v>
      </c>
      <c r="C2026" s="2" t="s">
        <v>12340</v>
      </c>
      <c r="D2026" s="2" t="s">
        <v>12341</v>
      </c>
      <c r="E2026" s="2">
        <v>2025</v>
      </c>
      <c r="F2026" s="1">
        <v>15</v>
      </c>
      <c r="G2026" s="1" t="s">
        <v>3913</v>
      </c>
      <c r="H2026" s="1" t="s">
        <v>6961</v>
      </c>
      <c r="I2026" s="1">
        <v>2</v>
      </c>
      <c r="L2026" s="1">
        <v>2</v>
      </c>
      <c r="M2026" s="2" t="s">
        <v>13930</v>
      </c>
      <c r="N2026" s="2" t="s">
        <v>13931</v>
      </c>
      <c r="S2026" s="1" t="s">
        <v>59</v>
      </c>
      <c r="T2026" s="1" t="s">
        <v>7105</v>
      </c>
      <c r="W2026" s="1" t="s">
        <v>3834</v>
      </c>
      <c r="X2026" s="1" t="s">
        <v>12537</v>
      </c>
      <c r="Y2026" s="1" t="s">
        <v>9</v>
      </c>
      <c r="Z2026" s="1" t="s">
        <v>7590</v>
      </c>
      <c r="AC2026" s="1">
        <v>45</v>
      </c>
      <c r="AD2026" s="1" t="s">
        <v>373</v>
      </c>
      <c r="AE2026" s="1" t="s">
        <v>9598</v>
      </c>
    </row>
    <row r="2027" spans="1:72" ht="13.5" customHeight="1">
      <c r="A2027" s="3" t="str">
        <f>HYPERLINK("http://kyu.snu.ac.kr/sdhj/index.jsp?type=hj/GK14658_00IH_0001_0211.jpg","1702_각북면_211")</f>
        <v>1702_각북면_211</v>
      </c>
      <c r="B2027" s="2">
        <v>1702</v>
      </c>
      <c r="C2027" s="2" t="s">
        <v>12340</v>
      </c>
      <c r="D2027" s="2" t="s">
        <v>12341</v>
      </c>
      <c r="E2027" s="2">
        <v>2026</v>
      </c>
      <c r="F2027" s="1">
        <v>15</v>
      </c>
      <c r="G2027" s="1" t="s">
        <v>3913</v>
      </c>
      <c r="H2027" s="1" t="s">
        <v>6961</v>
      </c>
      <c r="I2027" s="1">
        <v>2</v>
      </c>
      <c r="L2027" s="1">
        <v>2</v>
      </c>
      <c r="M2027" s="2" t="s">
        <v>13930</v>
      </c>
      <c r="N2027" s="2" t="s">
        <v>13931</v>
      </c>
      <c r="S2027" s="1" t="s">
        <v>65</v>
      </c>
      <c r="T2027" s="1" t="s">
        <v>7107</v>
      </c>
      <c r="U2027" s="1" t="s">
        <v>3969</v>
      </c>
      <c r="V2027" s="1" t="s">
        <v>7240</v>
      </c>
      <c r="Y2027" s="1" t="s">
        <v>3970</v>
      </c>
      <c r="Z2027" s="1" t="s">
        <v>8145</v>
      </c>
      <c r="AC2027" s="1">
        <v>33</v>
      </c>
      <c r="AD2027" s="1" t="s">
        <v>223</v>
      </c>
      <c r="AE2027" s="1" t="s">
        <v>9596</v>
      </c>
    </row>
    <row r="2028" spans="1:72" ht="13.5" customHeight="1">
      <c r="A2028" s="3" t="str">
        <f>HYPERLINK("http://kyu.snu.ac.kr/sdhj/index.jsp?type=hj/GK14658_00IH_0001_0211.jpg","1702_각북면_211")</f>
        <v>1702_각북면_211</v>
      </c>
      <c r="B2028" s="2">
        <v>1702</v>
      </c>
      <c r="C2028" s="2" t="s">
        <v>12340</v>
      </c>
      <c r="D2028" s="2" t="s">
        <v>12341</v>
      </c>
      <c r="E2028" s="2">
        <v>2027</v>
      </c>
      <c r="F2028" s="1">
        <v>15</v>
      </c>
      <c r="G2028" s="1" t="s">
        <v>3913</v>
      </c>
      <c r="H2028" s="1" t="s">
        <v>6961</v>
      </c>
      <c r="I2028" s="1">
        <v>2</v>
      </c>
      <c r="L2028" s="1">
        <v>2</v>
      </c>
      <c r="M2028" s="2" t="s">
        <v>13930</v>
      </c>
      <c r="N2028" s="2" t="s">
        <v>13931</v>
      </c>
      <c r="S2028" s="1" t="s">
        <v>347</v>
      </c>
      <c r="T2028" s="1" t="s">
        <v>7116</v>
      </c>
      <c r="W2028" s="1" t="s">
        <v>335</v>
      </c>
      <c r="X2028" s="1" t="s">
        <v>12540</v>
      </c>
      <c r="Y2028" s="1" t="s">
        <v>183</v>
      </c>
      <c r="Z2028" s="1" t="s">
        <v>7691</v>
      </c>
      <c r="AC2028" s="1">
        <v>33</v>
      </c>
      <c r="AD2028" s="1" t="s">
        <v>223</v>
      </c>
      <c r="AE2028" s="1" t="s">
        <v>9596</v>
      </c>
    </row>
    <row r="2029" spans="1:72" ht="13.5" customHeight="1">
      <c r="A2029" s="3" t="str">
        <f>HYPERLINK("http://kyu.snu.ac.kr/sdhj/index.jsp?type=hj/GK14658_00IH_0001_0211.jpg","1702_각북면_211")</f>
        <v>1702_각북면_211</v>
      </c>
      <c r="B2029" s="2">
        <v>1702</v>
      </c>
      <c r="C2029" s="2" t="s">
        <v>12340</v>
      </c>
      <c r="D2029" s="2" t="s">
        <v>12341</v>
      </c>
      <c r="E2029" s="2">
        <v>2028</v>
      </c>
      <c r="F2029" s="1">
        <v>15</v>
      </c>
      <c r="G2029" s="1" t="s">
        <v>3913</v>
      </c>
      <c r="H2029" s="1" t="s">
        <v>6961</v>
      </c>
      <c r="I2029" s="1">
        <v>2</v>
      </c>
      <c r="L2029" s="1">
        <v>2</v>
      </c>
      <c r="M2029" s="2" t="s">
        <v>13930</v>
      </c>
      <c r="N2029" s="2" t="s">
        <v>13931</v>
      </c>
      <c r="S2029" s="1" t="s">
        <v>3971</v>
      </c>
      <c r="T2029" s="1" t="s">
        <v>7166</v>
      </c>
      <c r="U2029" s="1" t="s">
        <v>1248</v>
      </c>
      <c r="V2029" s="1" t="s">
        <v>7292</v>
      </c>
      <c r="W2029" s="1" t="s">
        <v>1211</v>
      </c>
      <c r="X2029" s="1" t="s">
        <v>7606</v>
      </c>
      <c r="Y2029" s="1" t="s">
        <v>3972</v>
      </c>
      <c r="Z2029" s="1" t="s">
        <v>8884</v>
      </c>
      <c r="AC2029" s="1">
        <v>25</v>
      </c>
      <c r="AD2029" s="1" t="s">
        <v>264</v>
      </c>
      <c r="AE2029" s="1" t="s">
        <v>9588</v>
      </c>
      <c r="AF2029" s="1" t="s">
        <v>89</v>
      </c>
      <c r="AG2029" s="1" t="s">
        <v>9633</v>
      </c>
    </row>
    <row r="2030" spans="1:72" ht="13.5" customHeight="1">
      <c r="A2030" s="3" t="str">
        <f>HYPERLINK("http://kyu.snu.ac.kr/sdhj/index.jsp?type=hj/GK14658_00IH_0001_0211.jpg","1702_각북면_211")</f>
        <v>1702_각북면_211</v>
      </c>
      <c r="B2030" s="2">
        <v>1702</v>
      </c>
      <c r="C2030" s="2" t="s">
        <v>12340</v>
      </c>
      <c r="D2030" s="2" t="s">
        <v>12341</v>
      </c>
      <c r="E2030" s="2">
        <v>2029</v>
      </c>
      <c r="F2030" s="1">
        <v>15</v>
      </c>
      <c r="G2030" s="1" t="s">
        <v>3913</v>
      </c>
      <c r="H2030" s="1" t="s">
        <v>6961</v>
      </c>
      <c r="I2030" s="1">
        <v>2</v>
      </c>
      <c r="L2030" s="1">
        <v>2</v>
      </c>
      <c r="M2030" s="2" t="s">
        <v>13930</v>
      </c>
      <c r="N2030" s="2" t="s">
        <v>13931</v>
      </c>
      <c r="T2030" s="1" t="s">
        <v>12432</v>
      </c>
      <c r="U2030" s="1" t="s">
        <v>532</v>
      </c>
      <c r="V2030" s="1" t="s">
        <v>7195</v>
      </c>
      <c r="Y2030" s="1" t="s">
        <v>630</v>
      </c>
      <c r="Z2030" s="1" t="s">
        <v>7826</v>
      </c>
      <c r="AF2030" s="1" t="s">
        <v>3973</v>
      </c>
      <c r="AG2030" s="1" t="s">
        <v>9672</v>
      </c>
    </row>
    <row r="2031" spans="1:72" ht="13.5" customHeight="1">
      <c r="A2031" s="3" t="str">
        <f>HYPERLINK("http://kyu.snu.ac.kr/sdhj/index.jsp?type=hj/GK14658_00IH_0001_0211.jpg","1702_각북면_211")</f>
        <v>1702_각북면_211</v>
      </c>
      <c r="B2031" s="2">
        <v>1702</v>
      </c>
      <c r="C2031" s="2" t="s">
        <v>12340</v>
      </c>
      <c r="D2031" s="2" t="s">
        <v>12341</v>
      </c>
      <c r="E2031" s="2">
        <v>2030</v>
      </c>
      <c r="F2031" s="1">
        <v>15</v>
      </c>
      <c r="G2031" s="1" t="s">
        <v>3913</v>
      </c>
      <c r="H2031" s="1" t="s">
        <v>6961</v>
      </c>
      <c r="I2031" s="1">
        <v>2</v>
      </c>
      <c r="L2031" s="1">
        <v>3</v>
      </c>
      <c r="M2031" s="2" t="s">
        <v>14470</v>
      </c>
      <c r="N2031" s="2" t="s">
        <v>14471</v>
      </c>
      <c r="Q2031" s="1" t="s">
        <v>3974</v>
      </c>
      <c r="R2031" s="1" t="s">
        <v>7087</v>
      </c>
      <c r="T2031" s="1" t="s">
        <v>12411</v>
      </c>
      <c r="U2031" s="1" t="s">
        <v>3975</v>
      </c>
      <c r="V2031" s="1" t="s">
        <v>7421</v>
      </c>
      <c r="W2031" s="1" t="s">
        <v>14466</v>
      </c>
      <c r="X2031" s="1" t="s">
        <v>14467</v>
      </c>
      <c r="Y2031" s="1" t="s">
        <v>3976</v>
      </c>
      <c r="Z2031" s="1" t="s">
        <v>8883</v>
      </c>
      <c r="AC2031" s="1">
        <v>30</v>
      </c>
      <c r="AD2031" s="1" t="s">
        <v>253</v>
      </c>
      <c r="AE2031" s="1" t="s">
        <v>8091</v>
      </c>
      <c r="AJ2031" s="1" t="s">
        <v>16</v>
      </c>
      <c r="AK2031" s="1" t="s">
        <v>9802</v>
      </c>
      <c r="AL2031" s="1" t="s">
        <v>82</v>
      </c>
      <c r="AM2031" s="1" t="s">
        <v>9699</v>
      </c>
      <c r="AT2031" s="1" t="s">
        <v>54</v>
      </c>
      <c r="AU2031" s="1" t="s">
        <v>7267</v>
      </c>
      <c r="AV2031" s="1" t="s">
        <v>3977</v>
      </c>
      <c r="AW2031" s="1" t="s">
        <v>8882</v>
      </c>
      <c r="AX2031" s="1" t="s">
        <v>35</v>
      </c>
      <c r="AY2031" s="1" t="s">
        <v>7231</v>
      </c>
      <c r="AZ2031" s="1" t="s">
        <v>3978</v>
      </c>
      <c r="BA2031" s="1" t="s">
        <v>8881</v>
      </c>
      <c r="BG2031" s="1" t="s">
        <v>54</v>
      </c>
      <c r="BH2031" s="1" t="s">
        <v>7267</v>
      </c>
      <c r="BI2031" s="1" t="s">
        <v>3943</v>
      </c>
      <c r="BJ2031" s="1" t="s">
        <v>10863</v>
      </c>
      <c r="BK2031" s="1" t="s">
        <v>3979</v>
      </c>
      <c r="BL2031" s="1" t="s">
        <v>11265</v>
      </c>
      <c r="BM2031" s="1" t="s">
        <v>3945</v>
      </c>
      <c r="BN2031" s="1" t="s">
        <v>10169</v>
      </c>
      <c r="BO2031" s="1" t="s">
        <v>14594</v>
      </c>
      <c r="BP2031" s="1" t="s">
        <v>13122</v>
      </c>
      <c r="BQ2031" s="1" t="s">
        <v>3980</v>
      </c>
      <c r="BR2031" s="1" t="s">
        <v>11965</v>
      </c>
      <c r="BS2031" s="1" t="s">
        <v>163</v>
      </c>
      <c r="BT2031" s="1" t="s">
        <v>12731</v>
      </c>
    </row>
    <row r="2032" spans="1:72" ht="13.5" customHeight="1">
      <c r="A2032" s="3" t="str">
        <f>HYPERLINK("http://kyu.snu.ac.kr/sdhj/index.jsp?type=hj/GK14658_00IH_0001_0211.jpg","1702_각북면_211")</f>
        <v>1702_각북면_211</v>
      </c>
      <c r="B2032" s="2">
        <v>1702</v>
      </c>
      <c r="C2032" s="2" t="s">
        <v>12340</v>
      </c>
      <c r="D2032" s="2" t="s">
        <v>12341</v>
      </c>
      <c r="E2032" s="2">
        <v>2031</v>
      </c>
      <c r="F2032" s="1">
        <v>15</v>
      </c>
      <c r="G2032" s="1" t="s">
        <v>3913</v>
      </c>
      <c r="H2032" s="1" t="s">
        <v>6961</v>
      </c>
      <c r="I2032" s="1">
        <v>2</v>
      </c>
      <c r="L2032" s="1">
        <v>3</v>
      </c>
      <c r="M2032" s="2" t="s">
        <v>14470</v>
      </c>
      <c r="N2032" s="2" t="s">
        <v>14471</v>
      </c>
      <c r="S2032" s="1" t="s">
        <v>288</v>
      </c>
      <c r="T2032" s="1" t="s">
        <v>12424</v>
      </c>
      <c r="U2032" s="1" t="s">
        <v>54</v>
      </c>
      <c r="V2032" s="1" t="s">
        <v>7267</v>
      </c>
      <c r="Y2032" s="1" t="s">
        <v>3977</v>
      </c>
      <c r="Z2032" s="1" t="s">
        <v>8882</v>
      </c>
      <c r="AC2032" s="1">
        <v>83</v>
      </c>
      <c r="AD2032" s="1" t="s">
        <v>348</v>
      </c>
      <c r="AE2032" s="1" t="s">
        <v>8964</v>
      </c>
    </row>
    <row r="2033" spans="1:72" ht="13.5" customHeight="1">
      <c r="A2033" s="3" t="str">
        <f>HYPERLINK("http://kyu.snu.ac.kr/sdhj/index.jsp?type=hj/GK14658_00IH_0001_0211.jpg","1702_각북면_211")</f>
        <v>1702_각북면_211</v>
      </c>
      <c r="B2033" s="2">
        <v>1702</v>
      </c>
      <c r="C2033" s="2" t="s">
        <v>12340</v>
      </c>
      <c r="D2033" s="2" t="s">
        <v>12341</v>
      </c>
      <c r="E2033" s="2">
        <v>2032</v>
      </c>
      <c r="F2033" s="1">
        <v>15</v>
      </c>
      <c r="G2033" s="1" t="s">
        <v>3913</v>
      </c>
      <c r="H2033" s="1" t="s">
        <v>6961</v>
      </c>
      <c r="I2033" s="1">
        <v>2</v>
      </c>
      <c r="L2033" s="1">
        <v>3</v>
      </c>
      <c r="M2033" s="2" t="s">
        <v>14470</v>
      </c>
      <c r="N2033" s="2" t="s">
        <v>14471</v>
      </c>
      <c r="S2033" s="1" t="s">
        <v>48</v>
      </c>
      <c r="T2033" s="1" t="s">
        <v>6371</v>
      </c>
      <c r="W2033" s="1" t="s">
        <v>371</v>
      </c>
      <c r="X2033" s="1" t="s">
        <v>7123</v>
      </c>
      <c r="Y2033" s="1" t="s">
        <v>183</v>
      </c>
      <c r="Z2033" s="1" t="s">
        <v>7691</v>
      </c>
      <c r="AC2033" s="1">
        <v>31</v>
      </c>
      <c r="AD2033" s="1" t="s">
        <v>345</v>
      </c>
      <c r="AE2033" s="1" t="s">
        <v>9595</v>
      </c>
      <c r="AJ2033" s="1" t="s">
        <v>16</v>
      </c>
      <c r="AK2033" s="1" t="s">
        <v>9802</v>
      </c>
      <c r="AL2033" s="1" t="s">
        <v>1644</v>
      </c>
      <c r="AM2033" s="1" t="s">
        <v>9760</v>
      </c>
      <c r="AT2033" s="1" t="s">
        <v>45</v>
      </c>
      <c r="AU2033" s="1" t="s">
        <v>10082</v>
      </c>
      <c r="AV2033" s="1" t="s">
        <v>339</v>
      </c>
      <c r="AW2033" s="1" t="s">
        <v>10133</v>
      </c>
      <c r="BG2033" s="1" t="s">
        <v>3981</v>
      </c>
      <c r="BH2033" s="1" t="s">
        <v>10839</v>
      </c>
      <c r="BI2033" s="1" t="s">
        <v>3982</v>
      </c>
      <c r="BJ2033" s="1" t="s">
        <v>11036</v>
      </c>
      <c r="BK2033" s="1" t="s">
        <v>42</v>
      </c>
      <c r="BL2033" s="1" t="s">
        <v>10068</v>
      </c>
      <c r="BM2033" s="1" t="s">
        <v>1580</v>
      </c>
      <c r="BN2033" s="1" t="s">
        <v>7741</v>
      </c>
      <c r="BO2033" s="1" t="s">
        <v>54</v>
      </c>
      <c r="BP2033" s="1" t="s">
        <v>7267</v>
      </c>
      <c r="BQ2033" s="1" t="s">
        <v>3983</v>
      </c>
      <c r="BR2033" s="1" t="s">
        <v>11964</v>
      </c>
      <c r="BS2033" s="1" t="s">
        <v>82</v>
      </c>
      <c r="BT2033" s="1" t="s">
        <v>9699</v>
      </c>
    </row>
    <row r="2034" spans="1:72" ht="13.5" customHeight="1">
      <c r="A2034" s="3" t="str">
        <f>HYPERLINK("http://kyu.snu.ac.kr/sdhj/index.jsp?type=hj/GK14658_00IH_0001_0211.jpg","1702_각북면_211")</f>
        <v>1702_각북면_211</v>
      </c>
      <c r="B2034" s="2">
        <v>1702</v>
      </c>
      <c r="C2034" s="2" t="s">
        <v>12340</v>
      </c>
      <c r="D2034" s="2" t="s">
        <v>12341</v>
      </c>
      <c r="E2034" s="2">
        <v>2033</v>
      </c>
      <c r="F2034" s="1">
        <v>15</v>
      </c>
      <c r="G2034" s="1" t="s">
        <v>3913</v>
      </c>
      <c r="H2034" s="1" t="s">
        <v>6961</v>
      </c>
      <c r="I2034" s="1">
        <v>2</v>
      </c>
      <c r="L2034" s="1">
        <v>3</v>
      </c>
      <c r="M2034" s="2" t="s">
        <v>14470</v>
      </c>
      <c r="N2034" s="2" t="s">
        <v>14471</v>
      </c>
      <c r="S2034" s="1" t="s">
        <v>402</v>
      </c>
      <c r="T2034" s="1" t="s">
        <v>7104</v>
      </c>
      <c r="W2034" s="1" t="s">
        <v>290</v>
      </c>
      <c r="X2034" s="1" t="s">
        <v>7601</v>
      </c>
      <c r="Y2034" s="1" t="s">
        <v>183</v>
      </c>
      <c r="Z2034" s="1" t="s">
        <v>7691</v>
      </c>
      <c r="AC2034" s="1">
        <v>83</v>
      </c>
      <c r="AD2034" s="1" t="s">
        <v>348</v>
      </c>
      <c r="AE2034" s="1" t="s">
        <v>8964</v>
      </c>
    </row>
    <row r="2035" spans="1:72" ht="13.5" customHeight="1">
      <c r="A2035" s="3" t="str">
        <f>HYPERLINK("http://kyu.snu.ac.kr/sdhj/index.jsp?type=hj/GK14658_00IH_0001_0211.jpg","1702_각북면_211")</f>
        <v>1702_각북면_211</v>
      </c>
      <c r="B2035" s="2">
        <v>1702</v>
      </c>
      <c r="C2035" s="2" t="s">
        <v>12340</v>
      </c>
      <c r="D2035" s="2" t="s">
        <v>12341</v>
      </c>
      <c r="E2035" s="2">
        <v>2034</v>
      </c>
      <c r="F2035" s="1">
        <v>15</v>
      </c>
      <c r="G2035" s="1" t="s">
        <v>3913</v>
      </c>
      <c r="H2035" s="1" t="s">
        <v>6961</v>
      </c>
      <c r="I2035" s="1">
        <v>2</v>
      </c>
      <c r="L2035" s="1">
        <v>3</v>
      </c>
      <c r="M2035" s="2" t="s">
        <v>14470</v>
      </c>
      <c r="N2035" s="2" t="s">
        <v>14471</v>
      </c>
      <c r="S2035" s="1" t="s">
        <v>3984</v>
      </c>
      <c r="T2035" s="1" t="s">
        <v>7165</v>
      </c>
      <c r="W2035" s="1" t="s">
        <v>335</v>
      </c>
      <c r="X2035" s="1" t="s">
        <v>12540</v>
      </c>
      <c r="Y2035" s="1" t="s">
        <v>50</v>
      </c>
      <c r="Z2035" s="1" t="s">
        <v>7639</v>
      </c>
      <c r="AC2035" s="1">
        <v>30</v>
      </c>
      <c r="AD2035" s="1" t="s">
        <v>253</v>
      </c>
      <c r="AE2035" s="1" t="s">
        <v>8091</v>
      </c>
    </row>
    <row r="2036" spans="1:72" ht="13.5" customHeight="1">
      <c r="A2036" s="3" t="str">
        <f>HYPERLINK("http://kyu.snu.ac.kr/sdhj/index.jsp?type=hj/GK14658_00IH_0001_0211.jpg","1702_각북면_211")</f>
        <v>1702_각북면_211</v>
      </c>
      <c r="B2036" s="2">
        <v>1702</v>
      </c>
      <c r="C2036" s="2" t="s">
        <v>12340</v>
      </c>
      <c r="D2036" s="2" t="s">
        <v>12341</v>
      </c>
      <c r="E2036" s="2">
        <v>2035</v>
      </c>
      <c r="F2036" s="1">
        <v>15</v>
      </c>
      <c r="G2036" s="1" t="s">
        <v>3913</v>
      </c>
      <c r="H2036" s="1" t="s">
        <v>6961</v>
      </c>
      <c r="I2036" s="1">
        <v>2</v>
      </c>
      <c r="L2036" s="1">
        <v>3</v>
      </c>
      <c r="M2036" s="2" t="s">
        <v>14470</v>
      </c>
      <c r="N2036" s="2" t="s">
        <v>14471</v>
      </c>
      <c r="T2036" s="1" t="s">
        <v>12432</v>
      </c>
      <c r="U2036" s="1" t="s">
        <v>1951</v>
      </c>
      <c r="V2036" s="1" t="s">
        <v>7356</v>
      </c>
      <c r="Y2036" s="1" t="s">
        <v>3985</v>
      </c>
      <c r="Z2036" s="1" t="s">
        <v>8616</v>
      </c>
      <c r="AC2036" s="1">
        <v>25</v>
      </c>
      <c r="AD2036" s="1" t="s">
        <v>264</v>
      </c>
      <c r="AE2036" s="1" t="s">
        <v>9588</v>
      </c>
    </row>
    <row r="2037" spans="1:72" ht="13.5" customHeight="1">
      <c r="A2037" s="3" t="str">
        <f>HYPERLINK("http://kyu.snu.ac.kr/sdhj/index.jsp?type=hj/GK14658_00IH_0001_0212.jpg","1702_각북면_212")</f>
        <v>1702_각북면_212</v>
      </c>
      <c r="B2037" s="2">
        <v>1702</v>
      </c>
      <c r="C2037" s="2" t="s">
        <v>12340</v>
      </c>
      <c r="D2037" s="2" t="s">
        <v>12341</v>
      </c>
      <c r="E2037" s="2">
        <v>2036</v>
      </c>
      <c r="F2037" s="1">
        <v>15</v>
      </c>
      <c r="G2037" s="1" t="s">
        <v>3913</v>
      </c>
      <c r="H2037" s="1" t="s">
        <v>6961</v>
      </c>
      <c r="I2037" s="1">
        <v>2</v>
      </c>
      <c r="L2037" s="1">
        <v>3</v>
      </c>
      <c r="M2037" s="2" t="s">
        <v>14470</v>
      </c>
      <c r="N2037" s="2" t="s">
        <v>14471</v>
      </c>
      <c r="T2037" s="1" t="s">
        <v>12432</v>
      </c>
      <c r="U2037" s="1" t="s">
        <v>3986</v>
      </c>
      <c r="V2037" s="1" t="s">
        <v>7411</v>
      </c>
      <c r="Y2037" s="1" t="s">
        <v>3987</v>
      </c>
      <c r="Z2037" s="1" t="s">
        <v>8149</v>
      </c>
      <c r="AC2037" s="1">
        <v>20</v>
      </c>
      <c r="AD2037" s="1" t="s">
        <v>103</v>
      </c>
      <c r="AE2037" s="1" t="s">
        <v>9580</v>
      </c>
    </row>
    <row r="2038" spans="1:72" ht="13.5" customHeight="1">
      <c r="A2038" s="3" t="str">
        <f>HYPERLINK("http://kyu.snu.ac.kr/sdhj/index.jsp?type=hj/GK14658_00IH_0001_0212.jpg","1702_각북면_212")</f>
        <v>1702_각북면_212</v>
      </c>
      <c r="B2038" s="2">
        <v>1702</v>
      </c>
      <c r="C2038" s="2" t="s">
        <v>12340</v>
      </c>
      <c r="D2038" s="2" t="s">
        <v>12341</v>
      </c>
      <c r="E2038" s="2">
        <v>2037</v>
      </c>
      <c r="F2038" s="1">
        <v>15</v>
      </c>
      <c r="G2038" s="1" t="s">
        <v>3913</v>
      </c>
      <c r="H2038" s="1" t="s">
        <v>6961</v>
      </c>
      <c r="I2038" s="1">
        <v>2</v>
      </c>
      <c r="L2038" s="1">
        <v>3</v>
      </c>
      <c r="M2038" s="2" t="s">
        <v>14470</v>
      </c>
      <c r="N2038" s="2" t="s">
        <v>14471</v>
      </c>
      <c r="T2038" s="1" t="s">
        <v>12432</v>
      </c>
      <c r="U2038" s="1" t="s">
        <v>196</v>
      </c>
      <c r="V2038" s="1" t="s">
        <v>7214</v>
      </c>
      <c r="Y2038" s="1" t="s">
        <v>3215</v>
      </c>
      <c r="Z2038" s="1" t="s">
        <v>7695</v>
      </c>
      <c r="AC2038" s="1">
        <v>20</v>
      </c>
      <c r="AD2038" s="1" t="s">
        <v>103</v>
      </c>
      <c r="AE2038" s="1" t="s">
        <v>9580</v>
      </c>
    </row>
    <row r="2039" spans="1:72" ht="13.5" customHeight="1">
      <c r="A2039" s="3" t="str">
        <f>HYPERLINK("http://kyu.snu.ac.kr/sdhj/index.jsp?type=hj/GK14658_00IH_0001_0212.jpg","1702_각북면_212")</f>
        <v>1702_각북면_212</v>
      </c>
      <c r="B2039" s="2">
        <v>1702</v>
      </c>
      <c r="C2039" s="2" t="s">
        <v>12340</v>
      </c>
      <c r="D2039" s="2" t="s">
        <v>12341</v>
      </c>
      <c r="E2039" s="2">
        <v>2038</v>
      </c>
      <c r="F2039" s="1">
        <v>15</v>
      </c>
      <c r="G2039" s="1" t="s">
        <v>3913</v>
      </c>
      <c r="H2039" s="1" t="s">
        <v>6961</v>
      </c>
      <c r="I2039" s="1">
        <v>2</v>
      </c>
      <c r="L2039" s="1">
        <v>3</v>
      </c>
      <c r="M2039" s="2" t="s">
        <v>14470</v>
      </c>
      <c r="N2039" s="2" t="s">
        <v>14471</v>
      </c>
      <c r="S2039" s="1" t="s">
        <v>59</v>
      </c>
      <c r="T2039" s="1" t="s">
        <v>7105</v>
      </c>
      <c r="Y2039" s="1" t="s">
        <v>50</v>
      </c>
      <c r="Z2039" s="1" t="s">
        <v>7639</v>
      </c>
      <c r="AC2039" s="1">
        <v>4</v>
      </c>
      <c r="AD2039" s="1" t="s">
        <v>108</v>
      </c>
      <c r="AE2039" s="1" t="s">
        <v>9597</v>
      </c>
    </row>
    <row r="2040" spans="1:72" ht="13.5" customHeight="1">
      <c r="A2040" s="3" t="str">
        <f>HYPERLINK("http://kyu.snu.ac.kr/sdhj/index.jsp?type=hj/GK14658_00IH_0001_0212.jpg","1702_각북면_212")</f>
        <v>1702_각북면_212</v>
      </c>
      <c r="B2040" s="2">
        <v>1702</v>
      </c>
      <c r="C2040" s="2" t="s">
        <v>12340</v>
      </c>
      <c r="D2040" s="2" t="s">
        <v>12341</v>
      </c>
      <c r="E2040" s="2">
        <v>2039</v>
      </c>
      <c r="F2040" s="1">
        <v>15</v>
      </c>
      <c r="G2040" s="1" t="s">
        <v>3913</v>
      </c>
      <c r="H2040" s="1" t="s">
        <v>6961</v>
      </c>
      <c r="I2040" s="1">
        <v>2</v>
      </c>
      <c r="L2040" s="1">
        <v>4</v>
      </c>
      <c r="M2040" s="2" t="s">
        <v>13932</v>
      </c>
      <c r="N2040" s="2" t="s">
        <v>13933</v>
      </c>
      <c r="T2040" s="1" t="s">
        <v>12411</v>
      </c>
      <c r="U2040" s="1" t="s">
        <v>3988</v>
      </c>
      <c r="V2040" s="1" t="s">
        <v>7420</v>
      </c>
      <c r="W2040" s="1" t="s">
        <v>794</v>
      </c>
      <c r="X2040" s="1" t="s">
        <v>7590</v>
      </c>
      <c r="Y2040" s="1" t="s">
        <v>3989</v>
      </c>
      <c r="Z2040" s="1" t="s">
        <v>8826</v>
      </c>
      <c r="AC2040" s="1">
        <v>40</v>
      </c>
      <c r="AD2040" s="1" t="s">
        <v>226</v>
      </c>
      <c r="AE2040" s="1" t="s">
        <v>9573</v>
      </c>
      <c r="AJ2040" s="1" t="s">
        <v>16</v>
      </c>
      <c r="AK2040" s="1" t="s">
        <v>9802</v>
      </c>
      <c r="AL2040" s="1" t="s">
        <v>82</v>
      </c>
      <c r="AM2040" s="1" t="s">
        <v>9699</v>
      </c>
      <c r="AT2040" s="1" t="s">
        <v>53</v>
      </c>
      <c r="AU2040" s="1" t="s">
        <v>7419</v>
      </c>
      <c r="AV2040" s="1" t="s">
        <v>3978</v>
      </c>
      <c r="AW2040" s="1" t="s">
        <v>8881</v>
      </c>
      <c r="BG2040" s="1" t="s">
        <v>54</v>
      </c>
      <c r="BH2040" s="1" t="s">
        <v>7267</v>
      </c>
      <c r="BI2040" s="1" t="s">
        <v>3943</v>
      </c>
      <c r="BJ2040" s="1" t="s">
        <v>10863</v>
      </c>
      <c r="BK2040" s="1" t="s">
        <v>3990</v>
      </c>
      <c r="BL2040" s="1" t="s">
        <v>11264</v>
      </c>
      <c r="BM2040" s="1" t="s">
        <v>3991</v>
      </c>
      <c r="BN2040" s="1" t="s">
        <v>10169</v>
      </c>
      <c r="BO2040" s="1" t="s">
        <v>54</v>
      </c>
      <c r="BP2040" s="1" t="s">
        <v>7267</v>
      </c>
      <c r="BQ2040" s="1" t="s">
        <v>3992</v>
      </c>
      <c r="BR2040" s="1" t="s">
        <v>13413</v>
      </c>
      <c r="BS2040" s="1" t="s">
        <v>109</v>
      </c>
      <c r="BT2040" s="1" t="s">
        <v>9809</v>
      </c>
    </row>
    <row r="2041" spans="1:72" ht="13.5" customHeight="1">
      <c r="A2041" s="3" t="str">
        <f>HYPERLINK("http://kyu.snu.ac.kr/sdhj/index.jsp?type=hj/GK14658_00IH_0001_0212.jpg","1702_각북면_212")</f>
        <v>1702_각북면_212</v>
      </c>
      <c r="B2041" s="2">
        <v>1702</v>
      </c>
      <c r="C2041" s="2" t="s">
        <v>12340</v>
      </c>
      <c r="D2041" s="2" t="s">
        <v>12341</v>
      </c>
      <c r="E2041" s="2">
        <v>2040</v>
      </c>
      <c r="F2041" s="1">
        <v>15</v>
      </c>
      <c r="G2041" s="1" t="s">
        <v>3913</v>
      </c>
      <c r="H2041" s="1" t="s">
        <v>6961</v>
      </c>
      <c r="I2041" s="1">
        <v>2</v>
      </c>
      <c r="L2041" s="1">
        <v>4</v>
      </c>
      <c r="M2041" s="2" t="s">
        <v>13932</v>
      </c>
      <c r="N2041" s="2" t="s">
        <v>13933</v>
      </c>
      <c r="S2041" s="1" t="s">
        <v>288</v>
      </c>
      <c r="T2041" s="1" t="s">
        <v>12424</v>
      </c>
      <c r="U2041" s="1" t="s">
        <v>53</v>
      </c>
      <c r="V2041" s="1" t="s">
        <v>7419</v>
      </c>
      <c r="Y2041" s="1" t="s">
        <v>3978</v>
      </c>
      <c r="Z2041" s="1" t="s">
        <v>8881</v>
      </c>
      <c r="AC2041" s="1">
        <v>81</v>
      </c>
      <c r="AD2041" s="1" t="s">
        <v>68</v>
      </c>
      <c r="AE2041" s="1" t="s">
        <v>7705</v>
      </c>
    </row>
    <row r="2042" spans="1:72" ht="13.5" customHeight="1">
      <c r="A2042" s="3" t="str">
        <f>HYPERLINK("http://kyu.snu.ac.kr/sdhj/index.jsp?type=hj/GK14658_00IH_0001_0212.jpg","1702_각북면_212")</f>
        <v>1702_각북면_212</v>
      </c>
      <c r="B2042" s="2">
        <v>1702</v>
      </c>
      <c r="C2042" s="2" t="s">
        <v>12340</v>
      </c>
      <c r="D2042" s="2" t="s">
        <v>12341</v>
      </c>
      <c r="E2042" s="2">
        <v>2041</v>
      </c>
      <c r="F2042" s="1">
        <v>15</v>
      </c>
      <c r="G2042" s="1" t="s">
        <v>3913</v>
      </c>
      <c r="H2042" s="1" t="s">
        <v>6961</v>
      </c>
      <c r="I2042" s="1">
        <v>2</v>
      </c>
      <c r="L2042" s="1">
        <v>4</v>
      </c>
      <c r="M2042" s="2" t="s">
        <v>13932</v>
      </c>
      <c r="N2042" s="2" t="s">
        <v>13933</v>
      </c>
      <c r="S2042" s="1" t="s">
        <v>48</v>
      </c>
      <c r="T2042" s="1" t="s">
        <v>6371</v>
      </c>
      <c r="W2042" s="1" t="s">
        <v>202</v>
      </c>
      <c r="X2042" s="1" t="s">
        <v>7588</v>
      </c>
      <c r="Y2042" s="1" t="s">
        <v>50</v>
      </c>
      <c r="Z2042" s="1" t="s">
        <v>7639</v>
      </c>
      <c r="AC2042" s="1">
        <v>36</v>
      </c>
      <c r="AD2042" s="1" t="s">
        <v>258</v>
      </c>
      <c r="AE2042" s="1" t="s">
        <v>9601</v>
      </c>
      <c r="AJ2042" s="1" t="s">
        <v>16</v>
      </c>
      <c r="AK2042" s="1" t="s">
        <v>9802</v>
      </c>
      <c r="AL2042" s="1" t="s">
        <v>199</v>
      </c>
      <c r="AM2042" s="1" t="s">
        <v>9730</v>
      </c>
      <c r="AT2042" s="1" t="s">
        <v>53</v>
      </c>
      <c r="AU2042" s="1" t="s">
        <v>7419</v>
      </c>
      <c r="AV2042" s="1" t="s">
        <v>3993</v>
      </c>
      <c r="AW2042" s="1" t="s">
        <v>8163</v>
      </c>
      <c r="BG2042" s="1" t="s">
        <v>53</v>
      </c>
      <c r="BH2042" s="1" t="s">
        <v>7419</v>
      </c>
      <c r="BI2042" s="1" t="s">
        <v>3994</v>
      </c>
      <c r="BJ2042" s="1" t="s">
        <v>11035</v>
      </c>
      <c r="BK2042" s="1" t="s">
        <v>53</v>
      </c>
      <c r="BL2042" s="1" t="s">
        <v>7419</v>
      </c>
      <c r="BM2042" s="1" t="s">
        <v>3995</v>
      </c>
      <c r="BN2042" s="1" t="s">
        <v>11489</v>
      </c>
      <c r="BO2042" s="1" t="s">
        <v>53</v>
      </c>
      <c r="BP2042" s="1" t="s">
        <v>7419</v>
      </c>
      <c r="BQ2042" s="1" t="s">
        <v>3996</v>
      </c>
      <c r="BR2042" s="1" t="s">
        <v>11963</v>
      </c>
      <c r="BS2042" s="1" t="s">
        <v>199</v>
      </c>
      <c r="BT2042" s="1" t="s">
        <v>9730</v>
      </c>
    </row>
    <row r="2043" spans="1:72" ht="13.5" customHeight="1">
      <c r="A2043" s="3" t="str">
        <f>HYPERLINK("http://kyu.snu.ac.kr/sdhj/index.jsp?type=hj/GK14658_00IH_0001_0212.jpg","1702_각북면_212")</f>
        <v>1702_각북면_212</v>
      </c>
      <c r="B2043" s="2">
        <v>1702</v>
      </c>
      <c r="C2043" s="2" t="s">
        <v>12340</v>
      </c>
      <c r="D2043" s="2" t="s">
        <v>12341</v>
      </c>
      <c r="E2043" s="2">
        <v>2042</v>
      </c>
      <c r="F2043" s="1">
        <v>15</v>
      </c>
      <c r="G2043" s="1" t="s">
        <v>3913</v>
      </c>
      <c r="H2043" s="1" t="s">
        <v>6961</v>
      </c>
      <c r="I2043" s="1">
        <v>2</v>
      </c>
      <c r="L2043" s="1">
        <v>4</v>
      </c>
      <c r="M2043" s="2" t="s">
        <v>13932</v>
      </c>
      <c r="N2043" s="2" t="s">
        <v>13933</v>
      </c>
      <c r="S2043" s="1" t="s">
        <v>402</v>
      </c>
      <c r="T2043" s="1" t="s">
        <v>7104</v>
      </c>
      <c r="W2043" s="1" t="s">
        <v>335</v>
      </c>
      <c r="X2043" s="1" t="s">
        <v>12540</v>
      </c>
      <c r="Y2043" s="1" t="s">
        <v>50</v>
      </c>
      <c r="Z2043" s="1" t="s">
        <v>7639</v>
      </c>
      <c r="AC2043" s="1">
        <v>73</v>
      </c>
      <c r="AD2043" s="1" t="s">
        <v>530</v>
      </c>
      <c r="AE2043" s="1" t="s">
        <v>9606</v>
      </c>
    </row>
    <row r="2044" spans="1:72" ht="13.5" customHeight="1">
      <c r="A2044" s="3" t="str">
        <f>HYPERLINK("http://kyu.snu.ac.kr/sdhj/index.jsp?type=hj/GK14658_00IH_0001_0212.jpg","1702_각북면_212")</f>
        <v>1702_각북면_212</v>
      </c>
      <c r="B2044" s="2">
        <v>1702</v>
      </c>
      <c r="C2044" s="2" t="s">
        <v>12340</v>
      </c>
      <c r="D2044" s="2" t="s">
        <v>12341</v>
      </c>
      <c r="E2044" s="2">
        <v>2043</v>
      </c>
      <c r="F2044" s="1">
        <v>15</v>
      </c>
      <c r="G2044" s="1" t="s">
        <v>3913</v>
      </c>
      <c r="H2044" s="1" t="s">
        <v>6961</v>
      </c>
      <c r="I2044" s="1">
        <v>2</v>
      </c>
      <c r="L2044" s="1">
        <v>4</v>
      </c>
      <c r="M2044" s="2" t="s">
        <v>13932</v>
      </c>
      <c r="N2044" s="2" t="s">
        <v>13933</v>
      </c>
      <c r="S2044" s="1" t="s">
        <v>86</v>
      </c>
      <c r="T2044" s="1" t="s">
        <v>7100</v>
      </c>
      <c r="U2044" s="1" t="s">
        <v>3997</v>
      </c>
      <c r="V2044" s="1" t="s">
        <v>7418</v>
      </c>
      <c r="Y2044" s="1" t="s">
        <v>3998</v>
      </c>
      <c r="Z2044" s="1" t="s">
        <v>8589</v>
      </c>
      <c r="AC2044" s="1">
        <v>23</v>
      </c>
      <c r="AD2044" s="1" t="s">
        <v>348</v>
      </c>
      <c r="AE2044" s="1" t="s">
        <v>8964</v>
      </c>
    </row>
    <row r="2045" spans="1:72" ht="13.5" customHeight="1">
      <c r="A2045" s="3" t="str">
        <f>HYPERLINK("http://kyu.snu.ac.kr/sdhj/index.jsp?type=hj/GK14658_00IH_0001_0212.jpg","1702_각북면_212")</f>
        <v>1702_각북면_212</v>
      </c>
      <c r="B2045" s="2">
        <v>1702</v>
      </c>
      <c r="C2045" s="2" t="s">
        <v>12340</v>
      </c>
      <c r="D2045" s="2" t="s">
        <v>12341</v>
      </c>
      <c r="E2045" s="2">
        <v>2044</v>
      </c>
      <c r="F2045" s="1">
        <v>15</v>
      </c>
      <c r="G2045" s="1" t="s">
        <v>3913</v>
      </c>
      <c r="H2045" s="1" t="s">
        <v>6961</v>
      </c>
      <c r="I2045" s="1">
        <v>2</v>
      </c>
      <c r="L2045" s="1">
        <v>4</v>
      </c>
      <c r="M2045" s="2" t="s">
        <v>13932</v>
      </c>
      <c r="N2045" s="2" t="s">
        <v>13933</v>
      </c>
      <c r="S2045" s="1" t="s">
        <v>63</v>
      </c>
      <c r="T2045" s="1" t="s">
        <v>1196</v>
      </c>
      <c r="Y2045" s="1" t="s">
        <v>50</v>
      </c>
      <c r="Z2045" s="1" t="s">
        <v>7639</v>
      </c>
      <c r="AC2045" s="1">
        <v>4</v>
      </c>
      <c r="AD2045" s="1" t="s">
        <v>108</v>
      </c>
      <c r="AE2045" s="1" t="s">
        <v>9597</v>
      </c>
    </row>
    <row r="2046" spans="1:72" ht="13.5" customHeight="1">
      <c r="A2046" s="3" t="str">
        <f>HYPERLINK("http://kyu.snu.ac.kr/sdhj/index.jsp?type=hj/GK14658_00IH_0001_0212.jpg","1702_각북면_212")</f>
        <v>1702_각북면_212</v>
      </c>
      <c r="B2046" s="2">
        <v>1702</v>
      </c>
      <c r="C2046" s="2" t="s">
        <v>12340</v>
      </c>
      <c r="D2046" s="2" t="s">
        <v>12341</v>
      </c>
      <c r="E2046" s="2">
        <v>2045</v>
      </c>
      <c r="F2046" s="1">
        <v>15</v>
      </c>
      <c r="G2046" s="1" t="s">
        <v>3913</v>
      </c>
      <c r="H2046" s="1" t="s">
        <v>6961</v>
      </c>
      <c r="I2046" s="1">
        <v>2</v>
      </c>
      <c r="L2046" s="1">
        <v>4</v>
      </c>
      <c r="M2046" s="2" t="s">
        <v>13932</v>
      </c>
      <c r="N2046" s="2" t="s">
        <v>13933</v>
      </c>
      <c r="T2046" s="1" t="s">
        <v>12432</v>
      </c>
      <c r="U2046" s="1" t="s">
        <v>1877</v>
      </c>
      <c r="V2046" s="1" t="s">
        <v>7265</v>
      </c>
      <c r="Y2046" s="1" t="s">
        <v>1199</v>
      </c>
      <c r="Z2046" s="1" t="s">
        <v>7954</v>
      </c>
      <c r="AC2046" s="1">
        <v>11</v>
      </c>
      <c r="AD2046" s="1" t="s">
        <v>106</v>
      </c>
      <c r="AE2046" s="1" t="s">
        <v>9614</v>
      </c>
    </row>
    <row r="2047" spans="1:72" ht="13.5" customHeight="1">
      <c r="A2047" s="3" t="str">
        <f>HYPERLINK("http://kyu.snu.ac.kr/sdhj/index.jsp?type=hj/GK14658_00IH_0001_0212.jpg","1702_각북면_212")</f>
        <v>1702_각북면_212</v>
      </c>
      <c r="B2047" s="2">
        <v>1702</v>
      </c>
      <c r="C2047" s="2" t="s">
        <v>12340</v>
      </c>
      <c r="D2047" s="2" t="s">
        <v>12341</v>
      </c>
      <c r="E2047" s="2">
        <v>2046</v>
      </c>
      <c r="F2047" s="1">
        <v>15</v>
      </c>
      <c r="G2047" s="1" t="s">
        <v>3913</v>
      </c>
      <c r="H2047" s="1" t="s">
        <v>6961</v>
      </c>
      <c r="I2047" s="1">
        <v>2</v>
      </c>
      <c r="L2047" s="1">
        <v>5</v>
      </c>
      <c r="M2047" s="2" t="s">
        <v>4000</v>
      </c>
      <c r="N2047" s="2" t="s">
        <v>8880</v>
      </c>
      <c r="T2047" s="1" t="s">
        <v>12411</v>
      </c>
      <c r="U2047" s="1" t="s">
        <v>3999</v>
      </c>
      <c r="V2047" s="1" t="s">
        <v>13517</v>
      </c>
      <c r="Y2047" s="1" t="s">
        <v>4000</v>
      </c>
      <c r="Z2047" s="1" t="s">
        <v>8880</v>
      </c>
      <c r="AC2047" s="1">
        <v>61</v>
      </c>
      <c r="AD2047" s="1" t="s">
        <v>280</v>
      </c>
      <c r="AE2047" s="1" t="s">
        <v>9599</v>
      </c>
      <c r="AJ2047" s="1" t="s">
        <v>16</v>
      </c>
      <c r="AK2047" s="1" t="s">
        <v>9802</v>
      </c>
      <c r="AL2047" s="1" t="s">
        <v>396</v>
      </c>
      <c r="AM2047" s="1" t="s">
        <v>9812</v>
      </c>
      <c r="AT2047" s="1" t="s">
        <v>416</v>
      </c>
      <c r="AU2047" s="1" t="s">
        <v>12470</v>
      </c>
      <c r="AV2047" s="1" t="s">
        <v>942</v>
      </c>
      <c r="AW2047" s="1" t="s">
        <v>8058</v>
      </c>
      <c r="BB2047" s="1" t="s">
        <v>124</v>
      </c>
      <c r="BC2047" s="1" t="s">
        <v>12451</v>
      </c>
      <c r="BD2047" s="1" t="s">
        <v>4001</v>
      </c>
      <c r="BE2047" s="1" t="s">
        <v>10755</v>
      </c>
      <c r="BG2047" s="1" t="s">
        <v>54</v>
      </c>
      <c r="BH2047" s="1" t="s">
        <v>7267</v>
      </c>
      <c r="BI2047" s="1" t="s">
        <v>4002</v>
      </c>
      <c r="BJ2047" s="1" t="s">
        <v>11034</v>
      </c>
      <c r="BK2047" s="1" t="s">
        <v>416</v>
      </c>
      <c r="BL2047" s="1" t="s">
        <v>12470</v>
      </c>
      <c r="BM2047" s="1" t="s">
        <v>4003</v>
      </c>
      <c r="BN2047" s="1" t="s">
        <v>11488</v>
      </c>
      <c r="BO2047" s="1" t="s">
        <v>35</v>
      </c>
      <c r="BP2047" s="1" t="s">
        <v>7231</v>
      </c>
      <c r="BQ2047" s="1" t="s">
        <v>4004</v>
      </c>
      <c r="BR2047" s="1" t="s">
        <v>13291</v>
      </c>
      <c r="BS2047" s="1" t="s">
        <v>163</v>
      </c>
      <c r="BT2047" s="1" t="s">
        <v>12731</v>
      </c>
    </row>
    <row r="2048" spans="1:72" ht="13.5" customHeight="1">
      <c r="A2048" s="3" t="str">
        <f>HYPERLINK("http://kyu.snu.ac.kr/sdhj/index.jsp?type=hj/GK14658_00IH_0001_0212.jpg","1702_각북면_212")</f>
        <v>1702_각북면_212</v>
      </c>
      <c r="B2048" s="2">
        <v>1702</v>
      </c>
      <c r="C2048" s="2" t="s">
        <v>12340</v>
      </c>
      <c r="D2048" s="2" t="s">
        <v>12341</v>
      </c>
      <c r="E2048" s="2">
        <v>2047</v>
      </c>
      <c r="F2048" s="1">
        <v>15</v>
      </c>
      <c r="G2048" s="1" t="s">
        <v>3913</v>
      </c>
      <c r="H2048" s="1" t="s">
        <v>6961</v>
      </c>
      <c r="I2048" s="1">
        <v>2</v>
      </c>
      <c r="L2048" s="1">
        <v>5</v>
      </c>
      <c r="M2048" s="2" t="s">
        <v>4000</v>
      </c>
      <c r="N2048" s="2" t="s">
        <v>8880</v>
      </c>
      <c r="S2048" s="1" t="s">
        <v>48</v>
      </c>
      <c r="T2048" s="1" t="s">
        <v>6371</v>
      </c>
      <c r="U2048" s="1" t="s">
        <v>936</v>
      </c>
      <c r="V2048" s="1" t="s">
        <v>7295</v>
      </c>
      <c r="W2048" s="1" t="s">
        <v>335</v>
      </c>
      <c r="X2048" s="1" t="s">
        <v>12540</v>
      </c>
      <c r="Y2048" s="1" t="s">
        <v>4005</v>
      </c>
      <c r="Z2048" s="1" t="s">
        <v>8879</v>
      </c>
      <c r="AC2048" s="1">
        <v>48</v>
      </c>
      <c r="AD2048" s="1" t="s">
        <v>126</v>
      </c>
      <c r="AE2048" s="1" t="s">
        <v>9617</v>
      </c>
      <c r="AJ2048" s="1" t="s">
        <v>16</v>
      </c>
      <c r="AK2048" s="1" t="s">
        <v>9802</v>
      </c>
      <c r="AL2048" s="1" t="s">
        <v>199</v>
      </c>
      <c r="AM2048" s="1" t="s">
        <v>9730</v>
      </c>
      <c r="AT2048" s="1" t="s">
        <v>211</v>
      </c>
      <c r="AU2048" s="1" t="s">
        <v>7199</v>
      </c>
      <c r="AV2048" s="1" t="s">
        <v>14595</v>
      </c>
      <c r="AW2048" s="1" t="s">
        <v>12923</v>
      </c>
      <c r="BG2048" s="1" t="s">
        <v>211</v>
      </c>
      <c r="BH2048" s="1" t="s">
        <v>7199</v>
      </c>
      <c r="BI2048" s="1" t="s">
        <v>14596</v>
      </c>
      <c r="BJ2048" s="1" t="s">
        <v>13054</v>
      </c>
      <c r="BK2048" s="1" t="s">
        <v>211</v>
      </c>
      <c r="BL2048" s="1" t="s">
        <v>7199</v>
      </c>
      <c r="BM2048" s="1" t="s">
        <v>538</v>
      </c>
      <c r="BN2048" s="1" t="s">
        <v>8619</v>
      </c>
      <c r="BO2048" s="1" t="s">
        <v>211</v>
      </c>
      <c r="BP2048" s="1" t="s">
        <v>7199</v>
      </c>
      <c r="BQ2048" s="1" t="s">
        <v>4006</v>
      </c>
      <c r="BR2048" s="1" t="s">
        <v>13173</v>
      </c>
      <c r="BS2048" s="1" t="s">
        <v>109</v>
      </c>
      <c r="BT2048" s="1" t="s">
        <v>9809</v>
      </c>
    </row>
    <row r="2049" spans="1:72" ht="13.5" customHeight="1">
      <c r="A2049" s="3" t="str">
        <f>HYPERLINK("http://kyu.snu.ac.kr/sdhj/index.jsp?type=hj/GK14658_00IH_0001_0212.jpg","1702_각북면_212")</f>
        <v>1702_각북면_212</v>
      </c>
      <c r="B2049" s="2">
        <v>1702</v>
      </c>
      <c r="C2049" s="2" t="s">
        <v>12340</v>
      </c>
      <c r="D2049" s="2" t="s">
        <v>12341</v>
      </c>
      <c r="E2049" s="2">
        <v>2048</v>
      </c>
      <c r="F2049" s="1">
        <v>15</v>
      </c>
      <c r="G2049" s="1" t="s">
        <v>3913</v>
      </c>
      <c r="H2049" s="1" t="s">
        <v>6961</v>
      </c>
      <c r="I2049" s="1">
        <v>2</v>
      </c>
      <c r="L2049" s="1">
        <v>5</v>
      </c>
      <c r="M2049" s="2" t="s">
        <v>4000</v>
      </c>
      <c r="N2049" s="2" t="s">
        <v>8880</v>
      </c>
      <c r="S2049" s="1" t="s">
        <v>59</v>
      </c>
      <c r="T2049" s="1" t="s">
        <v>7105</v>
      </c>
      <c r="Y2049" s="1" t="s">
        <v>4007</v>
      </c>
      <c r="Z2049" s="1" t="s">
        <v>8878</v>
      </c>
      <c r="AC2049" s="1">
        <v>19</v>
      </c>
      <c r="AD2049" s="1" t="s">
        <v>277</v>
      </c>
      <c r="AE2049" s="1" t="s">
        <v>9583</v>
      </c>
    </row>
    <row r="2050" spans="1:72" ht="13.5" customHeight="1">
      <c r="A2050" s="3" t="str">
        <f>HYPERLINK("http://kyu.snu.ac.kr/sdhj/index.jsp?type=hj/GK14658_00IH_0001_0212.jpg","1702_각북면_212")</f>
        <v>1702_각북면_212</v>
      </c>
      <c r="B2050" s="2">
        <v>1702</v>
      </c>
      <c r="C2050" s="2" t="s">
        <v>12340</v>
      </c>
      <c r="D2050" s="2" t="s">
        <v>12341</v>
      </c>
      <c r="E2050" s="2">
        <v>2049</v>
      </c>
      <c r="F2050" s="1">
        <v>15</v>
      </c>
      <c r="G2050" s="1" t="s">
        <v>3913</v>
      </c>
      <c r="H2050" s="1" t="s">
        <v>6961</v>
      </c>
      <c r="I2050" s="1">
        <v>3</v>
      </c>
      <c r="J2050" s="1" t="s">
        <v>4008</v>
      </c>
      <c r="K2050" s="1" t="s">
        <v>12393</v>
      </c>
      <c r="L2050" s="1">
        <v>1</v>
      </c>
      <c r="M2050" s="2" t="s">
        <v>1272</v>
      </c>
      <c r="N2050" s="2" t="s">
        <v>8877</v>
      </c>
      <c r="T2050" s="1" t="s">
        <v>12411</v>
      </c>
      <c r="U2050" s="1" t="s">
        <v>2077</v>
      </c>
      <c r="V2050" s="1" t="s">
        <v>12485</v>
      </c>
      <c r="Y2050" s="1" t="s">
        <v>1272</v>
      </c>
      <c r="Z2050" s="1" t="s">
        <v>8877</v>
      </c>
      <c r="AC2050" s="1">
        <v>51</v>
      </c>
      <c r="AD2050" s="1" t="s">
        <v>138</v>
      </c>
      <c r="AE2050" s="1" t="s">
        <v>9593</v>
      </c>
      <c r="AJ2050" s="1" t="s">
        <v>16</v>
      </c>
      <c r="AK2050" s="1" t="s">
        <v>9802</v>
      </c>
      <c r="AL2050" s="1" t="s">
        <v>163</v>
      </c>
      <c r="AM2050" s="1" t="s">
        <v>12731</v>
      </c>
      <c r="AT2050" s="1" t="s">
        <v>128</v>
      </c>
      <c r="AU2050" s="1" t="s">
        <v>7258</v>
      </c>
      <c r="AV2050" s="1" t="s">
        <v>3917</v>
      </c>
      <c r="AW2050" s="1" t="s">
        <v>12894</v>
      </c>
      <c r="BB2050" s="1" t="s">
        <v>607</v>
      </c>
      <c r="BC2050" s="1" t="s">
        <v>12482</v>
      </c>
      <c r="BD2050" s="1" t="s">
        <v>3918</v>
      </c>
      <c r="BE2050" s="1" t="s">
        <v>8854</v>
      </c>
      <c r="BG2050" s="1" t="s">
        <v>53</v>
      </c>
      <c r="BH2050" s="1" t="s">
        <v>7419</v>
      </c>
      <c r="BI2050" s="1" t="s">
        <v>466</v>
      </c>
      <c r="BJ2050" s="1" t="s">
        <v>7886</v>
      </c>
      <c r="BK2050" s="1" t="s">
        <v>53</v>
      </c>
      <c r="BL2050" s="1" t="s">
        <v>7419</v>
      </c>
      <c r="BM2050" s="1" t="s">
        <v>4009</v>
      </c>
      <c r="BN2050" s="1" t="s">
        <v>10348</v>
      </c>
      <c r="BO2050" s="1" t="s">
        <v>53</v>
      </c>
      <c r="BP2050" s="1" t="s">
        <v>7419</v>
      </c>
      <c r="BQ2050" s="1" t="s">
        <v>4010</v>
      </c>
      <c r="BR2050" s="1" t="s">
        <v>13220</v>
      </c>
      <c r="BS2050" s="1" t="s">
        <v>163</v>
      </c>
      <c r="BT2050" s="1" t="s">
        <v>12731</v>
      </c>
    </row>
    <row r="2051" spans="1:72" ht="13.5" customHeight="1">
      <c r="A2051" s="3" t="str">
        <f>HYPERLINK("http://kyu.snu.ac.kr/sdhj/index.jsp?type=hj/GK14658_00IH_0001_0212.jpg","1702_각북면_212")</f>
        <v>1702_각북면_212</v>
      </c>
      <c r="B2051" s="2">
        <v>1702</v>
      </c>
      <c r="C2051" s="2" t="s">
        <v>12340</v>
      </c>
      <c r="D2051" s="2" t="s">
        <v>12341</v>
      </c>
      <c r="E2051" s="2">
        <v>2050</v>
      </c>
      <c r="F2051" s="1">
        <v>15</v>
      </c>
      <c r="G2051" s="1" t="s">
        <v>3913</v>
      </c>
      <c r="H2051" s="1" t="s">
        <v>6961</v>
      </c>
      <c r="I2051" s="1">
        <v>3</v>
      </c>
      <c r="L2051" s="1">
        <v>1</v>
      </c>
      <c r="M2051" s="2" t="s">
        <v>1272</v>
      </c>
      <c r="N2051" s="2" t="s">
        <v>8877</v>
      </c>
      <c r="S2051" s="1" t="s">
        <v>48</v>
      </c>
      <c r="T2051" s="1" t="s">
        <v>6371</v>
      </c>
      <c r="U2051" s="1" t="s">
        <v>261</v>
      </c>
      <c r="V2051" s="1" t="s">
        <v>7197</v>
      </c>
      <c r="Y2051" s="1" t="s">
        <v>14518</v>
      </c>
      <c r="Z2051" s="1" t="s">
        <v>12583</v>
      </c>
      <c r="AC2051" s="1">
        <v>53</v>
      </c>
      <c r="AD2051" s="1" t="s">
        <v>92</v>
      </c>
      <c r="AE2051" s="1" t="s">
        <v>9608</v>
      </c>
      <c r="AJ2051" s="1" t="s">
        <v>16</v>
      </c>
      <c r="AK2051" s="1" t="s">
        <v>9802</v>
      </c>
      <c r="AL2051" s="1" t="s">
        <v>545</v>
      </c>
      <c r="AM2051" s="1" t="s">
        <v>9707</v>
      </c>
      <c r="AN2051" s="1" t="s">
        <v>903</v>
      </c>
      <c r="AO2051" s="1" t="s">
        <v>9872</v>
      </c>
      <c r="AR2051" s="1" t="s">
        <v>4011</v>
      </c>
      <c r="AS2051" s="1" t="s">
        <v>9992</v>
      </c>
      <c r="AT2051" s="1" t="s">
        <v>211</v>
      </c>
      <c r="AU2051" s="1" t="s">
        <v>7199</v>
      </c>
      <c r="AV2051" s="1" t="s">
        <v>841</v>
      </c>
      <c r="AW2051" s="1" t="s">
        <v>9116</v>
      </c>
      <c r="BB2051" s="1" t="s">
        <v>261</v>
      </c>
      <c r="BC2051" s="1" t="s">
        <v>7197</v>
      </c>
      <c r="BD2051" s="1" t="s">
        <v>980</v>
      </c>
      <c r="BE2051" s="1" t="s">
        <v>8903</v>
      </c>
      <c r="BG2051" s="1" t="s">
        <v>211</v>
      </c>
      <c r="BH2051" s="1" t="s">
        <v>7199</v>
      </c>
      <c r="BI2051" s="1" t="s">
        <v>4012</v>
      </c>
      <c r="BJ2051" s="1" t="s">
        <v>10919</v>
      </c>
      <c r="BK2051" s="1" t="s">
        <v>211</v>
      </c>
      <c r="BL2051" s="1" t="s">
        <v>7199</v>
      </c>
      <c r="BM2051" s="1" t="s">
        <v>1620</v>
      </c>
      <c r="BN2051" s="1" t="s">
        <v>8529</v>
      </c>
      <c r="BO2051" s="1" t="s">
        <v>211</v>
      </c>
      <c r="BP2051" s="1" t="s">
        <v>7199</v>
      </c>
      <c r="BQ2051" s="1" t="s">
        <v>14526</v>
      </c>
      <c r="BR2051" s="1" t="s">
        <v>12577</v>
      </c>
      <c r="BS2051" s="1" t="s">
        <v>545</v>
      </c>
      <c r="BT2051" s="1" t="s">
        <v>9707</v>
      </c>
    </row>
    <row r="2052" spans="1:72" ht="13.5" customHeight="1">
      <c r="A2052" s="3" t="str">
        <f>HYPERLINK("http://kyu.snu.ac.kr/sdhj/index.jsp?type=hj/GK14658_00IH_0001_0212.jpg","1702_각북면_212")</f>
        <v>1702_각북면_212</v>
      </c>
      <c r="B2052" s="2">
        <v>1702</v>
      </c>
      <c r="C2052" s="2" t="s">
        <v>12340</v>
      </c>
      <c r="D2052" s="2" t="s">
        <v>12341</v>
      </c>
      <c r="E2052" s="2">
        <v>2051</v>
      </c>
      <c r="F2052" s="1">
        <v>15</v>
      </c>
      <c r="G2052" s="1" t="s">
        <v>3913</v>
      </c>
      <c r="H2052" s="1" t="s">
        <v>6961</v>
      </c>
      <c r="I2052" s="1">
        <v>3</v>
      </c>
      <c r="L2052" s="1">
        <v>1</v>
      </c>
      <c r="M2052" s="2" t="s">
        <v>1272</v>
      </c>
      <c r="N2052" s="2" t="s">
        <v>8877</v>
      </c>
      <c r="S2052" s="1" t="s">
        <v>86</v>
      </c>
      <c r="T2052" s="1" t="s">
        <v>7100</v>
      </c>
      <c r="U2052" s="1" t="s">
        <v>158</v>
      </c>
      <c r="V2052" s="1" t="s">
        <v>7299</v>
      </c>
      <c r="Y2052" s="1" t="s">
        <v>1033</v>
      </c>
      <c r="Z2052" s="1" t="s">
        <v>8876</v>
      </c>
      <c r="AC2052" s="1">
        <v>33</v>
      </c>
      <c r="AD2052" s="1" t="s">
        <v>223</v>
      </c>
      <c r="AE2052" s="1" t="s">
        <v>9596</v>
      </c>
    </row>
    <row r="2053" spans="1:72" ht="13.5" customHeight="1">
      <c r="A2053" s="3" t="str">
        <f>HYPERLINK("http://kyu.snu.ac.kr/sdhj/index.jsp?type=hj/GK14658_00IH_0001_0212.jpg","1702_각북면_212")</f>
        <v>1702_각북면_212</v>
      </c>
      <c r="B2053" s="2">
        <v>1702</v>
      </c>
      <c r="C2053" s="2" t="s">
        <v>12340</v>
      </c>
      <c r="D2053" s="2" t="s">
        <v>12341</v>
      </c>
      <c r="E2053" s="2">
        <v>2052</v>
      </c>
      <c r="F2053" s="1">
        <v>15</v>
      </c>
      <c r="G2053" s="1" t="s">
        <v>3913</v>
      </c>
      <c r="H2053" s="1" t="s">
        <v>6961</v>
      </c>
      <c r="I2053" s="1">
        <v>3</v>
      </c>
      <c r="L2053" s="1">
        <v>1</v>
      </c>
      <c r="M2053" s="2" t="s">
        <v>1272</v>
      </c>
      <c r="N2053" s="2" t="s">
        <v>8877</v>
      </c>
      <c r="S2053" s="1" t="s">
        <v>59</v>
      </c>
      <c r="T2053" s="1" t="s">
        <v>7105</v>
      </c>
      <c r="Y2053" s="1" t="s">
        <v>4013</v>
      </c>
      <c r="Z2053" s="1" t="s">
        <v>8875</v>
      </c>
      <c r="AC2053" s="1">
        <v>11</v>
      </c>
      <c r="AD2053" s="1" t="s">
        <v>206</v>
      </c>
      <c r="AE2053" s="1" t="s">
        <v>9619</v>
      </c>
    </row>
    <row r="2054" spans="1:72" ht="13.5" customHeight="1">
      <c r="A2054" s="3" t="str">
        <f>HYPERLINK("http://kyu.snu.ac.kr/sdhj/index.jsp?type=hj/GK14658_00IH_0001_0212.jpg","1702_각북면_212")</f>
        <v>1702_각북면_212</v>
      </c>
      <c r="B2054" s="2">
        <v>1702</v>
      </c>
      <c r="C2054" s="2" t="s">
        <v>12340</v>
      </c>
      <c r="D2054" s="2" t="s">
        <v>12341</v>
      </c>
      <c r="E2054" s="2">
        <v>2053</v>
      </c>
      <c r="F2054" s="1">
        <v>15</v>
      </c>
      <c r="G2054" s="1" t="s">
        <v>3913</v>
      </c>
      <c r="H2054" s="1" t="s">
        <v>6961</v>
      </c>
      <c r="I2054" s="1">
        <v>3</v>
      </c>
      <c r="L2054" s="1">
        <v>2</v>
      </c>
      <c r="M2054" s="2" t="s">
        <v>13934</v>
      </c>
      <c r="N2054" s="2" t="s">
        <v>13935</v>
      </c>
      <c r="T2054" s="1" t="s">
        <v>12411</v>
      </c>
      <c r="U2054" s="1" t="s">
        <v>4014</v>
      </c>
      <c r="V2054" s="1" t="s">
        <v>7417</v>
      </c>
      <c r="W2054" s="1" t="s">
        <v>357</v>
      </c>
      <c r="X2054" s="1" t="s">
        <v>12541</v>
      </c>
      <c r="Y2054" s="1" t="s">
        <v>50</v>
      </c>
      <c r="Z2054" s="1" t="s">
        <v>7639</v>
      </c>
      <c r="AC2054" s="1">
        <v>63</v>
      </c>
      <c r="AD2054" s="1" t="s">
        <v>118</v>
      </c>
      <c r="AE2054" s="1" t="s">
        <v>8076</v>
      </c>
      <c r="AJ2054" s="1" t="s">
        <v>16</v>
      </c>
      <c r="AK2054" s="1" t="s">
        <v>9802</v>
      </c>
      <c r="AL2054" s="1" t="s">
        <v>77</v>
      </c>
      <c r="AM2054" s="1" t="s">
        <v>9805</v>
      </c>
      <c r="AT2054" s="1" t="s">
        <v>110</v>
      </c>
      <c r="AU2054" s="1" t="s">
        <v>7218</v>
      </c>
      <c r="AV2054" s="1" t="s">
        <v>4015</v>
      </c>
      <c r="AW2054" s="1" t="s">
        <v>10428</v>
      </c>
      <c r="BG2054" s="1" t="s">
        <v>110</v>
      </c>
      <c r="BH2054" s="1" t="s">
        <v>7218</v>
      </c>
      <c r="BI2054" s="1" t="s">
        <v>2616</v>
      </c>
      <c r="BJ2054" s="1" t="s">
        <v>9241</v>
      </c>
      <c r="BK2054" s="1" t="s">
        <v>110</v>
      </c>
      <c r="BL2054" s="1" t="s">
        <v>7218</v>
      </c>
      <c r="BM2054" s="1" t="s">
        <v>4016</v>
      </c>
      <c r="BN2054" s="1" t="s">
        <v>11487</v>
      </c>
      <c r="BO2054" s="1" t="s">
        <v>110</v>
      </c>
      <c r="BP2054" s="1" t="s">
        <v>7218</v>
      </c>
      <c r="BQ2054" s="1" t="s">
        <v>4017</v>
      </c>
      <c r="BR2054" s="1" t="s">
        <v>11962</v>
      </c>
      <c r="BS2054" s="1" t="s">
        <v>77</v>
      </c>
      <c r="BT2054" s="1" t="s">
        <v>9805</v>
      </c>
    </row>
    <row r="2055" spans="1:72" ht="13.5" customHeight="1">
      <c r="A2055" s="3" t="str">
        <f>HYPERLINK("http://kyu.snu.ac.kr/sdhj/index.jsp?type=hj/GK14658_00IH_0001_0212.jpg","1702_각북면_212")</f>
        <v>1702_각북면_212</v>
      </c>
      <c r="B2055" s="2">
        <v>1702</v>
      </c>
      <c r="C2055" s="2" t="s">
        <v>12340</v>
      </c>
      <c r="D2055" s="2" t="s">
        <v>12341</v>
      </c>
      <c r="E2055" s="2">
        <v>2054</v>
      </c>
      <c r="F2055" s="1">
        <v>15</v>
      </c>
      <c r="G2055" s="1" t="s">
        <v>3913</v>
      </c>
      <c r="H2055" s="1" t="s">
        <v>6961</v>
      </c>
      <c r="I2055" s="1">
        <v>3</v>
      </c>
      <c r="L2055" s="1">
        <v>2</v>
      </c>
      <c r="M2055" s="2" t="s">
        <v>13934</v>
      </c>
      <c r="N2055" s="2" t="s">
        <v>13935</v>
      </c>
      <c r="S2055" s="1" t="s">
        <v>86</v>
      </c>
      <c r="T2055" s="1" t="s">
        <v>7100</v>
      </c>
      <c r="U2055" s="1" t="s">
        <v>2290</v>
      </c>
      <c r="V2055" s="1" t="s">
        <v>7416</v>
      </c>
      <c r="Y2055" s="1" t="s">
        <v>4018</v>
      </c>
      <c r="Z2055" s="1" t="s">
        <v>8874</v>
      </c>
      <c r="AC2055" s="1">
        <v>21</v>
      </c>
      <c r="AD2055" s="1" t="s">
        <v>68</v>
      </c>
      <c r="AE2055" s="1" t="s">
        <v>7705</v>
      </c>
    </row>
    <row r="2056" spans="1:72" ht="13.5" customHeight="1">
      <c r="A2056" s="3" t="str">
        <f>HYPERLINK("http://kyu.snu.ac.kr/sdhj/index.jsp?type=hj/GK14658_00IH_0001_0212.jpg","1702_각북면_212")</f>
        <v>1702_각북면_212</v>
      </c>
      <c r="B2056" s="2">
        <v>1702</v>
      </c>
      <c r="C2056" s="2" t="s">
        <v>12340</v>
      </c>
      <c r="D2056" s="2" t="s">
        <v>12341</v>
      </c>
      <c r="E2056" s="2">
        <v>2055</v>
      </c>
      <c r="F2056" s="1">
        <v>15</v>
      </c>
      <c r="G2056" s="1" t="s">
        <v>3913</v>
      </c>
      <c r="H2056" s="1" t="s">
        <v>6961</v>
      </c>
      <c r="I2056" s="1">
        <v>3</v>
      </c>
      <c r="L2056" s="1">
        <v>2</v>
      </c>
      <c r="M2056" s="2" t="s">
        <v>13934</v>
      </c>
      <c r="N2056" s="2" t="s">
        <v>13935</v>
      </c>
      <c r="S2056" s="1" t="s">
        <v>347</v>
      </c>
      <c r="T2056" s="1" t="s">
        <v>7116</v>
      </c>
      <c r="W2056" s="1" t="s">
        <v>202</v>
      </c>
      <c r="X2056" s="1" t="s">
        <v>7588</v>
      </c>
      <c r="Y2056" s="1" t="s">
        <v>50</v>
      </c>
      <c r="Z2056" s="1" t="s">
        <v>7639</v>
      </c>
      <c r="AC2056" s="1">
        <v>26</v>
      </c>
      <c r="AD2056" s="1" t="s">
        <v>657</v>
      </c>
      <c r="AE2056" s="1" t="s">
        <v>9591</v>
      </c>
    </row>
    <row r="2057" spans="1:72" ht="13.5" customHeight="1">
      <c r="A2057" s="3" t="str">
        <f>HYPERLINK("http://kyu.snu.ac.kr/sdhj/index.jsp?type=hj/GK14658_00IH_0001_0212.jpg","1702_각북면_212")</f>
        <v>1702_각북면_212</v>
      </c>
      <c r="B2057" s="2">
        <v>1702</v>
      </c>
      <c r="C2057" s="2" t="s">
        <v>12340</v>
      </c>
      <c r="D2057" s="2" t="s">
        <v>12341</v>
      </c>
      <c r="E2057" s="2">
        <v>2056</v>
      </c>
      <c r="F2057" s="1">
        <v>15</v>
      </c>
      <c r="G2057" s="1" t="s">
        <v>3913</v>
      </c>
      <c r="H2057" s="1" t="s">
        <v>6961</v>
      </c>
      <c r="I2057" s="1">
        <v>3</v>
      </c>
      <c r="L2057" s="1">
        <v>2</v>
      </c>
      <c r="M2057" s="2" t="s">
        <v>13934</v>
      </c>
      <c r="N2057" s="2" t="s">
        <v>13935</v>
      </c>
      <c r="S2057" s="1" t="s">
        <v>349</v>
      </c>
      <c r="T2057" s="1" t="s">
        <v>7109</v>
      </c>
      <c r="Y2057" s="1" t="s">
        <v>2335</v>
      </c>
      <c r="Z2057" s="1" t="s">
        <v>7874</v>
      </c>
      <c r="AC2057" s="1">
        <v>4</v>
      </c>
      <c r="AD2057" s="1" t="s">
        <v>108</v>
      </c>
      <c r="AE2057" s="1" t="s">
        <v>9597</v>
      </c>
    </row>
    <row r="2058" spans="1:72" ht="13.5" customHeight="1">
      <c r="A2058" s="3" t="str">
        <f>HYPERLINK("http://kyu.snu.ac.kr/sdhj/index.jsp?type=hj/GK14658_00IH_0001_0212.jpg","1702_각북면_212")</f>
        <v>1702_각북면_212</v>
      </c>
      <c r="B2058" s="2">
        <v>1702</v>
      </c>
      <c r="C2058" s="2" t="s">
        <v>12340</v>
      </c>
      <c r="D2058" s="2" t="s">
        <v>12341</v>
      </c>
      <c r="E2058" s="2">
        <v>2057</v>
      </c>
      <c r="F2058" s="1">
        <v>15</v>
      </c>
      <c r="G2058" s="1" t="s">
        <v>3913</v>
      </c>
      <c r="H2058" s="1" t="s">
        <v>6961</v>
      </c>
      <c r="I2058" s="1">
        <v>3</v>
      </c>
      <c r="L2058" s="1">
        <v>3</v>
      </c>
      <c r="M2058" s="2" t="s">
        <v>13936</v>
      </c>
      <c r="N2058" s="2" t="s">
        <v>13937</v>
      </c>
      <c r="T2058" s="1" t="s">
        <v>12411</v>
      </c>
      <c r="U2058" s="1" t="s">
        <v>4019</v>
      </c>
      <c r="V2058" s="1" t="s">
        <v>7415</v>
      </c>
      <c r="W2058" s="1" t="s">
        <v>107</v>
      </c>
      <c r="X2058" s="1" t="s">
        <v>12534</v>
      </c>
      <c r="Y2058" s="1" t="s">
        <v>4020</v>
      </c>
      <c r="Z2058" s="1" t="s">
        <v>8873</v>
      </c>
      <c r="AC2058" s="1">
        <v>38</v>
      </c>
      <c r="AD2058" s="1" t="s">
        <v>353</v>
      </c>
      <c r="AE2058" s="1" t="s">
        <v>9622</v>
      </c>
      <c r="AJ2058" s="1" t="s">
        <v>16</v>
      </c>
      <c r="AK2058" s="1" t="s">
        <v>9802</v>
      </c>
      <c r="AL2058" s="1" t="s">
        <v>163</v>
      </c>
      <c r="AM2058" s="1" t="s">
        <v>12731</v>
      </c>
      <c r="AT2058" s="1" t="s">
        <v>128</v>
      </c>
      <c r="AU2058" s="1" t="s">
        <v>7258</v>
      </c>
      <c r="AV2058" s="1" t="s">
        <v>4021</v>
      </c>
      <c r="AW2058" s="1" t="s">
        <v>10427</v>
      </c>
      <c r="BG2058" s="1" t="s">
        <v>53</v>
      </c>
      <c r="BH2058" s="1" t="s">
        <v>7419</v>
      </c>
      <c r="BI2058" s="1" t="s">
        <v>466</v>
      </c>
      <c r="BJ2058" s="1" t="s">
        <v>7886</v>
      </c>
      <c r="BK2058" s="1" t="s">
        <v>53</v>
      </c>
      <c r="BL2058" s="1" t="s">
        <v>7419</v>
      </c>
      <c r="BM2058" s="1" t="s">
        <v>501</v>
      </c>
      <c r="BN2058" s="1" t="s">
        <v>11216</v>
      </c>
      <c r="BO2058" s="1" t="s">
        <v>53</v>
      </c>
      <c r="BP2058" s="1" t="s">
        <v>7419</v>
      </c>
      <c r="BQ2058" s="1" t="s">
        <v>3919</v>
      </c>
      <c r="BR2058" s="1" t="s">
        <v>13220</v>
      </c>
      <c r="BS2058" s="1" t="s">
        <v>163</v>
      </c>
      <c r="BT2058" s="1" t="s">
        <v>12731</v>
      </c>
    </row>
    <row r="2059" spans="1:72" ht="13.5" customHeight="1">
      <c r="A2059" s="3" t="str">
        <f>HYPERLINK("http://kyu.snu.ac.kr/sdhj/index.jsp?type=hj/GK14658_00IH_0001_0212.jpg","1702_각북면_212")</f>
        <v>1702_각북면_212</v>
      </c>
      <c r="B2059" s="2">
        <v>1702</v>
      </c>
      <c r="C2059" s="2" t="s">
        <v>12340</v>
      </c>
      <c r="D2059" s="2" t="s">
        <v>12341</v>
      </c>
      <c r="E2059" s="2">
        <v>2058</v>
      </c>
      <c r="F2059" s="1">
        <v>15</v>
      </c>
      <c r="G2059" s="1" t="s">
        <v>3913</v>
      </c>
      <c r="H2059" s="1" t="s">
        <v>6961</v>
      </c>
      <c r="I2059" s="1">
        <v>3</v>
      </c>
      <c r="L2059" s="1">
        <v>3</v>
      </c>
      <c r="M2059" s="2" t="s">
        <v>13936</v>
      </c>
      <c r="N2059" s="2" t="s">
        <v>13937</v>
      </c>
      <c r="S2059" s="1" t="s">
        <v>48</v>
      </c>
      <c r="T2059" s="1" t="s">
        <v>6371</v>
      </c>
      <c r="W2059" s="1" t="s">
        <v>4022</v>
      </c>
      <c r="X2059" s="1" t="s">
        <v>7622</v>
      </c>
      <c r="Y2059" s="1" t="s">
        <v>50</v>
      </c>
      <c r="Z2059" s="1" t="s">
        <v>7639</v>
      </c>
      <c r="AC2059" s="1">
        <v>26</v>
      </c>
      <c r="AD2059" s="1" t="s">
        <v>657</v>
      </c>
      <c r="AE2059" s="1" t="s">
        <v>9591</v>
      </c>
      <c r="AJ2059" s="1" t="s">
        <v>16</v>
      </c>
      <c r="AK2059" s="1" t="s">
        <v>9802</v>
      </c>
      <c r="AL2059" s="1" t="s">
        <v>545</v>
      </c>
      <c r="AM2059" s="1" t="s">
        <v>9707</v>
      </c>
      <c r="AT2059" s="1" t="s">
        <v>53</v>
      </c>
      <c r="AU2059" s="1" t="s">
        <v>7419</v>
      </c>
      <c r="AV2059" s="1" t="s">
        <v>6865</v>
      </c>
      <c r="AW2059" s="1" t="s">
        <v>10426</v>
      </c>
      <c r="BG2059" s="1" t="s">
        <v>53</v>
      </c>
      <c r="BH2059" s="1" t="s">
        <v>7419</v>
      </c>
      <c r="BI2059" s="1" t="s">
        <v>2815</v>
      </c>
      <c r="BJ2059" s="1" t="s">
        <v>7529</v>
      </c>
      <c r="BK2059" s="1" t="s">
        <v>53</v>
      </c>
      <c r="BL2059" s="1" t="s">
        <v>7419</v>
      </c>
      <c r="BM2059" s="1" t="s">
        <v>1061</v>
      </c>
      <c r="BN2059" s="1" t="s">
        <v>10129</v>
      </c>
      <c r="BO2059" s="1" t="s">
        <v>53</v>
      </c>
      <c r="BP2059" s="1" t="s">
        <v>7419</v>
      </c>
      <c r="BQ2059" s="1" t="s">
        <v>4023</v>
      </c>
      <c r="BR2059" s="1" t="s">
        <v>13206</v>
      </c>
      <c r="BS2059" s="1" t="s">
        <v>163</v>
      </c>
      <c r="BT2059" s="1" t="s">
        <v>12731</v>
      </c>
    </row>
    <row r="2060" spans="1:72" ht="13.5" customHeight="1">
      <c r="A2060" s="3" t="str">
        <f>HYPERLINK("http://kyu.snu.ac.kr/sdhj/index.jsp?type=hj/GK14658_00IH_0001_0212.jpg","1702_각북면_212")</f>
        <v>1702_각북면_212</v>
      </c>
      <c r="B2060" s="2">
        <v>1702</v>
      </c>
      <c r="C2060" s="2" t="s">
        <v>12340</v>
      </c>
      <c r="D2060" s="2" t="s">
        <v>12341</v>
      </c>
      <c r="E2060" s="2">
        <v>2059</v>
      </c>
      <c r="F2060" s="1">
        <v>15</v>
      </c>
      <c r="G2060" s="1" t="s">
        <v>3913</v>
      </c>
      <c r="H2060" s="1" t="s">
        <v>6961</v>
      </c>
      <c r="I2060" s="1">
        <v>3</v>
      </c>
      <c r="L2060" s="1">
        <v>3</v>
      </c>
      <c r="M2060" s="2" t="s">
        <v>13936</v>
      </c>
      <c r="N2060" s="2" t="s">
        <v>13937</v>
      </c>
      <c r="S2060" s="1" t="s">
        <v>59</v>
      </c>
      <c r="T2060" s="1" t="s">
        <v>7105</v>
      </c>
      <c r="Y2060" s="1" t="s">
        <v>4024</v>
      </c>
      <c r="Z2060" s="1" t="s">
        <v>7978</v>
      </c>
      <c r="AF2060" s="1" t="s">
        <v>307</v>
      </c>
      <c r="AG2060" s="1" t="s">
        <v>9634</v>
      </c>
    </row>
    <row r="2061" spans="1:72" ht="13.5" customHeight="1">
      <c r="A2061" s="3" t="str">
        <f>HYPERLINK("http://kyu.snu.ac.kr/sdhj/index.jsp?type=hj/GK14658_00IH_0001_0212.jpg","1702_각북면_212")</f>
        <v>1702_각북면_212</v>
      </c>
      <c r="B2061" s="2">
        <v>1702</v>
      </c>
      <c r="C2061" s="2" t="s">
        <v>12340</v>
      </c>
      <c r="D2061" s="2" t="s">
        <v>12341</v>
      </c>
      <c r="E2061" s="2">
        <v>2060</v>
      </c>
      <c r="F2061" s="1">
        <v>15</v>
      </c>
      <c r="G2061" s="1" t="s">
        <v>3913</v>
      </c>
      <c r="H2061" s="1" t="s">
        <v>6961</v>
      </c>
      <c r="I2061" s="1">
        <v>3</v>
      </c>
      <c r="L2061" s="1">
        <v>3</v>
      </c>
      <c r="M2061" s="2" t="s">
        <v>13936</v>
      </c>
      <c r="N2061" s="2" t="s">
        <v>13937</v>
      </c>
      <c r="S2061" s="1" t="s">
        <v>86</v>
      </c>
      <c r="T2061" s="1" t="s">
        <v>7100</v>
      </c>
      <c r="U2061" s="1" t="s">
        <v>128</v>
      </c>
      <c r="V2061" s="1" t="s">
        <v>7258</v>
      </c>
      <c r="Y2061" s="1" t="s">
        <v>4025</v>
      </c>
      <c r="Z2061" s="1" t="s">
        <v>8834</v>
      </c>
      <c r="AC2061" s="1">
        <v>19</v>
      </c>
      <c r="AD2061" s="1" t="s">
        <v>277</v>
      </c>
      <c r="AE2061" s="1" t="s">
        <v>9583</v>
      </c>
    </row>
    <row r="2062" spans="1:72" ht="13.5" customHeight="1">
      <c r="A2062" s="3" t="str">
        <f>HYPERLINK("http://kyu.snu.ac.kr/sdhj/index.jsp?type=hj/GK14658_00IH_0001_0212.jpg","1702_각북면_212")</f>
        <v>1702_각북면_212</v>
      </c>
      <c r="B2062" s="2">
        <v>1702</v>
      </c>
      <c r="C2062" s="2" t="s">
        <v>12340</v>
      </c>
      <c r="D2062" s="2" t="s">
        <v>12341</v>
      </c>
      <c r="E2062" s="2">
        <v>2061</v>
      </c>
      <c r="F2062" s="1">
        <v>15</v>
      </c>
      <c r="G2062" s="1" t="s">
        <v>3913</v>
      </c>
      <c r="H2062" s="1" t="s">
        <v>6961</v>
      </c>
      <c r="I2062" s="1">
        <v>3</v>
      </c>
      <c r="L2062" s="1">
        <v>3</v>
      </c>
      <c r="M2062" s="2" t="s">
        <v>13936</v>
      </c>
      <c r="N2062" s="2" t="s">
        <v>13937</v>
      </c>
      <c r="S2062" s="1" t="s">
        <v>63</v>
      </c>
      <c r="T2062" s="1" t="s">
        <v>1196</v>
      </c>
      <c r="Y2062" s="1" t="s">
        <v>50</v>
      </c>
      <c r="Z2062" s="1" t="s">
        <v>7639</v>
      </c>
      <c r="AC2062" s="1">
        <v>1</v>
      </c>
      <c r="AD2062" s="1" t="s">
        <v>280</v>
      </c>
      <c r="AE2062" s="1" t="s">
        <v>9599</v>
      </c>
      <c r="AF2062" s="1" t="s">
        <v>89</v>
      </c>
      <c r="AG2062" s="1" t="s">
        <v>9633</v>
      </c>
    </row>
    <row r="2063" spans="1:72" ht="13.5" customHeight="1">
      <c r="A2063" s="3" t="str">
        <f>HYPERLINK("http://kyu.snu.ac.kr/sdhj/index.jsp?type=hj/GK14658_00IH_0001_0212.jpg","1702_각북면_212")</f>
        <v>1702_각북면_212</v>
      </c>
      <c r="B2063" s="2">
        <v>1702</v>
      </c>
      <c r="C2063" s="2" t="s">
        <v>12340</v>
      </c>
      <c r="D2063" s="2" t="s">
        <v>12341</v>
      </c>
      <c r="E2063" s="2">
        <v>2062</v>
      </c>
      <c r="F2063" s="1">
        <v>15</v>
      </c>
      <c r="G2063" s="1" t="s">
        <v>3913</v>
      </c>
      <c r="H2063" s="1" t="s">
        <v>6961</v>
      </c>
      <c r="I2063" s="1">
        <v>3</v>
      </c>
      <c r="L2063" s="1">
        <v>4</v>
      </c>
      <c r="M2063" s="2" t="s">
        <v>3714</v>
      </c>
      <c r="N2063" s="2" t="s">
        <v>8872</v>
      </c>
      <c r="T2063" s="1" t="s">
        <v>12411</v>
      </c>
      <c r="U2063" s="1" t="s">
        <v>4026</v>
      </c>
      <c r="V2063" s="1" t="s">
        <v>7414</v>
      </c>
      <c r="Y2063" s="1" t="s">
        <v>3714</v>
      </c>
      <c r="Z2063" s="1" t="s">
        <v>8872</v>
      </c>
      <c r="AC2063" s="1">
        <v>51</v>
      </c>
      <c r="AD2063" s="1" t="s">
        <v>138</v>
      </c>
      <c r="AE2063" s="1" t="s">
        <v>9593</v>
      </c>
      <c r="AJ2063" s="1" t="s">
        <v>16</v>
      </c>
      <c r="AK2063" s="1" t="s">
        <v>9802</v>
      </c>
      <c r="AL2063" s="1" t="s">
        <v>77</v>
      </c>
      <c r="AM2063" s="1" t="s">
        <v>9805</v>
      </c>
      <c r="AN2063" s="1" t="s">
        <v>2513</v>
      </c>
      <c r="AO2063" s="1" t="s">
        <v>9713</v>
      </c>
      <c r="AP2063" s="1" t="s">
        <v>4027</v>
      </c>
      <c r="AQ2063" s="1" t="s">
        <v>9895</v>
      </c>
      <c r="AR2063" s="1" t="s">
        <v>3793</v>
      </c>
      <c r="AS2063" s="1" t="s">
        <v>9991</v>
      </c>
      <c r="AT2063" s="1" t="s">
        <v>53</v>
      </c>
      <c r="AU2063" s="1" t="s">
        <v>7419</v>
      </c>
      <c r="AV2063" s="1" t="s">
        <v>4028</v>
      </c>
      <c r="AW2063" s="1" t="s">
        <v>10425</v>
      </c>
      <c r="BB2063" s="1" t="s">
        <v>213</v>
      </c>
      <c r="BC2063" s="1" t="s">
        <v>7282</v>
      </c>
      <c r="BD2063" s="1" t="s">
        <v>6767</v>
      </c>
      <c r="BE2063" s="1" t="s">
        <v>7765</v>
      </c>
      <c r="BG2063" s="1" t="s">
        <v>53</v>
      </c>
      <c r="BH2063" s="1" t="s">
        <v>7419</v>
      </c>
      <c r="BI2063" s="1" t="s">
        <v>1187</v>
      </c>
      <c r="BJ2063" s="1" t="s">
        <v>10186</v>
      </c>
      <c r="BK2063" s="1" t="s">
        <v>53</v>
      </c>
      <c r="BL2063" s="1" t="s">
        <v>7419</v>
      </c>
      <c r="BM2063" s="1" t="s">
        <v>4029</v>
      </c>
      <c r="BN2063" s="1" t="s">
        <v>10933</v>
      </c>
      <c r="BO2063" s="1" t="s">
        <v>53</v>
      </c>
      <c r="BP2063" s="1" t="s">
        <v>7419</v>
      </c>
      <c r="BQ2063" s="1" t="s">
        <v>4030</v>
      </c>
      <c r="BR2063" s="1" t="s">
        <v>11961</v>
      </c>
      <c r="BS2063" s="1" t="s">
        <v>77</v>
      </c>
      <c r="BT2063" s="1" t="s">
        <v>9805</v>
      </c>
    </row>
    <row r="2064" spans="1:72" ht="13.5" customHeight="1">
      <c r="A2064" s="3" t="str">
        <f>HYPERLINK("http://kyu.snu.ac.kr/sdhj/index.jsp?type=hj/GK14658_00IH_0001_0212.jpg","1702_각북면_212")</f>
        <v>1702_각북면_212</v>
      </c>
      <c r="B2064" s="2">
        <v>1702</v>
      </c>
      <c r="C2064" s="2" t="s">
        <v>12340</v>
      </c>
      <c r="D2064" s="2" t="s">
        <v>12341</v>
      </c>
      <c r="E2064" s="2">
        <v>2063</v>
      </c>
      <c r="F2064" s="1">
        <v>15</v>
      </c>
      <c r="G2064" s="1" t="s">
        <v>3913</v>
      </c>
      <c r="H2064" s="1" t="s">
        <v>6961</v>
      </c>
      <c r="I2064" s="1">
        <v>3</v>
      </c>
      <c r="L2064" s="1">
        <v>4</v>
      </c>
      <c r="M2064" s="2" t="s">
        <v>3714</v>
      </c>
      <c r="N2064" s="2" t="s">
        <v>8872</v>
      </c>
      <c r="S2064" s="1" t="s">
        <v>48</v>
      </c>
      <c r="T2064" s="1" t="s">
        <v>6371</v>
      </c>
      <c r="U2064" s="1" t="s">
        <v>124</v>
      </c>
      <c r="V2064" s="1" t="s">
        <v>12451</v>
      </c>
      <c r="W2064" s="1" t="s">
        <v>107</v>
      </c>
      <c r="X2064" s="1" t="s">
        <v>12534</v>
      </c>
      <c r="Y2064" s="1" t="s">
        <v>4031</v>
      </c>
      <c r="Z2064" s="1" t="s">
        <v>8871</v>
      </c>
      <c r="AC2064" s="1">
        <v>42</v>
      </c>
      <c r="AD2064" s="1" t="s">
        <v>156</v>
      </c>
      <c r="AE2064" s="1" t="s">
        <v>9618</v>
      </c>
      <c r="AJ2064" s="1" t="s">
        <v>16</v>
      </c>
      <c r="AK2064" s="1" t="s">
        <v>9802</v>
      </c>
      <c r="AL2064" s="1" t="s">
        <v>163</v>
      </c>
      <c r="AM2064" s="1" t="s">
        <v>12731</v>
      </c>
      <c r="AT2064" s="1" t="s">
        <v>759</v>
      </c>
      <c r="AU2064" s="1" t="s">
        <v>12454</v>
      </c>
      <c r="AV2064" s="1" t="s">
        <v>4032</v>
      </c>
      <c r="AW2064" s="1" t="s">
        <v>10424</v>
      </c>
      <c r="BG2064" s="1" t="s">
        <v>53</v>
      </c>
      <c r="BH2064" s="1" t="s">
        <v>7419</v>
      </c>
      <c r="BI2064" s="1" t="s">
        <v>477</v>
      </c>
      <c r="BJ2064" s="1" t="s">
        <v>7814</v>
      </c>
      <c r="BK2064" s="1" t="s">
        <v>53</v>
      </c>
      <c r="BL2064" s="1" t="s">
        <v>7419</v>
      </c>
      <c r="BM2064" s="1" t="s">
        <v>14537</v>
      </c>
      <c r="BN2064" s="1" t="s">
        <v>12921</v>
      </c>
      <c r="BO2064" s="1" t="s">
        <v>53</v>
      </c>
      <c r="BP2064" s="1" t="s">
        <v>7419</v>
      </c>
      <c r="BQ2064" s="1" t="s">
        <v>4033</v>
      </c>
      <c r="BR2064" s="1" t="s">
        <v>13384</v>
      </c>
      <c r="BS2064" s="1" t="s">
        <v>199</v>
      </c>
      <c r="BT2064" s="1" t="s">
        <v>9730</v>
      </c>
    </row>
    <row r="2065" spans="1:72" ht="13.5" customHeight="1">
      <c r="A2065" s="3" t="str">
        <f>HYPERLINK("http://kyu.snu.ac.kr/sdhj/index.jsp?type=hj/GK14658_00IH_0001_0212.jpg","1702_각북면_212")</f>
        <v>1702_각북면_212</v>
      </c>
      <c r="B2065" s="2">
        <v>1702</v>
      </c>
      <c r="C2065" s="2" t="s">
        <v>12340</v>
      </c>
      <c r="D2065" s="2" t="s">
        <v>12341</v>
      </c>
      <c r="E2065" s="2">
        <v>2064</v>
      </c>
      <c r="F2065" s="1">
        <v>15</v>
      </c>
      <c r="G2065" s="1" t="s">
        <v>3913</v>
      </c>
      <c r="H2065" s="1" t="s">
        <v>6961</v>
      </c>
      <c r="I2065" s="1">
        <v>3</v>
      </c>
      <c r="L2065" s="1">
        <v>4</v>
      </c>
      <c r="M2065" s="2" t="s">
        <v>3714</v>
      </c>
      <c r="N2065" s="2" t="s">
        <v>8872</v>
      </c>
      <c r="S2065" s="1" t="s">
        <v>59</v>
      </c>
      <c r="T2065" s="1" t="s">
        <v>7105</v>
      </c>
      <c r="Y2065" s="1" t="s">
        <v>12292</v>
      </c>
      <c r="Z2065" s="1" t="s">
        <v>12638</v>
      </c>
      <c r="AC2065" s="1">
        <v>5</v>
      </c>
      <c r="AD2065" s="1" t="s">
        <v>172</v>
      </c>
      <c r="AE2065" s="1" t="s">
        <v>9579</v>
      </c>
    </row>
    <row r="2066" spans="1:72" ht="13.5" customHeight="1">
      <c r="A2066" s="3" t="str">
        <f>HYPERLINK("http://kyu.snu.ac.kr/sdhj/index.jsp?type=hj/GK14658_00IH_0001_0212.jpg","1702_각북면_212")</f>
        <v>1702_각북면_212</v>
      </c>
      <c r="B2066" s="2">
        <v>1702</v>
      </c>
      <c r="C2066" s="2" t="s">
        <v>12340</v>
      </c>
      <c r="D2066" s="2" t="s">
        <v>12341</v>
      </c>
      <c r="E2066" s="2">
        <v>2065</v>
      </c>
      <c r="F2066" s="1">
        <v>15</v>
      </c>
      <c r="G2066" s="1" t="s">
        <v>3913</v>
      </c>
      <c r="H2066" s="1" t="s">
        <v>6961</v>
      </c>
      <c r="I2066" s="1">
        <v>3</v>
      </c>
      <c r="L2066" s="1">
        <v>4</v>
      </c>
      <c r="M2066" s="2" t="s">
        <v>3714</v>
      </c>
      <c r="N2066" s="2" t="s">
        <v>8872</v>
      </c>
      <c r="S2066" s="1" t="s">
        <v>65</v>
      </c>
      <c r="T2066" s="1" t="s">
        <v>7107</v>
      </c>
      <c r="Y2066" s="1" t="s">
        <v>12303</v>
      </c>
      <c r="Z2066" s="1" t="s">
        <v>12644</v>
      </c>
      <c r="AC2066" s="1">
        <v>4</v>
      </c>
      <c r="AD2066" s="1" t="s">
        <v>108</v>
      </c>
      <c r="AE2066" s="1" t="s">
        <v>9597</v>
      </c>
      <c r="AF2066" s="1" t="s">
        <v>89</v>
      </c>
      <c r="AG2066" s="1" t="s">
        <v>9633</v>
      </c>
    </row>
    <row r="2067" spans="1:72" ht="13.5" customHeight="1">
      <c r="A2067" s="3" t="str">
        <f>HYPERLINK("http://kyu.snu.ac.kr/sdhj/index.jsp?type=hj/GK14658_00IH_0001_0212.jpg","1702_각북면_212")</f>
        <v>1702_각북면_212</v>
      </c>
      <c r="B2067" s="2">
        <v>1702</v>
      </c>
      <c r="C2067" s="2" t="s">
        <v>12340</v>
      </c>
      <c r="D2067" s="2" t="s">
        <v>12341</v>
      </c>
      <c r="E2067" s="2">
        <v>2066</v>
      </c>
      <c r="F2067" s="1">
        <v>15</v>
      </c>
      <c r="G2067" s="1" t="s">
        <v>3913</v>
      </c>
      <c r="H2067" s="1" t="s">
        <v>6961</v>
      </c>
      <c r="I2067" s="1">
        <v>3</v>
      </c>
      <c r="L2067" s="1">
        <v>5</v>
      </c>
      <c r="M2067" s="2" t="s">
        <v>13938</v>
      </c>
      <c r="N2067" s="2" t="s">
        <v>13939</v>
      </c>
      <c r="T2067" s="1" t="s">
        <v>12411</v>
      </c>
      <c r="U2067" s="1" t="s">
        <v>3812</v>
      </c>
      <c r="V2067" s="1" t="s">
        <v>7410</v>
      </c>
      <c r="W2067" s="1" t="s">
        <v>3704</v>
      </c>
      <c r="X2067" s="1" t="s">
        <v>7614</v>
      </c>
      <c r="Y2067" s="1" t="s">
        <v>4034</v>
      </c>
      <c r="Z2067" s="1" t="s">
        <v>8870</v>
      </c>
      <c r="AC2067" s="1">
        <v>36</v>
      </c>
      <c r="AD2067" s="1" t="s">
        <v>258</v>
      </c>
      <c r="AE2067" s="1" t="s">
        <v>9601</v>
      </c>
      <c r="AJ2067" s="1" t="s">
        <v>16</v>
      </c>
      <c r="AK2067" s="1" t="s">
        <v>9802</v>
      </c>
      <c r="AL2067" s="1" t="s">
        <v>396</v>
      </c>
      <c r="AM2067" s="1" t="s">
        <v>9812</v>
      </c>
      <c r="AT2067" s="1" t="s">
        <v>166</v>
      </c>
      <c r="AU2067" s="1" t="s">
        <v>7276</v>
      </c>
      <c r="AV2067" s="1" t="s">
        <v>3922</v>
      </c>
      <c r="AW2067" s="1" t="s">
        <v>8352</v>
      </c>
      <c r="BG2067" s="1" t="s">
        <v>238</v>
      </c>
      <c r="BH2067" s="1" t="s">
        <v>10832</v>
      </c>
      <c r="BI2067" s="1" t="s">
        <v>3597</v>
      </c>
      <c r="BJ2067" s="1" t="s">
        <v>10457</v>
      </c>
      <c r="BK2067" s="1" t="s">
        <v>54</v>
      </c>
      <c r="BL2067" s="1" t="s">
        <v>7267</v>
      </c>
      <c r="BM2067" s="1" t="s">
        <v>2792</v>
      </c>
      <c r="BN2067" s="1" t="s">
        <v>9065</v>
      </c>
      <c r="BO2067" s="1" t="s">
        <v>3670</v>
      </c>
      <c r="BP2067" s="1" t="s">
        <v>11270</v>
      </c>
      <c r="BQ2067" s="1" t="s">
        <v>6864</v>
      </c>
      <c r="BR2067" s="1" t="s">
        <v>11958</v>
      </c>
      <c r="BS2067" s="1" t="s">
        <v>199</v>
      </c>
      <c r="BT2067" s="1" t="s">
        <v>9730</v>
      </c>
    </row>
    <row r="2068" spans="1:72" ht="13.5" customHeight="1">
      <c r="A2068" s="3" t="str">
        <f>HYPERLINK("http://kyu.snu.ac.kr/sdhj/index.jsp?type=hj/GK14658_00IH_0001_0212.jpg","1702_각북면_212")</f>
        <v>1702_각북면_212</v>
      </c>
      <c r="B2068" s="2">
        <v>1702</v>
      </c>
      <c r="C2068" s="2" t="s">
        <v>12340</v>
      </c>
      <c r="D2068" s="2" t="s">
        <v>12341</v>
      </c>
      <c r="E2068" s="2">
        <v>2067</v>
      </c>
      <c r="F2068" s="1">
        <v>15</v>
      </c>
      <c r="G2068" s="1" t="s">
        <v>3913</v>
      </c>
      <c r="H2068" s="1" t="s">
        <v>6961</v>
      </c>
      <c r="I2068" s="1">
        <v>3</v>
      </c>
      <c r="L2068" s="1">
        <v>5</v>
      </c>
      <c r="M2068" s="2" t="s">
        <v>13938</v>
      </c>
      <c r="N2068" s="2" t="s">
        <v>13939</v>
      </c>
      <c r="S2068" s="1" t="s">
        <v>48</v>
      </c>
      <c r="T2068" s="1" t="s">
        <v>6371</v>
      </c>
      <c r="W2068" s="1" t="s">
        <v>290</v>
      </c>
      <c r="X2068" s="1" t="s">
        <v>7601</v>
      </c>
      <c r="Y2068" s="1" t="s">
        <v>50</v>
      </c>
      <c r="Z2068" s="1" t="s">
        <v>7639</v>
      </c>
      <c r="AC2068" s="1">
        <v>34</v>
      </c>
      <c r="AD2068" s="1" t="s">
        <v>321</v>
      </c>
      <c r="AE2068" s="1" t="s">
        <v>9578</v>
      </c>
      <c r="AJ2068" s="1" t="s">
        <v>16</v>
      </c>
      <c r="AK2068" s="1" t="s">
        <v>9802</v>
      </c>
      <c r="AL2068" s="1" t="s">
        <v>163</v>
      </c>
      <c r="AM2068" s="1" t="s">
        <v>12731</v>
      </c>
      <c r="AT2068" s="1" t="s">
        <v>166</v>
      </c>
      <c r="AU2068" s="1" t="s">
        <v>7276</v>
      </c>
      <c r="AV2068" s="1" t="s">
        <v>1170</v>
      </c>
      <c r="AW2068" s="1" t="s">
        <v>8766</v>
      </c>
      <c r="BG2068" s="1" t="s">
        <v>54</v>
      </c>
      <c r="BH2068" s="1" t="s">
        <v>7267</v>
      </c>
      <c r="BI2068" s="1" t="s">
        <v>1718</v>
      </c>
      <c r="BJ2068" s="1" t="s">
        <v>7609</v>
      </c>
      <c r="BK2068" s="1" t="s">
        <v>42</v>
      </c>
      <c r="BL2068" s="1" t="s">
        <v>10068</v>
      </c>
      <c r="BM2068" s="1" t="s">
        <v>693</v>
      </c>
      <c r="BN2068" s="1" t="s">
        <v>7611</v>
      </c>
      <c r="BO2068" s="1" t="s">
        <v>54</v>
      </c>
      <c r="BP2068" s="1" t="s">
        <v>7267</v>
      </c>
      <c r="BQ2068" s="1" t="s">
        <v>3892</v>
      </c>
      <c r="BR2068" s="1" t="s">
        <v>13178</v>
      </c>
      <c r="BS2068" s="1" t="s">
        <v>163</v>
      </c>
      <c r="BT2068" s="1" t="s">
        <v>12731</v>
      </c>
    </row>
    <row r="2069" spans="1:72" ht="13.5" customHeight="1">
      <c r="A2069" s="3" t="str">
        <f>HYPERLINK("http://kyu.snu.ac.kr/sdhj/index.jsp?type=hj/GK14658_00IH_0001_0212.jpg","1702_각북면_212")</f>
        <v>1702_각북면_212</v>
      </c>
      <c r="B2069" s="2">
        <v>1702</v>
      </c>
      <c r="C2069" s="2" t="s">
        <v>12340</v>
      </c>
      <c r="D2069" s="2" t="s">
        <v>12341</v>
      </c>
      <c r="E2069" s="2">
        <v>2068</v>
      </c>
      <c r="F2069" s="1">
        <v>15</v>
      </c>
      <c r="G2069" s="1" t="s">
        <v>3913</v>
      </c>
      <c r="H2069" s="1" t="s">
        <v>6961</v>
      </c>
      <c r="I2069" s="1">
        <v>3</v>
      </c>
      <c r="L2069" s="1">
        <v>5</v>
      </c>
      <c r="M2069" s="2" t="s">
        <v>13938</v>
      </c>
      <c r="N2069" s="2" t="s">
        <v>13939</v>
      </c>
      <c r="S2069" s="1" t="s">
        <v>59</v>
      </c>
      <c r="T2069" s="1" t="s">
        <v>7105</v>
      </c>
      <c r="Y2069" s="1" t="s">
        <v>50</v>
      </c>
      <c r="Z2069" s="1" t="s">
        <v>7639</v>
      </c>
      <c r="AC2069" s="1">
        <v>5</v>
      </c>
      <c r="AD2069" s="1" t="s">
        <v>172</v>
      </c>
      <c r="AE2069" s="1" t="s">
        <v>9579</v>
      </c>
    </row>
    <row r="2070" spans="1:72" ht="13.5" customHeight="1">
      <c r="A2070" s="3" t="str">
        <f>HYPERLINK("http://kyu.snu.ac.kr/sdhj/index.jsp?type=hj/GK14658_00IH_0001_0212.jpg","1702_각북면_212")</f>
        <v>1702_각북면_212</v>
      </c>
      <c r="B2070" s="2">
        <v>1702</v>
      </c>
      <c r="C2070" s="2" t="s">
        <v>12340</v>
      </c>
      <c r="D2070" s="2" t="s">
        <v>12341</v>
      </c>
      <c r="E2070" s="2">
        <v>2069</v>
      </c>
      <c r="F2070" s="1">
        <v>15</v>
      </c>
      <c r="G2070" s="1" t="s">
        <v>3913</v>
      </c>
      <c r="H2070" s="1" t="s">
        <v>6961</v>
      </c>
      <c r="I2070" s="1">
        <v>3</v>
      </c>
      <c r="L2070" s="1">
        <v>5</v>
      </c>
      <c r="M2070" s="2" t="s">
        <v>13938</v>
      </c>
      <c r="N2070" s="2" t="s">
        <v>13939</v>
      </c>
      <c r="T2070" s="1" t="s">
        <v>12432</v>
      </c>
      <c r="U2070" s="1" t="s">
        <v>136</v>
      </c>
      <c r="V2070" s="1" t="s">
        <v>7247</v>
      </c>
      <c r="Y2070" s="1" t="s">
        <v>4035</v>
      </c>
      <c r="Z2070" s="1" t="s">
        <v>8869</v>
      </c>
      <c r="AC2070" s="1">
        <v>7</v>
      </c>
      <c r="AD2070" s="1" t="s">
        <v>38</v>
      </c>
      <c r="AE2070" s="1" t="s">
        <v>9620</v>
      </c>
      <c r="AF2070" s="1" t="s">
        <v>89</v>
      </c>
      <c r="AG2070" s="1" t="s">
        <v>9633</v>
      </c>
    </row>
    <row r="2071" spans="1:72" ht="13.5" customHeight="1">
      <c r="A2071" s="3" t="str">
        <f>HYPERLINK("http://kyu.snu.ac.kr/sdhj/index.jsp?type=hj/GK14658_00IH_0001_0212.jpg","1702_각북면_212")</f>
        <v>1702_각북면_212</v>
      </c>
      <c r="B2071" s="2">
        <v>1702</v>
      </c>
      <c r="C2071" s="2" t="s">
        <v>12340</v>
      </c>
      <c r="D2071" s="2" t="s">
        <v>12341</v>
      </c>
      <c r="E2071" s="2">
        <v>2070</v>
      </c>
      <c r="F2071" s="1">
        <v>15</v>
      </c>
      <c r="G2071" s="1" t="s">
        <v>3913</v>
      </c>
      <c r="H2071" s="1" t="s">
        <v>6961</v>
      </c>
      <c r="I2071" s="1">
        <v>4</v>
      </c>
      <c r="J2071" s="1" t="s">
        <v>4036</v>
      </c>
      <c r="K2071" s="1" t="s">
        <v>7026</v>
      </c>
      <c r="L2071" s="1">
        <v>1</v>
      </c>
      <c r="M2071" s="2" t="s">
        <v>13940</v>
      </c>
      <c r="N2071" s="2" t="s">
        <v>13941</v>
      </c>
      <c r="T2071" s="1" t="s">
        <v>12411</v>
      </c>
      <c r="U2071" s="1" t="s">
        <v>1236</v>
      </c>
      <c r="V2071" s="1" t="s">
        <v>7340</v>
      </c>
      <c r="W2071" s="1" t="s">
        <v>834</v>
      </c>
      <c r="X2071" s="1" t="s">
        <v>7583</v>
      </c>
      <c r="Y2071" s="1" t="s">
        <v>4037</v>
      </c>
      <c r="Z2071" s="1" t="s">
        <v>8868</v>
      </c>
      <c r="AC2071" s="1">
        <v>30</v>
      </c>
      <c r="AD2071" s="1" t="s">
        <v>253</v>
      </c>
      <c r="AE2071" s="1" t="s">
        <v>8091</v>
      </c>
      <c r="AJ2071" s="1" t="s">
        <v>16</v>
      </c>
      <c r="AK2071" s="1" t="s">
        <v>9802</v>
      </c>
      <c r="AL2071" s="1" t="s">
        <v>47</v>
      </c>
      <c r="AM2071" s="1" t="s">
        <v>9810</v>
      </c>
      <c r="AT2071" s="1" t="s">
        <v>448</v>
      </c>
      <c r="AU2071" s="1" t="s">
        <v>7215</v>
      </c>
      <c r="AV2071" s="1" t="s">
        <v>453</v>
      </c>
      <c r="AW2071" s="1" t="s">
        <v>8867</v>
      </c>
      <c r="BG2071" s="1" t="s">
        <v>54</v>
      </c>
      <c r="BH2071" s="1" t="s">
        <v>7267</v>
      </c>
      <c r="BI2071" s="1" t="s">
        <v>852</v>
      </c>
      <c r="BJ2071" s="1" t="s">
        <v>8638</v>
      </c>
      <c r="BK2071" s="1" t="s">
        <v>152</v>
      </c>
      <c r="BL2071" s="1" t="s">
        <v>10072</v>
      </c>
      <c r="BM2071" s="1" t="s">
        <v>2947</v>
      </c>
      <c r="BN2071" s="1" t="s">
        <v>10136</v>
      </c>
      <c r="BO2071" s="1" t="s">
        <v>54</v>
      </c>
      <c r="BP2071" s="1" t="s">
        <v>7267</v>
      </c>
      <c r="BQ2071" s="1" t="s">
        <v>407</v>
      </c>
      <c r="BR2071" s="1" t="s">
        <v>9927</v>
      </c>
      <c r="BS2071" s="1" t="s">
        <v>82</v>
      </c>
      <c r="BT2071" s="1" t="s">
        <v>9699</v>
      </c>
    </row>
    <row r="2072" spans="1:72" ht="13.5" customHeight="1">
      <c r="A2072" s="3" t="str">
        <f>HYPERLINK("http://kyu.snu.ac.kr/sdhj/index.jsp?type=hj/GK14658_00IH_0001_0212.jpg","1702_각북면_212")</f>
        <v>1702_각북면_212</v>
      </c>
      <c r="B2072" s="2">
        <v>1702</v>
      </c>
      <c r="C2072" s="2" t="s">
        <v>12340</v>
      </c>
      <c r="D2072" s="2" t="s">
        <v>12341</v>
      </c>
      <c r="E2072" s="2">
        <v>2071</v>
      </c>
      <c r="F2072" s="1">
        <v>15</v>
      </c>
      <c r="G2072" s="1" t="s">
        <v>3913</v>
      </c>
      <c r="H2072" s="1" t="s">
        <v>6961</v>
      </c>
      <c r="I2072" s="1">
        <v>4</v>
      </c>
      <c r="L2072" s="1">
        <v>1</v>
      </c>
      <c r="M2072" s="2" t="s">
        <v>13940</v>
      </c>
      <c r="N2072" s="2" t="s">
        <v>13941</v>
      </c>
      <c r="S2072" s="1" t="s">
        <v>48</v>
      </c>
      <c r="T2072" s="1" t="s">
        <v>6371</v>
      </c>
      <c r="W2072" s="1" t="s">
        <v>385</v>
      </c>
      <c r="X2072" s="1" t="s">
        <v>7602</v>
      </c>
      <c r="Y2072" s="1" t="s">
        <v>50</v>
      </c>
      <c r="Z2072" s="1" t="s">
        <v>7639</v>
      </c>
      <c r="AC2072" s="1">
        <v>27</v>
      </c>
      <c r="AD2072" s="1" t="s">
        <v>309</v>
      </c>
      <c r="AE2072" s="1" t="s">
        <v>9623</v>
      </c>
      <c r="AJ2072" s="1" t="s">
        <v>16</v>
      </c>
      <c r="AK2072" s="1" t="s">
        <v>9802</v>
      </c>
      <c r="AL2072" s="1" t="s">
        <v>52</v>
      </c>
      <c r="AM2072" s="1" t="s">
        <v>9722</v>
      </c>
      <c r="AT2072" s="1" t="s">
        <v>166</v>
      </c>
      <c r="AU2072" s="1" t="s">
        <v>7276</v>
      </c>
      <c r="AV2072" s="1" t="s">
        <v>2140</v>
      </c>
      <c r="AW2072" s="1" t="s">
        <v>7703</v>
      </c>
      <c r="BG2072" s="1" t="s">
        <v>54</v>
      </c>
      <c r="BH2072" s="1" t="s">
        <v>7267</v>
      </c>
      <c r="BI2072" s="1" t="s">
        <v>3461</v>
      </c>
      <c r="BJ2072" s="1" t="s">
        <v>7813</v>
      </c>
      <c r="BK2072" s="1" t="s">
        <v>450</v>
      </c>
      <c r="BL2072" s="1" t="s">
        <v>12885</v>
      </c>
      <c r="BM2072" s="1" t="s">
        <v>3963</v>
      </c>
      <c r="BN2072" s="1" t="s">
        <v>10429</v>
      </c>
      <c r="BO2072" s="1" t="s">
        <v>152</v>
      </c>
      <c r="BP2072" s="1" t="s">
        <v>10072</v>
      </c>
      <c r="BQ2072" s="1" t="s">
        <v>4038</v>
      </c>
      <c r="BR2072" s="1" t="s">
        <v>11960</v>
      </c>
      <c r="BS2072" s="1" t="s">
        <v>358</v>
      </c>
      <c r="BT2072" s="1" t="s">
        <v>9835</v>
      </c>
    </row>
    <row r="2073" spans="1:72" ht="13.5" customHeight="1">
      <c r="A2073" s="3" t="str">
        <f>HYPERLINK("http://kyu.snu.ac.kr/sdhj/index.jsp?type=hj/GK14658_00IH_0001_0212.jpg","1702_각북면_212")</f>
        <v>1702_각북면_212</v>
      </c>
      <c r="B2073" s="2">
        <v>1702</v>
      </c>
      <c r="C2073" s="2" t="s">
        <v>12340</v>
      </c>
      <c r="D2073" s="2" t="s">
        <v>12341</v>
      </c>
      <c r="E2073" s="2">
        <v>2072</v>
      </c>
      <c r="F2073" s="1">
        <v>15</v>
      </c>
      <c r="G2073" s="1" t="s">
        <v>3913</v>
      </c>
      <c r="H2073" s="1" t="s">
        <v>6961</v>
      </c>
      <c r="I2073" s="1">
        <v>4</v>
      </c>
      <c r="L2073" s="1">
        <v>1</v>
      </c>
      <c r="M2073" s="2" t="s">
        <v>13940</v>
      </c>
      <c r="N2073" s="2" t="s">
        <v>13941</v>
      </c>
      <c r="S2073" s="1" t="s">
        <v>996</v>
      </c>
      <c r="T2073" s="1" t="s">
        <v>12434</v>
      </c>
      <c r="U2073" s="1" t="s">
        <v>448</v>
      </c>
      <c r="V2073" s="1" t="s">
        <v>7215</v>
      </c>
      <c r="Y2073" s="1" t="s">
        <v>2091</v>
      </c>
      <c r="Z2073" s="1" t="s">
        <v>8867</v>
      </c>
      <c r="AC2073" s="1">
        <v>85</v>
      </c>
      <c r="AD2073" s="1" t="s">
        <v>264</v>
      </c>
      <c r="AE2073" s="1" t="s">
        <v>9588</v>
      </c>
    </row>
    <row r="2074" spans="1:72" ht="13.5" customHeight="1">
      <c r="A2074" s="3" t="str">
        <f>HYPERLINK("http://kyu.snu.ac.kr/sdhj/index.jsp?type=hj/GK14658_00IH_0001_0212.jpg","1702_각북면_212")</f>
        <v>1702_각북면_212</v>
      </c>
      <c r="B2074" s="2">
        <v>1702</v>
      </c>
      <c r="C2074" s="2" t="s">
        <v>12340</v>
      </c>
      <c r="D2074" s="2" t="s">
        <v>12341</v>
      </c>
      <c r="E2074" s="2">
        <v>2073</v>
      </c>
      <c r="F2074" s="1">
        <v>15</v>
      </c>
      <c r="G2074" s="1" t="s">
        <v>3913</v>
      </c>
      <c r="H2074" s="1" t="s">
        <v>6961</v>
      </c>
      <c r="I2074" s="1">
        <v>4</v>
      </c>
      <c r="L2074" s="1">
        <v>1</v>
      </c>
      <c r="M2074" s="2" t="s">
        <v>13940</v>
      </c>
      <c r="N2074" s="2" t="s">
        <v>13941</v>
      </c>
      <c r="S2074" s="1" t="s">
        <v>1532</v>
      </c>
      <c r="T2074" s="1" t="s">
        <v>7155</v>
      </c>
      <c r="U2074" s="1" t="s">
        <v>1781</v>
      </c>
      <c r="V2074" s="1" t="s">
        <v>7341</v>
      </c>
      <c r="Y2074" s="1" t="s">
        <v>4039</v>
      </c>
      <c r="Z2074" s="1" t="s">
        <v>8866</v>
      </c>
      <c r="AC2074" s="1">
        <v>37</v>
      </c>
      <c r="AD2074" s="1" t="s">
        <v>148</v>
      </c>
      <c r="AE2074" s="1" t="s">
        <v>9581</v>
      </c>
    </row>
    <row r="2075" spans="1:72" ht="13.5" customHeight="1">
      <c r="A2075" s="3" t="str">
        <f>HYPERLINK("http://kyu.snu.ac.kr/sdhj/index.jsp?type=hj/GK14658_00IH_0001_0212.jpg","1702_각북면_212")</f>
        <v>1702_각북면_212</v>
      </c>
      <c r="B2075" s="2">
        <v>1702</v>
      </c>
      <c r="C2075" s="2" t="s">
        <v>12340</v>
      </c>
      <c r="D2075" s="2" t="s">
        <v>12341</v>
      </c>
      <c r="E2075" s="2">
        <v>2074</v>
      </c>
      <c r="F2075" s="1">
        <v>15</v>
      </c>
      <c r="G2075" s="1" t="s">
        <v>3913</v>
      </c>
      <c r="H2075" s="1" t="s">
        <v>6961</v>
      </c>
      <c r="I2075" s="1">
        <v>4</v>
      </c>
      <c r="L2075" s="1">
        <v>1</v>
      </c>
      <c r="M2075" s="2" t="s">
        <v>13940</v>
      </c>
      <c r="N2075" s="2" t="s">
        <v>13941</v>
      </c>
      <c r="S2075" s="1" t="s">
        <v>63</v>
      </c>
      <c r="T2075" s="1" t="s">
        <v>1196</v>
      </c>
      <c r="Y2075" s="1" t="s">
        <v>50</v>
      </c>
      <c r="Z2075" s="1" t="s">
        <v>7639</v>
      </c>
      <c r="AC2075" s="1">
        <v>1</v>
      </c>
      <c r="AD2075" s="1" t="s">
        <v>280</v>
      </c>
      <c r="AE2075" s="1" t="s">
        <v>9599</v>
      </c>
      <c r="AF2075" s="1" t="s">
        <v>89</v>
      </c>
      <c r="AG2075" s="1" t="s">
        <v>9633</v>
      </c>
    </row>
    <row r="2076" spans="1:72" ht="13.5" customHeight="1">
      <c r="A2076" s="3" t="str">
        <f>HYPERLINK("http://kyu.snu.ac.kr/sdhj/index.jsp?type=hj/GK14658_00IH_0001_0212.jpg","1702_각북면_212")</f>
        <v>1702_각북면_212</v>
      </c>
      <c r="B2076" s="2">
        <v>1702</v>
      </c>
      <c r="C2076" s="2" t="s">
        <v>12340</v>
      </c>
      <c r="D2076" s="2" t="s">
        <v>12341</v>
      </c>
      <c r="E2076" s="2">
        <v>2075</v>
      </c>
      <c r="F2076" s="1">
        <v>15</v>
      </c>
      <c r="G2076" s="1" t="s">
        <v>3913</v>
      </c>
      <c r="H2076" s="1" t="s">
        <v>6961</v>
      </c>
      <c r="I2076" s="1">
        <v>4</v>
      </c>
      <c r="L2076" s="1">
        <v>1</v>
      </c>
      <c r="M2076" s="2" t="s">
        <v>13940</v>
      </c>
      <c r="N2076" s="2" t="s">
        <v>13941</v>
      </c>
      <c r="S2076" s="1" t="s">
        <v>63</v>
      </c>
      <c r="T2076" s="1" t="s">
        <v>1196</v>
      </c>
      <c r="Y2076" s="1" t="s">
        <v>50</v>
      </c>
      <c r="Z2076" s="1" t="s">
        <v>7639</v>
      </c>
      <c r="AC2076" s="1">
        <v>5</v>
      </c>
      <c r="AD2076" s="1" t="s">
        <v>172</v>
      </c>
      <c r="AE2076" s="1" t="s">
        <v>9579</v>
      </c>
    </row>
    <row r="2077" spans="1:72" ht="13.5" customHeight="1">
      <c r="A2077" s="3" t="str">
        <f>HYPERLINK("http://kyu.snu.ac.kr/sdhj/index.jsp?type=hj/GK14658_00IH_0001_0212.jpg","1702_각북면_212")</f>
        <v>1702_각북면_212</v>
      </c>
      <c r="B2077" s="2">
        <v>1702</v>
      </c>
      <c r="C2077" s="2" t="s">
        <v>12340</v>
      </c>
      <c r="D2077" s="2" t="s">
        <v>12341</v>
      </c>
      <c r="E2077" s="2">
        <v>2076</v>
      </c>
      <c r="F2077" s="1">
        <v>15</v>
      </c>
      <c r="G2077" s="1" t="s">
        <v>3913</v>
      </c>
      <c r="H2077" s="1" t="s">
        <v>6961</v>
      </c>
      <c r="I2077" s="1">
        <v>4</v>
      </c>
      <c r="L2077" s="1">
        <v>1</v>
      </c>
      <c r="M2077" s="2" t="s">
        <v>13940</v>
      </c>
      <c r="N2077" s="2" t="s">
        <v>13941</v>
      </c>
      <c r="T2077" s="1" t="s">
        <v>12432</v>
      </c>
      <c r="U2077" s="1" t="s">
        <v>196</v>
      </c>
      <c r="V2077" s="1" t="s">
        <v>7214</v>
      </c>
      <c r="Y2077" s="1" t="s">
        <v>12269</v>
      </c>
      <c r="Z2077" s="1" t="s">
        <v>12637</v>
      </c>
      <c r="AC2077" s="1">
        <v>65</v>
      </c>
      <c r="AD2077" s="1" t="s">
        <v>246</v>
      </c>
      <c r="AE2077" s="1" t="s">
        <v>9600</v>
      </c>
    </row>
    <row r="2078" spans="1:72" ht="13.5" customHeight="1">
      <c r="A2078" s="3" t="str">
        <f>HYPERLINK("http://kyu.snu.ac.kr/sdhj/index.jsp?type=hj/GK14658_00IH_0001_0212.jpg","1702_각북면_212")</f>
        <v>1702_각북면_212</v>
      </c>
      <c r="B2078" s="2">
        <v>1702</v>
      </c>
      <c r="C2078" s="2" t="s">
        <v>12340</v>
      </c>
      <c r="D2078" s="2" t="s">
        <v>12341</v>
      </c>
      <c r="E2078" s="2">
        <v>2077</v>
      </c>
      <c r="F2078" s="1">
        <v>15</v>
      </c>
      <c r="G2078" s="1" t="s">
        <v>3913</v>
      </c>
      <c r="H2078" s="1" t="s">
        <v>6961</v>
      </c>
      <c r="I2078" s="1">
        <v>4</v>
      </c>
      <c r="L2078" s="1">
        <v>1</v>
      </c>
      <c r="M2078" s="2" t="s">
        <v>13940</v>
      </c>
      <c r="N2078" s="2" t="s">
        <v>13941</v>
      </c>
      <c r="T2078" s="1" t="s">
        <v>12432</v>
      </c>
      <c r="U2078" s="1" t="s">
        <v>196</v>
      </c>
      <c r="V2078" s="1" t="s">
        <v>7214</v>
      </c>
      <c r="Y2078" s="1" t="s">
        <v>539</v>
      </c>
      <c r="Z2078" s="1" t="s">
        <v>8865</v>
      </c>
      <c r="AC2078" s="1">
        <v>29</v>
      </c>
      <c r="AD2078" s="1" t="s">
        <v>244</v>
      </c>
      <c r="AE2078" s="1" t="s">
        <v>9577</v>
      </c>
      <c r="BB2078" s="1" t="s">
        <v>2684</v>
      </c>
      <c r="BC2078" s="1" t="s">
        <v>10676</v>
      </c>
      <c r="BE2078" s="1" t="s">
        <v>12637</v>
      </c>
      <c r="BF2078" s="1" t="s">
        <v>13019</v>
      </c>
    </row>
    <row r="2079" spans="1:72" ht="13.5" customHeight="1">
      <c r="A2079" s="3" t="str">
        <f>HYPERLINK("http://kyu.snu.ac.kr/sdhj/index.jsp?type=hj/GK14658_00IH_0001_0212.jpg","1702_각북면_212")</f>
        <v>1702_각북면_212</v>
      </c>
      <c r="B2079" s="2">
        <v>1702</v>
      </c>
      <c r="C2079" s="2" t="s">
        <v>12340</v>
      </c>
      <c r="D2079" s="2" t="s">
        <v>12341</v>
      </c>
      <c r="E2079" s="2">
        <v>2078</v>
      </c>
      <c r="F2079" s="1">
        <v>15</v>
      </c>
      <c r="G2079" s="1" t="s">
        <v>3913</v>
      </c>
      <c r="H2079" s="1" t="s">
        <v>6961</v>
      </c>
      <c r="I2079" s="1">
        <v>4</v>
      </c>
      <c r="L2079" s="1">
        <v>1</v>
      </c>
      <c r="M2079" s="2" t="s">
        <v>13940</v>
      </c>
      <c r="N2079" s="2" t="s">
        <v>13941</v>
      </c>
      <c r="T2079" s="1" t="s">
        <v>12432</v>
      </c>
      <c r="U2079" s="1" t="s">
        <v>196</v>
      </c>
      <c r="V2079" s="1" t="s">
        <v>7214</v>
      </c>
      <c r="Y2079" s="1" t="s">
        <v>205</v>
      </c>
      <c r="Z2079" s="1" t="s">
        <v>7886</v>
      </c>
      <c r="AC2079" s="1">
        <v>23</v>
      </c>
      <c r="AD2079" s="1" t="s">
        <v>348</v>
      </c>
      <c r="AE2079" s="1" t="s">
        <v>8964</v>
      </c>
      <c r="BB2079" s="1" t="s">
        <v>2684</v>
      </c>
      <c r="BC2079" s="1" t="s">
        <v>10676</v>
      </c>
      <c r="BE2079" s="1" t="s">
        <v>12637</v>
      </c>
      <c r="BF2079" s="1" t="s">
        <v>13025</v>
      </c>
    </row>
    <row r="2080" spans="1:72" ht="13.5" customHeight="1">
      <c r="A2080" s="3" t="str">
        <f>HYPERLINK("http://kyu.snu.ac.kr/sdhj/index.jsp?type=hj/GK14658_00IH_0001_0213.jpg","1702_각북면_213")</f>
        <v>1702_각북면_213</v>
      </c>
      <c r="B2080" s="2">
        <v>1702</v>
      </c>
      <c r="C2080" s="2" t="s">
        <v>12340</v>
      </c>
      <c r="D2080" s="2" t="s">
        <v>12341</v>
      </c>
      <c r="E2080" s="2">
        <v>2079</v>
      </c>
      <c r="F2080" s="1">
        <v>15</v>
      </c>
      <c r="G2080" s="1" t="s">
        <v>3913</v>
      </c>
      <c r="H2080" s="1" t="s">
        <v>6961</v>
      </c>
      <c r="I2080" s="1">
        <v>4</v>
      </c>
      <c r="L2080" s="1">
        <v>2</v>
      </c>
      <c r="M2080" s="2" t="s">
        <v>13942</v>
      </c>
      <c r="N2080" s="2" t="s">
        <v>13943</v>
      </c>
      <c r="T2080" s="1" t="s">
        <v>12411</v>
      </c>
      <c r="U2080" s="1" t="s">
        <v>4040</v>
      </c>
      <c r="V2080" s="1" t="s">
        <v>7413</v>
      </c>
      <c r="W2080" s="1" t="s">
        <v>202</v>
      </c>
      <c r="X2080" s="1" t="s">
        <v>7588</v>
      </c>
      <c r="Y2080" s="1" t="s">
        <v>4041</v>
      </c>
      <c r="Z2080" s="1" t="s">
        <v>8864</v>
      </c>
      <c r="AC2080" s="1">
        <v>45</v>
      </c>
      <c r="AD2080" s="1" t="s">
        <v>373</v>
      </c>
      <c r="AE2080" s="1" t="s">
        <v>9598</v>
      </c>
      <c r="AJ2080" s="1" t="s">
        <v>16</v>
      </c>
      <c r="AK2080" s="1" t="s">
        <v>9802</v>
      </c>
      <c r="AL2080" s="1" t="s">
        <v>199</v>
      </c>
      <c r="AM2080" s="1" t="s">
        <v>9730</v>
      </c>
      <c r="AT2080" s="1" t="s">
        <v>166</v>
      </c>
      <c r="AU2080" s="1" t="s">
        <v>7276</v>
      </c>
      <c r="AV2080" s="1" t="s">
        <v>4042</v>
      </c>
      <c r="AW2080" s="1" t="s">
        <v>13525</v>
      </c>
      <c r="BG2080" s="1" t="s">
        <v>54</v>
      </c>
      <c r="BH2080" s="1" t="s">
        <v>7267</v>
      </c>
      <c r="BI2080" s="1" t="s">
        <v>6756</v>
      </c>
      <c r="BJ2080" s="1" t="s">
        <v>10320</v>
      </c>
      <c r="BK2080" s="1" t="s">
        <v>45</v>
      </c>
      <c r="BL2080" s="1" t="s">
        <v>10082</v>
      </c>
      <c r="BM2080" s="1" t="s">
        <v>4043</v>
      </c>
      <c r="BN2080" s="1" t="s">
        <v>10933</v>
      </c>
      <c r="BO2080" s="1" t="s">
        <v>166</v>
      </c>
      <c r="BP2080" s="1" t="s">
        <v>7276</v>
      </c>
      <c r="BQ2080" s="1" t="s">
        <v>4044</v>
      </c>
      <c r="BR2080" s="1" t="s">
        <v>13139</v>
      </c>
      <c r="BS2080" s="1" t="s">
        <v>163</v>
      </c>
      <c r="BT2080" s="1" t="s">
        <v>12731</v>
      </c>
    </row>
    <row r="2081" spans="1:72" ht="13.5" customHeight="1">
      <c r="A2081" s="3" t="str">
        <f>HYPERLINK("http://kyu.snu.ac.kr/sdhj/index.jsp?type=hj/GK14658_00IH_0001_0213.jpg","1702_각북면_213")</f>
        <v>1702_각북면_213</v>
      </c>
      <c r="B2081" s="2">
        <v>1702</v>
      </c>
      <c r="C2081" s="2" t="s">
        <v>12340</v>
      </c>
      <c r="D2081" s="2" t="s">
        <v>12341</v>
      </c>
      <c r="E2081" s="2">
        <v>2080</v>
      </c>
      <c r="F2081" s="1">
        <v>15</v>
      </c>
      <c r="G2081" s="1" t="s">
        <v>3913</v>
      </c>
      <c r="H2081" s="1" t="s">
        <v>6961</v>
      </c>
      <c r="I2081" s="1">
        <v>4</v>
      </c>
      <c r="L2081" s="1">
        <v>2</v>
      </c>
      <c r="M2081" s="2" t="s">
        <v>13942</v>
      </c>
      <c r="N2081" s="2" t="s">
        <v>13943</v>
      </c>
      <c r="S2081" s="1" t="s">
        <v>48</v>
      </c>
      <c r="T2081" s="1" t="s">
        <v>6371</v>
      </c>
      <c r="W2081" s="1" t="s">
        <v>182</v>
      </c>
      <c r="X2081" s="1" t="s">
        <v>7599</v>
      </c>
      <c r="Y2081" s="1" t="s">
        <v>50</v>
      </c>
      <c r="Z2081" s="1" t="s">
        <v>7639</v>
      </c>
      <c r="AC2081" s="1">
        <v>33</v>
      </c>
      <c r="AD2081" s="1" t="s">
        <v>223</v>
      </c>
      <c r="AE2081" s="1" t="s">
        <v>9596</v>
      </c>
      <c r="AJ2081" s="1" t="s">
        <v>16</v>
      </c>
      <c r="AK2081" s="1" t="s">
        <v>9802</v>
      </c>
      <c r="AL2081" s="1" t="s">
        <v>186</v>
      </c>
      <c r="AM2081" s="1" t="s">
        <v>9712</v>
      </c>
      <c r="AT2081" s="1" t="s">
        <v>166</v>
      </c>
      <c r="AU2081" s="1" t="s">
        <v>7276</v>
      </c>
      <c r="AV2081" s="1" t="s">
        <v>4045</v>
      </c>
      <c r="AW2081" s="1" t="s">
        <v>8848</v>
      </c>
      <c r="BG2081" s="1" t="s">
        <v>166</v>
      </c>
      <c r="BH2081" s="1" t="s">
        <v>7276</v>
      </c>
      <c r="BI2081" s="1" t="s">
        <v>1007</v>
      </c>
      <c r="BJ2081" s="1" t="s">
        <v>10418</v>
      </c>
      <c r="BK2081" s="1" t="s">
        <v>53</v>
      </c>
      <c r="BL2081" s="1" t="s">
        <v>7419</v>
      </c>
      <c r="BM2081" s="1" t="s">
        <v>2901</v>
      </c>
      <c r="BN2081" s="1" t="s">
        <v>8982</v>
      </c>
      <c r="BO2081" s="1" t="s">
        <v>53</v>
      </c>
      <c r="BP2081" s="1" t="s">
        <v>7419</v>
      </c>
      <c r="BQ2081" s="1" t="s">
        <v>4046</v>
      </c>
      <c r="BR2081" s="1" t="s">
        <v>11959</v>
      </c>
      <c r="BS2081" s="1" t="s">
        <v>109</v>
      </c>
      <c r="BT2081" s="1" t="s">
        <v>9809</v>
      </c>
    </row>
    <row r="2082" spans="1:72" ht="13.5" customHeight="1">
      <c r="A2082" s="3" t="str">
        <f>HYPERLINK("http://kyu.snu.ac.kr/sdhj/index.jsp?type=hj/GK14658_00IH_0001_0213.jpg","1702_각북면_213")</f>
        <v>1702_각북면_213</v>
      </c>
      <c r="B2082" s="2">
        <v>1702</v>
      </c>
      <c r="C2082" s="2" t="s">
        <v>12340</v>
      </c>
      <c r="D2082" s="2" t="s">
        <v>12341</v>
      </c>
      <c r="E2082" s="2">
        <v>2081</v>
      </c>
      <c r="F2082" s="1">
        <v>15</v>
      </c>
      <c r="G2082" s="1" t="s">
        <v>3913</v>
      </c>
      <c r="H2082" s="1" t="s">
        <v>6961</v>
      </c>
      <c r="I2082" s="1">
        <v>4</v>
      </c>
      <c r="L2082" s="1">
        <v>2</v>
      </c>
      <c r="M2082" s="2" t="s">
        <v>13942</v>
      </c>
      <c r="N2082" s="2" t="s">
        <v>13943</v>
      </c>
      <c r="S2082" s="1" t="s">
        <v>59</v>
      </c>
      <c r="T2082" s="1" t="s">
        <v>7105</v>
      </c>
      <c r="Y2082" s="1" t="s">
        <v>50</v>
      </c>
      <c r="Z2082" s="1" t="s">
        <v>7639</v>
      </c>
      <c r="AC2082" s="1">
        <v>1</v>
      </c>
      <c r="AD2082" s="1" t="s">
        <v>280</v>
      </c>
      <c r="AE2082" s="1" t="s">
        <v>9599</v>
      </c>
      <c r="AF2082" s="1" t="s">
        <v>89</v>
      </c>
      <c r="AG2082" s="1" t="s">
        <v>9633</v>
      </c>
    </row>
    <row r="2083" spans="1:72" ht="13.5" customHeight="1">
      <c r="A2083" s="3" t="str">
        <f>HYPERLINK("http://kyu.snu.ac.kr/sdhj/index.jsp?type=hj/GK14658_00IH_0001_0213.jpg","1702_각북면_213")</f>
        <v>1702_각북면_213</v>
      </c>
      <c r="B2083" s="2">
        <v>1702</v>
      </c>
      <c r="C2083" s="2" t="s">
        <v>12340</v>
      </c>
      <c r="D2083" s="2" t="s">
        <v>12341</v>
      </c>
      <c r="E2083" s="2">
        <v>2082</v>
      </c>
      <c r="F2083" s="1">
        <v>15</v>
      </c>
      <c r="G2083" s="1" t="s">
        <v>3913</v>
      </c>
      <c r="H2083" s="1" t="s">
        <v>6961</v>
      </c>
      <c r="I2083" s="1">
        <v>4</v>
      </c>
      <c r="L2083" s="1">
        <v>2</v>
      </c>
      <c r="M2083" s="2" t="s">
        <v>13942</v>
      </c>
      <c r="N2083" s="2" t="s">
        <v>13943</v>
      </c>
      <c r="T2083" s="1" t="s">
        <v>12432</v>
      </c>
      <c r="U2083" s="1" t="s">
        <v>196</v>
      </c>
      <c r="V2083" s="1" t="s">
        <v>7214</v>
      </c>
      <c r="Y2083" s="1" t="s">
        <v>4047</v>
      </c>
      <c r="Z2083" s="1" t="s">
        <v>7865</v>
      </c>
      <c r="AC2083" s="1">
        <v>15</v>
      </c>
      <c r="AD2083" s="1" t="s">
        <v>192</v>
      </c>
      <c r="AE2083" s="1" t="s">
        <v>7704</v>
      </c>
      <c r="AF2083" s="1" t="s">
        <v>89</v>
      </c>
      <c r="AG2083" s="1" t="s">
        <v>9633</v>
      </c>
      <c r="BB2083" s="1" t="s">
        <v>532</v>
      </c>
      <c r="BC2083" s="1" t="s">
        <v>7195</v>
      </c>
      <c r="BD2083" s="1" t="s">
        <v>2470</v>
      </c>
      <c r="BE2083" s="1" t="s">
        <v>9272</v>
      </c>
      <c r="BF2083" s="1" t="s">
        <v>13019</v>
      </c>
    </row>
    <row r="2084" spans="1:72" ht="13.5" customHeight="1">
      <c r="A2084" s="3" t="str">
        <f>HYPERLINK("http://kyu.snu.ac.kr/sdhj/index.jsp?type=hj/GK14658_00IH_0001_0213.jpg","1702_각북면_213")</f>
        <v>1702_각북면_213</v>
      </c>
      <c r="B2084" s="2">
        <v>1702</v>
      </c>
      <c r="C2084" s="2" t="s">
        <v>12340</v>
      </c>
      <c r="D2084" s="2" t="s">
        <v>12341</v>
      </c>
      <c r="E2084" s="2">
        <v>2083</v>
      </c>
      <c r="F2084" s="1">
        <v>15</v>
      </c>
      <c r="G2084" s="1" t="s">
        <v>3913</v>
      </c>
      <c r="H2084" s="1" t="s">
        <v>6961</v>
      </c>
      <c r="I2084" s="1">
        <v>4</v>
      </c>
      <c r="L2084" s="1">
        <v>3</v>
      </c>
      <c r="M2084" s="2" t="s">
        <v>1692</v>
      </c>
      <c r="N2084" s="2" t="s">
        <v>8563</v>
      </c>
      <c r="Q2084" s="1" t="s">
        <v>4048</v>
      </c>
      <c r="R2084" s="1" t="s">
        <v>7086</v>
      </c>
      <c r="T2084" s="1" t="s">
        <v>12411</v>
      </c>
      <c r="U2084" s="1" t="s">
        <v>3969</v>
      </c>
      <c r="V2084" s="1" t="s">
        <v>7240</v>
      </c>
      <c r="Y2084" s="1" t="s">
        <v>1692</v>
      </c>
      <c r="Z2084" s="1" t="s">
        <v>8563</v>
      </c>
      <c r="AC2084" s="1">
        <v>25</v>
      </c>
      <c r="AD2084" s="1" t="s">
        <v>264</v>
      </c>
      <c r="AE2084" s="1" t="s">
        <v>9588</v>
      </c>
      <c r="AJ2084" s="1" t="s">
        <v>16</v>
      </c>
      <c r="AK2084" s="1" t="s">
        <v>9802</v>
      </c>
      <c r="AL2084" s="1" t="s">
        <v>396</v>
      </c>
      <c r="AM2084" s="1" t="s">
        <v>9812</v>
      </c>
      <c r="AT2084" s="1" t="s">
        <v>166</v>
      </c>
      <c r="AU2084" s="1" t="s">
        <v>7276</v>
      </c>
      <c r="AV2084" s="1" t="s">
        <v>3922</v>
      </c>
      <c r="AW2084" s="1" t="s">
        <v>8352</v>
      </c>
      <c r="BG2084" s="1" t="s">
        <v>1681</v>
      </c>
      <c r="BH2084" s="1" t="s">
        <v>10090</v>
      </c>
      <c r="BI2084" s="1" t="s">
        <v>3597</v>
      </c>
      <c r="BJ2084" s="1" t="s">
        <v>10457</v>
      </c>
      <c r="BK2084" s="1" t="s">
        <v>54</v>
      </c>
      <c r="BL2084" s="1" t="s">
        <v>7267</v>
      </c>
      <c r="BM2084" s="1" t="s">
        <v>2792</v>
      </c>
      <c r="BN2084" s="1" t="s">
        <v>9065</v>
      </c>
      <c r="BO2084" s="1" t="s">
        <v>3670</v>
      </c>
      <c r="BP2084" s="1" t="s">
        <v>11270</v>
      </c>
      <c r="BQ2084" s="1" t="s">
        <v>6864</v>
      </c>
      <c r="BR2084" s="1" t="s">
        <v>11958</v>
      </c>
      <c r="BS2084" s="1" t="s">
        <v>199</v>
      </c>
      <c r="BT2084" s="1" t="s">
        <v>9730</v>
      </c>
    </row>
    <row r="2085" spans="1:72" ht="13.5" customHeight="1">
      <c r="A2085" s="3" t="str">
        <f>HYPERLINK("http://kyu.snu.ac.kr/sdhj/index.jsp?type=hj/GK14658_00IH_0001_0213.jpg","1702_각북면_213")</f>
        <v>1702_각북면_213</v>
      </c>
      <c r="B2085" s="2">
        <v>1702</v>
      </c>
      <c r="C2085" s="2" t="s">
        <v>12340</v>
      </c>
      <c r="D2085" s="2" t="s">
        <v>12341</v>
      </c>
      <c r="E2085" s="2">
        <v>2084</v>
      </c>
      <c r="F2085" s="1">
        <v>15</v>
      </c>
      <c r="G2085" s="1" t="s">
        <v>3913</v>
      </c>
      <c r="H2085" s="1" t="s">
        <v>6961</v>
      </c>
      <c r="I2085" s="1">
        <v>4</v>
      </c>
      <c r="L2085" s="1">
        <v>3</v>
      </c>
      <c r="M2085" s="2" t="s">
        <v>1692</v>
      </c>
      <c r="N2085" s="2" t="s">
        <v>8563</v>
      </c>
      <c r="S2085" s="1" t="s">
        <v>288</v>
      </c>
      <c r="T2085" s="1" t="s">
        <v>12424</v>
      </c>
      <c r="U2085" s="1" t="s">
        <v>166</v>
      </c>
      <c r="V2085" s="1" t="s">
        <v>7276</v>
      </c>
      <c r="Y2085" s="1" t="s">
        <v>3922</v>
      </c>
      <c r="Z2085" s="1" t="s">
        <v>8352</v>
      </c>
      <c r="AC2085" s="1">
        <v>80</v>
      </c>
      <c r="AD2085" s="1" t="s">
        <v>103</v>
      </c>
      <c r="AE2085" s="1" t="s">
        <v>9580</v>
      </c>
    </row>
    <row r="2086" spans="1:72" ht="13.5" customHeight="1">
      <c r="A2086" s="3" t="str">
        <f>HYPERLINK("http://kyu.snu.ac.kr/sdhj/index.jsp?type=hj/GK14658_00IH_0001_0213.jpg","1702_각북면_213")</f>
        <v>1702_각북면_213</v>
      </c>
      <c r="B2086" s="2">
        <v>1702</v>
      </c>
      <c r="C2086" s="2" t="s">
        <v>12340</v>
      </c>
      <c r="D2086" s="2" t="s">
        <v>12341</v>
      </c>
      <c r="E2086" s="2">
        <v>2085</v>
      </c>
      <c r="F2086" s="1">
        <v>15</v>
      </c>
      <c r="G2086" s="1" t="s">
        <v>3913</v>
      </c>
      <c r="H2086" s="1" t="s">
        <v>6961</v>
      </c>
      <c r="I2086" s="1">
        <v>4</v>
      </c>
      <c r="L2086" s="1">
        <v>3</v>
      </c>
      <c r="M2086" s="2" t="s">
        <v>1692</v>
      </c>
      <c r="N2086" s="2" t="s">
        <v>8563</v>
      </c>
      <c r="S2086" s="1" t="s">
        <v>48</v>
      </c>
      <c r="T2086" s="1" t="s">
        <v>6371</v>
      </c>
      <c r="W2086" s="1" t="s">
        <v>439</v>
      </c>
      <c r="X2086" s="1" t="s">
        <v>7589</v>
      </c>
      <c r="Y2086" s="1" t="s">
        <v>50</v>
      </c>
      <c r="Z2086" s="1" t="s">
        <v>7639</v>
      </c>
      <c r="AC2086" s="1">
        <v>23</v>
      </c>
      <c r="AD2086" s="1" t="s">
        <v>348</v>
      </c>
      <c r="AE2086" s="1" t="s">
        <v>8964</v>
      </c>
      <c r="AJ2086" s="1" t="s">
        <v>16</v>
      </c>
      <c r="AK2086" s="1" t="s">
        <v>9802</v>
      </c>
      <c r="AL2086" s="1" t="s">
        <v>109</v>
      </c>
      <c r="AM2086" s="1" t="s">
        <v>9809</v>
      </c>
      <c r="AT2086" s="1" t="s">
        <v>448</v>
      </c>
      <c r="AU2086" s="1" t="s">
        <v>7215</v>
      </c>
      <c r="AV2086" s="1" t="s">
        <v>3057</v>
      </c>
      <c r="AW2086" s="1" t="s">
        <v>10423</v>
      </c>
      <c r="BG2086" s="1" t="s">
        <v>42</v>
      </c>
      <c r="BH2086" s="1" t="s">
        <v>10068</v>
      </c>
      <c r="BI2086" s="1" t="s">
        <v>6866</v>
      </c>
      <c r="BJ2086" s="1" t="s">
        <v>11033</v>
      </c>
      <c r="BK2086" s="1" t="s">
        <v>42</v>
      </c>
      <c r="BL2086" s="1" t="s">
        <v>10068</v>
      </c>
      <c r="BM2086" s="1" t="s">
        <v>4049</v>
      </c>
      <c r="BN2086" s="1" t="s">
        <v>11486</v>
      </c>
      <c r="BO2086" s="1" t="s">
        <v>42</v>
      </c>
      <c r="BP2086" s="1" t="s">
        <v>10068</v>
      </c>
      <c r="BQ2086" s="1" t="s">
        <v>4050</v>
      </c>
      <c r="BR2086" s="1" t="s">
        <v>11957</v>
      </c>
      <c r="BS2086" s="1" t="s">
        <v>199</v>
      </c>
      <c r="BT2086" s="1" t="s">
        <v>9730</v>
      </c>
    </row>
    <row r="2087" spans="1:72" ht="13.5" customHeight="1">
      <c r="A2087" s="3" t="str">
        <f>HYPERLINK("http://kyu.snu.ac.kr/sdhj/index.jsp?type=hj/GK14658_00IH_0001_0213.jpg","1702_각북면_213")</f>
        <v>1702_각북면_213</v>
      </c>
      <c r="B2087" s="2">
        <v>1702</v>
      </c>
      <c r="C2087" s="2" t="s">
        <v>12340</v>
      </c>
      <c r="D2087" s="2" t="s">
        <v>12341</v>
      </c>
      <c r="E2087" s="2">
        <v>2086</v>
      </c>
      <c r="F2087" s="1">
        <v>15</v>
      </c>
      <c r="G2087" s="1" t="s">
        <v>3913</v>
      </c>
      <c r="H2087" s="1" t="s">
        <v>6961</v>
      </c>
      <c r="I2087" s="1">
        <v>4</v>
      </c>
      <c r="L2087" s="1">
        <v>3</v>
      </c>
      <c r="M2087" s="2" t="s">
        <v>1692</v>
      </c>
      <c r="N2087" s="2" t="s">
        <v>8563</v>
      </c>
      <c r="S2087" s="1" t="s">
        <v>402</v>
      </c>
      <c r="T2087" s="1" t="s">
        <v>7104</v>
      </c>
      <c r="W2087" s="1" t="s">
        <v>202</v>
      </c>
      <c r="X2087" s="1" t="s">
        <v>7588</v>
      </c>
      <c r="Y2087" s="1" t="s">
        <v>50</v>
      </c>
      <c r="Z2087" s="1" t="s">
        <v>7639</v>
      </c>
      <c r="AC2087" s="1">
        <v>73</v>
      </c>
      <c r="AD2087" s="1" t="s">
        <v>530</v>
      </c>
      <c r="AE2087" s="1" t="s">
        <v>9606</v>
      </c>
    </row>
    <row r="2088" spans="1:72" ht="13.5" customHeight="1">
      <c r="A2088" s="3" t="str">
        <f>HYPERLINK("http://kyu.snu.ac.kr/sdhj/index.jsp?type=hj/GK14658_00IH_0001_0213.jpg","1702_각북면_213")</f>
        <v>1702_각북면_213</v>
      </c>
      <c r="B2088" s="2">
        <v>1702</v>
      </c>
      <c r="C2088" s="2" t="s">
        <v>12340</v>
      </c>
      <c r="D2088" s="2" t="s">
        <v>12341</v>
      </c>
      <c r="E2088" s="2">
        <v>2087</v>
      </c>
      <c r="F2088" s="1">
        <v>15</v>
      </c>
      <c r="G2088" s="1" t="s">
        <v>3913</v>
      </c>
      <c r="H2088" s="1" t="s">
        <v>6961</v>
      </c>
      <c r="I2088" s="1">
        <v>4</v>
      </c>
      <c r="L2088" s="1">
        <v>3</v>
      </c>
      <c r="M2088" s="2" t="s">
        <v>1692</v>
      </c>
      <c r="N2088" s="2" t="s">
        <v>8563</v>
      </c>
      <c r="T2088" s="1" t="s">
        <v>12432</v>
      </c>
      <c r="U2088" s="1" t="s">
        <v>196</v>
      </c>
      <c r="V2088" s="1" t="s">
        <v>7214</v>
      </c>
      <c r="Y2088" s="1" t="s">
        <v>1307</v>
      </c>
      <c r="Z2088" s="1" t="s">
        <v>8197</v>
      </c>
      <c r="AC2088" s="1">
        <v>18</v>
      </c>
      <c r="AD2088" s="1" t="s">
        <v>83</v>
      </c>
      <c r="AE2088" s="1" t="s">
        <v>9607</v>
      </c>
    </row>
    <row r="2089" spans="1:72" ht="13.5" customHeight="1">
      <c r="A2089" s="3" t="str">
        <f>HYPERLINK("http://kyu.snu.ac.kr/sdhj/index.jsp?type=hj/GK14658_00IH_0001_0213.jpg","1702_각북면_213")</f>
        <v>1702_각북면_213</v>
      </c>
      <c r="B2089" s="2">
        <v>1702</v>
      </c>
      <c r="C2089" s="2" t="s">
        <v>12340</v>
      </c>
      <c r="D2089" s="2" t="s">
        <v>12341</v>
      </c>
      <c r="E2089" s="2">
        <v>2088</v>
      </c>
      <c r="F2089" s="1">
        <v>15</v>
      </c>
      <c r="G2089" s="1" t="s">
        <v>3913</v>
      </c>
      <c r="H2089" s="1" t="s">
        <v>6961</v>
      </c>
      <c r="I2089" s="1">
        <v>4</v>
      </c>
      <c r="L2089" s="1">
        <v>3</v>
      </c>
      <c r="M2089" s="2" t="s">
        <v>1692</v>
      </c>
      <c r="N2089" s="2" t="s">
        <v>8563</v>
      </c>
      <c r="T2089" s="1" t="s">
        <v>12432</v>
      </c>
      <c r="U2089" s="1" t="s">
        <v>136</v>
      </c>
      <c r="V2089" s="1" t="s">
        <v>7247</v>
      </c>
      <c r="Y2089" s="1" t="s">
        <v>3960</v>
      </c>
      <c r="Z2089" s="1" t="s">
        <v>8738</v>
      </c>
      <c r="AF2089" s="1" t="s">
        <v>1258</v>
      </c>
      <c r="AG2089" s="1" t="s">
        <v>9667</v>
      </c>
    </row>
    <row r="2090" spans="1:72" ht="13.5" customHeight="1">
      <c r="A2090" s="3" t="str">
        <f>HYPERLINK("http://kyu.snu.ac.kr/sdhj/index.jsp?type=hj/GK14658_00IH_0001_0213.jpg","1702_각북면_213")</f>
        <v>1702_각북면_213</v>
      </c>
      <c r="B2090" s="2">
        <v>1702</v>
      </c>
      <c r="C2090" s="2" t="s">
        <v>12340</v>
      </c>
      <c r="D2090" s="2" t="s">
        <v>12341</v>
      </c>
      <c r="E2090" s="2">
        <v>2089</v>
      </c>
      <c r="F2090" s="1">
        <v>15</v>
      </c>
      <c r="G2090" s="1" t="s">
        <v>3913</v>
      </c>
      <c r="H2090" s="1" t="s">
        <v>6961</v>
      </c>
      <c r="I2090" s="1">
        <v>4</v>
      </c>
      <c r="L2090" s="1">
        <v>4</v>
      </c>
      <c r="M2090" s="2" t="s">
        <v>13944</v>
      </c>
      <c r="N2090" s="2" t="s">
        <v>13945</v>
      </c>
      <c r="T2090" s="1" t="s">
        <v>12411</v>
      </c>
      <c r="U2090" s="1" t="s">
        <v>1337</v>
      </c>
      <c r="V2090" s="1" t="s">
        <v>7221</v>
      </c>
      <c r="W2090" s="1" t="s">
        <v>794</v>
      </c>
      <c r="X2090" s="1" t="s">
        <v>7590</v>
      </c>
      <c r="Y2090" s="1" t="s">
        <v>4051</v>
      </c>
      <c r="Z2090" s="1" t="s">
        <v>8863</v>
      </c>
      <c r="AC2090" s="1">
        <v>44</v>
      </c>
      <c r="AD2090" s="1" t="s">
        <v>934</v>
      </c>
      <c r="AE2090" s="1" t="s">
        <v>9592</v>
      </c>
      <c r="AJ2090" s="1" t="s">
        <v>16</v>
      </c>
      <c r="AK2090" s="1" t="s">
        <v>9802</v>
      </c>
      <c r="AL2090" s="1" t="s">
        <v>82</v>
      </c>
      <c r="AM2090" s="1" t="s">
        <v>9699</v>
      </c>
      <c r="AT2090" s="1" t="s">
        <v>53</v>
      </c>
      <c r="AU2090" s="1" t="s">
        <v>7419</v>
      </c>
      <c r="AV2090" s="1" t="s">
        <v>3942</v>
      </c>
      <c r="AW2090" s="1" t="s">
        <v>10123</v>
      </c>
      <c r="BG2090" s="1" t="s">
        <v>54</v>
      </c>
      <c r="BH2090" s="1" t="s">
        <v>7267</v>
      </c>
      <c r="BI2090" s="1" t="s">
        <v>3943</v>
      </c>
      <c r="BJ2090" s="1" t="s">
        <v>10863</v>
      </c>
      <c r="BK2090" s="1" t="s">
        <v>3944</v>
      </c>
      <c r="BL2090" s="1" t="s">
        <v>11227</v>
      </c>
      <c r="BM2090" s="1" t="s">
        <v>3945</v>
      </c>
      <c r="BN2090" s="1" t="s">
        <v>10169</v>
      </c>
      <c r="BO2090" s="1" t="s">
        <v>211</v>
      </c>
      <c r="BP2090" s="1" t="s">
        <v>7199</v>
      </c>
      <c r="BQ2090" s="1" t="s">
        <v>4052</v>
      </c>
      <c r="BR2090" s="1" t="s">
        <v>7077</v>
      </c>
      <c r="BS2090" s="1" t="s">
        <v>47</v>
      </c>
      <c r="BT2090" s="1" t="s">
        <v>9810</v>
      </c>
    </row>
    <row r="2091" spans="1:72" ht="13.5" customHeight="1">
      <c r="A2091" s="3" t="str">
        <f>HYPERLINK("http://kyu.snu.ac.kr/sdhj/index.jsp?type=hj/GK14658_00IH_0001_0213.jpg","1702_각북면_213")</f>
        <v>1702_각북면_213</v>
      </c>
      <c r="B2091" s="2">
        <v>1702</v>
      </c>
      <c r="C2091" s="2" t="s">
        <v>12340</v>
      </c>
      <c r="D2091" s="2" t="s">
        <v>12341</v>
      </c>
      <c r="E2091" s="2">
        <v>2090</v>
      </c>
      <c r="F2091" s="1">
        <v>15</v>
      </c>
      <c r="G2091" s="1" t="s">
        <v>3913</v>
      </c>
      <c r="H2091" s="1" t="s">
        <v>6961</v>
      </c>
      <c r="I2091" s="1">
        <v>4</v>
      </c>
      <c r="L2091" s="1">
        <v>4</v>
      </c>
      <c r="M2091" s="2" t="s">
        <v>13944</v>
      </c>
      <c r="N2091" s="2" t="s">
        <v>13945</v>
      </c>
      <c r="S2091" s="1" t="s">
        <v>48</v>
      </c>
      <c r="T2091" s="1" t="s">
        <v>6371</v>
      </c>
      <c r="W2091" s="1" t="s">
        <v>439</v>
      </c>
      <c r="X2091" s="1" t="s">
        <v>7589</v>
      </c>
      <c r="Y2091" s="1" t="s">
        <v>50</v>
      </c>
      <c r="Z2091" s="1" t="s">
        <v>7639</v>
      </c>
      <c r="AC2091" s="1">
        <v>27</v>
      </c>
      <c r="AD2091" s="1" t="s">
        <v>309</v>
      </c>
      <c r="AE2091" s="1" t="s">
        <v>9623</v>
      </c>
      <c r="AJ2091" s="1" t="s">
        <v>16</v>
      </c>
      <c r="AK2091" s="1" t="s">
        <v>9802</v>
      </c>
      <c r="AL2091" s="1" t="s">
        <v>109</v>
      </c>
      <c r="AM2091" s="1" t="s">
        <v>9809</v>
      </c>
      <c r="AT2091" s="1" t="s">
        <v>448</v>
      </c>
      <c r="AU2091" s="1" t="s">
        <v>7215</v>
      </c>
      <c r="AV2091" s="1" t="s">
        <v>4053</v>
      </c>
      <c r="AW2091" s="1" t="s">
        <v>10422</v>
      </c>
      <c r="BG2091" s="1" t="s">
        <v>42</v>
      </c>
      <c r="BH2091" s="1" t="s">
        <v>10068</v>
      </c>
      <c r="BI2091" s="1" t="s">
        <v>4054</v>
      </c>
      <c r="BJ2091" s="1" t="s">
        <v>8278</v>
      </c>
      <c r="BK2091" s="1" t="s">
        <v>1319</v>
      </c>
      <c r="BL2091" s="1" t="s">
        <v>10853</v>
      </c>
      <c r="BM2091" s="1" t="s">
        <v>4055</v>
      </c>
      <c r="BN2091" s="1" t="s">
        <v>11485</v>
      </c>
      <c r="BO2091" s="1" t="s">
        <v>54</v>
      </c>
      <c r="BP2091" s="1" t="s">
        <v>7267</v>
      </c>
      <c r="BQ2091" s="1" t="s">
        <v>4056</v>
      </c>
      <c r="BR2091" s="1" t="s">
        <v>11956</v>
      </c>
      <c r="BS2091" s="1" t="s">
        <v>1722</v>
      </c>
      <c r="BT2091" s="1" t="s">
        <v>9859</v>
      </c>
    </row>
    <row r="2092" spans="1:72" ht="13.5" customHeight="1">
      <c r="A2092" s="3" t="str">
        <f>HYPERLINK("http://kyu.snu.ac.kr/sdhj/index.jsp?type=hj/GK14658_00IH_0001_0213.jpg","1702_각북면_213")</f>
        <v>1702_각북면_213</v>
      </c>
      <c r="B2092" s="2">
        <v>1702</v>
      </c>
      <c r="C2092" s="2" t="s">
        <v>12340</v>
      </c>
      <c r="D2092" s="2" t="s">
        <v>12341</v>
      </c>
      <c r="E2092" s="2">
        <v>2091</v>
      </c>
      <c r="F2092" s="1">
        <v>15</v>
      </c>
      <c r="G2092" s="1" t="s">
        <v>3913</v>
      </c>
      <c r="H2092" s="1" t="s">
        <v>6961</v>
      </c>
      <c r="I2092" s="1">
        <v>4</v>
      </c>
      <c r="L2092" s="1">
        <v>4</v>
      </c>
      <c r="M2092" s="2" t="s">
        <v>13944</v>
      </c>
      <c r="N2092" s="2" t="s">
        <v>13945</v>
      </c>
      <c r="T2092" s="1" t="s">
        <v>12432</v>
      </c>
      <c r="U2092" s="1" t="s">
        <v>1877</v>
      </c>
      <c r="V2092" s="1" t="s">
        <v>7265</v>
      </c>
      <c r="Y2092" s="1" t="s">
        <v>2441</v>
      </c>
      <c r="Z2092" s="1" t="s">
        <v>8862</v>
      </c>
      <c r="AC2092" s="1">
        <v>10</v>
      </c>
      <c r="AD2092" s="1" t="s">
        <v>206</v>
      </c>
      <c r="AE2092" s="1" t="s">
        <v>9619</v>
      </c>
      <c r="AF2092" s="1" t="s">
        <v>89</v>
      </c>
      <c r="AG2092" s="1" t="s">
        <v>9633</v>
      </c>
    </row>
    <row r="2093" spans="1:72" ht="13.5" customHeight="1">
      <c r="A2093" s="3" t="str">
        <f>HYPERLINK("http://kyu.snu.ac.kr/sdhj/index.jsp?type=hj/GK14658_00IH_0001_0213.jpg","1702_각북면_213")</f>
        <v>1702_각북면_213</v>
      </c>
      <c r="B2093" s="2">
        <v>1702</v>
      </c>
      <c r="C2093" s="2" t="s">
        <v>12340</v>
      </c>
      <c r="D2093" s="2" t="s">
        <v>12341</v>
      </c>
      <c r="E2093" s="2">
        <v>2092</v>
      </c>
      <c r="F2093" s="1">
        <v>15</v>
      </c>
      <c r="G2093" s="1" t="s">
        <v>3913</v>
      </c>
      <c r="H2093" s="1" t="s">
        <v>6961</v>
      </c>
      <c r="I2093" s="1">
        <v>4</v>
      </c>
      <c r="L2093" s="1">
        <v>5</v>
      </c>
      <c r="M2093" s="2" t="s">
        <v>13946</v>
      </c>
      <c r="N2093" s="2" t="s">
        <v>13947</v>
      </c>
      <c r="T2093" s="1" t="s">
        <v>12411</v>
      </c>
      <c r="U2093" s="1" t="s">
        <v>4057</v>
      </c>
      <c r="V2093" s="1" t="s">
        <v>7412</v>
      </c>
      <c r="W2093" s="1" t="s">
        <v>794</v>
      </c>
      <c r="X2093" s="1" t="s">
        <v>7590</v>
      </c>
      <c r="Y2093" s="1" t="s">
        <v>2771</v>
      </c>
      <c r="Z2093" s="1" t="s">
        <v>8861</v>
      </c>
      <c r="AC2093" s="1">
        <v>52</v>
      </c>
      <c r="AD2093" s="1" t="s">
        <v>503</v>
      </c>
      <c r="AE2093" s="1" t="s">
        <v>9615</v>
      </c>
      <c r="AJ2093" s="1" t="s">
        <v>16</v>
      </c>
      <c r="AK2093" s="1" t="s">
        <v>9802</v>
      </c>
      <c r="AL2093" s="1" t="s">
        <v>82</v>
      </c>
      <c r="AM2093" s="1" t="s">
        <v>9699</v>
      </c>
      <c r="AT2093" s="1" t="s">
        <v>53</v>
      </c>
      <c r="AU2093" s="1" t="s">
        <v>7419</v>
      </c>
      <c r="AV2093" s="1" t="s">
        <v>3942</v>
      </c>
      <c r="AW2093" s="1" t="s">
        <v>10123</v>
      </c>
      <c r="BG2093" s="1" t="s">
        <v>54</v>
      </c>
      <c r="BH2093" s="1" t="s">
        <v>7267</v>
      </c>
      <c r="BI2093" s="1" t="s">
        <v>3943</v>
      </c>
      <c r="BJ2093" s="1" t="s">
        <v>10863</v>
      </c>
      <c r="BK2093" s="1" t="s">
        <v>3944</v>
      </c>
      <c r="BL2093" s="1" t="s">
        <v>11227</v>
      </c>
      <c r="BM2093" s="1" t="s">
        <v>3945</v>
      </c>
      <c r="BN2093" s="1" t="s">
        <v>10169</v>
      </c>
      <c r="BO2093" s="1" t="s">
        <v>1681</v>
      </c>
      <c r="BP2093" s="1" t="s">
        <v>10090</v>
      </c>
      <c r="BQ2093" s="1" t="s">
        <v>4058</v>
      </c>
      <c r="BR2093" s="1" t="s">
        <v>11955</v>
      </c>
      <c r="BS2093" s="1" t="s">
        <v>396</v>
      </c>
      <c r="BT2093" s="1" t="s">
        <v>9812</v>
      </c>
    </row>
    <row r="2094" spans="1:72" ht="13.5" customHeight="1">
      <c r="A2094" s="3" t="str">
        <f>HYPERLINK("http://kyu.snu.ac.kr/sdhj/index.jsp?type=hj/GK14658_00IH_0001_0213.jpg","1702_각북면_213")</f>
        <v>1702_각북면_213</v>
      </c>
      <c r="B2094" s="2">
        <v>1702</v>
      </c>
      <c r="C2094" s="2" t="s">
        <v>12340</v>
      </c>
      <c r="D2094" s="2" t="s">
        <v>12341</v>
      </c>
      <c r="E2094" s="2">
        <v>2093</v>
      </c>
      <c r="F2094" s="1">
        <v>15</v>
      </c>
      <c r="G2094" s="1" t="s">
        <v>3913</v>
      </c>
      <c r="H2094" s="1" t="s">
        <v>6961</v>
      </c>
      <c r="I2094" s="1">
        <v>4</v>
      </c>
      <c r="L2094" s="1">
        <v>5</v>
      </c>
      <c r="M2094" s="2" t="s">
        <v>13946</v>
      </c>
      <c r="N2094" s="2" t="s">
        <v>13947</v>
      </c>
      <c r="S2094" s="1" t="s">
        <v>48</v>
      </c>
      <c r="T2094" s="1" t="s">
        <v>6371</v>
      </c>
      <c r="W2094" s="1" t="s">
        <v>335</v>
      </c>
      <c r="X2094" s="1" t="s">
        <v>12540</v>
      </c>
      <c r="Y2094" s="1" t="s">
        <v>50</v>
      </c>
      <c r="Z2094" s="1" t="s">
        <v>7639</v>
      </c>
      <c r="AC2094" s="1">
        <v>51</v>
      </c>
      <c r="AD2094" s="1" t="s">
        <v>138</v>
      </c>
      <c r="AE2094" s="1" t="s">
        <v>9593</v>
      </c>
      <c r="AJ2094" s="1" t="s">
        <v>16</v>
      </c>
      <c r="AK2094" s="1" t="s">
        <v>9802</v>
      </c>
      <c r="AL2094" s="1" t="s">
        <v>157</v>
      </c>
      <c r="AM2094" s="1" t="s">
        <v>9714</v>
      </c>
      <c r="AT2094" s="1" t="s">
        <v>54</v>
      </c>
      <c r="AU2094" s="1" t="s">
        <v>7267</v>
      </c>
      <c r="AV2094" s="1" t="s">
        <v>4059</v>
      </c>
      <c r="AW2094" s="1" t="s">
        <v>10250</v>
      </c>
      <c r="BG2094" s="1" t="s">
        <v>527</v>
      </c>
      <c r="BH2094" s="1" t="s">
        <v>7268</v>
      </c>
      <c r="BI2094" s="1" t="s">
        <v>4060</v>
      </c>
      <c r="BJ2094" s="1" t="s">
        <v>10635</v>
      </c>
      <c r="BK2094" s="1" t="s">
        <v>56</v>
      </c>
      <c r="BL2094" s="1" t="s">
        <v>10844</v>
      </c>
      <c r="BM2094" s="1" t="s">
        <v>36</v>
      </c>
      <c r="BN2094" s="1" t="s">
        <v>7582</v>
      </c>
      <c r="BO2094" s="1" t="s">
        <v>166</v>
      </c>
      <c r="BP2094" s="1" t="s">
        <v>7276</v>
      </c>
      <c r="BQ2094" s="1" t="s">
        <v>4061</v>
      </c>
      <c r="BR2094" s="1" t="s">
        <v>13457</v>
      </c>
      <c r="BS2094" s="1" t="s">
        <v>199</v>
      </c>
      <c r="BT2094" s="1" t="s">
        <v>9730</v>
      </c>
    </row>
    <row r="2095" spans="1:72" ht="13.5" customHeight="1">
      <c r="A2095" s="3" t="str">
        <f>HYPERLINK("http://kyu.snu.ac.kr/sdhj/index.jsp?type=hj/GK14658_00IH_0001_0213.jpg","1702_각북면_213")</f>
        <v>1702_각북면_213</v>
      </c>
      <c r="B2095" s="2">
        <v>1702</v>
      </c>
      <c r="C2095" s="2" t="s">
        <v>12340</v>
      </c>
      <c r="D2095" s="2" t="s">
        <v>12341</v>
      </c>
      <c r="E2095" s="2">
        <v>2094</v>
      </c>
      <c r="F2095" s="1">
        <v>15</v>
      </c>
      <c r="G2095" s="1" t="s">
        <v>3913</v>
      </c>
      <c r="H2095" s="1" t="s">
        <v>6961</v>
      </c>
      <c r="I2095" s="1">
        <v>4</v>
      </c>
      <c r="L2095" s="1">
        <v>5</v>
      </c>
      <c r="M2095" s="2" t="s">
        <v>13946</v>
      </c>
      <c r="N2095" s="2" t="s">
        <v>13947</v>
      </c>
      <c r="S2095" s="1" t="s">
        <v>86</v>
      </c>
      <c r="T2095" s="1" t="s">
        <v>7100</v>
      </c>
      <c r="U2095" s="1" t="s">
        <v>1907</v>
      </c>
      <c r="V2095" s="1" t="s">
        <v>7349</v>
      </c>
      <c r="Y2095" s="1" t="s">
        <v>4062</v>
      </c>
      <c r="Z2095" s="1" t="s">
        <v>8860</v>
      </c>
      <c r="AC2095" s="1">
        <v>28</v>
      </c>
      <c r="AD2095" s="1" t="s">
        <v>134</v>
      </c>
      <c r="AE2095" s="1" t="s">
        <v>9616</v>
      </c>
    </row>
    <row r="2096" spans="1:72" ht="13.5" customHeight="1">
      <c r="A2096" s="3" t="str">
        <f>HYPERLINK("http://kyu.snu.ac.kr/sdhj/index.jsp?type=hj/GK14658_00IH_0001_0213.jpg","1702_각북면_213")</f>
        <v>1702_각북면_213</v>
      </c>
      <c r="B2096" s="2">
        <v>1702</v>
      </c>
      <c r="C2096" s="2" t="s">
        <v>12340</v>
      </c>
      <c r="D2096" s="2" t="s">
        <v>12341</v>
      </c>
      <c r="E2096" s="2">
        <v>2095</v>
      </c>
      <c r="F2096" s="1">
        <v>15</v>
      </c>
      <c r="G2096" s="1" t="s">
        <v>3913</v>
      </c>
      <c r="H2096" s="1" t="s">
        <v>6961</v>
      </c>
      <c r="I2096" s="1">
        <v>4</v>
      </c>
      <c r="L2096" s="1">
        <v>5</v>
      </c>
      <c r="M2096" s="2" t="s">
        <v>13946</v>
      </c>
      <c r="N2096" s="2" t="s">
        <v>13947</v>
      </c>
      <c r="S2096" s="1" t="s">
        <v>347</v>
      </c>
      <c r="T2096" s="1" t="s">
        <v>7116</v>
      </c>
      <c r="W2096" s="1" t="s">
        <v>2046</v>
      </c>
      <c r="X2096" s="1" t="s">
        <v>7623</v>
      </c>
      <c r="Y2096" s="1" t="s">
        <v>50</v>
      </c>
      <c r="Z2096" s="1" t="s">
        <v>7639</v>
      </c>
      <c r="AC2096" s="1">
        <v>29</v>
      </c>
      <c r="AD2096" s="1" t="s">
        <v>244</v>
      </c>
      <c r="AE2096" s="1" t="s">
        <v>9577</v>
      </c>
      <c r="AF2096" s="1" t="s">
        <v>89</v>
      </c>
      <c r="AG2096" s="1" t="s">
        <v>9633</v>
      </c>
    </row>
    <row r="2097" spans="1:72" ht="13.5" customHeight="1">
      <c r="A2097" s="3" t="str">
        <f>HYPERLINK("http://kyu.snu.ac.kr/sdhj/index.jsp?type=hj/GK14658_00IH_0001_0213.jpg","1702_각북면_213")</f>
        <v>1702_각북면_213</v>
      </c>
      <c r="B2097" s="2">
        <v>1702</v>
      </c>
      <c r="C2097" s="2" t="s">
        <v>12340</v>
      </c>
      <c r="D2097" s="2" t="s">
        <v>12341</v>
      </c>
      <c r="E2097" s="2">
        <v>2096</v>
      </c>
      <c r="F2097" s="1">
        <v>15</v>
      </c>
      <c r="G2097" s="1" t="s">
        <v>3913</v>
      </c>
      <c r="H2097" s="1" t="s">
        <v>6961</v>
      </c>
      <c r="I2097" s="1">
        <v>4</v>
      </c>
      <c r="L2097" s="1">
        <v>5</v>
      </c>
      <c r="M2097" s="2" t="s">
        <v>13946</v>
      </c>
      <c r="N2097" s="2" t="s">
        <v>13947</v>
      </c>
      <c r="T2097" s="1" t="s">
        <v>12432</v>
      </c>
      <c r="U2097" s="1" t="s">
        <v>3986</v>
      </c>
      <c r="V2097" s="1" t="s">
        <v>7411</v>
      </c>
      <c r="Y2097" s="1" t="s">
        <v>4063</v>
      </c>
      <c r="Z2097" s="1" t="s">
        <v>8171</v>
      </c>
      <c r="AC2097" s="1">
        <v>28</v>
      </c>
      <c r="AD2097" s="1" t="s">
        <v>134</v>
      </c>
      <c r="AE2097" s="1" t="s">
        <v>9616</v>
      </c>
    </row>
    <row r="2098" spans="1:72" ht="13.5" customHeight="1">
      <c r="A2098" s="3" t="str">
        <f>HYPERLINK("http://kyu.snu.ac.kr/sdhj/index.jsp?type=hj/GK14658_00IH_0001_0213.jpg","1702_각북면_213")</f>
        <v>1702_각북면_213</v>
      </c>
      <c r="B2098" s="2">
        <v>1702</v>
      </c>
      <c r="C2098" s="2" t="s">
        <v>12340</v>
      </c>
      <c r="D2098" s="2" t="s">
        <v>12341</v>
      </c>
      <c r="E2098" s="2">
        <v>2097</v>
      </c>
      <c r="F2098" s="1">
        <v>15</v>
      </c>
      <c r="G2098" s="1" t="s">
        <v>3913</v>
      </c>
      <c r="H2098" s="1" t="s">
        <v>6961</v>
      </c>
      <c r="I2098" s="1">
        <v>5</v>
      </c>
      <c r="J2098" s="1" t="s">
        <v>4064</v>
      </c>
      <c r="K2098" s="1" t="s">
        <v>7025</v>
      </c>
      <c r="L2098" s="1">
        <v>1</v>
      </c>
      <c r="M2098" s="2" t="s">
        <v>13948</v>
      </c>
      <c r="N2098" s="2" t="s">
        <v>13949</v>
      </c>
      <c r="T2098" s="1" t="s">
        <v>12411</v>
      </c>
      <c r="U2098" s="1" t="s">
        <v>3812</v>
      </c>
      <c r="V2098" s="1" t="s">
        <v>7410</v>
      </c>
      <c r="W2098" s="1" t="s">
        <v>3704</v>
      </c>
      <c r="X2098" s="1" t="s">
        <v>7614</v>
      </c>
      <c r="Y2098" s="1" t="s">
        <v>4065</v>
      </c>
      <c r="Z2098" s="1" t="s">
        <v>8859</v>
      </c>
      <c r="AC2098" s="1">
        <v>44</v>
      </c>
      <c r="AD2098" s="1" t="s">
        <v>934</v>
      </c>
      <c r="AE2098" s="1" t="s">
        <v>9592</v>
      </c>
      <c r="AJ2098" s="1" t="s">
        <v>16</v>
      </c>
      <c r="AK2098" s="1" t="s">
        <v>9802</v>
      </c>
      <c r="AL2098" s="1" t="s">
        <v>396</v>
      </c>
      <c r="AM2098" s="1" t="s">
        <v>9812</v>
      </c>
      <c r="AT2098" s="1" t="s">
        <v>35</v>
      </c>
      <c r="AU2098" s="1" t="s">
        <v>7231</v>
      </c>
      <c r="AV2098" s="1" t="s">
        <v>3749</v>
      </c>
      <c r="AW2098" s="1" t="s">
        <v>10357</v>
      </c>
      <c r="BG2098" s="1" t="s">
        <v>1681</v>
      </c>
      <c r="BH2098" s="1" t="s">
        <v>10090</v>
      </c>
      <c r="BI2098" s="1" t="s">
        <v>3597</v>
      </c>
      <c r="BJ2098" s="1" t="s">
        <v>10457</v>
      </c>
      <c r="BK2098" s="1" t="s">
        <v>54</v>
      </c>
      <c r="BL2098" s="1" t="s">
        <v>7267</v>
      </c>
      <c r="BM2098" s="1" t="s">
        <v>3813</v>
      </c>
      <c r="BN2098" s="1" t="s">
        <v>9065</v>
      </c>
      <c r="BO2098" s="1" t="s">
        <v>1954</v>
      </c>
      <c r="BP2098" s="1" t="s">
        <v>7422</v>
      </c>
      <c r="BQ2098" s="1" t="s">
        <v>4066</v>
      </c>
      <c r="BR2098" s="1" t="s">
        <v>13455</v>
      </c>
      <c r="BS2098" s="1" t="s">
        <v>199</v>
      </c>
      <c r="BT2098" s="1" t="s">
        <v>9730</v>
      </c>
    </row>
    <row r="2099" spans="1:72" ht="13.5" customHeight="1">
      <c r="A2099" s="3" t="str">
        <f>HYPERLINK("http://kyu.snu.ac.kr/sdhj/index.jsp?type=hj/GK14658_00IH_0001_0213.jpg","1702_각북면_213")</f>
        <v>1702_각북면_213</v>
      </c>
      <c r="B2099" s="2">
        <v>1702</v>
      </c>
      <c r="C2099" s="2" t="s">
        <v>12340</v>
      </c>
      <c r="D2099" s="2" t="s">
        <v>12341</v>
      </c>
      <c r="E2099" s="2">
        <v>2098</v>
      </c>
      <c r="F2099" s="1">
        <v>15</v>
      </c>
      <c r="G2099" s="1" t="s">
        <v>3913</v>
      </c>
      <c r="H2099" s="1" t="s">
        <v>6961</v>
      </c>
      <c r="I2099" s="1">
        <v>5</v>
      </c>
      <c r="L2099" s="1">
        <v>1</v>
      </c>
      <c r="M2099" s="2" t="s">
        <v>13948</v>
      </c>
      <c r="N2099" s="2" t="s">
        <v>13949</v>
      </c>
      <c r="S2099" s="1" t="s">
        <v>48</v>
      </c>
      <c r="T2099" s="1" t="s">
        <v>6371</v>
      </c>
      <c r="W2099" s="1" t="s">
        <v>3834</v>
      </c>
      <c r="X2099" s="1" t="s">
        <v>12537</v>
      </c>
      <c r="Y2099" s="1" t="s">
        <v>50</v>
      </c>
      <c r="Z2099" s="1" t="s">
        <v>7639</v>
      </c>
      <c r="AC2099" s="1">
        <v>33</v>
      </c>
      <c r="AD2099" s="1" t="s">
        <v>223</v>
      </c>
      <c r="AE2099" s="1" t="s">
        <v>9596</v>
      </c>
      <c r="AJ2099" s="1" t="s">
        <v>16</v>
      </c>
      <c r="AK2099" s="1" t="s">
        <v>9802</v>
      </c>
      <c r="AL2099" s="1" t="s">
        <v>3961</v>
      </c>
      <c r="AM2099" s="1" t="s">
        <v>9849</v>
      </c>
      <c r="AT2099" s="1" t="s">
        <v>166</v>
      </c>
      <c r="AU2099" s="1" t="s">
        <v>7276</v>
      </c>
      <c r="AV2099" s="1" t="s">
        <v>4067</v>
      </c>
      <c r="AW2099" s="1" t="s">
        <v>10228</v>
      </c>
      <c r="BG2099" s="1" t="s">
        <v>54</v>
      </c>
      <c r="BH2099" s="1" t="s">
        <v>7267</v>
      </c>
      <c r="BI2099" s="1" t="s">
        <v>4068</v>
      </c>
      <c r="BJ2099" s="1" t="s">
        <v>11032</v>
      </c>
      <c r="BK2099" s="1" t="s">
        <v>42</v>
      </c>
      <c r="BL2099" s="1" t="s">
        <v>10068</v>
      </c>
      <c r="BM2099" s="1" t="s">
        <v>4069</v>
      </c>
      <c r="BN2099" s="1" t="s">
        <v>11484</v>
      </c>
      <c r="BO2099" s="1" t="s">
        <v>241</v>
      </c>
      <c r="BP2099" s="1" t="s">
        <v>7531</v>
      </c>
      <c r="BQ2099" s="1" t="s">
        <v>4070</v>
      </c>
      <c r="BR2099" s="1" t="s">
        <v>11772</v>
      </c>
      <c r="BS2099" s="1" t="s">
        <v>199</v>
      </c>
      <c r="BT2099" s="1" t="s">
        <v>9730</v>
      </c>
    </row>
    <row r="2100" spans="1:72" ht="13.5" customHeight="1">
      <c r="A2100" s="3" t="str">
        <f>HYPERLINK("http://kyu.snu.ac.kr/sdhj/index.jsp?type=hj/GK14658_00IH_0001_0213.jpg","1702_각북면_213")</f>
        <v>1702_각북면_213</v>
      </c>
      <c r="B2100" s="2">
        <v>1702</v>
      </c>
      <c r="C2100" s="2" t="s">
        <v>12340</v>
      </c>
      <c r="D2100" s="2" t="s">
        <v>12341</v>
      </c>
      <c r="E2100" s="2">
        <v>2099</v>
      </c>
      <c r="F2100" s="1">
        <v>15</v>
      </c>
      <c r="G2100" s="1" t="s">
        <v>3913</v>
      </c>
      <c r="H2100" s="1" t="s">
        <v>6961</v>
      </c>
      <c r="I2100" s="1">
        <v>5</v>
      </c>
      <c r="L2100" s="1">
        <v>1</v>
      </c>
      <c r="M2100" s="2" t="s">
        <v>13948</v>
      </c>
      <c r="N2100" s="2" t="s">
        <v>13949</v>
      </c>
      <c r="S2100" s="1" t="s">
        <v>59</v>
      </c>
      <c r="T2100" s="1" t="s">
        <v>7105</v>
      </c>
      <c r="Y2100" s="1" t="s">
        <v>50</v>
      </c>
      <c r="Z2100" s="1" t="s">
        <v>7639</v>
      </c>
      <c r="AC2100" s="1">
        <v>7</v>
      </c>
      <c r="AD2100" s="1" t="s">
        <v>38</v>
      </c>
      <c r="AE2100" s="1" t="s">
        <v>9620</v>
      </c>
    </row>
    <row r="2101" spans="1:72" ht="13.5" customHeight="1">
      <c r="A2101" s="3" t="str">
        <f>HYPERLINK("http://kyu.snu.ac.kr/sdhj/index.jsp?type=hj/GK14658_00IH_0001_0213.jpg","1702_각북면_213")</f>
        <v>1702_각북면_213</v>
      </c>
      <c r="B2101" s="2">
        <v>1702</v>
      </c>
      <c r="C2101" s="2" t="s">
        <v>12340</v>
      </c>
      <c r="D2101" s="2" t="s">
        <v>12341</v>
      </c>
      <c r="E2101" s="2">
        <v>2100</v>
      </c>
      <c r="F2101" s="1">
        <v>15</v>
      </c>
      <c r="G2101" s="1" t="s">
        <v>3913</v>
      </c>
      <c r="H2101" s="1" t="s">
        <v>6961</v>
      </c>
      <c r="I2101" s="1">
        <v>5</v>
      </c>
      <c r="L2101" s="1">
        <v>1</v>
      </c>
      <c r="M2101" s="2" t="s">
        <v>13948</v>
      </c>
      <c r="N2101" s="2" t="s">
        <v>13949</v>
      </c>
      <c r="T2101" s="1" t="s">
        <v>12432</v>
      </c>
      <c r="U2101" s="1" t="s">
        <v>4071</v>
      </c>
      <c r="V2101" s="1" t="s">
        <v>7409</v>
      </c>
      <c r="Y2101" s="1" t="s">
        <v>4072</v>
      </c>
      <c r="Z2101" s="1" t="s">
        <v>8858</v>
      </c>
      <c r="AC2101" s="1">
        <v>22</v>
      </c>
      <c r="AD2101" s="1" t="s">
        <v>88</v>
      </c>
      <c r="AE2101" s="1" t="s">
        <v>9613</v>
      </c>
    </row>
    <row r="2102" spans="1:72" ht="13.5" customHeight="1">
      <c r="A2102" s="3" t="str">
        <f>HYPERLINK("http://kyu.snu.ac.kr/sdhj/index.jsp?type=hj/GK14658_00IH_0001_0213.jpg","1702_각북면_213")</f>
        <v>1702_각북면_213</v>
      </c>
      <c r="B2102" s="2">
        <v>1702</v>
      </c>
      <c r="C2102" s="2" t="s">
        <v>12340</v>
      </c>
      <c r="D2102" s="2" t="s">
        <v>12341</v>
      </c>
      <c r="E2102" s="2">
        <v>2101</v>
      </c>
      <c r="F2102" s="1">
        <v>15</v>
      </c>
      <c r="G2102" s="1" t="s">
        <v>3913</v>
      </c>
      <c r="H2102" s="1" t="s">
        <v>6961</v>
      </c>
      <c r="I2102" s="1">
        <v>5</v>
      </c>
      <c r="L2102" s="1">
        <v>1</v>
      </c>
      <c r="M2102" s="2" t="s">
        <v>13948</v>
      </c>
      <c r="N2102" s="2" t="s">
        <v>13949</v>
      </c>
      <c r="T2102" s="1" t="s">
        <v>12432</v>
      </c>
      <c r="U2102" s="1" t="s">
        <v>196</v>
      </c>
      <c r="V2102" s="1" t="s">
        <v>7214</v>
      </c>
      <c r="Y2102" s="1" t="s">
        <v>2906</v>
      </c>
      <c r="Z2102" s="1" t="s">
        <v>8857</v>
      </c>
      <c r="AC2102" s="1">
        <v>18</v>
      </c>
      <c r="AD2102" s="1" t="s">
        <v>83</v>
      </c>
      <c r="AE2102" s="1" t="s">
        <v>9607</v>
      </c>
    </row>
    <row r="2103" spans="1:72" ht="13.5" customHeight="1">
      <c r="A2103" s="3" t="str">
        <f>HYPERLINK("http://kyu.snu.ac.kr/sdhj/index.jsp?type=hj/GK14658_00IH_0001_0213.jpg","1702_각북면_213")</f>
        <v>1702_각북면_213</v>
      </c>
      <c r="B2103" s="2">
        <v>1702</v>
      </c>
      <c r="C2103" s="2" t="s">
        <v>12340</v>
      </c>
      <c r="D2103" s="2" t="s">
        <v>12341</v>
      </c>
      <c r="E2103" s="2">
        <v>2102</v>
      </c>
      <c r="F2103" s="1">
        <v>15</v>
      </c>
      <c r="G2103" s="1" t="s">
        <v>3913</v>
      </c>
      <c r="H2103" s="1" t="s">
        <v>6961</v>
      </c>
      <c r="I2103" s="1">
        <v>5</v>
      </c>
      <c r="L2103" s="1">
        <v>1</v>
      </c>
      <c r="M2103" s="2" t="s">
        <v>13948</v>
      </c>
      <c r="N2103" s="2" t="s">
        <v>13949</v>
      </c>
      <c r="S2103" s="1" t="s">
        <v>63</v>
      </c>
      <c r="T2103" s="1" t="s">
        <v>1196</v>
      </c>
      <c r="Y2103" s="1" t="s">
        <v>50</v>
      </c>
      <c r="Z2103" s="1" t="s">
        <v>7639</v>
      </c>
      <c r="AC2103" s="1">
        <v>1</v>
      </c>
      <c r="AD2103" s="1" t="s">
        <v>280</v>
      </c>
      <c r="AE2103" s="1" t="s">
        <v>9599</v>
      </c>
      <c r="AF2103" s="1" t="s">
        <v>89</v>
      </c>
      <c r="AG2103" s="1" t="s">
        <v>9633</v>
      </c>
    </row>
    <row r="2104" spans="1:72" ht="13.5" customHeight="1">
      <c r="A2104" s="3" t="str">
        <f>HYPERLINK("http://kyu.snu.ac.kr/sdhj/index.jsp?type=hj/GK14658_00IH_0001_0213.jpg","1702_각북면_213")</f>
        <v>1702_각북면_213</v>
      </c>
      <c r="B2104" s="2">
        <v>1702</v>
      </c>
      <c r="C2104" s="2" t="s">
        <v>12340</v>
      </c>
      <c r="D2104" s="2" t="s">
        <v>12341</v>
      </c>
      <c r="E2104" s="2">
        <v>2103</v>
      </c>
      <c r="F2104" s="1">
        <v>15</v>
      </c>
      <c r="G2104" s="1" t="s">
        <v>3913</v>
      </c>
      <c r="H2104" s="1" t="s">
        <v>6961</v>
      </c>
      <c r="I2104" s="1">
        <v>5</v>
      </c>
      <c r="L2104" s="1">
        <v>2</v>
      </c>
      <c r="M2104" s="2" t="s">
        <v>4073</v>
      </c>
      <c r="N2104" s="2" t="s">
        <v>8856</v>
      </c>
      <c r="T2104" s="1" t="s">
        <v>12411</v>
      </c>
      <c r="U2104" s="1" t="s">
        <v>1567</v>
      </c>
      <c r="V2104" s="1" t="s">
        <v>12480</v>
      </c>
      <c r="Y2104" s="1" t="s">
        <v>4073</v>
      </c>
      <c r="Z2104" s="1" t="s">
        <v>8856</v>
      </c>
      <c r="AC2104" s="1">
        <v>62</v>
      </c>
      <c r="AD2104" s="1" t="s">
        <v>169</v>
      </c>
      <c r="AE2104" s="1" t="s">
        <v>9589</v>
      </c>
      <c r="AJ2104" s="1" t="s">
        <v>16</v>
      </c>
      <c r="AK2104" s="1" t="s">
        <v>9802</v>
      </c>
      <c r="AL2104" s="1" t="s">
        <v>199</v>
      </c>
      <c r="AM2104" s="1" t="s">
        <v>9730</v>
      </c>
      <c r="AT2104" s="1" t="s">
        <v>211</v>
      </c>
      <c r="AU2104" s="1" t="s">
        <v>7199</v>
      </c>
      <c r="AV2104" s="1" t="s">
        <v>843</v>
      </c>
      <c r="AW2104" s="1" t="s">
        <v>9492</v>
      </c>
      <c r="BB2104" s="1" t="s">
        <v>607</v>
      </c>
      <c r="BC2104" s="1" t="s">
        <v>12482</v>
      </c>
      <c r="BD2104" s="1" t="s">
        <v>4074</v>
      </c>
      <c r="BE2104" s="1" t="s">
        <v>10754</v>
      </c>
      <c r="BG2104" s="1" t="s">
        <v>416</v>
      </c>
      <c r="BH2104" s="1" t="s">
        <v>12470</v>
      </c>
      <c r="BI2104" s="1" t="s">
        <v>4075</v>
      </c>
      <c r="BJ2104" s="1" t="s">
        <v>11031</v>
      </c>
      <c r="BK2104" s="1" t="s">
        <v>416</v>
      </c>
      <c r="BL2104" s="1" t="s">
        <v>12470</v>
      </c>
      <c r="BM2104" s="1" t="s">
        <v>6715</v>
      </c>
      <c r="BN2104" s="1" t="s">
        <v>8237</v>
      </c>
      <c r="BO2104" s="1" t="s">
        <v>416</v>
      </c>
      <c r="BP2104" s="1" t="s">
        <v>12470</v>
      </c>
      <c r="BQ2104" s="1" t="s">
        <v>3599</v>
      </c>
      <c r="BR2104" s="1" t="s">
        <v>10501</v>
      </c>
      <c r="BS2104" s="1" t="s">
        <v>199</v>
      </c>
      <c r="BT2104" s="1" t="s">
        <v>9730</v>
      </c>
    </row>
    <row r="2105" spans="1:72" ht="13.5" customHeight="1">
      <c r="A2105" s="3" t="str">
        <f>HYPERLINK("http://kyu.snu.ac.kr/sdhj/index.jsp?type=hj/GK14658_00IH_0001_0213.jpg","1702_각북면_213")</f>
        <v>1702_각북면_213</v>
      </c>
      <c r="B2105" s="2">
        <v>1702</v>
      </c>
      <c r="C2105" s="2" t="s">
        <v>12340</v>
      </c>
      <c r="D2105" s="2" t="s">
        <v>12341</v>
      </c>
      <c r="E2105" s="2">
        <v>2104</v>
      </c>
      <c r="F2105" s="1">
        <v>15</v>
      </c>
      <c r="G2105" s="1" t="s">
        <v>3913</v>
      </c>
      <c r="H2105" s="1" t="s">
        <v>6961</v>
      </c>
      <c r="I2105" s="1">
        <v>5</v>
      </c>
      <c r="L2105" s="1">
        <v>3</v>
      </c>
      <c r="M2105" s="2" t="s">
        <v>13950</v>
      </c>
      <c r="N2105" s="2" t="s">
        <v>13951</v>
      </c>
      <c r="T2105" s="1" t="s">
        <v>12411</v>
      </c>
      <c r="U2105" s="1" t="s">
        <v>4076</v>
      </c>
      <c r="V2105" s="1" t="s">
        <v>7408</v>
      </c>
      <c r="W2105" s="1" t="s">
        <v>3704</v>
      </c>
      <c r="X2105" s="1" t="s">
        <v>7614</v>
      </c>
      <c r="Y2105" s="1" t="s">
        <v>4077</v>
      </c>
      <c r="Z2105" s="1" t="s">
        <v>8855</v>
      </c>
      <c r="AC2105" s="1">
        <v>34</v>
      </c>
      <c r="AD2105" s="1" t="s">
        <v>321</v>
      </c>
      <c r="AE2105" s="1" t="s">
        <v>9578</v>
      </c>
      <c r="AJ2105" s="1" t="s">
        <v>16</v>
      </c>
      <c r="AK2105" s="1" t="s">
        <v>9802</v>
      </c>
      <c r="AL2105" s="1" t="s">
        <v>396</v>
      </c>
      <c r="AM2105" s="1" t="s">
        <v>9812</v>
      </c>
      <c r="AT2105" s="1" t="s">
        <v>35</v>
      </c>
      <c r="AU2105" s="1" t="s">
        <v>7231</v>
      </c>
      <c r="AV2105" s="1" t="s">
        <v>4000</v>
      </c>
      <c r="AW2105" s="1" t="s">
        <v>8880</v>
      </c>
      <c r="BG2105" s="1" t="s">
        <v>53</v>
      </c>
      <c r="BH2105" s="1" t="s">
        <v>7419</v>
      </c>
      <c r="BI2105" s="1" t="s">
        <v>1629</v>
      </c>
      <c r="BJ2105" s="1" t="s">
        <v>9480</v>
      </c>
      <c r="BK2105" s="1" t="s">
        <v>54</v>
      </c>
      <c r="BL2105" s="1" t="s">
        <v>7267</v>
      </c>
      <c r="BM2105" s="1" t="s">
        <v>4078</v>
      </c>
      <c r="BN2105" s="1" t="s">
        <v>10963</v>
      </c>
      <c r="BO2105" s="1" t="s">
        <v>53</v>
      </c>
      <c r="BP2105" s="1" t="s">
        <v>7419</v>
      </c>
      <c r="BQ2105" s="1" t="s">
        <v>14597</v>
      </c>
      <c r="BR2105" s="1" t="s">
        <v>13166</v>
      </c>
      <c r="BS2105" s="1" t="s">
        <v>163</v>
      </c>
      <c r="BT2105" s="1" t="s">
        <v>12731</v>
      </c>
    </row>
    <row r="2106" spans="1:72" ht="13.5" customHeight="1">
      <c r="A2106" s="3" t="str">
        <f>HYPERLINK("http://kyu.snu.ac.kr/sdhj/index.jsp?type=hj/GK14658_00IH_0001_0213.jpg","1702_각북면_213")</f>
        <v>1702_각북면_213</v>
      </c>
      <c r="B2106" s="2">
        <v>1702</v>
      </c>
      <c r="C2106" s="2" t="s">
        <v>12340</v>
      </c>
      <c r="D2106" s="2" t="s">
        <v>12341</v>
      </c>
      <c r="E2106" s="2">
        <v>2105</v>
      </c>
      <c r="F2106" s="1">
        <v>15</v>
      </c>
      <c r="G2106" s="1" t="s">
        <v>3913</v>
      </c>
      <c r="H2106" s="1" t="s">
        <v>6961</v>
      </c>
      <c r="I2106" s="1">
        <v>5</v>
      </c>
      <c r="L2106" s="1">
        <v>3</v>
      </c>
      <c r="M2106" s="2" t="s">
        <v>13950</v>
      </c>
      <c r="N2106" s="2" t="s">
        <v>13951</v>
      </c>
      <c r="S2106" s="1" t="s">
        <v>48</v>
      </c>
      <c r="T2106" s="1" t="s">
        <v>6371</v>
      </c>
      <c r="W2106" s="1" t="s">
        <v>107</v>
      </c>
      <c r="X2106" s="1" t="s">
        <v>12534</v>
      </c>
      <c r="Y2106" s="1" t="s">
        <v>50</v>
      </c>
      <c r="Z2106" s="1" t="s">
        <v>7639</v>
      </c>
      <c r="AC2106" s="1">
        <v>19</v>
      </c>
      <c r="AD2106" s="1" t="s">
        <v>277</v>
      </c>
      <c r="AE2106" s="1" t="s">
        <v>9583</v>
      </c>
      <c r="AJ2106" s="1" t="s">
        <v>16</v>
      </c>
      <c r="AK2106" s="1" t="s">
        <v>9802</v>
      </c>
      <c r="AL2106" s="1" t="s">
        <v>580</v>
      </c>
      <c r="AM2106" s="1" t="s">
        <v>9824</v>
      </c>
      <c r="AT2106" s="1" t="s">
        <v>53</v>
      </c>
      <c r="AU2106" s="1" t="s">
        <v>7419</v>
      </c>
      <c r="AV2106" s="1" t="s">
        <v>4079</v>
      </c>
      <c r="AW2106" s="1" t="s">
        <v>10421</v>
      </c>
      <c r="BG2106" s="1" t="s">
        <v>53</v>
      </c>
      <c r="BH2106" s="1" t="s">
        <v>7419</v>
      </c>
      <c r="BI2106" s="1" t="s">
        <v>4080</v>
      </c>
      <c r="BJ2106" s="1" t="s">
        <v>7602</v>
      </c>
      <c r="BK2106" s="1" t="s">
        <v>4081</v>
      </c>
      <c r="BL2106" s="1" t="s">
        <v>11263</v>
      </c>
      <c r="BM2106" s="1" t="s">
        <v>4082</v>
      </c>
      <c r="BN2106" s="1" t="s">
        <v>11483</v>
      </c>
      <c r="BO2106" s="1" t="s">
        <v>1276</v>
      </c>
      <c r="BP2106" s="1" t="s">
        <v>7443</v>
      </c>
      <c r="BQ2106" s="1" t="s">
        <v>4083</v>
      </c>
      <c r="BR2106" s="1" t="s">
        <v>11954</v>
      </c>
      <c r="BS2106" s="1" t="s">
        <v>82</v>
      </c>
      <c r="BT2106" s="1" t="s">
        <v>9699</v>
      </c>
    </row>
    <row r="2107" spans="1:72" ht="13.5" customHeight="1">
      <c r="A2107" s="3" t="str">
        <f>HYPERLINK("http://kyu.snu.ac.kr/sdhj/index.jsp?type=hj/GK14658_00IH_0001_0213.jpg","1702_각북면_213")</f>
        <v>1702_각북면_213</v>
      </c>
      <c r="B2107" s="2">
        <v>1702</v>
      </c>
      <c r="C2107" s="2" t="s">
        <v>12340</v>
      </c>
      <c r="D2107" s="2" t="s">
        <v>12341</v>
      </c>
      <c r="E2107" s="2">
        <v>2106</v>
      </c>
      <c r="F2107" s="1">
        <v>15</v>
      </c>
      <c r="G2107" s="1" t="s">
        <v>3913</v>
      </c>
      <c r="H2107" s="1" t="s">
        <v>6961</v>
      </c>
      <c r="I2107" s="1">
        <v>5</v>
      </c>
      <c r="L2107" s="1">
        <v>3</v>
      </c>
      <c r="M2107" s="2" t="s">
        <v>13950</v>
      </c>
      <c r="N2107" s="2" t="s">
        <v>13951</v>
      </c>
      <c r="T2107" s="1" t="s">
        <v>12432</v>
      </c>
      <c r="U2107" s="1" t="s">
        <v>136</v>
      </c>
      <c r="V2107" s="1" t="s">
        <v>7247</v>
      </c>
      <c r="Y2107" s="1" t="s">
        <v>4084</v>
      </c>
      <c r="Z2107" s="1" t="s">
        <v>7648</v>
      </c>
      <c r="AC2107" s="1">
        <v>27</v>
      </c>
      <c r="AD2107" s="1" t="s">
        <v>309</v>
      </c>
      <c r="AE2107" s="1" t="s">
        <v>9623</v>
      </c>
      <c r="AF2107" s="1" t="s">
        <v>2718</v>
      </c>
      <c r="AG2107" s="1" t="s">
        <v>9644</v>
      </c>
      <c r="BB2107" s="1" t="s">
        <v>532</v>
      </c>
      <c r="BC2107" s="1" t="s">
        <v>7195</v>
      </c>
      <c r="BD2107" s="1" t="s">
        <v>4085</v>
      </c>
      <c r="BE2107" s="1" t="s">
        <v>7787</v>
      </c>
      <c r="BF2107" s="1" t="s">
        <v>13022</v>
      </c>
    </row>
    <row r="2108" spans="1:72" ht="13.5" customHeight="1">
      <c r="A2108" s="3" t="str">
        <f>HYPERLINK("http://kyu.snu.ac.kr/sdhj/index.jsp?type=hj/GK14658_00IH_0001_0213.jpg","1702_각북면_213")</f>
        <v>1702_각북면_213</v>
      </c>
      <c r="B2108" s="2">
        <v>1702</v>
      </c>
      <c r="C2108" s="2" t="s">
        <v>12340</v>
      </c>
      <c r="D2108" s="2" t="s">
        <v>12341</v>
      </c>
      <c r="E2108" s="2">
        <v>2107</v>
      </c>
      <c r="F2108" s="1">
        <v>15</v>
      </c>
      <c r="G2108" s="1" t="s">
        <v>3913</v>
      </c>
      <c r="H2108" s="1" t="s">
        <v>6961</v>
      </c>
      <c r="I2108" s="1">
        <v>5</v>
      </c>
      <c r="L2108" s="1">
        <v>3</v>
      </c>
      <c r="M2108" s="2" t="s">
        <v>13950</v>
      </c>
      <c r="N2108" s="2" t="s">
        <v>13951</v>
      </c>
      <c r="T2108" s="1" t="s">
        <v>12432</v>
      </c>
      <c r="U2108" s="1" t="s">
        <v>196</v>
      </c>
      <c r="V2108" s="1" t="s">
        <v>7214</v>
      </c>
      <c r="Y2108" s="1" t="s">
        <v>6746</v>
      </c>
      <c r="Z2108" s="1" t="s">
        <v>8198</v>
      </c>
      <c r="AC2108" s="1">
        <v>22</v>
      </c>
      <c r="AD2108" s="1" t="s">
        <v>88</v>
      </c>
      <c r="AE2108" s="1" t="s">
        <v>9613</v>
      </c>
      <c r="BB2108" s="1" t="s">
        <v>2684</v>
      </c>
      <c r="BC2108" s="1" t="s">
        <v>10676</v>
      </c>
      <c r="BE2108" s="1" t="s">
        <v>7787</v>
      </c>
      <c r="BF2108" s="1" t="s">
        <v>13025</v>
      </c>
    </row>
    <row r="2109" spans="1:72" ht="13.5" customHeight="1">
      <c r="A2109" s="3" t="str">
        <f>HYPERLINK("http://kyu.snu.ac.kr/sdhj/index.jsp?type=hj/GK14658_00IH_0001_0213.jpg","1702_각북면_213")</f>
        <v>1702_각북면_213</v>
      </c>
      <c r="B2109" s="2">
        <v>1702</v>
      </c>
      <c r="C2109" s="2" t="s">
        <v>12340</v>
      </c>
      <c r="D2109" s="2" t="s">
        <v>12341</v>
      </c>
      <c r="E2109" s="2">
        <v>2108</v>
      </c>
      <c r="F2109" s="1">
        <v>15</v>
      </c>
      <c r="G2109" s="1" t="s">
        <v>3913</v>
      </c>
      <c r="H2109" s="1" t="s">
        <v>6961</v>
      </c>
      <c r="I2109" s="1">
        <v>5</v>
      </c>
      <c r="L2109" s="1">
        <v>3</v>
      </c>
      <c r="M2109" s="2" t="s">
        <v>13950</v>
      </c>
      <c r="N2109" s="2" t="s">
        <v>13951</v>
      </c>
      <c r="T2109" s="1" t="s">
        <v>12432</v>
      </c>
      <c r="U2109" s="1" t="s">
        <v>196</v>
      </c>
      <c r="V2109" s="1" t="s">
        <v>7214</v>
      </c>
      <c r="Y2109" s="1" t="s">
        <v>6828</v>
      </c>
      <c r="Z2109" s="1" t="s">
        <v>7638</v>
      </c>
      <c r="AC2109" s="1">
        <v>9</v>
      </c>
      <c r="AD2109" s="1" t="s">
        <v>135</v>
      </c>
      <c r="AE2109" s="1" t="s">
        <v>9604</v>
      </c>
    </row>
    <row r="2110" spans="1:72" ht="13.5" customHeight="1">
      <c r="A2110" s="3" t="str">
        <f>HYPERLINK("http://kyu.snu.ac.kr/sdhj/index.jsp?type=hj/GK14658_00IH_0001_0213.jpg","1702_각북면_213")</f>
        <v>1702_각북면_213</v>
      </c>
      <c r="B2110" s="2">
        <v>1702</v>
      </c>
      <c r="C2110" s="2" t="s">
        <v>12340</v>
      </c>
      <c r="D2110" s="2" t="s">
        <v>12341</v>
      </c>
      <c r="E2110" s="2">
        <v>2109</v>
      </c>
      <c r="F2110" s="1">
        <v>15</v>
      </c>
      <c r="G2110" s="1" t="s">
        <v>3913</v>
      </c>
      <c r="H2110" s="1" t="s">
        <v>6961</v>
      </c>
      <c r="I2110" s="1">
        <v>5</v>
      </c>
      <c r="L2110" s="1">
        <v>4</v>
      </c>
      <c r="M2110" s="2" t="s">
        <v>3918</v>
      </c>
      <c r="N2110" s="2" t="s">
        <v>8854</v>
      </c>
      <c r="T2110" s="1" t="s">
        <v>12411</v>
      </c>
      <c r="U2110" s="1" t="s">
        <v>74</v>
      </c>
      <c r="V2110" s="1" t="s">
        <v>7237</v>
      </c>
      <c r="Y2110" s="1" t="s">
        <v>3918</v>
      </c>
      <c r="Z2110" s="1" t="s">
        <v>8854</v>
      </c>
      <c r="AC2110" s="1">
        <v>67</v>
      </c>
      <c r="AD2110" s="1" t="s">
        <v>38</v>
      </c>
      <c r="AE2110" s="1" t="s">
        <v>9620</v>
      </c>
      <c r="AJ2110" s="1" t="s">
        <v>16</v>
      </c>
      <c r="AK2110" s="1" t="s">
        <v>9802</v>
      </c>
      <c r="AL2110" s="1" t="s">
        <v>199</v>
      </c>
      <c r="AM2110" s="1" t="s">
        <v>9730</v>
      </c>
      <c r="AT2110" s="1" t="s">
        <v>416</v>
      </c>
      <c r="AU2110" s="1" t="s">
        <v>12470</v>
      </c>
      <c r="AV2110" s="1" t="s">
        <v>843</v>
      </c>
      <c r="AW2110" s="1" t="s">
        <v>9492</v>
      </c>
      <c r="BG2110" s="1" t="s">
        <v>53</v>
      </c>
      <c r="BH2110" s="1" t="s">
        <v>7419</v>
      </c>
      <c r="BI2110" s="1" t="s">
        <v>4075</v>
      </c>
      <c r="BJ2110" s="1" t="s">
        <v>11031</v>
      </c>
      <c r="BM2110" s="1" t="s">
        <v>2095</v>
      </c>
      <c r="BN2110" s="1" t="s">
        <v>8338</v>
      </c>
      <c r="BO2110" s="1" t="s">
        <v>53</v>
      </c>
      <c r="BP2110" s="1" t="s">
        <v>7419</v>
      </c>
      <c r="BQ2110" s="1" t="s">
        <v>4086</v>
      </c>
      <c r="BR2110" s="1" t="s">
        <v>11953</v>
      </c>
      <c r="BS2110" s="1" t="s">
        <v>186</v>
      </c>
      <c r="BT2110" s="1" t="s">
        <v>9712</v>
      </c>
    </row>
    <row r="2111" spans="1:72" ht="13.5" customHeight="1">
      <c r="A2111" s="3" t="str">
        <f>HYPERLINK("http://kyu.snu.ac.kr/sdhj/index.jsp?type=hj/GK14658_00IH_0001_0213.jpg","1702_각북면_213")</f>
        <v>1702_각북면_213</v>
      </c>
      <c r="B2111" s="2">
        <v>1702</v>
      </c>
      <c r="C2111" s="2" t="s">
        <v>12340</v>
      </c>
      <c r="D2111" s="2" t="s">
        <v>12341</v>
      </c>
      <c r="E2111" s="2">
        <v>2110</v>
      </c>
      <c r="F2111" s="1">
        <v>16</v>
      </c>
      <c r="G2111" s="1" t="s">
        <v>4087</v>
      </c>
      <c r="H2111" s="1" t="s">
        <v>13494</v>
      </c>
      <c r="I2111" s="1">
        <v>1</v>
      </c>
      <c r="J2111" s="1" t="s">
        <v>6867</v>
      </c>
      <c r="K2111" s="1" t="s">
        <v>12365</v>
      </c>
      <c r="L2111" s="1">
        <v>1</v>
      </c>
      <c r="M2111" s="2" t="s">
        <v>14598</v>
      </c>
      <c r="N2111" s="2" t="s">
        <v>13952</v>
      </c>
      <c r="T2111" s="1" t="s">
        <v>12411</v>
      </c>
      <c r="U2111" s="1" t="s">
        <v>614</v>
      </c>
      <c r="V2111" s="1" t="s">
        <v>12457</v>
      </c>
      <c r="W2111" s="1" t="s">
        <v>202</v>
      </c>
      <c r="X2111" s="1" t="s">
        <v>7588</v>
      </c>
      <c r="Y2111" s="1" t="s">
        <v>6747</v>
      </c>
      <c r="Z2111" s="1" t="s">
        <v>8853</v>
      </c>
      <c r="AC2111" s="1">
        <v>81</v>
      </c>
      <c r="AD2111" s="1" t="s">
        <v>68</v>
      </c>
      <c r="AE2111" s="1" t="s">
        <v>7705</v>
      </c>
      <c r="AJ2111" s="1" t="s">
        <v>16</v>
      </c>
      <c r="AK2111" s="1" t="s">
        <v>9802</v>
      </c>
      <c r="AL2111" s="1" t="s">
        <v>199</v>
      </c>
      <c r="AM2111" s="1" t="s">
        <v>9730</v>
      </c>
      <c r="AT2111" s="1" t="s">
        <v>152</v>
      </c>
      <c r="AU2111" s="1" t="s">
        <v>10072</v>
      </c>
      <c r="AV2111" s="1" t="s">
        <v>79</v>
      </c>
      <c r="AW2111" s="1" t="s">
        <v>10420</v>
      </c>
      <c r="BG2111" s="1" t="s">
        <v>241</v>
      </c>
      <c r="BH2111" s="1" t="s">
        <v>7531</v>
      </c>
      <c r="BI2111" s="1" t="s">
        <v>2073</v>
      </c>
      <c r="BJ2111" s="1" t="s">
        <v>11025</v>
      </c>
      <c r="BK2111" s="1" t="s">
        <v>1799</v>
      </c>
      <c r="BL2111" s="1" t="s">
        <v>11251</v>
      </c>
      <c r="BM2111" s="1" t="s">
        <v>167</v>
      </c>
      <c r="BN2111" s="1" t="s">
        <v>9555</v>
      </c>
      <c r="BO2111" s="1" t="s">
        <v>152</v>
      </c>
      <c r="BP2111" s="1" t="s">
        <v>10072</v>
      </c>
      <c r="BQ2111" s="1" t="s">
        <v>4088</v>
      </c>
      <c r="BR2111" s="1" t="s">
        <v>13366</v>
      </c>
      <c r="BS2111" s="1" t="s">
        <v>109</v>
      </c>
      <c r="BT2111" s="1" t="s">
        <v>9809</v>
      </c>
    </row>
    <row r="2112" spans="1:72" ht="13.5" customHeight="1">
      <c r="A2112" s="3" t="str">
        <f>HYPERLINK("http://kyu.snu.ac.kr/sdhj/index.jsp?type=hj/GK14658_00IH_0001_0213.jpg","1702_각북면_213")</f>
        <v>1702_각북면_213</v>
      </c>
      <c r="B2112" s="2">
        <v>1702</v>
      </c>
      <c r="C2112" s="2" t="s">
        <v>12340</v>
      </c>
      <c r="D2112" s="2" t="s">
        <v>12341</v>
      </c>
      <c r="E2112" s="2">
        <v>2111</v>
      </c>
      <c r="F2112" s="1">
        <v>16</v>
      </c>
      <c r="G2112" s="1" t="s">
        <v>4087</v>
      </c>
      <c r="H2112" s="1" t="s">
        <v>6960</v>
      </c>
      <c r="I2112" s="1">
        <v>1</v>
      </c>
      <c r="L2112" s="1">
        <v>1</v>
      </c>
      <c r="M2112" s="2" t="s">
        <v>14598</v>
      </c>
      <c r="N2112" s="2" t="s">
        <v>13952</v>
      </c>
      <c r="S2112" s="1" t="s">
        <v>48</v>
      </c>
      <c r="T2112" s="1" t="s">
        <v>6371</v>
      </c>
      <c r="W2112" s="1" t="s">
        <v>3454</v>
      </c>
      <c r="X2112" s="1" t="s">
        <v>7591</v>
      </c>
      <c r="Y2112" s="1" t="s">
        <v>50</v>
      </c>
      <c r="Z2112" s="1" t="s">
        <v>7639</v>
      </c>
      <c r="AC2112" s="1">
        <v>68</v>
      </c>
      <c r="AD2112" s="1" t="s">
        <v>300</v>
      </c>
      <c r="AE2112" s="1" t="s">
        <v>9594</v>
      </c>
      <c r="AJ2112" s="1" t="s">
        <v>16</v>
      </c>
      <c r="AK2112" s="1" t="s">
        <v>9802</v>
      </c>
      <c r="AL2112" s="1" t="s">
        <v>1000</v>
      </c>
      <c r="AM2112" s="1" t="s">
        <v>9808</v>
      </c>
      <c r="AT2112" s="1" t="s">
        <v>53</v>
      </c>
      <c r="AU2112" s="1" t="s">
        <v>7419</v>
      </c>
      <c r="AV2112" s="1" t="s">
        <v>4089</v>
      </c>
      <c r="AW2112" s="1" t="s">
        <v>10419</v>
      </c>
      <c r="BG2112" s="1" t="s">
        <v>53</v>
      </c>
      <c r="BH2112" s="1" t="s">
        <v>7419</v>
      </c>
      <c r="BI2112" s="1" t="s">
        <v>1080</v>
      </c>
      <c r="BJ2112" s="1" t="s">
        <v>8618</v>
      </c>
      <c r="BK2112" s="1" t="s">
        <v>1681</v>
      </c>
      <c r="BL2112" s="1" t="s">
        <v>10090</v>
      </c>
      <c r="BM2112" s="1" t="s">
        <v>4090</v>
      </c>
      <c r="BN2112" s="1" t="s">
        <v>11482</v>
      </c>
      <c r="BO2112" s="1" t="s">
        <v>1681</v>
      </c>
      <c r="BP2112" s="1" t="s">
        <v>10090</v>
      </c>
      <c r="BQ2112" s="1" t="s">
        <v>4091</v>
      </c>
      <c r="BR2112" s="1" t="s">
        <v>11952</v>
      </c>
      <c r="BS2112" s="1" t="s">
        <v>1851</v>
      </c>
      <c r="BT2112" s="1" t="s">
        <v>9806</v>
      </c>
    </row>
    <row r="2113" spans="1:72" ht="13.5" customHeight="1">
      <c r="A2113" s="3" t="str">
        <f>HYPERLINK("http://kyu.snu.ac.kr/sdhj/index.jsp?type=hj/GK14658_00IH_0001_0214.jpg","1702_각북면_214")</f>
        <v>1702_각북면_214</v>
      </c>
      <c r="B2113" s="2">
        <v>1702</v>
      </c>
      <c r="C2113" s="2" t="s">
        <v>12340</v>
      </c>
      <c r="D2113" s="2" t="s">
        <v>12341</v>
      </c>
      <c r="E2113" s="2">
        <v>2112</v>
      </c>
      <c r="F2113" s="1">
        <v>16</v>
      </c>
      <c r="G2113" s="1" t="s">
        <v>4087</v>
      </c>
      <c r="H2113" s="1" t="s">
        <v>6960</v>
      </c>
      <c r="I2113" s="1">
        <v>1</v>
      </c>
      <c r="L2113" s="1">
        <v>1</v>
      </c>
      <c r="M2113" s="2" t="s">
        <v>14598</v>
      </c>
      <c r="N2113" s="2" t="s">
        <v>13952</v>
      </c>
      <c r="S2113" s="1" t="s">
        <v>86</v>
      </c>
      <c r="T2113" s="1" t="s">
        <v>7100</v>
      </c>
      <c r="U2113" s="1" t="s">
        <v>4092</v>
      </c>
      <c r="V2113" s="1" t="s">
        <v>7399</v>
      </c>
      <c r="Y2113" s="1" t="s">
        <v>2241</v>
      </c>
      <c r="Z2113" s="1" t="s">
        <v>8852</v>
      </c>
      <c r="AC2113" s="1">
        <v>45</v>
      </c>
      <c r="AD2113" s="1" t="s">
        <v>373</v>
      </c>
      <c r="AE2113" s="1" t="s">
        <v>9598</v>
      </c>
    </row>
    <row r="2114" spans="1:72" ht="13.5" customHeight="1">
      <c r="A2114" s="3" t="str">
        <f>HYPERLINK("http://kyu.snu.ac.kr/sdhj/index.jsp?type=hj/GK14658_00IH_0001_0214.jpg","1702_각북면_214")</f>
        <v>1702_각북면_214</v>
      </c>
      <c r="B2114" s="2">
        <v>1702</v>
      </c>
      <c r="C2114" s="2" t="s">
        <v>12340</v>
      </c>
      <c r="D2114" s="2" t="s">
        <v>12341</v>
      </c>
      <c r="E2114" s="2">
        <v>2113</v>
      </c>
      <c r="F2114" s="1">
        <v>16</v>
      </c>
      <c r="G2114" s="1" t="s">
        <v>4087</v>
      </c>
      <c r="H2114" s="1" t="s">
        <v>6960</v>
      </c>
      <c r="I2114" s="1">
        <v>1</v>
      </c>
      <c r="L2114" s="1">
        <v>1</v>
      </c>
      <c r="M2114" s="2" t="s">
        <v>14598</v>
      </c>
      <c r="N2114" s="2" t="s">
        <v>13952</v>
      </c>
      <c r="S2114" s="1" t="s">
        <v>347</v>
      </c>
      <c r="T2114" s="1" t="s">
        <v>7116</v>
      </c>
      <c r="W2114" s="1" t="s">
        <v>107</v>
      </c>
      <c r="X2114" s="1" t="s">
        <v>12534</v>
      </c>
      <c r="Y2114" s="1" t="s">
        <v>50</v>
      </c>
      <c r="Z2114" s="1" t="s">
        <v>7639</v>
      </c>
      <c r="AC2114" s="1">
        <v>41</v>
      </c>
      <c r="AD2114" s="1" t="s">
        <v>175</v>
      </c>
      <c r="AE2114" s="1" t="s">
        <v>9621</v>
      </c>
    </row>
    <row r="2115" spans="1:72" ht="13.5" customHeight="1">
      <c r="A2115" s="3" t="str">
        <f>HYPERLINK("http://kyu.snu.ac.kr/sdhj/index.jsp?type=hj/GK14658_00IH_0001_0214.jpg","1702_각북면_214")</f>
        <v>1702_각북면_214</v>
      </c>
      <c r="B2115" s="2">
        <v>1702</v>
      </c>
      <c r="C2115" s="2" t="s">
        <v>12340</v>
      </c>
      <c r="D2115" s="2" t="s">
        <v>12341</v>
      </c>
      <c r="E2115" s="2">
        <v>2114</v>
      </c>
      <c r="F2115" s="1">
        <v>16</v>
      </c>
      <c r="G2115" s="1" t="s">
        <v>4087</v>
      </c>
      <c r="H2115" s="1" t="s">
        <v>6960</v>
      </c>
      <c r="I2115" s="1">
        <v>1</v>
      </c>
      <c r="L2115" s="1">
        <v>1</v>
      </c>
      <c r="M2115" s="2" t="s">
        <v>14598</v>
      </c>
      <c r="N2115" s="2" t="s">
        <v>13952</v>
      </c>
      <c r="S2115" s="1" t="s">
        <v>775</v>
      </c>
      <c r="T2115" s="1" t="s">
        <v>7147</v>
      </c>
      <c r="U2115" s="1" t="s">
        <v>1337</v>
      </c>
      <c r="V2115" s="1" t="s">
        <v>7221</v>
      </c>
      <c r="Y2115" s="1" t="s">
        <v>4093</v>
      </c>
      <c r="Z2115" s="1" t="s">
        <v>8851</v>
      </c>
      <c r="AC2115" s="1">
        <v>21</v>
      </c>
      <c r="AD2115" s="1" t="s">
        <v>68</v>
      </c>
      <c r="AE2115" s="1" t="s">
        <v>7705</v>
      </c>
    </row>
    <row r="2116" spans="1:72" ht="13.5" customHeight="1">
      <c r="A2116" s="3" t="str">
        <f>HYPERLINK("http://kyu.snu.ac.kr/sdhj/index.jsp?type=hj/GK14658_00IH_0001_0214.jpg","1702_각북면_214")</f>
        <v>1702_각북면_214</v>
      </c>
      <c r="B2116" s="2">
        <v>1702</v>
      </c>
      <c r="C2116" s="2" t="s">
        <v>12340</v>
      </c>
      <c r="D2116" s="2" t="s">
        <v>12341</v>
      </c>
      <c r="E2116" s="2">
        <v>2115</v>
      </c>
      <c r="F2116" s="1">
        <v>16</v>
      </c>
      <c r="G2116" s="1" t="s">
        <v>4087</v>
      </c>
      <c r="H2116" s="1" t="s">
        <v>6960</v>
      </c>
      <c r="I2116" s="1">
        <v>1</v>
      </c>
      <c r="L2116" s="1">
        <v>1</v>
      </c>
      <c r="M2116" s="2" t="s">
        <v>14598</v>
      </c>
      <c r="N2116" s="2" t="s">
        <v>13952</v>
      </c>
      <c r="S2116" s="1" t="s">
        <v>1738</v>
      </c>
      <c r="T2116" s="1" t="s">
        <v>7137</v>
      </c>
      <c r="Y2116" s="1" t="s">
        <v>50</v>
      </c>
      <c r="Z2116" s="1" t="s">
        <v>7639</v>
      </c>
      <c r="AC2116" s="1">
        <v>14</v>
      </c>
      <c r="AD2116" s="1" t="s">
        <v>85</v>
      </c>
      <c r="AE2116" s="1" t="s">
        <v>9590</v>
      </c>
    </row>
    <row r="2117" spans="1:72" ht="13.5" customHeight="1">
      <c r="A2117" s="3" t="str">
        <f>HYPERLINK("http://kyu.snu.ac.kr/sdhj/index.jsp?type=hj/GK14658_00IH_0001_0214.jpg","1702_각북면_214")</f>
        <v>1702_각북면_214</v>
      </c>
      <c r="B2117" s="2">
        <v>1702</v>
      </c>
      <c r="C2117" s="2" t="s">
        <v>12340</v>
      </c>
      <c r="D2117" s="2" t="s">
        <v>12341</v>
      </c>
      <c r="E2117" s="2">
        <v>2116</v>
      </c>
      <c r="F2117" s="1">
        <v>16</v>
      </c>
      <c r="G2117" s="1" t="s">
        <v>4087</v>
      </c>
      <c r="H2117" s="1" t="s">
        <v>6960</v>
      </c>
      <c r="I2117" s="1">
        <v>1</v>
      </c>
      <c r="L2117" s="1">
        <v>1</v>
      </c>
      <c r="M2117" s="2" t="s">
        <v>14598</v>
      </c>
      <c r="N2117" s="2" t="s">
        <v>13952</v>
      </c>
      <c r="S2117" s="1" t="s">
        <v>1738</v>
      </c>
      <c r="T2117" s="1" t="s">
        <v>7137</v>
      </c>
      <c r="Y2117" s="1" t="s">
        <v>50</v>
      </c>
      <c r="Z2117" s="1" t="s">
        <v>7639</v>
      </c>
      <c r="AC2117" s="1">
        <v>7</v>
      </c>
      <c r="AD2117" s="1" t="s">
        <v>38</v>
      </c>
      <c r="AE2117" s="1" t="s">
        <v>9620</v>
      </c>
    </row>
    <row r="2118" spans="1:72" ht="13.5" customHeight="1">
      <c r="A2118" s="3" t="str">
        <f>HYPERLINK("http://kyu.snu.ac.kr/sdhj/index.jsp?type=hj/GK14658_00IH_0001_0214.jpg","1702_각북면_214")</f>
        <v>1702_각북면_214</v>
      </c>
      <c r="B2118" s="2">
        <v>1702</v>
      </c>
      <c r="C2118" s="2" t="s">
        <v>12340</v>
      </c>
      <c r="D2118" s="2" t="s">
        <v>12341</v>
      </c>
      <c r="E2118" s="2">
        <v>2117</v>
      </c>
      <c r="F2118" s="1">
        <v>16</v>
      </c>
      <c r="G2118" s="1" t="s">
        <v>4087</v>
      </c>
      <c r="H2118" s="1" t="s">
        <v>6960</v>
      </c>
      <c r="I2118" s="1">
        <v>1</v>
      </c>
      <c r="L2118" s="1">
        <v>2</v>
      </c>
      <c r="M2118" s="2" t="s">
        <v>1439</v>
      </c>
      <c r="N2118" s="2" t="s">
        <v>8850</v>
      </c>
      <c r="T2118" s="1" t="s">
        <v>12411</v>
      </c>
      <c r="U2118" s="1" t="s">
        <v>4094</v>
      </c>
      <c r="V2118" s="1" t="s">
        <v>13518</v>
      </c>
      <c r="Y2118" s="1" t="s">
        <v>1439</v>
      </c>
      <c r="Z2118" s="1" t="s">
        <v>8850</v>
      </c>
      <c r="AC2118" s="1">
        <v>73</v>
      </c>
      <c r="AD2118" s="1" t="s">
        <v>530</v>
      </c>
      <c r="AE2118" s="1" t="s">
        <v>9606</v>
      </c>
      <c r="AJ2118" s="1" t="s">
        <v>16</v>
      </c>
      <c r="AK2118" s="1" t="s">
        <v>9802</v>
      </c>
      <c r="AL2118" s="1" t="s">
        <v>186</v>
      </c>
      <c r="AM2118" s="1" t="s">
        <v>9712</v>
      </c>
      <c r="AT2118" s="1" t="s">
        <v>53</v>
      </c>
      <c r="AU2118" s="1" t="s">
        <v>7419</v>
      </c>
      <c r="AV2118" s="1" t="s">
        <v>1571</v>
      </c>
      <c r="AW2118" s="1" t="s">
        <v>7788</v>
      </c>
      <c r="BB2118" s="1" t="s">
        <v>607</v>
      </c>
      <c r="BC2118" s="1" t="s">
        <v>12482</v>
      </c>
      <c r="BD2118" s="1" t="s">
        <v>4095</v>
      </c>
      <c r="BE2118" s="1" t="s">
        <v>10753</v>
      </c>
      <c r="BG2118" s="1" t="s">
        <v>53</v>
      </c>
      <c r="BH2118" s="1" t="s">
        <v>7419</v>
      </c>
      <c r="BI2118" s="1" t="s">
        <v>939</v>
      </c>
      <c r="BJ2118" s="1" t="s">
        <v>11027</v>
      </c>
      <c r="BK2118" s="1" t="s">
        <v>53</v>
      </c>
      <c r="BL2118" s="1" t="s">
        <v>7419</v>
      </c>
      <c r="BM2118" s="1" t="s">
        <v>4096</v>
      </c>
      <c r="BN2118" s="1" t="s">
        <v>11028</v>
      </c>
      <c r="BO2118" s="1" t="s">
        <v>53</v>
      </c>
      <c r="BP2118" s="1" t="s">
        <v>7419</v>
      </c>
      <c r="BQ2118" s="1" t="s">
        <v>2125</v>
      </c>
      <c r="BR2118" s="1" t="s">
        <v>11041</v>
      </c>
      <c r="BS2118" s="1" t="s">
        <v>199</v>
      </c>
      <c r="BT2118" s="1" t="s">
        <v>9730</v>
      </c>
    </row>
    <row r="2119" spans="1:72" ht="13.5" customHeight="1">
      <c r="A2119" s="3" t="str">
        <f>HYPERLINK("http://kyu.snu.ac.kr/sdhj/index.jsp?type=hj/GK14658_00IH_0001_0214.jpg","1702_각북면_214")</f>
        <v>1702_각북면_214</v>
      </c>
      <c r="B2119" s="2">
        <v>1702</v>
      </c>
      <c r="C2119" s="2" t="s">
        <v>12340</v>
      </c>
      <c r="D2119" s="2" t="s">
        <v>12341</v>
      </c>
      <c r="E2119" s="2">
        <v>2118</v>
      </c>
      <c r="F2119" s="1">
        <v>16</v>
      </c>
      <c r="G2119" s="1" t="s">
        <v>4087</v>
      </c>
      <c r="H2119" s="1" t="s">
        <v>6960</v>
      </c>
      <c r="I2119" s="1">
        <v>1</v>
      </c>
      <c r="L2119" s="1">
        <v>2</v>
      </c>
      <c r="M2119" s="2" t="s">
        <v>1439</v>
      </c>
      <c r="N2119" s="2" t="s">
        <v>8850</v>
      </c>
      <c r="S2119" s="1" t="s">
        <v>48</v>
      </c>
      <c r="T2119" s="1" t="s">
        <v>6371</v>
      </c>
      <c r="U2119" s="1" t="s">
        <v>936</v>
      </c>
      <c r="V2119" s="1" t="s">
        <v>7295</v>
      </c>
      <c r="W2119" s="1" t="s">
        <v>107</v>
      </c>
      <c r="X2119" s="1" t="s">
        <v>12534</v>
      </c>
      <c r="Y2119" s="1" t="s">
        <v>4097</v>
      </c>
      <c r="Z2119" s="1" t="s">
        <v>8111</v>
      </c>
      <c r="AC2119" s="1">
        <v>61</v>
      </c>
      <c r="AD2119" s="1" t="s">
        <v>280</v>
      </c>
      <c r="AE2119" s="1" t="s">
        <v>9599</v>
      </c>
      <c r="AJ2119" s="1" t="s">
        <v>16</v>
      </c>
      <c r="AK2119" s="1" t="s">
        <v>9802</v>
      </c>
      <c r="AL2119" s="1" t="s">
        <v>163</v>
      </c>
      <c r="AM2119" s="1" t="s">
        <v>12731</v>
      </c>
      <c r="AT2119" s="1" t="s">
        <v>53</v>
      </c>
      <c r="AU2119" s="1" t="s">
        <v>7419</v>
      </c>
      <c r="AV2119" s="1" t="s">
        <v>1407</v>
      </c>
      <c r="AW2119" s="1" t="s">
        <v>7684</v>
      </c>
      <c r="BG2119" s="1" t="s">
        <v>53</v>
      </c>
      <c r="BH2119" s="1" t="s">
        <v>7419</v>
      </c>
      <c r="BI2119" s="1" t="s">
        <v>4098</v>
      </c>
      <c r="BJ2119" s="1" t="s">
        <v>11030</v>
      </c>
      <c r="BK2119" s="1" t="s">
        <v>53</v>
      </c>
      <c r="BL2119" s="1" t="s">
        <v>7419</v>
      </c>
      <c r="BM2119" s="1" t="s">
        <v>4099</v>
      </c>
      <c r="BN2119" s="1" t="s">
        <v>11481</v>
      </c>
      <c r="BO2119" s="1" t="s">
        <v>53</v>
      </c>
      <c r="BP2119" s="1" t="s">
        <v>7419</v>
      </c>
      <c r="BQ2119" s="1" t="s">
        <v>6868</v>
      </c>
      <c r="BR2119" s="1" t="s">
        <v>13444</v>
      </c>
      <c r="BS2119" s="1" t="s">
        <v>545</v>
      </c>
      <c r="BT2119" s="1" t="s">
        <v>9707</v>
      </c>
    </row>
    <row r="2120" spans="1:72" ht="13.5" customHeight="1">
      <c r="A2120" s="3" t="str">
        <f>HYPERLINK("http://kyu.snu.ac.kr/sdhj/index.jsp?type=hj/GK14658_00IH_0001_0214.jpg","1702_각북면_214")</f>
        <v>1702_각북면_214</v>
      </c>
      <c r="B2120" s="2">
        <v>1702</v>
      </c>
      <c r="C2120" s="2" t="s">
        <v>12340</v>
      </c>
      <c r="D2120" s="2" t="s">
        <v>12341</v>
      </c>
      <c r="E2120" s="2">
        <v>2119</v>
      </c>
      <c r="F2120" s="1">
        <v>16</v>
      </c>
      <c r="G2120" s="1" t="s">
        <v>4087</v>
      </c>
      <c r="H2120" s="1" t="s">
        <v>6960</v>
      </c>
      <c r="I2120" s="1">
        <v>1</v>
      </c>
      <c r="L2120" s="1">
        <v>2</v>
      </c>
      <c r="M2120" s="2" t="s">
        <v>1439</v>
      </c>
      <c r="N2120" s="2" t="s">
        <v>8850</v>
      </c>
      <c r="S2120" s="1" t="s">
        <v>59</v>
      </c>
      <c r="T2120" s="1" t="s">
        <v>7105</v>
      </c>
      <c r="Y2120" s="1" t="s">
        <v>3658</v>
      </c>
      <c r="Z2120" s="1" t="s">
        <v>7717</v>
      </c>
      <c r="AC2120" s="1">
        <v>8</v>
      </c>
      <c r="AD2120" s="1" t="s">
        <v>300</v>
      </c>
      <c r="AE2120" s="1" t="s">
        <v>9594</v>
      </c>
    </row>
    <row r="2121" spans="1:72" ht="13.5" customHeight="1">
      <c r="A2121" s="3" t="str">
        <f>HYPERLINK("http://kyu.snu.ac.kr/sdhj/index.jsp?type=hj/GK14658_00IH_0001_0214.jpg","1702_각북면_214")</f>
        <v>1702_각북면_214</v>
      </c>
      <c r="B2121" s="2">
        <v>1702</v>
      </c>
      <c r="C2121" s="2" t="s">
        <v>12340</v>
      </c>
      <c r="D2121" s="2" t="s">
        <v>12341</v>
      </c>
      <c r="E2121" s="2">
        <v>2120</v>
      </c>
      <c r="F2121" s="1">
        <v>16</v>
      </c>
      <c r="G2121" s="1" t="s">
        <v>4087</v>
      </c>
      <c r="H2121" s="1" t="s">
        <v>6960</v>
      </c>
      <c r="I2121" s="1">
        <v>1</v>
      </c>
      <c r="L2121" s="1">
        <v>2</v>
      </c>
      <c r="M2121" s="2" t="s">
        <v>1439</v>
      </c>
      <c r="N2121" s="2" t="s">
        <v>8850</v>
      </c>
      <c r="S2121" s="1" t="s">
        <v>349</v>
      </c>
      <c r="T2121" s="1" t="s">
        <v>7109</v>
      </c>
      <c r="Y2121" s="1" t="s">
        <v>50</v>
      </c>
      <c r="Z2121" s="1" t="s">
        <v>7639</v>
      </c>
      <c r="AC2121" s="1">
        <v>5</v>
      </c>
      <c r="AD2121" s="1" t="s">
        <v>172</v>
      </c>
      <c r="AE2121" s="1" t="s">
        <v>9579</v>
      </c>
    </row>
    <row r="2122" spans="1:72" ht="13.5" customHeight="1">
      <c r="A2122" s="3" t="str">
        <f>HYPERLINK("http://kyu.snu.ac.kr/sdhj/index.jsp?type=hj/GK14658_00IH_0001_0214.jpg","1702_각북면_214")</f>
        <v>1702_각북면_214</v>
      </c>
      <c r="B2122" s="2">
        <v>1702</v>
      </c>
      <c r="C2122" s="2" t="s">
        <v>12340</v>
      </c>
      <c r="D2122" s="2" t="s">
        <v>12341</v>
      </c>
      <c r="E2122" s="2">
        <v>2121</v>
      </c>
      <c r="F2122" s="1">
        <v>16</v>
      </c>
      <c r="G2122" s="1" t="s">
        <v>4087</v>
      </c>
      <c r="H2122" s="1" t="s">
        <v>6960</v>
      </c>
      <c r="I2122" s="1">
        <v>1</v>
      </c>
      <c r="L2122" s="1">
        <v>3</v>
      </c>
      <c r="M2122" s="2" t="s">
        <v>13953</v>
      </c>
      <c r="N2122" s="2" t="s">
        <v>13954</v>
      </c>
      <c r="T2122" s="1" t="s">
        <v>12411</v>
      </c>
      <c r="U2122" s="1" t="s">
        <v>74</v>
      </c>
      <c r="V2122" s="1" t="s">
        <v>7237</v>
      </c>
      <c r="W2122" s="1" t="s">
        <v>3846</v>
      </c>
      <c r="X2122" s="1" t="s">
        <v>7605</v>
      </c>
      <c r="Y2122" s="1" t="s">
        <v>50</v>
      </c>
      <c r="Z2122" s="1" t="s">
        <v>7639</v>
      </c>
      <c r="AC2122" s="1">
        <v>55</v>
      </c>
      <c r="AD2122" s="1" t="s">
        <v>266</v>
      </c>
      <c r="AE2122" s="1" t="s">
        <v>9586</v>
      </c>
      <c r="AJ2122" s="1" t="s">
        <v>16</v>
      </c>
      <c r="AK2122" s="1" t="s">
        <v>9802</v>
      </c>
      <c r="AL2122" s="1" t="s">
        <v>199</v>
      </c>
      <c r="AM2122" s="1" t="s">
        <v>9730</v>
      </c>
      <c r="AT2122" s="1" t="s">
        <v>53</v>
      </c>
      <c r="AU2122" s="1" t="s">
        <v>7419</v>
      </c>
      <c r="AV2122" s="1" t="s">
        <v>798</v>
      </c>
      <c r="AW2122" s="1" t="s">
        <v>10148</v>
      </c>
      <c r="BG2122" s="1" t="s">
        <v>53</v>
      </c>
      <c r="BH2122" s="1" t="s">
        <v>7419</v>
      </c>
      <c r="BI2122" s="1" t="s">
        <v>4100</v>
      </c>
      <c r="BJ2122" s="1" t="s">
        <v>11029</v>
      </c>
      <c r="BK2122" s="1" t="s">
        <v>53</v>
      </c>
      <c r="BL2122" s="1" t="s">
        <v>7419</v>
      </c>
      <c r="BM2122" s="1" t="s">
        <v>606</v>
      </c>
      <c r="BN2122" s="1" t="s">
        <v>9173</v>
      </c>
      <c r="BO2122" s="1" t="s">
        <v>211</v>
      </c>
      <c r="BP2122" s="1" t="s">
        <v>7199</v>
      </c>
      <c r="BQ2122" s="1" t="s">
        <v>2406</v>
      </c>
      <c r="BR2122" s="1" t="s">
        <v>9111</v>
      </c>
      <c r="BS2122" s="1" t="s">
        <v>157</v>
      </c>
      <c r="BT2122" s="1" t="s">
        <v>9714</v>
      </c>
    </row>
    <row r="2123" spans="1:72" ht="13.5" customHeight="1">
      <c r="A2123" s="3" t="str">
        <f>HYPERLINK("http://kyu.snu.ac.kr/sdhj/index.jsp?type=hj/GK14658_00IH_0001_0214.jpg","1702_각북면_214")</f>
        <v>1702_각북면_214</v>
      </c>
      <c r="B2123" s="2">
        <v>1702</v>
      </c>
      <c r="C2123" s="2" t="s">
        <v>12340</v>
      </c>
      <c r="D2123" s="2" t="s">
        <v>12341</v>
      </c>
      <c r="E2123" s="2">
        <v>2122</v>
      </c>
      <c r="F2123" s="1">
        <v>16</v>
      </c>
      <c r="G2123" s="1" t="s">
        <v>4087</v>
      </c>
      <c r="H2123" s="1" t="s">
        <v>6960</v>
      </c>
      <c r="I2123" s="1">
        <v>1</v>
      </c>
      <c r="L2123" s="1">
        <v>3</v>
      </c>
      <c r="M2123" s="2" t="s">
        <v>13953</v>
      </c>
      <c r="N2123" s="2" t="s">
        <v>13954</v>
      </c>
      <c r="S2123" s="1" t="s">
        <v>86</v>
      </c>
      <c r="T2123" s="1" t="s">
        <v>7100</v>
      </c>
      <c r="U2123" s="1" t="s">
        <v>1337</v>
      </c>
      <c r="V2123" s="1" t="s">
        <v>7221</v>
      </c>
      <c r="W2123" s="1" t="s">
        <v>182</v>
      </c>
      <c r="X2123" s="1" t="s">
        <v>7599</v>
      </c>
      <c r="Y2123" s="1" t="s">
        <v>1371</v>
      </c>
      <c r="Z2123" s="1" t="s">
        <v>8849</v>
      </c>
      <c r="AC2123" s="1">
        <v>29</v>
      </c>
      <c r="AD2123" s="1" t="s">
        <v>244</v>
      </c>
      <c r="AE2123" s="1" t="s">
        <v>9577</v>
      </c>
      <c r="AF2123" s="1" t="s">
        <v>89</v>
      </c>
      <c r="AG2123" s="1" t="s">
        <v>9633</v>
      </c>
    </row>
    <row r="2124" spans="1:72" ht="13.5" customHeight="1">
      <c r="A2124" s="3" t="str">
        <f>HYPERLINK("http://kyu.snu.ac.kr/sdhj/index.jsp?type=hj/GK14658_00IH_0001_0214.jpg","1702_각북면_214")</f>
        <v>1702_각북면_214</v>
      </c>
      <c r="B2124" s="2">
        <v>1702</v>
      </c>
      <c r="C2124" s="2" t="s">
        <v>12340</v>
      </c>
      <c r="D2124" s="2" t="s">
        <v>12341</v>
      </c>
      <c r="E2124" s="2">
        <v>2123</v>
      </c>
      <c r="F2124" s="1">
        <v>16</v>
      </c>
      <c r="G2124" s="1" t="s">
        <v>4087</v>
      </c>
      <c r="H2124" s="1" t="s">
        <v>6960</v>
      </c>
      <c r="I2124" s="1">
        <v>1</v>
      </c>
      <c r="L2124" s="1">
        <v>3</v>
      </c>
      <c r="M2124" s="2" t="s">
        <v>13953</v>
      </c>
      <c r="N2124" s="2" t="s">
        <v>13954</v>
      </c>
      <c r="S2124" s="1" t="s">
        <v>59</v>
      </c>
      <c r="T2124" s="1" t="s">
        <v>7105</v>
      </c>
      <c r="Y2124" s="1" t="s">
        <v>4101</v>
      </c>
      <c r="Z2124" s="1" t="s">
        <v>7804</v>
      </c>
      <c r="AC2124" s="1">
        <v>20</v>
      </c>
      <c r="AD2124" s="1" t="s">
        <v>103</v>
      </c>
      <c r="AE2124" s="1" t="s">
        <v>9580</v>
      </c>
    </row>
    <row r="2125" spans="1:72" ht="13.5" customHeight="1">
      <c r="A2125" s="3" t="str">
        <f>HYPERLINK("http://kyu.snu.ac.kr/sdhj/index.jsp?type=hj/GK14658_00IH_0001_0214.jpg","1702_각북면_214")</f>
        <v>1702_각북면_214</v>
      </c>
      <c r="B2125" s="2">
        <v>1702</v>
      </c>
      <c r="C2125" s="2" t="s">
        <v>12340</v>
      </c>
      <c r="D2125" s="2" t="s">
        <v>12341</v>
      </c>
      <c r="E2125" s="2">
        <v>2124</v>
      </c>
      <c r="F2125" s="1">
        <v>16</v>
      </c>
      <c r="G2125" s="1" t="s">
        <v>4087</v>
      </c>
      <c r="H2125" s="1" t="s">
        <v>6960</v>
      </c>
      <c r="I2125" s="1">
        <v>1</v>
      </c>
      <c r="L2125" s="1">
        <v>3</v>
      </c>
      <c r="M2125" s="2" t="s">
        <v>13953</v>
      </c>
      <c r="N2125" s="2" t="s">
        <v>13954</v>
      </c>
      <c r="S2125" s="1" t="s">
        <v>59</v>
      </c>
      <c r="T2125" s="1" t="s">
        <v>7105</v>
      </c>
      <c r="Y2125" s="1" t="s">
        <v>2415</v>
      </c>
      <c r="Z2125" s="1" t="s">
        <v>8014</v>
      </c>
      <c r="AC2125" s="1">
        <v>11</v>
      </c>
      <c r="AD2125" s="1" t="s">
        <v>106</v>
      </c>
      <c r="AE2125" s="1" t="s">
        <v>9614</v>
      </c>
      <c r="AF2125" s="1" t="s">
        <v>89</v>
      </c>
      <c r="AG2125" s="1" t="s">
        <v>9633</v>
      </c>
    </row>
    <row r="2126" spans="1:72" ht="13.5" customHeight="1">
      <c r="A2126" s="3" t="str">
        <f>HYPERLINK("http://kyu.snu.ac.kr/sdhj/index.jsp?type=hj/GK14658_00IH_0001_0214.jpg","1702_각북면_214")</f>
        <v>1702_각북면_214</v>
      </c>
      <c r="B2126" s="2">
        <v>1702</v>
      </c>
      <c r="C2126" s="2" t="s">
        <v>12340</v>
      </c>
      <c r="D2126" s="2" t="s">
        <v>12341</v>
      </c>
      <c r="E2126" s="2">
        <v>2125</v>
      </c>
      <c r="F2126" s="1">
        <v>16</v>
      </c>
      <c r="G2126" s="1" t="s">
        <v>4087</v>
      </c>
      <c r="H2126" s="1" t="s">
        <v>6960</v>
      </c>
      <c r="I2126" s="1">
        <v>1</v>
      </c>
      <c r="L2126" s="1">
        <v>4</v>
      </c>
      <c r="M2126" s="2" t="s">
        <v>13955</v>
      </c>
      <c r="N2126" s="2" t="s">
        <v>13956</v>
      </c>
      <c r="T2126" s="1" t="s">
        <v>12411</v>
      </c>
      <c r="U2126" s="1" t="s">
        <v>1146</v>
      </c>
      <c r="V2126" s="1" t="s">
        <v>7242</v>
      </c>
      <c r="W2126" s="1" t="s">
        <v>182</v>
      </c>
      <c r="X2126" s="1" t="s">
        <v>7599</v>
      </c>
      <c r="Y2126" s="1" t="s">
        <v>4102</v>
      </c>
      <c r="Z2126" s="1" t="s">
        <v>7681</v>
      </c>
      <c r="AC2126" s="1">
        <v>53</v>
      </c>
      <c r="AD2126" s="1" t="s">
        <v>92</v>
      </c>
      <c r="AE2126" s="1" t="s">
        <v>9608</v>
      </c>
      <c r="AJ2126" s="1" t="s">
        <v>16</v>
      </c>
      <c r="AK2126" s="1" t="s">
        <v>9802</v>
      </c>
      <c r="AL2126" s="1" t="s">
        <v>186</v>
      </c>
      <c r="AM2126" s="1" t="s">
        <v>9712</v>
      </c>
      <c r="AT2126" s="1" t="s">
        <v>53</v>
      </c>
      <c r="AU2126" s="1" t="s">
        <v>7419</v>
      </c>
      <c r="AV2126" s="1" t="s">
        <v>1798</v>
      </c>
      <c r="AW2126" s="1" t="s">
        <v>10322</v>
      </c>
      <c r="BG2126" s="1" t="s">
        <v>53</v>
      </c>
      <c r="BH2126" s="1" t="s">
        <v>7419</v>
      </c>
      <c r="BI2126" s="1" t="s">
        <v>1571</v>
      </c>
      <c r="BJ2126" s="1" t="s">
        <v>7788</v>
      </c>
      <c r="BK2126" s="1" t="s">
        <v>53</v>
      </c>
      <c r="BL2126" s="1" t="s">
        <v>7419</v>
      </c>
      <c r="BM2126" s="1" t="s">
        <v>939</v>
      </c>
      <c r="BN2126" s="1" t="s">
        <v>11027</v>
      </c>
      <c r="BO2126" s="1" t="s">
        <v>53</v>
      </c>
      <c r="BP2126" s="1" t="s">
        <v>7419</v>
      </c>
      <c r="BQ2126" s="1" t="s">
        <v>4103</v>
      </c>
      <c r="BR2126" s="1" t="s">
        <v>11951</v>
      </c>
      <c r="BS2126" s="1" t="s">
        <v>157</v>
      </c>
      <c r="BT2126" s="1" t="s">
        <v>9714</v>
      </c>
    </row>
    <row r="2127" spans="1:72" ht="13.5" customHeight="1">
      <c r="A2127" s="3" t="str">
        <f>HYPERLINK("http://kyu.snu.ac.kr/sdhj/index.jsp?type=hj/GK14658_00IH_0001_0214.jpg","1702_각북면_214")</f>
        <v>1702_각북면_214</v>
      </c>
      <c r="B2127" s="2">
        <v>1702</v>
      </c>
      <c r="C2127" s="2" t="s">
        <v>12340</v>
      </c>
      <c r="D2127" s="2" t="s">
        <v>12341</v>
      </c>
      <c r="E2127" s="2">
        <v>2126</v>
      </c>
      <c r="F2127" s="1">
        <v>16</v>
      </c>
      <c r="G2127" s="1" t="s">
        <v>4087</v>
      </c>
      <c r="H2127" s="1" t="s">
        <v>6960</v>
      </c>
      <c r="I2127" s="1">
        <v>1</v>
      </c>
      <c r="L2127" s="1">
        <v>4</v>
      </c>
      <c r="M2127" s="2" t="s">
        <v>13955</v>
      </c>
      <c r="N2127" s="2" t="s">
        <v>13956</v>
      </c>
      <c r="S2127" s="1" t="s">
        <v>48</v>
      </c>
      <c r="T2127" s="1" t="s">
        <v>6371</v>
      </c>
      <c r="U2127" s="1" t="s">
        <v>124</v>
      </c>
      <c r="V2127" s="1" t="s">
        <v>12451</v>
      </c>
      <c r="W2127" s="1" t="s">
        <v>202</v>
      </c>
      <c r="X2127" s="1" t="s">
        <v>7588</v>
      </c>
      <c r="Y2127" s="1" t="s">
        <v>50</v>
      </c>
      <c r="Z2127" s="1" t="s">
        <v>7639</v>
      </c>
      <c r="AC2127" s="1">
        <v>43</v>
      </c>
      <c r="AD2127" s="1" t="s">
        <v>283</v>
      </c>
      <c r="AE2127" s="1" t="s">
        <v>9582</v>
      </c>
      <c r="AJ2127" s="1" t="s">
        <v>16</v>
      </c>
      <c r="AK2127" s="1" t="s">
        <v>9802</v>
      </c>
      <c r="AL2127" s="1" t="s">
        <v>199</v>
      </c>
      <c r="AM2127" s="1" t="s">
        <v>9730</v>
      </c>
      <c r="AT2127" s="1" t="s">
        <v>53</v>
      </c>
      <c r="AU2127" s="1" t="s">
        <v>7419</v>
      </c>
      <c r="AV2127" s="1" t="s">
        <v>4104</v>
      </c>
      <c r="AW2127" s="1" t="s">
        <v>10415</v>
      </c>
      <c r="BG2127" s="1" t="s">
        <v>1462</v>
      </c>
      <c r="BH2127" s="1" t="s">
        <v>10112</v>
      </c>
      <c r="BI2127" s="1" t="s">
        <v>852</v>
      </c>
      <c r="BJ2127" s="1" t="s">
        <v>8638</v>
      </c>
      <c r="BK2127" s="1" t="s">
        <v>54</v>
      </c>
      <c r="BL2127" s="1" t="s">
        <v>7267</v>
      </c>
      <c r="BM2127" s="1" t="s">
        <v>1901</v>
      </c>
      <c r="BN2127" s="1" t="s">
        <v>11025</v>
      </c>
      <c r="BO2127" s="1" t="s">
        <v>54</v>
      </c>
      <c r="BP2127" s="1" t="s">
        <v>7267</v>
      </c>
      <c r="BQ2127" s="1" t="s">
        <v>1560</v>
      </c>
      <c r="BR2127" s="1" t="s">
        <v>13218</v>
      </c>
      <c r="BS2127" s="1" t="s">
        <v>163</v>
      </c>
      <c r="BT2127" s="1" t="s">
        <v>12731</v>
      </c>
    </row>
    <row r="2128" spans="1:72" ht="13.5" customHeight="1">
      <c r="A2128" s="3" t="str">
        <f>HYPERLINK("http://kyu.snu.ac.kr/sdhj/index.jsp?type=hj/GK14658_00IH_0001_0214.jpg","1702_각북면_214")</f>
        <v>1702_각북면_214</v>
      </c>
      <c r="B2128" s="2">
        <v>1702</v>
      </c>
      <c r="C2128" s="2" t="s">
        <v>12340</v>
      </c>
      <c r="D2128" s="2" t="s">
        <v>12341</v>
      </c>
      <c r="E2128" s="2">
        <v>2127</v>
      </c>
      <c r="F2128" s="1">
        <v>16</v>
      </c>
      <c r="G2128" s="1" t="s">
        <v>4087</v>
      </c>
      <c r="H2128" s="1" t="s">
        <v>6960</v>
      </c>
      <c r="I2128" s="1">
        <v>1</v>
      </c>
      <c r="L2128" s="1">
        <v>4</v>
      </c>
      <c r="M2128" s="2" t="s">
        <v>13955</v>
      </c>
      <c r="N2128" s="2" t="s">
        <v>13956</v>
      </c>
      <c r="S2128" s="1" t="s">
        <v>86</v>
      </c>
      <c r="T2128" s="1" t="s">
        <v>7100</v>
      </c>
      <c r="U2128" s="1" t="s">
        <v>4105</v>
      </c>
      <c r="V2128" s="1" t="s">
        <v>7407</v>
      </c>
      <c r="Y2128" s="1" t="s">
        <v>215</v>
      </c>
      <c r="Z2128" s="1" t="s">
        <v>8060</v>
      </c>
      <c r="AC2128" s="1">
        <v>24</v>
      </c>
      <c r="AD2128" s="1" t="s">
        <v>219</v>
      </c>
      <c r="AE2128" s="1" t="s">
        <v>9587</v>
      </c>
    </row>
    <row r="2129" spans="1:72" ht="13.5" customHeight="1">
      <c r="A2129" s="3" t="str">
        <f>HYPERLINK("http://kyu.snu.ac.kr/sdhj/index.jsp?type=hj/GK14658_00IH_0001_0214.jpg","1702_각북면_214")</f>
        <v>1702_각북면_214</v>
      </c>
      <c r="B2129" s="2">
        <v>1702</v>
      </c>
      <c r="C2129" s="2" t="s">
        <v>12340</v>
      </c>
      <c r="D2129" s="2" t="s">
        <v>12341</v>
      </c>
      <c r="E2129" s="2">
        <v>2128</v>
      </c>
      <c r="F2129" s="1">
        <v>16</v>
      </c>
      <c r="G2129" s="1" t="s">
        <v>4087</v>
      </c>
      <c r="H2129" s="1" t="s">
        <v>6960</v>
      </c>
      <c r="I2129" s="1">
        <v>1</v>
      </c>
      <c r="L2129" s="1">
        <v>4</v>
      </c>
      <c r="M2129" s="2" t="s">
        <v>13955</v>
      </c>
      <c r="N2129" s="2" t="s">
        <v>13956</v>
      </c>
      <c r="T2129" s="1" t="s">
        <v>12432</v>
      </c>
      <c r="U2129" s="1" t="s">
        <v>4106</v>
      </c>
      <c r="V2129" s="1" t="s">
        <v>7406</v>
      </c>
      <c r="Y2129" s="1" t="s">
        <v>130</v>
      </c>
      <c r="Z2129" s="1" t="s">
        <v>8841</v>
      </c>
      <c r="AC2129" s="1">
        <v>27</v>
      </c>
      <c r="AD2129" s="1" t="s">
        <v>309</v>
      </c>
      <c r="AE2129" s="1" t="s">
        <v>9623</v>
      </c>
    </row>
    <row r="2130" spans="1:72" ht="13.5" customHeight="1">
      <c r="A2130" s="3" t="str">
        <f>HYPERLINK("http://kyu.snu.ac.kr/sdhj/index.jsp?type=hj/GK14658_00IH_0001_0214.jpg","1702_각북면_214")</f>
        <v>1702_각북면_214</v>
      </c>
      <c r="B2130" s="2">
        <v>1702</v>
      </c>
      <c r="C2130" s="2" t="s">
        <v>12340</v>
      </c>
      <c r="D2130" s="2" t="s">
        <v>12341</v>
      </c>
      <c r="E2130" s="2">
        <v>2129</v>
      </c>
      <c r="F2130" s="1">
        <v>16</v>
      </c>
      <c r="G2130" s="1" t="s">
        <v>4087</v>
      </c>
      <c r="H2130" s="1" t="s">
        <v>6960</v>
      </c>
      <c r="I2130" s="1">
        <v>1</v>
      </c>
      <c r="L2130" s="1">
        <v>4</v>
      </c>
      <c r="M2130" s="2" t="s">
        <v>13955</v>
      </c>
      <c r="N2130" s="2" t="s">
        <v>13956</v>
      </c>
      <c r="S2130" s="1" t="s">
        <v>63</v>
      </c>
      <c r="T2130" s="1" t="s">
        <v>1196</v>
      </c>
      <c r="Y2130" s="1" t="s">
        <v>6869</v>
      </c>
      <c r="Z2130" s="1" t="s">
        <v>8092</v>
      </c>
      <c r="AC2130" s="1">
        <v>5</v>
      </c>
      <c r="AD2130" s="1" t="s">
        <v>172</v>
      </c>
      <c r="AE2130" s="1" t="s">
        <v>9579</v>
      </c>
    </row>
    <row r="2131" spans="1:72" ht="13.5" customHeight="1">
      <c r="A2131" s="3" t="str">
        <f>HYPERLINK("http://kyu.snu.ac.kr/sdhj/index.jsp?type=hj/GK14658_00IH_0001_0214.jpg","1702_각북면_214")</f>
        <v>1702_각북면_214</v>
      </c>
      <c r="B2131" s="2">
        <v>1702</v>
      </c>
      <c r="C2131" s="2" t="s">
        <v>12340</v>
      </c>
      <c r="D2131" s="2" t="s">
        <v>12341</v>
      </c>
      <c r="E2131" s="2">
        <v>2130</v>
      </c>
      <c r="F2131" s="1">
        <v>16</v>
      </c>
      <c r="G2131" s="1" t="s">
        <v>4087</v>
      </c>
      <c r="H2131" s="1" t="s">
        <v>6960</v>
      </c>
      <c r="I2131" s="1">
        <v>1</v>
      </c>
      <c r="L2131" s="1">
        <v>5</v>
      </c>
      <c r="M2131" s="2" t="s">
        <v>13957</v>
      </c>
      <c r="N2131" s="2" t="s">
        <v>13958</v>
      </c>
      <c r="T2131" s="1" t="s">
        <v>12411</v>
      </c>
      <c r="U2131" s="1" t="s">
        <v>4107</v>
      </c>
      <c r="V2131" s="1" t="s">
        <v>7405</v>
      </c>
      <c r="W2131" s="1" t="s">
        <v>182</v>
      </c>
      <c r="X2131" s="1" t="s">
        <v>7599</v>
      </c>
      <c r="Y2131" s="1" t="s">
        <v>4108</v>
      </c>
      <c r="Z2131" s="1" t="s">
        <v>8848</v>
      </c>
      <c r="AC2131" s="1">
        <v>53</v>
      </c>
      <c r="AD2131" s="1" t="s">
        <v>92</v>
      </c>
      <c r="AE2131" s="1" t="s">
        <v>9608</v>
      </c>
      <c r="AJ2131" s="1" t="s">
        <v>16</v>
      </c>
      <c r="AK2131" s="1" t="s">
        <v>9802</v>
      </c>
      <c r="AL2131" s="1" t="s">
        <v>186</v>
      </c>
      <c r="AM2131" s="1" t="s">
        <v>9712</v>
      </c>
      <c r="AT2131" s="1" t="s">
        <v>53</v>
      </c>
      <c r="AU2131" s="1" t="s">
        <v>7419</v>
      </c>
      <c r="AV2131" s="1" t="s">
        <v>4109</v>
      </c>
      <c r="AW2131" s="1" t="s">
        <v>10418</v>
      </c>
      <c r="BG2131" s="1" t="s">
        <v>53</v>
      </c>
      <c r="BH2131" s="1" t="s">
        <v>7419</v>
      </c>
      <c r="BI2131" s="1" t="s">
        <v>940</v>
      </c>
      <c r="BJ2131" s="1" t="s">
        <v>11028</v>
      </c>
      <c r="BK2131" s="1" t="s">
        <v>53</v>
      </c>
      <c r="BL2131" s="1" t="s">
        <v>7419</v>
      </c>
      <c r="BM2131" s="1" t="s">
        <v>2199</v>
      </c>
      <c r="BN2131" s="1" t="s">
        <v>11027</v>
      </c>
      <c r="BO2131" s="1" t="s">
        <v>53</v>
      </c>
      <c r="BP2131" s="1" t="s">
        <v>7419</v>
      </c>
      <c r="BQ2131" s="1" t="s">
        <v>2746</v>
      </c>
      <c r="BR2131" s="1" t="s">
        <v>13191</v>
      </c>
      <c r="BS2131" s="1" t="s">
        <v>163</v>
      </c>
      <c r="BT2131" s="1" t="s">
        <v>12731</v>
      </c>
    </row>
    <row r="2132" spans="1:72" ht="13.5" customHeight="1">
      <c r="A2132" s="3" t="str">
        <f>HYPERLINK("http://kyu.snu.ac.kr/sdhj/index.jsp?type=hj/GK14658_00IH_0001_0214.jpg","1702_각북면_214")</f>
        <v>1702_각북면_214</v>
      </c>
      <c r="B2132" s="2">
        <v>1702</v>
      </c>
      <c r="C2132" s="2" t="s">
        <v>12340</v>
      </c>
      <c r="D2132" s="2" t="s">
        <v>12341</v>
      </c>
      <c r="E2132" s="2">
        <v>2131</v>
      </c>
      <c r="F2132" s="1">
        <v>16</v>
      </c>
      <c r="G2132" s="1" t="s">
        <v>4087</v>
      </c>
      <c r="H2132" s="1" t="s">
        <v>6960</v>
      </c>
      <c r="I2132" s="1">
        <v>1</v>
      </c>
      <c r="L2132" s="1">
        <v>5</v>
      </c>
      <c r="M2132" s="2" t="s">
        <v>13957</v>
      </c>
      <c r="N2132" s="2" t="s">
        <v>13958</v>
      </c>
      <c r="S2132" s="1" t="s">
        <v>48</v>
      </c>
      <c r="T2132" s="1" t="s">
        <v>6371</v>
      </c>
      <c r="U2132" s="1" t="s">
        <v>261</v>
      </c>
      <c r="V2132" s="1" t="s">
        <v>7197</v>
      </c>
      <c r="Y2132" s="1" t="s">
        <v>4110</v>
      </c>
      <c r="Z2132" s="1" t="s">
        <v>7883</v>
      </c>
      <c r="AC2132" s="1">
        <v>43</v>
      </c>
      <c r="AD2132" s="1" t="s">
        <v>283</v>
      </c>
      <c r="AE2132" s="1" t="s">
        <v>9582</v>
      </c>
      <c r="AJ2132" s="1" t="s">
        <v>16</v>
      </c>
      <c r="AK2132" s="1" t="s">
        <v>9802</v>
      </c>
      <c r="AL2132" s="1" t="s">
        <v>199</v>
      </c>
      <c r="AM2132" s="1" t="s">
        <v>9730</v>
      </c>
      <c r="AN2132" s="1" t="s">
        <v>109</v>
      </c>
      <c r="AO2132" s="1" t="s">
        <v>9809</v>
      </c>
      <c r="AR2132" s="1" t="s">
        <v>3851</v>
      </c>
      <c r="AS2132" s="1" t="s">
        <v>12843</v>
      </c>
      <c r="AT2132" s="1" t="s">
        <v>211</v>
      </c>
      <c r="AU2132" s="1" t="s">
        <v>7199</v>
      </c>
      <c r="AV2132" s="1" t="s">
        <v>4111</v>
      </c>
      <c r="AW2132" s="1" t="s">
        <v>10417</v>
      </c>
      <c r="BB2132" s="1" t="s">
        <v>124</v>
      </c>
      <c r="BC2132" s="1" t="s">
        <v>12451</v>
      </c>
      <c r="BD2132" s="1" t="s">
        <v>2603</v>
      </c>
      <c r="BE2132" s="1" t="s">
        <v>9244</v>
      </c>
      <c r="BG2132" s="1" t="s">
        <v>53</v>
      </c>
      <c r="BH2132" s="1" t="s">
        <v>7419</v>
      </c>
      <c r="BI2132" s="1" t="s">
        <v>4112</v>
      </c>
      <c r="BJ2132" s="1" t="s">
        <v>12627</v>
      </c>
      <c r="BK2132" s="1" t="s">
        <v>53</v>
      </c>
      <c r="BL2132" s="1" t="s">
        <v>7419</v>
      </c>
      <c r="BM2132" s="1" t="s">
        <v>4113</v>
      </c>
      <c r="BN2132" s="1" t="s">
        <v>13100</v>
      </c>
      <c r="BO2132" s="1" t="s">
        <v>259</v>
      </c>
      <c r="BP2132" s="1" t="s">
        <v>12452</v>
      </c>
      <c r="BQ2132" s="1" t="s">
        <v>941</v>
      </c>
      <c r="BR2132" s="1" t="s">
        <v>11950</v>
      </c>
      <c r="BS2132" s="1" t="s">
        <v>199</v>
      </c>
      <c r="BT2132" s="1" t="s">
        <v>9730</v>
      </c>
    </row>
    <row r="2133" spans="1:72" ht="13.5" customHeight="1">
      <c r="A2133" s="3" t="str">
        <f>HYPERLINK("http://kyu.snu.ac.kr/sdhj/index.jsp?type=hj/GK14658_00IH_0001_0214.jpg","1702_각북면_214")</f>
        <v>1702_각북면_214</v>
      </c>
      <c r="B2133" s="2">
        <v>1702</v>
      </c>
      <c r="C2133" s="2" t="s">
        <v>12340</v>
      </c>
      <c r="D2133" s="2" t="s">
        <v>12341</v>
      </c>
      <c r="E2133" s="2">
        <v>2132</v>
      </c>
      <c r="F2133" s="1">
        <v>16</v>
      </c>
      <c r="G2133" s="1" t="s">
        <v>4087</v>
      </c>
      <c r="H2133" s="1" t="s">
        <v>6960</v>
      </c>
      <c r="I2133" s="1">
        <v>1</v>
      </c>
      <c r="L2133" s="1">
        <v>5</v>
      </c>
      <c r="M2133" s="2" t="s">
        <v>13957</v>
      </c>
      <c r="N2133" s="2" t="s">
        <v>13958</v>
      </c>
      <c r="S2133" s="1" t="s">
        <v>59</v>
      </c>
      <c r="T2133" s="1" t="s">
        <v>7105</v>
      </c>
      <c r="Y2133" s="1" t="s">
        <v>4114</v>
      </c>
      <c r="Z2133" s="1" t="s">
        <v>8847</v>
      </c>
      <c r="AC2133" s="1">
        <v>13</v>
      </c>
      <c r="AD2133" s="1" t="s">
        <v>530</v>
      </c>
      <c r="AE2133" s="1" t="s">
        <v>9606</v>
      </c>
    </row>
    <row r="2134" spans="1:72" ht="13.5" customHeight="1">
      <c r="A2134" s="3" t="str">
        <f>HYPERLINK("http://kyu.snu.ac.kr/sdhj/index.jsp?type=hj/GK14658_00IH_0001_0214.jpg","1702_각북면_214")</f>
        <v>1702_각북면_214</v>
      </c>
      <c r="B2134" s="2">
        <v>1702</v>
      </c>
      <c r="C2134" s="2" t="s">
        <v>12340</v>
      </c>
      <c r="D2134" s="2" t="s">
        <v>12341</v>
      </c>
      <c r="E2134" s="2">
        <v>2133</v>
      </c>
      <c r="F2134" s="1">
        <v>16</v>
      </c>
      <c r="G2134" s="1" t="s">
        <v>4087</v>
      </c>
      <c r="H2134" s="1" t="s">
        <v>6960</v>
      </c>
      <c r="I2134" s="1">
        <v>1</v>
      </c>
      <c r="L2134" s="1">
        <v>5</v>
      </c>
      <c r="M2134" s="2" t="s">
        <v>13957</v>
      </c>
      <c r="N2134" s="2" t="s">
        <v>13958</v>
      </c>
      <c r="S2134" s="1" t="s">
        <v>86</v>
      </c>
      <c r="T2134" s="1" t="s">
        <v>7100</v>
      </c>
      <c r="Y2134" s="1" t="s">
        <v>4115</v>
      </c>
      <c r="Z2134" s="1" t="s">
        <v>8846</v>
      </c>
      <c r="AC2134" s="1">
        <v>8</v>
      </c>
      <c r="AD2134" s="1" t="s">
        <v>300</v>
      </c>
      <c r="AE2134" s="1" t="s">
        <v>9594</v>
      </c>
    </row>
    <row r="2135" spans="1:72" ht="13.5" customHeight="1">
      <c r="A2135" s="3" t="str">
        <f>HYPERLINK("http://kyu.snu.ac.kr/sdhj/index.jsp?type=hj/GK14658_00IH_0001_0214.jpg","1702_각북면_214")</f>
        <v>1702_각북면_214</v>
      </c>
      <c r="B2135" s="2">
        <v>1702</v>
      </c>
      <c r="C2135" s="2" t="s">
        <v>12340</v>
      </c>
      <c r="D2135" s="2" t="s">
        <v>12341</v>
      </c>
      <c r="E2135" s="2">
        <v>2134</v>
      </c>
      <c r="F2135" s="1">
        <v>16</v>
      </c>
      <c r="G2135" s="1" t="s">
        <v>4087</v>
      </c>
      <c r="H2135" s="1" t="s">
        <v>6960</v>
      </c>
      <c r="I2135" s="1">
        <v>2</v>
      </c>
      <c r="J2135" s="1" t="s">
        <v>4116</v>
      </c>
      <c r="K2135" s="1" t="s">
        <v>7024</v>
      </c>
      <c r="L2135" s="1">
        <v>1</v>
      </c>
      <c r="M2135" s="2" t="s">
        <v>13959</v>
      </c>
      <c r="N2135" s="2" t="s">
        <v>13960</v>
      </c>
      <c r="T2135" s="1" t="s">
        <v>12411</v>
      </c>
      <c r="U2135" s="1" t="s">
        <v>281</v>
      </c>
      <c r="V2135" s="1" t="s">
        <v>7209</v>
      </c>
      <c r="W2135" s="1" t="s">
        <v>202</v>
      </c>
      <c r="X2135" s="1" t="s">
        <v>7588</v>
      </c>
      <c r="Y2135" s="1" t="s">
        <v>1287</v>
      </c>
      <c r="Z2135" s="1" t="s">
        <v>8656</v>
      </c>
      <c r="AC2135" s="1">
        <v>63</v>
      </c>
      <c r="AD2135" s="1" t="s">
        <v>118</v>
      </c>
      <c r="AE2135" s="1" t="s">
        <v>8076</v>
      </c>
      <c r="AJ2135" s="1" t="s">
        <v>16</v>
      </c>
      <c r="AK2135" s="1" t="s">
        <v>9802</v>
      </c>
      <c r="AL2135" s="1" t="s">
        <v>109</v>
      </c>
      <c r="AM2135" s="1" t="s">
        <v>9809</v>
      </c>
      <c r="AT2135" s="1" t="s">
        <v>53</v>
      </c>
      <c r="AU2135" s="1" t="s">
        <v>7419</v>
      </c>
      <c r="AV2135" s="1" t="s">
        <v>4117</v>
      </c>
      <c r="AW2135" s="1" t="s">
        <v>9528</v>
      </c>
      <c r="BG2135" s="1" t="s">
        <v>54</v>
      </c>
      <c r="BH2135" s="1" t="s">
        <v>7267</v>
      </c>
      <c r="BI2135" s="1" t="s">
        <v>923</v>
      </c>
      <c r="BJ2135" s="1" t="s">
        <v>10545</v>
      </c>
      <c r="BK2135" s="1" t="s">
        <v>1681</v>
      </c>
      <c r="BL2135" s="1" t="s">
        <v>10090</v>
      </c>
      <c r="BM2135" s="1" t="s">
        <v>4118</v>
      </c>
      <c r="BN2135" s="1" t="s">
        <v>11480</v>
      </c>
      <c r="BO2135" s="1" t="s">
        <v>54</v>
      </c>
      <c r="BP2135" s="1" t="s">
        <v>7267</v>
      </c>
      <c r="BQ2135" s="1" t="s">
        <v>4119</v>
      </c>
      <c r="BR2135" s="1" t="s">
        <v>13385</v>
      </c>
      <c r="BS2135" s="1" t="s">
        <v>109</v>
      </c>
      <c r="BT2135" s="1" t="s">
        <v>9809</v>
      </c>
    </row>
    <row r="2136" spans="1:72" ht="13.5" customHeight="1">
      <c r="A2136" s="3" t="str">
        <f>HYPERLINK("http://kyu.snu.ac.kr/sdhj/index.jsp?type=hj/GK14658_00IH_0001_0214.jpg","1702_각북면_214")</f>
        <v>1702_각북면_214</v>
      </c>
      <c r="B2136" s="2">
        <v>1702</v>
      </c>
      <c r="C2136" s="2" t="s">
        <v>12340</v>
      </c>
      <c r="D2136" s="2" t="s">
        <v>12341</v>
      </c>
      <c r="E2136" s="2">
        <v>2135</v>
      </c>
      <c r="F2136" s="1">
        <v>16</v>
      </c>
      <c r="G2136" s="1" t="s">
        <v>4087</v>
      </c>
      <c r="H2136" s="1" t="s">
        <v>6960</v>
      </c>
      <c r="I2136" s="1">
        <v>2</v>
      </c>
      <c r="L2136" s="1">
        <v>1</v>
      </c>
      <c r="M2136" s="2" t="s">
        <v>13959</v>
      </c>
      <c r="N2136" s="2" t="s">
        <v>13960</v>
      </c>
      <c r="S2136" s="1" t="s">
        <v>48</v>
      </c>
      <c r="T2136" s="1" t="s">
        <v>6371</v>
      </c>
      <c r="W2136" s="1" t="s">
        <v>202</v>
      </c>
      <c r="X2136" s="1" t="s">
        <v>7588</v>
      </c>
      <c r="Y2136" s="1" t="s">
        <v>50</v>
      </c>
      <c r="Z2136" s="1" t="s">
        <v>7639</v>
      </c>
      <c r="AC2136" s="1">
        <v>66</v>
      </c>
      <c r="AD2136" s="1" t="s">
        <v>246</v>
      </c>
      <c r="AE2136" s="1" t="s">
        <v>9600</v>
      </c>
      <c r="AJ2136" s="1" t="s">
        <v>16</v>
      </c>
      <c r="AK2136" s="1" t="s">
        <v>9802</v>
      </c>
      <c r="AL2136" s="1" t="s">
        <v>199</v>
      </c>
      <c r="AM2136" s="1" t="s">
        <v>9730</v>
      </c>
      <c r="AT2136" s="1" t="s">
        <v>152</v>
      </c>
      <c r="AU2136" s="1" t="s">
        <v>10072</v>
      </c>
      <c r="AV2136" s="1" t="s">
        <v>3457</v>
      </c>
      <c r="AW2136" s="1" t="s">
        <v>8336</v>
      </c>
      <c r="BG2136" s="1" t="s">
        <v>54</v>
      </c>
      <c r="BH2136" s="1" t="s">
        <v>7267</v>
      </c>
      <c r="BI2136" s="1" t="s">
        <v>1901</v>
      </c>
      <c r="BJ2136" s="1" t="s">
        <v>11025</v>
      </c>
      <c r="BK2136" s="1" t="s">
        <v>1799</v>
      </c>
      <c r="BL2136" s="1" t="s">
        <v>11251</v>
      </c>
      <c r="BM2136" s="1" t="s">
        <v>167</v>
      </c>
      <c r="BN2136" s="1" t="s">
        <v>9555</v>
      </c>
      <c r="BO2136" s="1" t="s">
        <v>54</v>
      </c>
      <c r="BP2136" s="1" t="s">
        <v>7267</v>
      </c>
      <c r="BQ2136" s="1" t="s">
        <v>4120</v>
      </c>
      <c r="BR2136" s="1" t="s">
        <v>11949</v>
      </c>
      <c r="BS2136" s="1" t="s">
        <v>199</v>
      </c>
      <c r="BT2136" s="1" t="s">
        <v>9730</v>
      </c>
    </row>
    <row r="2137" spans="1:72" ht="13.5" customHeight="1">
      <c r="A2137" s="3" t="str">
        <f>HYPERLINK("http://kyu.snu.ac.kr/sdhj/index.jsp?type=hj/GK14658_00IH_0001_0214.jpg","1702_각북면_214")</f>
        <v>1702_각북면_214</v>
      </c>
      <c r="B2137" s="2">
        <v>1702</v>
      </c>
      <c r="C2137" s="2" t="s">
        <v>12340</v>
      </c>
      <c r="D2137" s="2" t="s">
        <v>12341</v>
      </c>
      <c r="E2137" s="2">
        <v>2136</v>
      </c>
      <c r="F2137" s="1">
        <v>16</v>
      </c>
      <c r="G2137" s="1" t="s">
        <v>4087</v>
      </c>
      <c r="H2137" s="1" t="s">
        <v>6960</v>
      </c>
      <c r="I2137" s="1">
        <v>2</v>
      </c>
      <c r="L2137" s="1">
        <v>1</v>
      </c>
      <c r="M2137" s="2" t="s">
        <v>13959</v>
      </c>
      <c r="N2137" s="2" t="s">
        <v>13960</v>
      </c>
      <c r="S2137" s="1" t="s">
        <v>86</v>
      </c>
      <c r="T2137" s="1" t="s">
        <v>7100</v>
      </c>
      <c r="U2137" s="1" t="s">
        <v>2090</v>
      </c>
      <c r="V2137" s="1" t="s">
        <v>7255</v>
      </c>
      <c r="Y2137" s="1" t="s">
        <v>4121</v>
      </c>
      <c r="Z2137" s="1" t="s">
        <v>8845</v>
      </c>
      <c r="AC2137" s="1">
        <v>41</v>
      </c>
      <c r="AD2137" s="1" t="s">
        <v>175</v>
      </c>
      <c r="AE2137" s="1" t="s">
        <v>9621</v>
      </c>
    </row>
    <row r="2138" spans="1:72" ht="13.5" customHeight="1">
      <c r="A2138" s="3" t="str">
        <f>HYPERLINK("http://kyu.snu.ac.kr/sdhj/index.jsp?type=hj/GK14658_00IH_0001_0214.jpg","1702_각북면_214")</f>
        <v>1702_각북면_214</v>
      </c>
      <c r="B2138" s="2">
        <v>1702</v>
      </c>
      <c r="C2138" s="2" t="s">
        <v>12340</v>
      </c>
      <c r="D2138" s="2" t="s">
        <v>12341</v>
      </c>
      <c r="E2138" s="2">
        <v>2137</v>
      </c>
      <c r="F2138" s="1">
        <v>16</v>
      </c>
      <c r="G2138" s="1" t="s">
        <v>4087</v>
      </c>
      <c r="H2138" s="1" t="s">
        <v>6960</v>
      </c>
      <c r="I2138" s="1">
        <v>2</v>
      </c>
      <c r="L2138" s="1">
        <v>1</v>
      </c>
      <c r="M2138" s="2" t="s">
        <v>13959</v>
      </c>
      <c r="N2138" s="2" t="s">
        <v>13960</v>
      </c>
      <c r="S2138" s="1" t="s">
        <v>347</v>
      </c>
      <c r="T2138" s="1" t="s">
        <v>7116</v>
      </c>
      <c r="W2138" s="1" t="s">
        <v>335</v>
      </c>
      <c r="X2138" s="1" t="s">
        <v>12540</v>
      </c>
      <c r="Y2138" s="1" t="s">
        <v>50</v>
      </c>
      <c r="Z2138" s="1" t="s">
        <v>7639</v>
      </c>
      <c r="AC2138" s="1">
        <v>37</v>
      </c>
      <c r="AD2138" s="1" t="s">
        <v>148</v>
      </c>
      <c r="AE2138" s="1" t="s">
        <v>9581</v>
      </c>
      <c r="AF2138" s="1" t="s">
        <v>89</v>
      </c>
      <c r="AG2138" s="1" t="s">
        <v>9633</v>
      </c>
    </row>
    <row r="2139" spans="1:72" ht="13.5" customHeight="1">
      <c r="A2139" s="3" t="str">
        <f>HYPERLINK("http://kyu.snu.ac.kr/sdhj/index.jsp?type=hj/GK14658_00IH_0001_0214.jpg","1702_각북면_214")</f>
        <v>1702_각북면_214</v>
      </c>
      <c r="B2139" s="2">
        <v>1702</v>
      </c>
      <c r="C2139" s="2" t="s">
        <v>12340</v>
      </c>
      <c r="D2139" s="2" t="s">
        <v>12341</v>
      </c>
      <c r="E2139" s="2">
        <v>2138</v>
      </c>
      <c r="F2139" s="1">
        <v>16</v>
      </c>
      <c r="G2139" s="1" t="s">
        <v>4087</v>
      </c>
      <c r="H2139" s="1" t="s">
        <v>6960</v>
      </c>
      <c r="I2139" s="1">
        <v>2</v>
      </c>
      <c r="L2139" s="1">
        <v>1</v>
      </c>
      <c r="M2139" s="2" t="s">
        <v>13959</v>
      </c>
      <c r="N2139" s="2" t="s">
        <v>13960</v>
      </c>
      <c r="S2139" s="1" t="s">
        <v>59</v>
      </c>
      <c r="T2139" s="1" t="s">
        <v>7105</v>
      </c>
      <c r="Y2139" s="1" t="s">
        <v>50</v>
      </c>
      <c r="Z2139" s="1" t="s">
        <v>7639</v>
      </c>
      <c r="AC2139" s="1">
        <v>9</v>
      </c>
      <c r="AD2139" s="1" t="s">
        <v>135</v>
      </c>
      <c r="AE2139" s="1" t="s">
        <v>9604</v>
      </c>
    </row>
    <row r="2140" spans="1:72" ht="13.5" customHeight="1">
      <c r="A2140" s="3" t="str">
        <f>HYPERLINK("http://kyu.snu.ac.kr/sdhj/index.jsp?type=hj/GK14658_00IH_0001_0214.jpg","1702_각북면_214")</f>
        <v>1702_각북면_214</v>
      </c>
      <c r="B2140" s="2">
        <v>1702</v>
      </c>
      <c r="C2140" s="2" t="s">
        <v>12340</v>
      </c>
      <c r="D2140" s="2" t="s">
        <v>12341</v>
      </c>
      <c r="E2140" s="2">
        <v>2139</v>
      </c>
      <c r="F2140" s="1">
        <v>16</v>
      </c>
      <c r="G2140" s="1" t="s">
        <v>4087</v>
      </c>
      <c r="H2140" s="1" t="s">
        <v>6960</v>
      </c>
      <c r="I2140" s="1">
        <v>2</v>
      </c>
      <c r="L2140" s="1">
        <v>1</v>
      </c>
      <c r="M2140" s="2" t="s">
        <v>13959</v>
      </c>
      <c r="N2140" s="2" t="s">
        <v>13960</v>
      </c>
      <c r="S2140" s="1" t="s">
        <v>59</v>
      </c>
      <c r="T2140" s="1" t="s">
        <v>7105</v>
      </c>
      <c r="Y2140" s="1" t="s">
        <v>50</v>
      </c>
      <c r="Z2140" s="1" t="s">
        <v>7639</v>
      </c>
      <c r="AC2140" s="1">
        <v>6</v>
      </c>
      <c r="AD2140" s="1" t="s">
        <v>246</v>
      </c>
      <c r="AE2140" s="1" t="s">
        <v>9600</v>
      </c>
    </row>
    <row r="2141" spans="1:72" ht="13.5" customHeight="1">
      <c r="A2141" s="3" t="str">
        <f>HYPERLINK("http://kyu.snu.ac.kr/sdhj/index.jsp?type=hj/GK14658_00IH_0001_0214.jpg","1702_각북면_214")</f>
        <v>1702_각북면_214</v>
      </c>
      <c r="B2141" s="2">
        <v>1702</v>
      </c>
      <c r="C2141" s="2" t="s">
        <v>12340</v>
      </c>
      <c r="D2141" s="2" t="s">
        <v>12341</v>
      </c>
      <c r="E2141" s="2">
        <v>2140</v>
      </c>
      <c r="F2141" s="1">
        <v>16</v>
      </c>
      <c r="G2141" s="1" t="s">
        <v>4087</v>
      </c>
      <c r="H2141" s="1" t="s">
        <v>6960</v>
      </c>
      <c r="I2141" s="1">
        <v>2</v>
      </c>
      <c r="L2141" s="1">
        <v>1</v>
      </c>
      <c r="M2141" s="2" t="s">
        <v>13959</v>
      </c>
      <c r="N2141" s="2" t="s">
        <v>13960</v>
      </c>
      <c r="S2141" s="1" t="s">
        <v>63</v>
      </c>
      <c r="T2141" s="1" t="s">
        <v>1196</v>
      </c>
      <c r="Y2141" s="1" t="s">
        <v>50</v>
      </c>
      <c r="Z2141" s="1" t="s">
        <v>7639</v>
      </c>
      <c r="AC2141" s="1">
        <v>3</v>
      </c>
      <c r="AD2141" s="1" t="s">
        <v>118</v>
      </c>
      <c r="AE2141" s="1" t="s">
        <v>8076</v>
      </c>
      <c r="AF2141" s="1" t="s">
        <v>89</v>
      </c>
      <c r="AG2141" s="1" t="s">
        <v>9633</v>
      </c>
    </row>
    <row r="2142" spans="1:72" ht="13.5" customHeight="1">
      <c r="A2142" s="3" t="str">
        <f>HYPERLINK("http://kyu.snu.ac.kr/sdhj/index.jsp?type=hj/GK14658_00IH_0001_0214.jpg","1702_각북면_214")</f>
        <v>1702_각북면_214</v>
      </c>
      <c r="B2142" s="2">
        <v>1702</v>
      </c>
      <c r="C2142" s="2" t="s">
        <v>12340</v>
      </c>
      <c r="D2142" s="2" t="s">
        <v>12341</v>
      </c>
      <c r="E2142" s="2">
        <v>2141</v>
      </c>
      <c r="F2142" s="1">
        <v>16</v>
      </c>
      <c r="G2142" s="1" t="s">
        <v>4087</v>
      </c>
      <c r="H2142" s="1" t="s">
        <v>6960</v>
      </c>
      <c r="I2142" s="1">
        <v>2</v>
      </c>
      <c r="L2142" s="1">
        <v>2</v>
      </c>
      <c r="M2142" s="2" t="s">
        <v>4123</v>
      </c>
      <c r="N2142" s="2" t="s">
        <v>8844</v>
      </c>
      <c r="T2142" s="1" t="s">
        <v>12411</v>
      </c>
      <c r="U2142" s="1" t="s">
        <v>4122</v>
      </c>
      <c r="V2142" s="1" t="s">
        <v>12510</v>
      </c>
      <c r="Y2142" s="1" t="s">
        <v>4123</v>
      </c>
      <c r="Z2142" s="1" t="s">
        <v>8844</v>
      </c>
      <c r="AC2142" s="1">
        <v>49</v>
      </c>
      <c r="AD2142" s="1" t="s">
        <v>1182</v>
      </c>
      <c r="AE2142" s="1" t="s">
        <v>9584</v>
      </c>
      <c r="AJ2142" s="1" t="s">
        <v>16</v>
      </c>
      <c r="AK2142" s="1" t="s">
        <v>9802</v>
      </c>
      <c r="AL2142" s="1" t="s">
        <v>186</v>
      </c>
      <c r="AM2142" s="1" t="s">
        <v>9712</v>
      </c>
      <c r="AT2142" s="1" t="s">
        <v>416</v>
      </c>
      <c r="AU2142" s="1" t="s">
        <v>12470</v>
      </c>
      <c r="AV2142" s="1" t="s">
        <v>4124</v>
      </c>
      <c r="AW2142" s="1" t="s">
        <v>10217</v>
      </c>
      <c r="BB2142" s="1" t="s">
        <v>607</v>
      </c>
      <c r="BC2142" s="1" t="s">
        <v>12482</v>
      </c>
      <c r="BD2142" s="1" t="s">
        <v>4125</v>
      </c>
      <c r="BE2142" s="1" t="s">
        <v>8661</v>
      </c>
      <c r="BG2142" s="1" t="s">
        <v>53</v>
      </c>
      <c r="BH2142" s="1" t="s">
        <v>7419</v>
      </c>
      <c r="BI2142" s="1" t="s">
        <v>2199</v>
      </c>
      <c r="BJ2142" s="1" t="s">
        <v>11027</v>
      </c>
      <c r="BK2142" s="1" t="s">
        <v>53</v>
      </c>
      <c r="BL2142" s="1" t="s">
        <v>7419</v>
      </c>
      <c r="BM2142" s="1" t="s">
        <v>940</v>
      </c>
      <c r="BN2142" s="1" t="s">
        <v>11028</v>
      </c>
      <c r="BO2142" s="1" t="s">
        <v>416</v>
      </c>
      <c r="BP2142" s="1" t="s">
        <v>12470</v>
      </c>
      <c r="BQ2142" s="1" t="s">
        <v>3880</v>
      </c>
      <c r="BR2142" s="1" t="s">
        <v>7740</v>
      </c>
      <c r="BS2142" s="1" t="s">
        <v>545</v>
      </c>
      <c r="BT2142" s="1" t="s">
        <v>9707</v>
      </c>
    </row>
    <row r="2143" spans="1:72" ht="13.5" customHeight="1">
      <c r="A2143" s="3" t="str">
        <f>HYPERLINK("http://kyu.snu.ac.kr/sdhj/index.jsp?type=hj/GK14658_00IH_0001_0214.jpg","1702_각북면_214")</f>
        <v>1702_각북면_214</v>
      </c>
      <c r="B2143" s="2">
        <v>1702</v>
      </c>
      <c r="C2143" s="2" t="s">
        <v>12340</v>
      </c>
      <c r="D2143" s="2" t="s">
        <v>12341</v>
      </c>
      <c r="E2143" s="2">
        <v>2142</v>
      </c>
      <c r="F2143" s="1">
        <v>16</v>
      </c>
      <c r="G2143" s="1" t="s">
        <v>4087</v>
      </c>
      <c r="H2143" s="1" t="s">
        <v>6960</v>
      </c>
      <c r="I2143" s="1">
        <v>2</v>
      </c>
      <c r="L2143" s="1">
        <v>2</v>
      </c>
      <c r="M2143" s="2" t="s">
        <v>4123</v>
      </c>
      <c r="N2143" s="2" t="s">
        <v>8844</v>
      </c>
      <c r="S2143" s="1" t="s">
        <v>48</v>
      </c>
      <c r="T2143" s="1" t="s">
        <v>6371</v>
      </c>
      <c r="U2143" s="1" t="s">
        <v>261</v>
      </c>
      <c r="V2143" s="1" t="s">
        <v>7197</v>
      </c>
      <c r="Y2143" s="1" t="s">
        <v>4126</v>
      </c>
      <c r="Z2143" s="1" t="s">
        <v>8843</v>
      </c>
      <c r="AC2143" s="1">
        <v>51</v>
      </c>
      <c r="AD2143" s="1" t="s">
        <v>138</v>
      </c>
      <c r="AE2143" s="1" t="s">
        <v>9593</v>
      </c>
      <c r="AJ2143" s="1" t="s">
        <v>16</v>
      </c>
      <c r="AK2143" s="1" t="s">
        <v>9802</v>
      </c>
      <c r="AL2143" s="1" t="s">
        <v>545</v>
      </c>
      <c r="AM2143" s="1" t="s">
        <v>9707</v>
      </c>
      <c r="AN2143" s="1" t="s">
        <v>903</v>
      </c>
      <c r="AO2143" s="1" t="s">
        <v>9872</v>
      </c>
      <c r="AR2143" s="1" t="s">
        <v>4127</v>
      </c>
      <c r="AS2143" s="1" t="s">
        <v>9990</v>
      </c>
      <c r="AT2143" s="1" t="s">
        <v>211</v>
      </c>
      <c r="AU2143" s="1" t="s">
        <v>7199</v>
      </c>
      <c r="AV2143" s="1" t="s">
        <v>4128</v>
      </c>
      <c r="AW2143" s="1" t="s">
        <v>10416</v>
      </c>
      <c r="BB2143" s="1" t="s">
        <v>213</v>
      </c>
      <c r="BC2143" s="1" t="s">
        <v>7282</v>
      </c>
      <c r="BD2143" s="1" t="s">
        <v>4129</v>
      </c>
      <c r="BE2143" s="1" t="s">
        <v>10752</v>
      </c>
      <c r="BG2143" s="1" t="s">
        <v>211</v>
      </c>
      <c r="BH2143" s="1" t="s">
        <v>7199</v>
      </c>
      <c r="BI2143" s="1" t="s">
        <v>4130</v>
      </c>
      <c r="BJ2143" s="1" t="s">
        <v>11026</v>
      </c>
      <c r="BK2143" s="1" t="s">
        <v>211</v>
      </c>
      <c r="BL2143" s="1" t="s">
        <v>7199</v>
      </c>
      <c r="BM2143" s="1" t="s">
        <v>1061</v>
      </c>
      <c r="BN2143" s="1" t="s">
        <v>10129</v>
      </c>
      <c r="BO2143" s="1" t="s">
        <v>211</v>
      </c>
      <c r="BP2143" s="1" t="s">
        <v>7199</v>
      </c>
      <c r="BQ2143" s="1" t="s">
        <v>2924</v>
      </c>
      <c r="BR2143" s="1" t="s">
        <v>9292</v>
      </c>
      <c r="BS2143" s="1" t="s">
        <v>545</v>
      </c>
      <c r="BT2143" s="1" t="s">
        <v>9707</v>
      </c>
    </row>
    <row r="2144" spans="1:72" ht="13.5" customHeight="1">
      <c r="A2144" s="3" t="str">
        <f>HYPERLINK("http://kyu.snu.ac.kr/sdhj/index.jsp?type=hj/GK14658_00IH_0001_0214.jpg","1702_각북면_214")</f>
        <v>1702_각북면_214</v>
      </c>
      <c r="B2144" s="2">
        <v>1702</v>
      </c>
      <c r="C2144" s="2" t="s">
        <v>12340</v>
      </c>
      <c r="D2144" s="2" t="s">
        <v>12341</v>
      </c>
      <c r="E2144" s="2">
        <v>2143</v>
      </c>
      <c r="F2144" s="1">
        <v>16</v>
      </c>
      <c r="G2144" s="1" t="s">
        <v>4087</v>
      </c>
      <c r="H2144" s="1" t="s">
        <v>6960</v>
      </c>
      <c r="I2144" s="1">
        <v>2</v>
      </c>
      <c r="L2144" s="1">
        <v>2</v>
      </c>
      <c r="M2144" s="2" t="s">
        <v>4123</v>
      </c>
      <c r="N2144" s="2" t="s">
        <v>8844</v>
      </c>
      <c r="S2144" s="1" t="s">
        <v>402</v>
      </c>
      <c r="T2144" s="1" t="s">
        <v>7104</v>
      </c>
      <c r="Y2144" s="1" t="s">
        <v>4125</v>
      </c>
      <c r="Z2144" s="1" t="s">
        <v>8661</v>
      </c>
      <c r="AC2144" s="1">
        <v>76</v>
      </c>
      <c r="AD2144" s="1" t="s">
        <v>273</v>
      </c>
      <c r="AE2144" s="1" t="s">
        <v>9602</v>
      </c>
    </row>
    <row r="2145" spans="1:72" ht="13.5" customHeight="1">
      <c r="A2145" s="3" t="str">
        <f>HYPERLINK("http://kyu.snu.ac.kr/sdhj/index.jsp?type=hj/GK14658_00IH_0001_0214.jpg","1702_각북면_214")</f>
        <v>1702_각북면_214</v>
      </c>
      <c r="B2145" s="2">
        <v>1702</v>
      </c>
      <c r="C2145" s="2" t="s">
        <v>12340</v>
      </c>
      <c r="D2145" s="2" t="s">
        <v>12341</v>
      </c>
      <c r="E2145" s="2">
        <v>2144</v>
      </c>
      <c r="F2145" s="1">
        <v>16</v>
      </c>
      <c r="G2145" s="1" t="s">
        <v>4087</v>
      </c>
      <c r="H2145" s="1" t="s">
        <v>6960</v>
      </c>
      <c r="I2145" s="1">
        <v>2</v>
      </c>
      <c r="L2145" s="1">
        <v>2</v>
      </c>
      <c r="M2145" s="2" t="s">
        <v>4123</v>
      </c>
      <c r="N2145" s="2" t="s">
        <v>8844</v>
      </c>
      <c r="S2145" s="1" t="s">
        <v>86</v>
      </c>
      <c r="T2145" s="1" t="s">
        <v>7100</v>
      </c>
      <c r="U2145" s="1" t="s">
        <v>422</v>
      </c>
      <c r="V2145" s="1" t="s">
        <v>7404</v>
      </c>
      <c r="Y2145" s="1" t="s">
        <v>1601</v>
      </c>
      <c r="Z2145" s="1" t="s">
        <v>8065</v>
      </c>
      <c r="AC2145" s="1">
        <v>26</v>
      </c>
      <c r="AD2145" s="1" t="s">
        <v>657</v>
      </c>
      <c r="AE2145" s="1" t="s">
        <v>9591</v>
      </c>
    </row>
    <row r="2146" spans="1:72" ht="13.5" customHeight="1">
      <c r="A2146" s="3" t="str">
        <f>HYPERLINK("http://kyu.snu.ac.kr/sdhj/index.jsp?type=hj/GK14658_00IH_0001_0214.jpg","1702_각북면_214")</f>
        <v>1702_각북면_214</v>
      </c>
      <c r="B2146" s="2">
        <v>1702</v>
      </c>
      <c r="C2146" s="2" t="s">
        <v>12340</v>
      </c>
      <c r="D2146" s="2" t="s">
        <v>12341</v>
      </c>
      <c r="E2146" s="2">
        <v>2145</v>
      </c>
      <c r="F2146" s="1">
        <v>16</v>
      </c>
      <c r="G2146" s="1" t="s">
        <v>4087</v>
      </c>
      <c r="H2146" s="1" t="s">
        <v>6960</v>
      </c>
      <c r="I2146" s="1">
        <v>2</v>
      </c>
      <c r="L2146" s="1">
        <v>2</v>
      </c>
      <c r="M2146" s="2" t="s">
        <v>4123</v>
      </c>
      <c r="N2146" s="2" t="s">
        <v>8844</v>
      </c>
      <c r="S2146" s="1" t="s">
        <v>59</v>
      </c>
      <c r="T2146" s="1" t="s">
        <v>7105</v>
      </c>
      <c r="Y2146" s="1" t="s">
        <v>3185</v>
      </c>
      <c r="Z2146" s="1" t="s">
        <v>8728</v>
      </c>
      <c r="AG2146" s="1" t="s">
        <v>9643</v>
      </c>
      <c r="AI2146" s="1" t="s">
        <v>9701</v>
      </c>
    </row>
    <row r="2147" spans="1:72" ht="13.5" customHeight="1">
      <c r="A2147" s="3" t="str">
        <f>HYPERLINK("http://kyu.snu.ac.kr/sdhj/index.jsp?type=hj/GK14658_00IH_0001_0214.jpg","1702_각북면_214")</f>
        <v>1702_각북면_214</v>
      </c>
      <c r="B2147" s="2">
        <v>1702</v>
      </c>
      <c r="C2147" s="2" t="s">
        <v>12340</v>
      </c>
      <c r="D2147" s="2" t="s">
        <v>12341</v>
      </c>
      <c r="E2147" s="2">
        <v>2146</v>
      </c>
      <c r="F2147" s="1">
        <v>16</v>
      </c>
      <c r="G2147" s="1" t="s">
        <v>4087</v>
      </c>
      <c r="H2147" s="1" t="s">
        <v>6960</v>
      </c>
      <c r="I2147" s="1">
        <v>2</v>
      </c>
      <c r="L2147" s="1">
        <v>2</v>
      </c>
      <c r="M2147" s="2" t="s">
        <v>4123</v>
      </c>
      <c r="N2147" s="2" t="s">
        <v>8844</v>
      </c>
      <c r="S2147" s="1" t="s">
        <v>63</v>
      </c>
      <c r="T2147" s="1" t="s">
        <v>1196</v>
      </c>
      <c r="Y2147" s="1" t="s">
        <v>4131</v>
      </c>
      <c r="Z2147" s="1" t="s">
        <v>7957</v>
      </c>
      <c r="AF2147" s="1" t="s">
        <v>469</v>
      </c>
      <c r="AG2147" s="1" t="s">
        <v>9643</v>
      </c>
      <c r="AH2147" s="1" t="s">
        <v>427</v>
      </c>
      <c r="AI2147" s="1" t="s">
        <v>9701</v>
      </c>
    </row>
    <row r="2148" spans="1:72" ht="13.5" customHeight="1">
      <c r="A2148" s="3" t="str">
        <f>HYPERLINK("http://kyu.snu.ac.kr/sdhj/index.jsp?type=hj/GK14658_00IH_0001_0214.jpg","1702_각북면_214")</f>
        <v>1702_각북면_214</v>
      </c>
      <c r="B2148" s="2">
        <v>1702</v>
      </c>
      <c r="C2148" s="2" t="s">
        <v>12340</v>
      </c>
      <c r="D2148" s="2" t="s">
        <v>12341</v>
      </c>
      <c r="E2148" s="2">
        <v>2147</v>
      </c>
      <c r="F2148" s="1">
        <v>16</v>
      </c>
      <c r="G2148" s="1" t="s">
        <v>4087</v>
      </c>
      <c r="H2148" s="1" t="s">
        <v>6960</v>
      </c>
      <c r="I2148" s="1">
        <v>2</v>
      </c>
      <c r="L2148" s="1">
        <v>3</v>
      </c>
      <c r="M2148" s="2" t="s">
        <v>13961</v>
      </c>
      <c r="N2148" s="2" t="s">
        <v>13962</v>
      </c>
      <c r="T2148" s="1" t="s">
        <v>12411</v>
      </c>
      <c r="U2148" s="1" t="s">
        <v>4132</v>
      </c>
      <c r="V2148" s="1" t="s">
        <v>7403</v>
      </c>
      <c r="W2148" s="1" t="s">
        <v>202</v>
      </c>
      <c r="X2148" s="1" t="s">
        <v>7588</v>
      </c>
      <c r="Y2148" s="1" t="s">
        <v>2082</v>
      </c>
      <c r="Z2148" s="1" t="s">
        <v>8266</v>
      </c>
      <c r="AC2148" s="1">
        <v>55</v>
      </c>
      <c r="AD2148" s="1" t="s">
        <v>266</v>
      </c>
      <c r="AE2148" s="1" t="s">
        <v>9586</v>
      </c>
      <c r="AJ2148" s="1" t="s">
        <v>16</v>
      </c>
      <c r="AK2148" s="1" t="s">
        <v>9802</v>
      </c>
      <c r="AL2148" s="1" t="s">
        <v>199</v>
      </c>
      <c r="AM2148" s="1" t="s">
        <v>9730</v>
      </c>
      <c r="AT2148" s="1" t="s">
        <v>53</v>
      </c>
      <c r="AU2148" s="1" t="s">
        <v>7419</v>
      </c>
      <c r="AV2148" s="1" t="s">
        <v>4104</v>
      </c>
      <c r="AW2148" s="1" t="s">
        <v>10415</v>
      </c>
      <c r="BG2148" s="1" t="s">
        <v>1462</v>
      </c>
      <c r="BH2148" s="1" t="s">
        <v>10112</v>
      </c>
      <c r="BI2148" s="1" t="s">
        <v>852</v>
      </c>
      <c r="BJ2148" s="1" t="s">
        <v>8638</v>
      </c>
      <c r="BK2148" s="1" t="s">
        <v>54</v>
      </c>
      <c r="BL2148" s="1" t="s">
        <v>7267</v>
      </c>
      <c r="BM2148" s="1" t="s">
        <v>4133</v>
      </c>
      <c r="BN2148" s="1" t="s">
        <v>11479</v>
      </c>
      <c r="BO2148" s="1" t="s">
        <v>54</v>
      </c>
      <c r="BP2148" s="1" t="s">
        <v>7267</v>
      </c>
      <c r="BQ2148" s="1" t="s">
        <v>1560</v>
      </c>
      <c r="BR2148" s="1" t="s">
        <v>13218</v>
      </c>
      <c r="BS2148" s="1" t="s">
        <v>163</v>
      </c>
      <c r="BT2148" s="1" t="s">
        <v>12731</v>
      </c>
    </row>
    <row r="2149" spans="1:72" ht="13.5" customHeight="1">
      <c r="A2149" s="3" t="str">
        <f>HYPERLINK("http://kyu.snu.ac.kr/sdhj/index.jsp?type=hj/GK14658_00IH_0001_0214.jpg","1702_각북면_214")</f>
        <v>1702_각북면_214</v>
      </c>
      <c r="B2149" s="2">
        <v>1702</v>
      </c>
      <c r="C2149" s="2" t="s">
        <v>12340</v>
      </c>
      <c r="D2149" s="2" t="s">
        <v>12341</v>
      </c>
      <c r="E2149" s="2">
        <v>2148</v>
      </c>
      <c r="F2149" s="1">
        <v>16</v>
      </c>
      <c r="G2149" s="1" t="s">
        <v>4087</v>
      </c>
      <c r="H2149" s="1" t="s">
        <v>6960</v>
      </c>
      <c r="I2149" s="1">
        <v>2</v>
      </c>
      <c r="L2149" s="1">
        <v>3</v>
      </c>
      <c r="M2149" s="2" t="s">
        <v>13961</v>
      </c>
      <c r="N2149" s="2" t="s">
        <v>13962</v>
      </c>
      <c r="S2149" s="1" t="s">
        <v>48</v>
      </c>
      <c r="T2149" s="1" t="s">
        <v>6371</v>
      </c>
      <c r="W2149" s="1" t="s">
        <v>182</v>
      </c>
      <c r="X2149" s="1" t="s">
        <v>7599</v>
      </c>
      <c r="Y2149" s="1" t="s">
        <v>50</v>
      </c>
      <c r="Z2149" s="1" t="s">
        <v>7639</v>
      </c>
      <c r="AC2149" s="1">
        <v>46</v>
      </c>
      <c r="AD2149" s="1" t="s">
        <v>593</v>
      </c>
      <c r="AE2149" s="1" t="s">
        <v>9585</v>
      </c>
      <c r="AJ2149" s="1" t="s">
        <v>16</v>
      </c>
      <c r="AK2149" s="1" t="s">
        <v>9802</v>
      </c>
      <c r="AL2149" s="1" t="s">
        <v>186</v>
      </c>
      <c r="AM2149" s="1" t="s">
        <v>9712</v>
      </c>
      <c r="AT2149" s="1" t="s">
        <v>54</v>
      </c>
      <c r="AU2149" s="1" t="s">
        <v>7267</v>
      </c>
      <c r="AV2149" s="1" t="s">
        <v>6850</v>
      </c>
      <c r="AW2149" s="1" t="s">
        <v>8757</v>
      </c>
      <c r="BG2149" s="1" t="s">
        <v>110</v>
      </c>
      <c r="BH2149" s="1" t="s">
        <v>7218</v>
      </c>
      <c r="BI2149" s="1" t="s">
        <v>2413</v>
      </c>
      <c r="BJ2149" s="1" t="s">
        <v>10252</v>
      </c>
      <c r="BK2149" s="1" t="s">
        <v>54</v>
      </c>
      <c r="BL2149" s="1" t="s">
        <v>7267</v>
      </c>
      <c r="BM2149" s="1" t="s">
        <v>4134</v>
      </c>
      <c r="BN2149" s="1" t="s">
        <v>8307</v>
      </c>
      <c r="BO2149" s="1" t="s">
        <v>54</v>
      </c>
      <c r="BP2149" s="1" t="s">
        <v>7267</v>
      </c>
      <c r="BQ2149" s="1" t="s">
        <v>4135</v>
      </c>
      <c r="BR2149" s="1" t="s">
        <v>11702</v>
      </c>
      <c r="BS2149" s="1" t="s">
        <v>199</v>
      </c>
      <c r="BT2149" s="1" t="s">
        <v>9730</v>
      </c>
    </row>
    <row r="2150" spans="1:72" ht="13.5" customHeight="1">
      <c r="A2150" s="3" t="str">
        <f>HYPERLINK("http://kyu.snu.ac.kr/sdhj/index.jsp?type=hj/GK14658_00IH_0001_0214.jpg","1702_각북면_214")</f>
        <v>1702_각북면_214</v>
      </c>
      <c r="B2150" s="2">
        <v>1702</v>
      </c>
      <c r="C2150" s="2" t="s">
        <v>12340</v>
      </c>
      <c r="D2150" s="2" t="s">
        <v>12341</v>
      </c>
      <c r="E2150" s="2">
        <v>2149</v>
      </c>
      <c r="F2150" s="1">
        <v>16</v>
      </c>
      <c r="G2150" s="1" t="s">
        <v>4087</v>
      </c>
      <c r="H2150" s="1" t="s">
        <v>6960</v>
      </c>
      <c r="I2150" s="1">
        <v>2</v>
      </c>
      <c r="L2150" s="1">
        <v>3</v>
      </c>
      <c r="M2150" s="2" t="s">
        <v>13961</v>
      </c>
      <c r="N2150" s="2" t="s">
        <v>13962</v>
      </c>
      <c r="S2150" s="1" t="s">
        <v>86</v>
      </c>
      <c r="T2150" s="1" t="s">
        <v>7100</v>
      </c>
      <c r="U2150" s="1" t="s">
        <v>281</v>
      </c>
      <c r="V2150" s="1" t="s">
        <v>7209</v>
      </c>
      <c r="Y2150" s="1" t="s">
        <v>4136</v>
      </c>
      <c r="Z2150" s="1" t="s">
        <v>8842</v>
      </c>
      <c r="AC2150" s="1">
        <v>19</v>
      </c>
      <c r="AD2150" s="1" t="s">
        <v>277</v>
      </c>
      <c r="AE2150" s="1" t="s">
        <v>9583</v>
      </c>
    </row>
    <row r="2151" spans="1:72" ht="13.5" customHeight="1">
      <c r="A2151" s="3" t="str">
        <f>HYPERLINK("http://kyu.snu.ac.kr/sdhj/index.jsp?type=hj/GK14658_00IH_0001_0214.jpg","1702_각북면_214")</f>
        <v>1702_각북면_214</v>
      </c>
      <c r="B2151" s="2">
        <v>1702</v>
      </c>
      <c r="C2151" s="2" t="s">
        <v>12340</v>
      </c>
      <c r="D2151" s="2" t="s">
        <v>12341</v>
      </c>
      <c r="E2151" s="2">
        <v>2150</v>
      </c>
      <c r="F2151" s="1">
        <v>16</v>
      </c>
      <c r="G2151" s="1" t="s">
        <v>4087</v>
      </c>
      <c r="H2151" s="1" t="s">
        <v>6960</v>
      </c>
      <c r="I2151" s="1">
        <v>2</v>
      </c>
      <c r="L2151" s="1">
        <v>3</v>
      </c>
      <c r="M2151" s="2" t="s">
        <v>13961</v>
      </c>
      <c r="N2151" s="2" t="s">
        <v>13962</v>
      </c>
      <c r="S2151" s="1" t="s">
        <v>63</v>
      </c>
      <c r="T2151" s="1" t="s">
        <v>1196</v>
      </c>
      <c r="Y2151" s="1" t="s">
        <v>2925</v>
      </c>
      <c r="Z2151" s="1" t="s">
        <v>7819</v>
      </c>
      <c r="AC2151" s="1">
        <v>15</v>
      </c>
      <c r="AD2151" s="1" t="s">
        <v>192</v>
      </c>
      <c r="AE2151" s="1" t="s">
        <v>7704</v>
      </c>
    </row>
    <row r="2152" spans="1:72" ht="13.5" customHeight="1">
      <c r="A2152" s="3" t="str">
        <f>HYPERLINK("http://kyu.snu.ac.kr/sdhj/index.jsp?type=hj/GK14658_00IH_0001_0214.jpg","1702_각북면_214")</f>
        <v>1702_각북면_214</v>
      </c>
      <c r="B2152" s="2">
        <v>1702</v>
      </c>
      <c r="C2152" s="2" t="s">
        <v>12340</v>
      </c>
      <c r="D2152" s="2" t="s">
        <v>12341</v>
      </c>
      <c r="E2152" s="2">
        <v>2151</v>
      </c>
      <c r="F2152" s="1">
        <v>16</v>
      </c>
      <c r="G2152" s="1" t="s">
        <v>4087</v>
      </c>
      <c r="H2152" s="1" t="s">
        <v>6960</v>
      </c>
      <c r="I2152" s="1">
        <v>2</v>
      </c>
      <c r="L2152" s="1">
        <v>3</v>
      </c>
      <c r="M2152" s="2" t="s">
        <v>13961</v>
      </c>
      <c r="N2152" s="2" t="s">
        <v>13962</v>
      </c>
      <c r="S2152" s="1" t="s">
        <v>63</v>
      </c>
      <c r="T2152" s="1" t="s">
        <v>1196</v>
      </c>
      <c r="Y2152" s="1" t="s">
        <v>130</v>
      </c>
      <c r="Z2152" s="1" t="s">
        <v>8841</v>
      </c>
      <c r="AC2152" s="1">
        <v>10</v>
      </c>
      <c r="AD2152" s="1" t="s">
        <v>206</v>
      </c>
      <c r="AE2152" s="1" t="s">
        <v>9619</v>
      </c>
    </row>
    <row r="2153" spans="1:72" ht="13.5" customHeight="1">
      <c r="A2153" s="3" t="str">
        <f>HYPERLINK("http://kyu.snu.ac.kr/sdhj/index.jsp?type=hj/GK14658_00IH_0001_0214.jpg","1702_각북면_214")</f>
        <v>1702_각북면_214</v>
      </c>
      <c r="B2153" s="2">
        <v>1702</v>
      </c>
      <c r="C2153" s="2" t="s">
        <v>12340</v>
      </c>
      <c r="D2153" s="2" t="s">
        <v>12341</v>
      </c>
      <c r="E2153" s="2">
        <v>2152</v>
      </c>
      <c r="F2153" s="1">
        <v>16</v>
      </c>
      <c r="G2153" s="1" t="s">
        <v>4087</v>
      </c>
      <c r="H2153" s="1" t="s">
        <v>6960</v>
      </c>
      <c r="I2153" s="1">
        <v>2</v>
      </c>
      <c r="L2153" s="1">
        <v>3</v>
      </c>
      <c r="M2153" s="2" t="s">
        <v>13961</v>
      </c>
      <c r="N2153" s="2" t="s">
        <v>13962</v>
      </c>
      <c r="T2153" s="1" t="s">
        <v>12432</v>
      </c>
      <c r="U2153" s="1" t="s">
        <v>136</v>
      </c>
      <c r="V2153" s="1" t="s">
        <v>7247</v>
      </c>
      <c r="Y2153" s="1" t="s">
        <v>4137</v>
      </c>
      <c r="Z2153" s="1" t="s">
        <v>8190</v>
      </c>
      <c r="AF2153" s="1" t="s">
        <v>3182</v>
      </c>
      <c r="AG2153" s="1" t="s">
        <v>9675</v>
      </c>
    </row>
    <row r="2154" spans="1:72" ht="13.5" customHeight="1">
      <c r="A2154" s="3" t="str">
        <f>HYPERLINK("http://kyu.snu.ac.kr/sdhj/index.jsp?type=hj/GK14658_00IH_0001_0214.jpg","1702_각북면_214")</f>
        <v>1702_각북면_214</v>
      </c>
      <c r="B2154" s="2">
        <v>1702</v>
      </c>
      <c r="C2154" s="2" t="s">
        <v>12340</v>
      </c>
      <c r="D2154" s="2" t="s">
        <v>12341</v>
      </c>
      <c r="E2154" s="2">
        <v>2153</v>
      </c>
      <c r="F2154" s="1">
        <v>16</v>
      </c>
      <c r="G2154" s="1" t="s">
        <v>4087</v>
      </c>
      <c r="H2154" s="1" t="s">
        <v>6960</v>
      </c>
      <c r="I2154" s="1">
        <v>2</v>
      </c>
      <c r="L2154" s="1">
        <v>3</v>
      </c>
      <c r="M2154" s="2" t="s">
        <v>13961</v>
      </c>
      <c r="N2154" s="2" t="s">
        <v>13962</v>
      </c>
      <c r="S2154" s="1" t="s">
        <v>63</v>
      </c>
      <c r="T2154" s="1" t="s">
        <v>1196</v>
      </c>
      <c r="Y2154" s="1" t="s">
        <v>50</v>
      </c>
      <c r="Z2154" s="1" t="s">
        <v>7639</v>
      </c>
      <c r="AC2154" s="1">
        <v>3</v>
      </c>
      <c r="AD2154" s="1" t="s">
        <v>118</v>
      </c>
      <c r="AE2154" s="1" t="s">
        <v>8076</v>
      </c>
      <c r="AF2154" s="1" t="s">
        <v>89</v>
      </c>
      <c r="AG2154" s="1" t="s">
        <v>9633</v>
      </c>
    </row>
    <row r="2155" spans="1:72" ht="13.5" customHeight="1">
      <c r="A2155" s="3" t="str">
        <f>HYPERLINK("http://kyu.snu.ac.kr/sdhj/index.jsp?type=hj/GK14658_00IH_0001_0214.jpg","1702_각북면_214")</f>
        <v>1702_각북면_214</v>
      </c>
      <c r="B2155" s="2">
        <v>1702</v>
      </c>
      <c r="C2155" s="2" t="s">
        <v>12340</v>
      </c>
      <c r="D2155" s="2" t="s">
        <v>12341</v>
      </c>
      <c r="E2155" s="2">
        <v>2154</v>
      </c>
      <c r="F2155" s="1">
        <v>16</v>
      </c>
      <c r="G2155" s="1" t="s">
        <v>4087</v>
      </c>
      <c r="H2155" s="1" t="s">
        <v>6960</v>
      </c>
      <c r="I2155" s="1">
        <v>2</v>
      </c>
      <c r="L2155" s="1">
        <v>4</v>
      </c>
      <c r="M2155" s="2" t="s">
        <v>13963</v>
      </c>
      <c r="N2155" s="2" t="s">
        <v>13964</v>
      </c>
      <c r="T2155" s="1" t="s">
        <v>12411</v>
      </c>
      <c r="U2155" s="1" t="s">
        <v>4138</v>
      </c>
      <c r="V2155" s="1" t="s">
        <v>7402</v>
      </c>
      <c r="W2155" s="1" t="s">
        <v>385</v>
      </c>
      <c r="X2155" s="1" t="s">
        <v>7602</v>
      </c>
      <c r="Y2155" s="1" t="s">
        <v>4139</v>
      </c>
      <c r="Z2155" s="1" t="s">
        <v>8840</v>
      </c>
      <c r="AC2155" s="1">
        <v>47</v>
      </c>
      <c r="AD2155" s="1" t="s">
        <v>556</v>
      </c>
      <c r="AE2155" s="1" t="s">
        <v>9610</v>
      </c>
      <c r="AJ2155" s="1" t="s">
        <v>16</v>
      </c>
      <c r="AK2155" s="1" t="s">
        <v>9802</v>
      </c>
      <c r="AL2155" s="1" t="s">
        <v>52</v>
      </c>
      <c r="AM2155" s="1" t="s">
        <v>9722</v>
      </c>
      <c r="AT2155" s="1" t="s">
        <v>53</v>
      </c>
      <c r="AU2155" s="1" t="s">
        <v>7419</v>
      </c>
      <c r="AV2155" s="1" t="s">
        <v>269</v>
      </c>
      <c r="AW2155" s="1" t="s">
        <v>7723</v>
      </c>
      <c r="BG2155" s="1" t="s">
        <v>53</v>
      </c>
      <c r="BH2155" s="1" t="s">
        <v>7419</v>
      </c>
      <c r="BI2155" s="1" t="s">
        <v>852</v>
      </c>
      <c r="BJ2155" s="1" t="s">
        <v>8638</v>
      </c>
      <c r="BK2155" s="1" t="s">
        <v>54</v>
      </c>
      <c r="BL2155" s="1" t="s">
        <v>7267</v>
      </c>
      <c r="BM2155" s="1" t="s">
        <v>4140</v>
      </c>
      <c r="BN2155" s="1" t="s">
        <v>11478</v>
      </c>
      <c r="BO2155" s="1" t="s">
        <v>53</v>
      </c>
      <c r="BP2155" s="1" t="s">
        <v>7419</v>
      </c>
      <c r="BQ2155" s="1" t="s">
        <v>4141</v>
      </c>
      <c r="BR2155" s="1" t="s">
        <v>11948</v>
      </c>
      <c r="BS2155" s="1" t="s">
        <v>39</v>
      </c>
      <c r="BT2155" s="1" t="s">
        <v>9850</v>
      </c>
    </row>
    <row r="2156" spans="1:72" ht="13.5" customHeight="1">
      <c r="A2156" s="3" t="str">
        <f>HYPERLINK("http://kyu.snu.ac.kr/sdhj/index.jsp?type=hj/GK14658_00IH_0001_0214.jpg","1702_각북면_214")</f>
        <v>1702_각북면_214</v>
      </c>
      <c r="B2156" s="2">
        <v>1702</v>
      </c>
      <c r="C2156" s="2" t="s">
        <v>12340</v>
      </c>
      <c r="D2156" s="2" t="s">
        <v>12341</v>
      </c>
      <c r="E2156" s="2">
        <v>2155</v>
      </c>
      <c r="F2156" s="1">
        <v>16</v>
      </c>
      <c r="G2156" s="1" t="s">
        <v>4087</v>
      </c>
      <c r="H2156" s="1" t="s">
        <v>6960</v>
      </c>
      <c r="I2156" s="1">
        <v>2</v>
      </c>
      <c r="L2156" s="1">
        <v>4</v>
      </c>
      <c r="M2156" s="2" t="s">
        <v>13963</v>
      </c>
      <c r="N2156" s="2" t="s">
        <v>13964</v>
      </c>
      <c r="S2156" s="1" t="s">
        <v>48</v>
      </c>
      <c r="T2156" s="1" t="s">
        <v>6371</v>
      </c>
      <c r="W2156" s="1" t="s">
        <v>49</v>
      </c>
      <c r="X2156" s="1" t="s">
        <v>7592</v>
      </c>
      <c r="Y2156" s="1" t="s">
        <v>50</v>
      </c>
      <c r="Z2156" s="1" t="s">
        <v>7639</v>
      </c>
      <c r="AC2156" s="1">
        <v>44</v>
      </c>
      <c r="AD2156" s="1" t="s">
        <v>934</v>
      </c>
      <c r="AE2156" s="1" t="s">
        <v>9592</v>
      </c>
      <c r="AJ2156" s="1" t="s">
        <v>16</v>
      </c>
      <c r="AK2156" s="1" t="s">
        <v>9802</v>
      </c>
      <c r="AL2156" s="1" t="s">
        <v>227</v>
      </c>
      <c r="AM2156" s="1" t="s">
        <v>9813</v>
      </c>
      <c r="AT2156" s="1" t="s">
        <v>53</v>
      </c>
      <c r="AU2156" s="1" t="s">
        <v>7419</v>
      </c>
      <c r="AV2156" s="1" t="s">
        <v>4142</v>
      </c>
      <c r="AW2156" s="1" t="s">
        <v>10414</v>
      </c>
      <c r="BG2156" s="1" t="s">
        <v>152</v>
      </c>
      <c r="BH2156" s="1" t="s">
        <v>10072</v>
      </c>
      <c r="BI2156" s="1" t="s">
        <v>1360</v>
      </c>
      <c r="BJ2156" s="1" t="s">
        <v>8570</v>
      </c>
      <c r="BK2156" s="1" t="s">
        <v>4143</v>
      </c>
      <c r="BL2156" s="1" t="s">
        <v>11262</v>
      </c>
      <c r="BM2156" s="1" t="s">
        <v>1719</v>
      </c>
      <c r="BN2156" s="1" t="s">
        <v>11162</v>
      </c>
      <c r="BO2156" s="1" t="s">
        <v>4144</v>
      </c>
      <c r="BP2156" s="1" t="s">
        <v>11653</v>
      </c>
      <c r="BQ2156" s="1" t="s">
        <v>4145</v>
      </c>
      <c r="BR2156" s="1" t="s">
        <v>13286</v>
      </c>
      <c r="BS2156" s="1" t="s">
        <v>163</v>
      </c>
      <c r="BT2156" s="1" t="s">
        <v>12731</v>
      </c>
    </row>
    <row r="2157" spans="1:72" ht="13.5" customHeight="1">
      <c r="A2157" s="3" t="str">
        <f>HYPERLINK("http://kyu.snu.ac.kr/sdhj/index.jsp?type=hj/GK14658_00IH_0001_0214.jpg","1702_각북면_214")</f>
        <v>1702_각북면_214</v>
      </c>
      <c r="B2157" s="2">
        <v>1702</v>
      </c>
      <c r="C2157" s="2" t="s">
        <v>12340</v>
      </c>
      <c r="D2157" s="2" t="s">
        <v>12341</v>
      </c>
      <c r="E2157" s="2">
        <v>2156</v>
      </c>
      <c r="F2157" s="1">
        <v>16</v>
      </c>
      <c r="G2157" s="1" t="s">
        <v>4087</v>
      </c>
      <c r="H2157" s="1" t="s">
        <v>6960</v>
      </c>
      <c r="I2157" s="1">
        <v>2</v>
      </c>
      <c r="L2157" s="1">
        <v>4</v>
      </c>
      <c r="M2157" s="2" t="s">
        <v>13963</v>
      </c>
      <c r="N2157" s="2" t="s">
        <v>13964</v>
      </c>
      <c r="S2157" s="1" t="s">
        <v>402</v>
      </c>
      <c r="T2157" s="1" t="s">
        <v>7104</v>
      </c>
      <c r="W2157" s="1" t="s">
        <v>36</v>
      </c>
      <c r="X2157" s="1" t="s">
        <v>7582</v>
      </c>
      <c r="Y2157" s="1" t="s">
        <v>50</v>
      </c>
      <c r="Z2157" s="1" t="s">
        <v>7639</v>
      </c>
      <c r="AC2157" s="1">
        <v>80</v>
      </c>
      <c r="AD2157" s="1" t="s">
        <v>103</v>
      </c>
      <c r="AE2157" s="1" t="s">
        <v>9580</v>
      </c>
    </row>
    <row r="2158" spans="1:72" ht="13.5" customHeight="1">
      <c r="A2158" s="3" t="str">
        <f>HYPERLINK("http://kyu.snu.ac.kr/sdhj/index.jsp?type=hj/GK14658_00IH_0001_0214.jpg","1702_각북면_214")</f>
        <v>1702_각북면_214</v>
      </c>
      <c r="B2158" s="2">
        <v>1702</v>
      </c>
      <c r="C2158" s="2" t="s">
        <v>12340</v>
      </c>
      <c r="D2158" s="2" t="s">
        <v>12341</v>
      </c>
      <c r="E2158" s="2">
        <v>2157</v>
      </c>
      <c r="F2158" s="1">
        <v>16</v>
      </c>
      <c r="G2158" s="1" t="s">
        <v>4087</v>
      </c>
      <c r="H2158" s="1" t="s">
        <v>6960</v>
      </c>
      <c r="I2158" s="1">
        <v>2</v>
      </c>
      <c r="L2158" s="1">
        <v>4</v>
      </c>
      <c r="M2158" s="2" t="s">
        <v>13963</v>
      </c>
      <c r="N2158" s="2" t="s">
        <v>13964</v>
      </c>
      <c r="S2158" s="1" t="s">
        <v>65</v>
      </c>
      <c r="T2158" s="1" t="s">
        <v>7107</v>
      </c>
      <c r="U2158" s="1" t="s">
        <v>403</v>
      </c>
      <c r="V2158" s="1" t="s">
        <v>7211</v>
      </c>
      <c r="Y2158" s="1" t="s">
        <v>4146</v>
      </c>
      <c r="Z2158" s="1" t="s">
        <v>8839</v>
      </c>
      <c r="AC2158" s="1">
        <v>18</v>
      </c>
      <c r="AD2158" s="1" t="s">
        <v>83</v>
      </c>
      <c r="AE2158" s="1" t="s">
        <v>9607</v>
      </c>
    </row>
    <row r="2159" spans="1:72" ht="13.5" customHeight="1">
      <c r="A2159" s="3" t="str">
        <f>HYPERLINK("http://kyu.snu.ac.kr/sdhj/index.jsp?type=hj/GK14658_00IH_0001_0214.jpg","1702_각북면_214")</f>
        <v>1702_각북면_214</v>
      </c>
      <c r="B2159" s="2">
        <v>1702</v>
      </c>
      <c r="C2159" s="2" t="s">
        <v>12340</v>
      </c>
      <c r="D2159" s="2" t="s">
        <v>12341</v>
      </c>
      <c r="E2159" s="2">
        <v>2158</v>
      </c>
      <c r="F2159" s="1">
        <v>16</v>
      </c>
      <c r="G2159" s="1" t="s">
        <v>4087</v>
      </c>
      <c r="H2159" s="1" t="s">
        <v>6960</v>
      </c>
      <c r="I2159" s="1">
        <v>2</v>
      </c>
      <c r="L2159" s="1">
        <v>4</v>
      </c>
      <c r="M2159" s="2" t="s">
        <v>13963</v>
      </c>
      <c r="N2159" s="2" t="s">
        <v>13964</v>
      </c>
      <c r="S2159" s="1" t="s">
        <v>701</v>
      </c>
      <c r="T2159" s="1" t="s">
        <v>7108</v>
      </c>
      <c r="W2159" s="1" t="s">
        <v>202</v>
      </c>
      <c r="X2159" s="1" t="s">
        <v>7588</v>
      </c>
      <c r="Y2159" s="1" t="s">
        <v>50</v>
      </c>
      <c r="Z2159" s="1" t="s">
        <v>7639</v>
      </c>
      <c r="AC2159" s="1">
        <v>20</v>
      </c>
      <c r="AD2159" s="1" t="s">
        <v>103</v>
      </c>
      <c r="AE2159" s="1" t="s">
        <v>9580</v>
      </c>
      <c r="AF2159" s="1" t="s">
        <v>89</v>
      </c>
      <c r="AG2159" s="1" t="s">
        <v>9633</v>
      </c>
    </row>
    <row r="2160" spans="1:72" ht="13.5" customHeight="1">
      <c r="A2160" s="3" t="str">
        <f>HYPERLINK("http://kyu.snu.ac.kr/sdhj/index.jsp?type=hj/GK14658_00IH_0001_0214.jpg","1702_각북면_214")</f>
        <v>1702_각북면_214</v>
      </c>
      <c r="B2160" s="2">
        <v>1702</v>
      </c>
      <c r="C2160" s="2" t="s">
        <v>12340</v>
      </c>
      <c r="D2160" s="2" t="s">
        <v>12341</v>
      </c>
      <c r="E2160" s="2">
        <v>2159</v>
      </c>
      <c r="F2160" s="1">
        <v>16</v>
      </c>
      <c r="G2160" s="1" t="s">
        <v>4087</v>
      </c>
      <c r="H2160" s="1" t="s">
        <v>6960</v>
      </c>
      <c r="I2160" s="1">
        <v>2</v>
      </c>
      <c r="L2160" s="1">
        <v>4</v>
      </c>
      <c r="M2160" s="2" t="s">
        <v>13963</v>
      </c>
      <c r="N2160" s="2" t="s">
        <v>13964</v>
      </c>
      <c r="S2160" s="1" t="s">
        <v>63</v>
      </c>
      <c r="T2160" s="1" t="s">
        <v>1196</v>
      </c>
      <c r="Y2160" s="1" t="s">
        <v>50</v>
      </c>
      <c r="Z2160" s="1" t="s">
        <v>7639</v>
      </c>
      <c r="AC2160" s="1">
        <v>9</v>
      </c>
      <c r="AD2160" s="1" t="s">
        <v>135</v>
      </c>
      <c r="AE2160" s="1" t="s">
        <v>9604</v>
      </c>
    </row>
    <row r="2161" spans="1:72" ht="13.5" customHeight="1">
      <c r="A2161" s="3" t="str">
        <f>HYPERLINK("http://kyu.snu.ac.kr/sdhj/index.jsp?type=hj/GK14658_00IH_0001_0214.jpg","1702_각북면_214")</f>
        <v>1702_각북면_214</v>
      </c>
      <c r="B2161" s="2">
        <v>1702</v>
      </c>
      <c r="C2161" s="2" t="s">
        <v>12340</v>
      </c>
      <c r="D2161" s="2" t="s">
        <v>12341</v>
      </c>
      <c r="E2161" s="2">
        <v>2160</v>
      </c>
      <c r="F2161" s="1">
        <v>16</v>
      </c>
      <c r="G2161" s="1" t="s">
        <v>4087</v>
      </c>
      <c r="H2161" s="1" t="s">
        <v>6960</v>
      </c>
      <c r="I2161" s="1">
        <v>2</v>
      </c>
      <c r="L2161" s="1">
        <v>4</v>
      </c>
      <c r="M2161" s="2" t="s">
        <v>13963</v>
      </c>
      <c r="N2161" s="2" t="s">
        <v>13964</v>
      </c>
      <c r="S2161" s="1" t="s">
        <v>362</v>
      </c>
      <c r="T2161" s="1" t="s">
        <v>7117</v>
      </c>
      <c r="Y2161" s="1" t="s">
        <v>50</v>
      </c>
      <c r="Z2161" s="1" t="s">
        <v>7639</v>
      </c>
      <c r="AC2161" s="1">
        <v>27</v>
      </c>
      <c r="AD2161" s="1" t="s">
        <v>309</v>
      </c>
      <c r="AE2161" s="1" t="s">
        <v>9623</v>
      </c>
    </row>
    <row r="2162" spans="1:72" ht="13.5" customHeight="1">
      <c r="A2162" s="3" t="str">
        <f>HYPERLINK("http://kyu.snu.ac.kr/sdhj/index.jsp?type=hj/GK14658_00IH_0001_0215.jpg","1702_각북면_215")</f>
        <v>1702_각북면_215</v>
      </c>
      <c r="B2162" s="2">
        <v>1702</v>
      </c>
      <c r="C2162" s="2" t="s">
        <v>12340</v>
      </c>
      <c r="D2162" s="2" t="s">
        <v>12341</v>
      </c>
      <c r="E2162" s="2">
        <v>2161</v>
      </c>
      <c r="F2162" s="1">
        <v>16</v>
      </c>
      <c r="G2162" s="1" t="s">
        <v>4087</v>
      </c>
      <c r="H2162" s="1" t="s">
        <v>6960</v>
      </c>
      <c r="I2162" s="1">
        <v>2</v>
      </c>
      <c r="L2162" s="1">
        <v>5</v>
      </c>
      <c r="M2162" s="2" t="s">
        <v>13965</v>
      </c>
      <c r="N2162" s="2" t="s">
        <v>13966</v>
      </c>
      <c r="T2162" s="1" t="s">
        <v>12411</v>
      </c>
      <c r="U2162" s="1" t="s">
        <v>4147</v>
      </c>
      <c r="V2162" s="1" t="s">
        <v>7401</v>
      </c>
      <c r="W2162" s="1" t="s">
        <v>202</v>
      </c>
      <c r="X2162" s="1" t="s">
        <v>7588</v>
      </c>
      <c r="Y2162" s="1" t="s">
        <v>4148</v>
      </c>
      <c r="Z2162" s="1" t="s">
        <v>8838</v>
      </c>
      <c r="AC2162" s="1">
        <v>63</v>
      </c>
      <c r="AD2162" s="1" t="s">
        <v>118</v>
      </c>
      <c r="AE2162" s="1" t="s">
        <v>8076</v>
      </c>
      <c r="AJ2162" s="1" t="s">
        <v>16</v>
      </c>
      <c r="AK2162" s="1" t="s">
        <v>9802</v>
      </c>
      <c r="AL2162" s="1" t="s">
        <v>199</v>
      </c>
      <c r="AM2162" s="1" t="s">
        <v>9730</v>
      </c>
      <c r="AT2162" s="1" t="s">
        <v>4149</v>
      </c>
      <c r="AU2162" s="1" t="s">
        <v>10091</v>
      </c>
      <c r="AV2162" s="1" t="s">
        <v>3527</v>
      </c>
      <c r="AW2162" s="1" t="s">
        <v>8700</v>
      </c>
      <c r="BG2162" s="1" t="s">
        <v>241</v>
      </c>
      <c r="BH2162" s="1" t="s">
        <v>7531</v>
      </c>
      <c r="BI2162" s="1" t="s">
        <v>1901</v>
      </c>
      <c r="BJ2162" s="1" t="s">
        <v>11025</v>
      </c>
      <c r="BK2162" s="1" t="s">
        <v>42</v>
      </c>
      <c r="BL2162" s="1" t="s">
        <v>10068</v>
      </c>
      <c r="BM2162" s="1" t="s">
        <v>4150</v>
      </c>
      <c r="BN2162" s="1" t="s">
        <v>11477</v>
      </c>
      <c r="BO2162" s="1" t="s">
        <v>152</v>
      </c>
      <c r="BP2162" s="1" t="s">
        <v>10072</v>
      </c>
      <c r="BQ2162" s="1" t="s">
        <v>4151</v>
      </c>
      <c r="BR2162" s="1" t="s">
        <v>11947</v>
      </c>
      <c r="BS2162" s="1" t="s">
        <v>866</v>
      </c>
      <c r="BT2162" s="1" t="s">
        <v>9703</v>
      </c>
    </row>
    <row r="2163" spans="1:72" ht="13.5" customHeight="1">
      <c r="A2163" s="3" t="str">
        <f>HYPERLINK("http://kyu.snu.ac.kr/sdhj/index.jsp?type=hj/GK14658_00IH_0001_0215.jpg","1702_각북면_215")</f>
        <v>1702_각북면_215</v>
      </c>
      <c r="B2163" s="2">
        <v>1702</v>
      </c>
      <c r="C2163" s="2" t="s">
        <v>12340</v>
      </c>
      <c r="D2163" s="2" t="s">
        <v>12341</v>
      </c>
      <c r="E2163" s="2">
        <v>2162</v>
      </c>
      <c r="F2163" s="1">
        <v>16</v>
      </c>
      <c r="G2163" s="1" t="s">
        <v>4087</v>
      </c>
      <c r="H2163" s="1" t="s">
        <v>6960</v>
      </c>
      <c r="I2163" s="1">
        <v>2</v>
      </c>
      <c r="L2163" s="1">
        <v>5</v>
      </c>
      <c r="M2163" s="2" t="s">
        <v>13965</v>
      </c>
      <c r="N2163" s="2" t="s">
        <v>13966</v>
      </c>
      <c r="S2163" s="1" t="s">
        <v>48</v>
      </c>
      <c r="T2163" s="1" t="s">
        <v>6371</v>
      </c>
      <c r="W2163" s="1" t="s">
        <v>335</v>
      </c>
      <c r="X2163" s="1" t="s">
        <v>12540</v>
      </c>
      <c r="Y2163" s="1" t="s">
        <v>183</v>
      </c>
      <c r="Z2163" s="1" t="s">
        <v>7691</v>
      </c>
      <c r="AC2163" s="1">
        <v>51</v>
      </c>
      <c r="AD2163" s="1" t="s">
        <v>138</v>
      </c>
      <c r="AE2163" s="1" t="s">
        <v>9593</v>
      </c>
      <c r="AJ2163" s="1" t="s">
        <v>16</v>
      </c>
      <c r="AK2163" s="1" t="s">
        <v>9802</v>
      </c>
      <c r="AL2163" s="1" t="s">
        <v>157</v>
      </c>
      <c r="AM2163" s="1" t="s">
        <v>9714</v>
      </c>
      <c r="AT2163" s="1" t="s">
        <v>1829</v>
      </c>
      <c r="AU2163" s="1" t="s">
        <v>7395</v>
      </c>
      <c r="AV2163" s="1" t="s">
        <v>930</v>
      </c>
      <c r="AW2163" s="1" t="s">
        <v>8345</v>
      </c>
      <c r="BG2163" s="1" t="s">
        <v>152</v>
      </c>
      <c r="BH2163" s="1" t="s">
        <v>10072</v>
      </c>
      <c r="BI2163" s="1" t="s">
        <v>852</v>
      </c>
      <c r="BJ2163" s="1" t="s">
        <v>8638</v>
      </c>
      <c r="BK2163" s="1" t="s">
        <v>152</v>
      </c>
      <c r="BL2163" s="1" t="s">
        <v>10072</v>
      </c>
      <c r="BM2163" s="1" t="s">
        <v>4152</v>
      </c>
      <c r="BN2163" s="1" t="s">
        <v>11476</v>
      </c>
      <c r="BO2163" s="1" t="s">
        <v>54</v>
      </c>
      <c r="BP2163" s="1" t="s">
        <v>7267</v>
      </c>
      <c r="BQ2163" s="1" t="s">
        <v>4153</v>
      </c>
      <c r="BR2163" s="1" t="s">
        <v>13240</v>
      </c>
      <c r="BS2163" s="1" t="s">
        <v>163</v>
      </c>
      <c r="BT2163" s="1" t="s">
        <v>12731</v>
      </c>
    </row>
    <row r="2164" spans="1:72" ht="13.5" customHeight="1">
      <c r="A2164" s="3" t="str">
        <f>HYPERLINK("http://kyu.snu.ac.kr/sdhj/index.jsp?type=hj/GK14658_00IH_0001_0215.jpg","1702_각북면_215")</f>
        <v>1702_각북면_215</v>
      </c>
      <c r="B2164" s="2">
        <v>1702</v>
      </c>
      <c r="C2164" s="2" t="s">
        <v>12340</v>
      </c>
      <c r="D2164" s="2" t="s">
        <v>12341</v>
      </c>
      <c r="E2164" s="2">
        <v>2163</v>
      </c>
      <c r="F2164" s="1">
        <v>16</v>
      </c>
      <c r="G2164" s="1" t="s">
        <v>4087</v>
      </c>
      <c r="H2164" s="1" t="s">
        <v>6960</v>
      </c>
      <c r="I2164" s="1">
        <v>2</v>
      </c>
      <c r="L2164" s="1">
        <v>5</v>
      </c>
      <c r="M2164" s="2" t="s">
        <v>13965</v>
      </c>
      <c r="N2164" s="2" t="s">
        <v>13966</v>
      </c>
      <c r="S2164" s="1" t="s">
        <v>59</v>
      </c>
      <c r="T2164" s="1" t="s">
        <v>7105</v>
      </c>
      <c r="AC2164" s="1">
        <v>9</v>
      </c>
      <c r="AD2164" s="1" t="s">
        <v>135</v>
      </c>
      <c r="AE2164" s="1" t="s">
        <v>9604</v>
      </c>
    </row>
    <row r="2165" spans="1:72" ht="13.5" customHeight="1">
      <c r="A2165" s="3" t="str">
        <f>HYPERLINK("http://kyu.snu.ac.kr/sdhj/index.jsp?type=hj/GK14658_00IH_0001_0215.jpg","1702_각북면_215")</f>
        <v>1702_각북면_215</v>
      </c>
      <c r="B2165" s="2">
        <v>1702</v>
      </c>
      <c r="C2165" s="2" t="s">
        <v>12340</v>
      </c>
      <c r="D2165" s="2" t="s">
        <v>12341</v>
      </c>
      <c r="E2165" s="2">
        <v>2164</v>
      </c>
      <c r="F2165" s="1">
        <v>16</v>
      </c>
      <c r="G2165" s="1" t="s">
        <v>4087</v>
      </c>
      <c r="H2165" s="1" t="s">
        <v>6960</v>
      </c>
      <c r="I2165" s="1">
        <v>2</v>
      </c>
      <c r="L2165" s="1">
        <v>5</v>
      </c>
      <c r="M2165" s="2" t="s">
        <v>13965</v>
      </c>
      <c r="N2165" s="2" t="s">
        <v>13966</v>
      </c>
      <c r="S2165" s="1" t="s">
        <v>63</v>
      </c>
      <c r="T2165" s="1" t="s">
        <v>1196</v>
      </c>
      <c r="AC2165" s="1">
        <v>6</v>
      </c>
      <c r="AD2165" s="1" t="s">
        <v>246</v>
      </c>
      <c r="AE2165" s="1" t="s">
        <v>9600</v>
      </c>
    </row>
    <row r="2166" spans="1:72" ht="13.5" customHeight="1">
      <c r="A2166" s="3" t="str">
        <f>HYPERLINK("http://kyu.snu.ac.kr/sdhj/index.jsp?type=hj/GK14658_00IH_0001_0215.jpg","1702_각북면_215")</f>
        <v>1702_각북면_215</v>
      </c>
      <c r="B2166" s="2">
        <v>1702</v>
      </c>
      <c r="C2166" s="2" t="s">
        <v>12340</v>
      </c>
      <c r="D2166" s="2" t="s">
        <v>12341</v>
      </c>
      <c r="E2166" s="2">
        <v>2165</v>
      </c>
      <c r="F2166" s="1">
        <v>16</v>
      </c>
      <c r="G2166" s="1" t="s">
        <v>4087</v>
      </c>
      <c r="H2166" s="1" t="s">
        <v>6960</v>
      </c>
      <c r="I2166" s="1">
        <v>2</v>
      </c>
      <c r="L2166" s="1">
        <v>5</v>
      </c>
      <c r="M2166" s="2" t="s">
        <v>13965</v>
      </c>
      <c r="N2166" s="2" t="s">
        <v>13966</v>
      </c>
      <c r="S2166" s="1" t="s">
        <v>1370</v>
      </c>
      <c r="T2166" s="1" t="s">
        <v>7119</v>
      </c>
      <c r="U2166" s="1" t="s">
        <v>1337</v>
      </c>
      <c r="V2166" s="1" t="s">
        <v>7221</v>
      </c>
      <c r="Y2166" s="1" t="s">
        <v>1950</v>
      </c>
      <c r="Z2166" s="1" t="s">
        <v>8837</v>
      </c>
      <c r="AC2166" s="1">
        <v>30</v>
      </c>
      <c r="AD2166" s="1" t="s">
        <v>253</v>
      </c>
      <c r="AE2166" s="1" t="s">
        <v>8091</v>
      </c>
    </row>
    <row r="2167" spans="1:72" ht="13.5" customHeight="1">
      <c r="A2167" s="3" t="str">
        <f>HYPERLINK("http://kyu.snu.ac.kr/sdhj/index.jsp?type=hj/GK14658_00IH_0001_0215.jpg","1702_각북면_215")</f>
        <v>1702_각북면_215</v>
      </c>
      <c r="B2167" s="2">
        <v>1702</v>
      </c>
      <c r="C2167" s="2" t="s">
        <v>12340</v>
      </c>
      <c r="D2167" s="2" t="s">
        <v>12341</v>
      </c>
      <c r="E2167" s="2">
        <v>2166</v>
      </c>
      <c r="F2167" s="1">
        <v>16</v>
      </c>
      <c r="G2167" s="1" t="s">
        <v>4087</v>
      </c>
      <c r="H2167" s="1" t="s">
        <v>6960</v>
      </c>
      <c r="I2167" s="1">
        <v>2</v>
      </c>
      <c r="L2167" s="1">
        <v>5</v>
      </c>
      <c r="M2167" s="2" t="s">
        <v>13965</v>
      </c>
      <c r="N2167" s="2" t="s">
        <v>13966</v>
      </c>
      <c r="S2167" s="1" t="s">
        <v>4154</v>
      </c>
      <c r="T2167" s="1" t="s">
        <v>7128</v>
      </c>
      <c r="Y2167" s="1" t="s">
        <v>50</v>
      </c>
      <c r="Z2167" s="1" t="s">
        <v>7639</v>
      </c>
      <c r="AF2167" s="1" t="s">
        <v>307</v>
      </c>
      <c r="AG2167" s="1" t="s">
        <v>9634</v>
      </c>
    </row>
    <row r="2168" spans="1:72" ht="13.5" customHeight="1">
      <c r="A2168" s="3" t="str">
        <f>HYPERLINK("http://kyu.snu.ac.kr/sdhj/index.jsp?type=hj/GK14658_00IH_0001_0215.jpg","1702_각북면_215")</f>
        <v>1702_각북면_215</v>
      </c>
      <c r="B2168" s="2">
        <v>1702</v>
      </c>
      <c r="C2168" s="2" t="s">
        <v>12340</v>
      </c>
      <c r="D2168" s="2" t="s">
        <v>12341</v>
      </c>
      <c r="E2168" s="2">
        <v>2167</v>
      </c>
      <c r="F2168" s="1">
        <v>16</v>
      </c>
      <c r="G2168" s="1" t="s">
        <v>4087</v>
      </c>
      <c r="H2168" s="1" t="s">
        <v>6960</v>
      </c>
      <c r="I2168" s="1">
        <v>2</v>
      </c>
      <c r="L2168" s="1">
        <v>5</v>
      </c>
      <c r="M2168" s="2" t="s">
        <v>13965</v>
      </c>
      <c r="N2168" s="2" t="s">
        <v>13966</v>
      </c>
      <c r="S2168" s="1" t="s">
        <v>4155</v>
      </c>
      <c r="T2168" s="1" t="s">
        <v>7164</v>
      </c>
      <c r="W2168" s="1" t="s">
        <v>371</v>
      </c>
      <c r="X2168" s="1" t="s">
        <v>7123</v>
      </c>
      <c r="Y2168" s="1" t="s">
        <v>50</v>
      </c>
      <c r="Z2168" s="1" t="s">
        <v>7639</v>
      </c>
      <c r="AC2168" s="1">
        <v>20</v>
      </c>
      <c r="AD2168" s="1" t="s">
        <v>103</v>
      </c>
      <c r="AE2168" s="1" t="s">
        <v>9580</v>
      </c>
    </row>
    <row r="2169" spans="1:72" ht="13.5" customHeight="1">
      <c r="A2169" s="3" t="str">
        <f>HYPERLINK("http://kyu.snu.ac.kr/sdhj/index.jsp?type=hj/GK14658_00IH_0001_0215.jpg","1702_각북면_215")</f>
        <v>1702_각북면_215</v>
      </c>
      <c r="B2169" s="2">
        <v>1702</v>
      </c>
      <c r="C2169" s="2" t="s">
        <v>12340</v>
      </c>
      <c r="D2169" s="2" t="s">
        <v>12341</v>
      </c>
      <c r="E2169" s="2">
        <v>2168</v>
      </c>
      <c r="F2169" s="1">
        <v>16</v>
      </c>
      <c r="G2169" s="1" t="s">
        <v>4087</v>
      </c>
      <c r="H2169" s="1" t="s">
        <v>6960</v>
      </c>
      <c r="I2169" s="1">
        <v>3</v>
      </c>
      <c r="J2169" s="1" t="s">
        <v>4156</v>
      </c>
      <c r="K2169" s="1" t="s">
        <v>7023</v>
      </c>
      <c r="L2169" s="1">
        <v>1</v>
      </c>
      <c r="M2169" s="2" t="s">
        <v>13967</v>
      </c>
      <c r="N2169" s="2" t="s">
        <v>13968</v>
      </c>
      <c r="T2169" s="1" t="s">
        <v>12411</v>
      </c>
      <c r="U2169" s="1" t="s">
        <v>4157</v>
      </c>
      <c r="V2169" s="1" t="s">
        <v>7400</v>
      </c>
      <c r="W2169" s="1" t="s">
        <v>202</v>
      </c>
      <c r="X2169" s="1" t="s">
        <v>7588</v>
      </c>
      <c r="Y2169" s="1" t="s">
        <v>3067</v>
      </c>
      <c r="Z2169" s="1" t="s">
        <v>8836</v>
      </c>
      <c r="AC2169" s="1">
        <v>31</v>
      </c>
      <c r="AD2169" s="1" t="s">
        <v>345</v>
      </c>
      <c r="AE2169" s="1" t="s">
        <v>9595</v>
      </c>
      <c r="AJ2169" s="1" t="s">
        <v>16</v>
      </c>
      <c r="AK2169" s="1" t="s">
        <v>9802</v>
      </c>
      <c r="AL2169" s="1" t="s">
        <v>199</v>
      </c>
      <c r="AM2169" s="1" t="s">
        <v>9730</v>
      </c>
      <c r="AT2169" s="1" t="s">
        <v>35</v>
      </c>
      <c r="AU2169" s="1" t="s">
        <v>7231</v>
      </c>
      <c r="AV2169" s="1" t="s">
        <v>265</v>
      </c>
      <c r="AW2169" s="1" t="s">
        <v>8284</v>
      </c>
      <c r="BG2169" s="1" t="s">
        <v>54</v>
      </c>
      <c r="BH2169" s="1" t="s">
        <v>7267</v>
      </c>
      <c r="BI2169" s="1" t="s">
        <v>6756</v>
      </c>
      <c r="BJ2169" s="1" t="s">
        <v>10320</v>
      </c>
      <c r="BK2169" s="1" t="s">
        <v>45</v>
      </c>
      <c r="BL2169" s="1" t="s">
        <v>10082</v>
      </c>
      <c r="BM2169" s="1" t="s">
        <v>4029</v>
      </c>
      <c r="BN2169" s="1" t="s">
        <v>10933</v>
      </c>
      <c r="BO2169" s="1" t="s">
        <v>152</v>
      </c>
      <c r="BP2169" s="1" t="s">
        <v>10072</v>
      </c>
      <c r="BQ2169" s="1" t="s">
        <v>4158</v>
      </c>
      <c r="BR2169" s="1" t="s">
        <v>13212</v>
      </c>
      <c r="BS2169" s="1" t="s">
        <v>163</v>
      </c>
      <c r="BT2169" s="1" t="s">
        <v>12731</v>
      </c>
    </row>
    <row r="2170" spans="1:72" ht="13.5" customHeight="1">
      <c r="A2170" s="3" t="str">
        <f>HYPERLINK("http://kyu.snu.ac.kr/sdhj/index.jsp?type=hj/GK14658_00IH_0001_0215.jpg","1702_각북면_215")</f>
        <v>1702_각북면_215</v>
      </c>
      <c r="B2170" s="2">
        <v>1702</v>
      </c>
      <c r="C2170" s="2" t="s">
        <v>12340</v>
      </c>
      <c r="D2170" s="2" t="s">
        <v>12341</v>
      </c>
      <c r="E2170" s="2">
        <v>2169</v>
      </c>
      <c r="F2170" s="1">
        <v>16</v>
      </c>
      <c r="G2170" s="1" t="s">
        <v>4087</v>
      </c>
      <c r="H2170" s="1" t="s">
        <v>6960</v>
      </c>
      <c r="I2170" s="1">
        <v>3</v>
      </c>
      <c r="L2170" s="1">
        <v>1</v>
      </c>
      <c r="M2170" s="2" t="s">
        <v>13967</v>
      </c>
      <c r="N2170" s="2" t="s">
        <v>13968</v>
      </c>
      <c r="S2170" s="1" t="s">
        <v>48</v>
      </c>
      <c r="T2170" s="1" t="s">
        <v>6371</v>
      </c>
      <c r="W2170" s="1" t="s">
        <v>2061</v>
      </c>
      <c r="X2170" s="1" t="s">
        <v>12538</v>
      </c>
      <c r="Y2170" s="1" t="s">
        <v>9</v>
      </c>
      <c r="Z2170" s="1" t="s">
        <v>7590</v>
      </c>
      <c r="AC2170" s="1">
        <v>31</v>
      </c>
      <c r="AD2170" s="1" t="s">
        <v>345</v>
      </c>
      <c r="AE2170" s="1" t="s">
        <v>9595</v>
      </c>
      <c r="AJ2170" s="1" t="s">
        <v>16</v>
      </c>
      <c r="AK2170" s="1" t="s">
        <v>9802</v>
      </c>
      <c r="AL2170" s="1" t="s">
        <v>1459</v>
      </c>
      <c r="AM2170" s="1" t="s">
        <v>9833</v>
      </c>
      <c r="AT2170" s="1" t="s">
        <v>527</v>
      </c>
      <c r="AU2170" s="1" t="s">
        <v>7268</v>
      </c>
      <c r="AV2170" s="1" t="s">
        <v>4159</v>
      </c>
      <c r="AW2170" s="1" t="s">
        <v>10363</v>
      </c>
      <c r="BG2170" s="1" t="s">
        <v>448</v>
      </c>
      <c r="BH2170" s="1" t="s">
        <v>7215</v>
      </c>
      <c r="BI2170" s="1" t="s">
        <v>6870</v>
      </c>
      <c r="BJ2170" s="1" t="s">
        <v>11024</v>
      </c>
      <c r="BK2170" s="1" t="s">
        <v>4160</v>
      </c>
      <c r="BL2170" s="1" t="s">
        <v>11260</v>
      </c>
      <c r="BM2170" s="1" t="s">
        <v>1445</v>
      </c>
      <c r="BN2170" s="1" t="s">
        <v>9420</v>
      </c>
      <c r="BO2170" s="1" t="s">
        <v>448</v>
      </c>
      <c r="BP2170" s="1" t="s">
        <v>7215</v>
      </c>
      <c r="BQ2170" s="1" t="s">
        <v>4161</v>
      </c>
      <c r="BR2170" s="1" t="s">
        <v>11946</v>
      </c>
      <c r="BS2170" s="1" t="s">
        <v>1000</v>
      </c>
      <c r="BT2170" s="1" t="s">
        <v>9808</v>
      </c>
    </row>
    <row r="2171" spans="1:72" ht="13.5" customHeight="1">
      <c r="A2171" s="3" t="str">
        <f>HYPERLINK("http://kyu.snu.ac.kr/sdhj/index.jsp?type=hj/GK14658_00IH_0001_0215.jpg","1702_각북면_215")</f>
        <v>1702_각북면_215</v>
      </c>
      <c r="B2171" s="2">
        <v>1702</v>
      </c>
      <c r="C2171" s="2" t="s">
        <v>12340</v>
      </c>
      <c r="D2171" s="2" t="s">
        <v>12341</v>
      </c>
      <c r="E2171" s="2">
        <v>2170</v>
      </c>
      <c r="F2171" s="1">
        <v>16</v>
      </c>
      <c r="G2171" s="1" t="s">
        <v>4087</v>
      </c>
      <c r="H2171" s="1" t="s">
        <v>6960</v>
      </c>
      <c r="I2171" s="1">
        <v>3</v>
      </c>
      <c r="L2171" s="1">
        <v>1</v>
      </c>
      <c r="M2171" s="2" t="s">
        <v>13967</v>
      </c>
      <c r="N2171" s="2" t="s">
        <v>13968</v>
      </c>
      <c r="S2171" s="1" t="s">
        <v>996</v>
      </c>
      <c r="T2171" s="1" t="s">
        <v>12434</v>
      </c>
      <c r="U2171" s="1" t="s">
        <v>4092</v>
      </c>
      <c r="V2171" s="1" t="s">
        <v>7399</v>
      </c>
      <c r="Y2171" s="1" t="s">
        <v>265</v>
      </c>
      <c r="Z2171" s="1" t="s">
        <v>8284</v>
      </c>
      <c r="AC2171" s="1">
        <v>54</v>
      </c>
      <c r="AD2171" s="1" t="s">
        <v>432</v>
      </c>
      <c r="AE2171" s="1" t="s">
        <v>9612</v>
      </c>
    </row>
    <row r="2172" spans="1:72" ht="13.5" customHeight="1">
      <c r="A2172" s="3" t="str">
        <f>HYPERLINK("http://kyu.snu.ac.kr/sdhj/index.jsp?type=hj/GK14658_00IH_0001_0215.jpg","1702_각북면_215")</f>
        <v>1702_각북면_215</v>
      </c>
      <c r="B2172" s="2">
        <v>1702</v>
      </c>
      <c r="C2172" s="2" t="s">
        <v>12340</v>
      </c>
      <c r="D2172" s="2" t="s">
        <v>12341</v>
      </c>
      <c r="E2172" s="2">
        <v>2171</v>
      </c>
      <c r="F2172" s="1">
        <v>16</v>
      </c>
      <c r="G2172" s="1" t="s">
        <v>4087</v>
      </c>
      <c r="H2172" s="1" t="s">
        <v>6960</v>
      </c>
      <c r="I2172" s="1">
        <v>3</v>
      </c>
      <c r="L2172" s="1">
        <v>1</v>
      </c>
      <c r="M2172" s="2" t="s">
        <v>13967</v>
      </c>
      <c r="N2172" s="2" t="s">
        <v>13968</v>
      </c>
      <c r="S2172" s="1" t="s">
        <v>402</v>
      </c>
      <c r="T2172" s="1" t="s">
        <v>7104</v>
      </c>
      <c r="W2172" s="1" t="s">
        <v>107</v>
      </c>
      <c r="X2172" s="1" t="s">
        <v>12534</v>
      </c>
      <c r="Y2172" s="1" t="s">
        <v>50</v>
      </c>
      <c r="Z2172" s="1" t="s">
        <v>7639</v>
      </c>
      <c r="AC2172" s="1">
        <v>55</v>
      </c>
      <c r="AD2172" s="1" t="s">
        <v>266</v>
      </c>
      <c r="AE2172" s="1" t="s">
        <v>9586</v>
      </c>
    </row>
    <row r="2173" spans="1:72" ht="13.5" customHeight="1">
      <c r="A2173" s="3" t="str">
        <f>HYPERLINK("http://kyu.snu.ac.kr/sdhj/index.jsp?type=hj/GK14658_00IH_0001_0215.jpg","1702_각북면_215")</f>
        <v>1702_각북면_215</v>
      </c>
      <c r="B2173" s="2">
        <v>1702</v>
      </c>
      <c r="C2173" s="2" t="s">
        <v>12340</v>
      </c>
      <c r="D2173" s="2" t="s">
        <v>12341</v>
      </c>
      <c r="E2173" s="2">
        <v>2172</v>
      </c>
      <c r="F2173" s="1">
        <v>16</v>
      </c>
      <c r="G2173" s="1" t="s">
        <v>4087</v>
      </c>
      <c r="H2173" s="1" t="s">
        <v>6960</v>
      </c>
      <c r="I2173" s="1">
        <v>3</v>
      </c>
      <c r="L2173" s="1">
        <v>1</v>
      </c>
      <c r="M2173" s="2" t="s">
        <v>13967</v>
      </c>
      <c r="N2173" s="2" t="s">
        <v>13968</v>
      </c>
      <c r="S2173" s="1" t="s">
        <v>362</v>
      </c>
      <c r="T2173" s="1" t="s">
        <v>7117</v>
      </c>
      <c r="Y2173" s="1" t="s">
        <v>50</v>
      </c>
      <c r="Z2173" s="1" t="s">
        <v>7639</v>
      </c>
      <c r="AF2173" s="1" t="s">
        <v>61</v>
      </c>
      <c r="AG2173" s="1" t="s">
        <v>9638</v>
      </c>
    </row>
    <row r="2174" spans="1:72" ht="13.5" customHeight="1">
      <c r="A2174" s="3" t="str">
        <f>HYPERLINK("http://kyu.snu.ac.kr/sdhj/index.jsp?type=hj/GK14658_00IH_0001_0215.jpg","1702_각북면_215")</f>
        <v>1702_각북면_215</v>
      </c>
      <c r="B2174" s="2">
        <v>1702</v>
      </c>
      <c r="C2174" s="2" t="s">
        <v>12340</v>
      </c>
      <c r="D2174" s="2" t="s">
        <v>12341</v>
      </c>
      <c r="E2174" s="2">
        <v>2173</v>
      </c>
      <c r="F2174" s="1">
        <v>16</v>
      </c>
      <c r="G2174" s="1" t="s">
        <v>4087</v>
      </c>
      <c r="H2174" s="1" t="s">
        <v>6960</v>
      </c>
      <c r="I2174" s="1">
        <v>3</v>
      </c>
      <c r="L2174" s="1">
        <v>1</v>
      </c>
      <c r="M2174" s="2" t="s">
        <v>13967</v>
      </c>
      <c r="N2174" s="2" t="s">
        <v>13968</v>
      </c>
      <c r="S2174" s="1" t="s">
        <v>1213</v>
      </c>
      <c r="T2174" s="1" t="s">
        <v>7121</v>
      </c>
      <c r="Y2174" s="1" t="s">
        <v>50</v>
      </c>
      <c r="Z2174" s="1" t="s">
        <v>7639</v>
      </c>
      <c r="AC2174" s="1">
        <v>15</v>
      </c>
      <c r="AD2174" s="1" t="s">
        <v>192</v>
      </c>
      <c r="AE2174" s="1" t="s">
        <v>7704</v>
      </c>
    </row>
    <row r="2175" spans="1:72" ht="13.5" customHeight="1">
      <c r="A2175" s="3" t="str">
        <f>HYPERLINK("http://kyu.snu.ac.kr/sdhj/index.jsp?type=hj/GK14658_00IH_0001_0215.jpg","1702_각북면_215")</f>
        <v>1702_각북면_215</v>
      </c>
      <c r="B2175" s="2">
        <v>1702</v>
      </c>
      <c r="C2175" s="2" t="s">
        <v>12340</v>
      </c>
      <c r="D2175" s="2" t="s">
        <v>12341</v>
      </c>
      <c r="E2175" s="2">
        <v>2174</v>
      </c>
      <c r="F2175" s="1">
        <v>16</v>
      </c>
      <c r="G2175" s="1" t="s">
        <v>4087</v>
      </c>
      <c r="H2175" s="1" t="s">
        <v>6960</v>
      </c>
      <c r="I2175" s="1">
        <v>3</v>
      </c>
      <c r="L2175" s="1">
        <v>1</v>
      </c>
      <c r="M2175" s="2" t="s">
        <v>13967</v>
      </c>
      <c r="N2175" s="2" t="s">
        <v>13968</v>
      </c>
      <c r="S2175" s="1" t="s">
        <v>1213</v>
      </c>
      <c r="T2175" s="1" t="s">
        <v>7121</v>
      </c>
      <c r="Y2175" s="1" t="s">
        <v>50</v>
      </c>
      <c r="Z2175" s="1" t="s">
        <v>7639</v>
      </c>
      <c r="AC2175" s="1">
        <v>9</v>
      </c>
      <c r="AD2175" s="1" t="s">
        <v>135</v>
      </c>
      <c r="AE2175" s="1" t="s">
        <v>9604</v>
      </c>
    </row>
    <row r="2176" spans="1:72" ht="13.5" customHeight="1">
      <c r="A2176" s="3" t="str">
        <f>HYPERLINK("http://kyu.snu.ac.kr/sdhj/index.jsp?type=hj/GK14658_00IH_0001_0215.jpg","1702_각북면_215")</f>
        <v>1702_각북면_215</v>
      </c>
      <c r="B2176" s="2">
        <v>1702</v>
      </c>
      <c r="C2176" s="2" t="s">
        <v>12340</v>
      </c>
      <c r="D2176" s="2" t="s">
        <v>12341</v>
      </c>
      <c r="E2176" s="2">
        <v>2175</v>
      </c>
      <c r="F2176" s="1">
        <v>16</v>
      </c>
      <c r="G2176" s="1" t="s">
        <v>4087</v>
      </c>
      <c r="H2176" s="1" t="s">
        <v>6960</v>
      </c>
      <c r="I2176" s="1">
        <v>3</v>
      </c>
      <c r="L2176" s="1">
        <v>1</v>
      </c>
      <c r="M2176" s="2" t="s">
        <v>13967</v>
      </c>
      <c r="N2176" s="2" t="s">
        <v>13968</v>
      </c>
      <c r="S2176" s="1" t="s">
        <v>63</v>
      </c>
      <c r="T2176" s="1" t="s">
        <v>1196</v>
      </c>
      <c r="Y2176" s="1" t="s">
        <v>50</v>
      </c>
      <c r="Z2176" s="1" t="s">
        <v>7639</v>
      </c>
      <c r="AC2176" s="1">
        <v>2</v>
      </c>
      <c r="AD2176" s="1" t="s">
        <v>169</v>
      </c>
      <c r="AE2176" s="1" t="s">
        <v>9589</v>
      </c>
      <c r="AF2176" s="1" t="s">
        <v>89</v>
      </c>
      <c r="AG2176" s="1" t="s">
        <v>9633</v>
      </c>
    </row>
    <row r="2177" spans="1:72" ht="13.5" customHeight="1">
      <c r="A2177" s="3" t="str">
        <f>HYPERLINK("http://kyu.snu.ac.kr/sdhj/index.jsp?type=hj/GK14658_00IH_0001_0215.jpg","1702_각북면_215")</f>
        <v>1702_각북면_215</v>
      </c>
      <c r="B2177" s="2">
        <v>1702</v>
      </c>
      <c r="C2177" s="2" t="s">
        <v>12340</v>
      </c>
      <c r="D2177" s="2" t="s">
        <v>12341</v>
      </c>
      <c r="E2177" s="2">
        <v>2176</v>
      </c>
      <c r="F2177" s="1">
        <v>16</v>
      </c>
      <c r="G2177" s="1" t="s">
        <v>4087</v>
      </c>
      <c r="H2177" s="1" t="s">
        <v>6960</v>
      </c>
      <c r="I2177" s="1">
        <v>3</v>
      </c>
      <c r="L2177" s="1">
        <v>2</v>
      </c>
      <c r="M2177" s="2" t="s">
        <v>13969</v>
      </c>
      <c r="N2177" s="2" t="s">
        <v>13970</v>
      </c>
      <c r="Q2177" s="1" t="s">
        <v>4162</v>
      </c>
      <c r="R2177" s="1" t="s">
        <v>7085</v>
      </c>
      <c r="T2177" s="1" t="s">
        <v>12411</v>
      </c>
      <c r="U2177" s="1" t="s">
        <v>690</v>
      </c>
      <c r="V2177" s="1" t="s">
        <v>7210</v>
      </c>
      <c r="W2177" s="1" t="s">
        <v>834</v>
      </c>
      <c r="X2177" s="1" t="s">
        <v>7583</v>
      </c>
      <c r="Y2177" s="1" t="s">
        <v>305</v>
      </c>
      <c r="Z2177" s="1" t="s">
        <v>8835</v>
      </c>
      <c r="AC2177" s="1">
        <v>28</v>
      </c>
      <c r="AD2177" s="1" t="s">
        <v>134</v>
      </c>
      <c r="AE2177" s="1" t="s">
        <v>9616</v>
      </c>
      <c r="AJ2177" s="1" t="s">
        <v>16</v>
      </c>
      <c r="AK2177" s="1" t="s">
        <v>9802</v>
      </c>
      <c r="AL2177" s="1" t="s">
        <v>358</v>
      </c>
      <c r="AM2177" s="1" t="s">
        <v>9835</v>
      </c>
      <c r="AT2177" s="1" t="s">
        <v>53</v>
      </c>
      <c r="AU2177" s="1" t="s">
        <v>7419</v>
      </c>
      <c r="AV2177" s="1" t="s">
        <v>4163</v>
      </c>
      <c r="AW2177" s="1" t="s">
        <v>10049</v>
      </c>
      <c r="BG2177" s="1" t="s">
        <v>450</v>
      </c>
      <c r="BH2177" s="1" t="s">
        <v>12885</v>
      </c>
      <c r="BI2177" s="1" t="s">
        <v>1109</v>
      </c>
      <c r="BJ2177" s="1" t="s">
        <v>10262</v>
      </c>
      <c r="BK2177" s="1" t="s">
        <v>42</v>
      </c>
      <c r="BL2177" s="1" t="s">
        <v>10068</v>
      </c>
      <c r="BM2177" s="1" t="s">
        <v>2635</v>
      </c>
      <c r="BN2177" s="1" t="s">
        <v>11021</v>
      </c>
      <c r="BO2177" s="1" t="s">
        <v>35</v>
      </c>
      <c r="BP2177" s="1" t="s">
        <v>7231</v>
      </c>
      <c r="BQ2177" s="1" t="s">
        <v>4164</v>
      </c>
      <c r="BR2177" s="1" t="s">
        <v>11855</v>
      </c>
      <c r="BS2177" s="1" t="s">
        <v>199</v>
      </c>
      <c r="BT2177" s="1" t="s">
        <v>9730</v>
      </c>
    </row>
    <row r="2178" spans="1:72" ht="13.5" customHeight="1">
      <c r="A2178" s="3" t="str">
        <f>HYPERLINK("http://kyu.snu.ac.kr/sdhj/index.jsp?type=hj/GK14658_00IH_0001_0215.jpg","1702_각북면_215")</f>
        <v>1702_각북면_215</v>
      </c>
      <c r="B2178" s="2">
        <v>1702</v>
      </c>
      <c r="C2178" s="2" t="s">
        <v>12340</v>
      </c>
      <c r="D2178" s="2" t="s">
        <v>12341</v>
      </c>
      <c r="E2178" s="2">
        <v>2177</v>
      </c>
      <c r="F2178" s="1">
        <v>16</v>
      </c>
      <c r="G2178" s="1" t="s">
        <v>4087</v>
      </c>
      <c r="H2178" s="1" t="s">
        <v>6960</v>
      </c>
      <c r="I2178" s="1">
        <v>3</v>
      </c>
      <c r="L2178" s="1">
        <v>2</v>
      </c>
      <c r="M2178" s="2" t="s">
        <v>13969</v>
      </c>
      <c r="N2178" s="2" t="s">
        <v>13970</v>
      </c>
      <c r="S2178" s="1" t="s">
        <v>48</v>
      </c>
      <c r="T2178" s="1" t="s">
        <v>6371</v>
      </c>
      <c r="U2178" s="1" t="s">
        <v>124</v>
      </c>
      <c r="V2178" s="1" t="s">
        <v>12451</v>
      </c>
      <c r="W2178" s="1" t="s">
        <v>3704</v>
      </c>
      <c r="X2178" s="1" t="s">
        <v>7614</v>
      </c>
      <c r="Y2178" s="1" t="s">
        <v>50</v>
      </c>
      <c r="Z2178" s="1" t="s">
        <v>7639</v>
      </c>
      <c r="AC2178" s="1">
        <v>23</v>
      </c>
      <c r="AD2178" s="1" t="s">
        <v>348</v>
      </c>
      <c r="AE2178" s="1" t="s">
        <v>8964</v>
      </c>
      <c r="AJ2178" s="1" t="s">
        <v>16</v>
      </c>
      <c r="AK2178" s="1" t="s">
        <v>9802</v>
      </c>
      <c r="AL2178" s="1" t="s">
        <v>109</v>
      </c>
      <c r="AM2178" s="1" t="s">
        <v>9809</v>
      </c>
      <c r="AT2178" s="1" t="s">
        <v>53</v>
      </c>
      <c r="AU2178" s="1" t="s">
        <v>7419</v>
      </c>
      <c r="AV2178" s="1" t="s">
        <v>4124</v>
      </c>
      <c r="AW2178" s="1" t="s">
        <v>10217</v>
      </c>
      <c r="BG2178" s="1" t="s">
        <v>53</v>
      </c>
      <c r="BH2178" s="1" t="s">
        <v>7419</v>
      </c>
      <c r="BI2178" s="1" t="s">
        <v>12304</v>
      </c>
      <c r="BJ2178" s="1" t="s">
        <v>13080</v>
      </c>
      <c r="BK2178" s="1" t="s">
        <v>53</v>
      </c>
      <c r="BL2178" s="1" t="s">
        <v>7419</v>
      </c>
      <c r="BM2178" s="1" t="s">
        <v>1731</v>
      </c>
      <c r="BN2178" s="1" t="s">
        <v>7647</v>
      </c>
      <c r="BO2178" s="1" t="s">
        <v>53</v>
      </c>
      <c r="BP2178" s="1" t="s">
        <v>7419</v>
      </c>
      <c r="BQ2178" s="1" t="s">
        <v>4165</v>
      </c>
      <c r="BR2178" s="1" t="s">
        <v>11945</v>
      </c>
      <c r="BS2178" s="1" t="s">
        <v>199</v>
      </c>
      <c r="BT2178" s="1" t="s">
        <v>9730</v>
      </c>
    </row>
    <row r="2179" spans="1:72" ht="13.5" customHeight="1">
      <c r="A2179" s="3" t="str">
        <f>HYPERLINK("http://kyu.snu.ac.kr/sdhj/index.jsp?type=hj/GK14658_00IH_0001_0215.jpg","1702_각북면_215")</f>
        <v>1702_각북면_215</v>
      </c>
      <c r="B2179" s="2">
        <v>1702</v>
      </c>
      <c r="C2179" s="2" t="s">
        <v>12340</v>
      </c>
      <c r="D2179" s="2" t="s">
        <v>12341</v>
      </c>
      <c r="E2179" s="2">
        <v>2178</v>
      </c>
      <c r="F2179" s="1">
        <v>16</v>
      </c>
      <c r="G2179" s="1" t="s">
        <v>4087</v>
      </c>
      <c r="H2179" s="1" t="s">
        <v>6960</v>
      </c>
      <c r="I2179" s="1">
        <v>3</v>
      </c>
      <c r="L2179" s="1">
        <v>2</v>
      </c>
      <c r="M2179" s="2" t="s">
        <v>13969</v>
      </c>
      <c r="N2179" s="2" t="s">
        <v>13970</v>
      </c>
      <c r="S2179" s="1" t="s">
        <v>200</v>
      </c>
      <c r="T2179" s="1" t="s">
        <v>7115</v>
      </c>
      <c r="U2179" s="1" t="s">
        <v>403</v>
      </c>
      <c r="V2179" s="1" t="s">
        <v>7211</v>
      </c>
      <c r="Y2179" s="1" t="s">
        <v>4025</v>
      </c>
      <c r="Z2179" s="1" t="s">
        <v>8834</v>
      </c>
      <c r="AC2179" s="1">
        <v>14</v>
      </c>
      <c r="AD2179" s="1" t="s">
        <v>85</v>
      </c>
      <c r="AE2179" s="1" t="s">
        <v>9590</v>
      </c>
    </row>
    <row r="2180" spans="1:72" ht="13.5" customHeight="1">
      <c r="A2180" s="3" t="str">
        <f>HYPERLINK("http://kyu.snu.ac.kr/sdhj/index.jsp?type=hj/GK14658_00IH_0001_0215.jpg","1702_각북면_215")</f>
        <v>1702_각북면_215</v>
      </c>
      <c r="B2180" s="2">
        <v>1702</v>
      </c>
      <c r="C2180" s="2" t="s">
        <v>12340</v>
      </c>
      <c r="D2180" s="2" t="s">
        <v>12341</v>
      </c>
      <c r="E2180" s="2">
        <v>2179</v>
      </c>
      <c r="F2180" s="1">
        <v>16</v>
      </c>
      <c r="G2180" s="1" t="s">
        <v>4087</v>
      </c>
      <c r="H2180" s="1" t="s">
        <v>6960</v>
      </c>
      <c r="I2180" s="1">
        <v>3</v>
      </c>
      <c r="L2180" s="1">
        <v>3</v>
      </c>
      <c r="M2180" s="2" t="s">
        <v>13971</v>
      </c>
      <c r="N2180" s="2" t="s">
        <v>10001</v>
      </c>
      <c r="T2180" s="1" t="s">
        <v>12411</v>
      </c>
      <c r="U2180" s="1" t="s">
        <v>4166</v>
      </c>
      <c r="V2180" s="1" t="s">
        <v>7398</v>
      </c>
      <c r="W2180" s="1" t="s">
        <v>202</v>
      </c>
      <c r="X2180" s="1" t="s">
        <v>7588</v>
      </c>
      <c r="Y2180" s="1" t="s">
        <v>2131</v>
      </c>
      <c r="Z2180" s="1" t="s">
        <v>8833</v>
      </c>
      <c r="AC2180" s="1">
        <v>59</v>
      </c>
      <c r="AD2180" s="1" t="s">
        <v>76</v>
      </c>
      <c r="AE2180" s="1" t="s">
        <v>9574</v>
      </c>
      <c r="AJ2180" s="1" t="s">
        <v>16</v>
      </c>
      <c r="AK2180" s="1" t="s">
        <v>9802</v>
      </c>
      <c r="AL2180" s="1" t="s">
        <v>199</v>
      </c>
      <c r="AM2180" s="1" t="s">
        <v>9730</v>
      </c>
      <c r="AT2180" s="1" t="s">
        <v>166</v>
      </c>
      <c r="AU2180" s="1" t="s">
        <v>7276</v>
      </c>
      <c r="AV2180" s="1" t="s">
        <v>4167</v>
      </c>
      <c r="AW2180" s="1" t="s">
        <v>10413</v>
      </c>
      <c r="BG2180" s="1" t="s">
        <v>152</v>
      </c>
      <c r="BH2180" s="1" t="s">
        <v>10072</v>
      </c>
      <c r="BI2180" s="1" t="s">
        <v>3527</v>
      </c>
      <c r="BJ2180" s="1" t="s">
        <v>8700</v>
      </c>
      <c r="BK2180" s="1" t="s">
        <v>241</v>
      </c>
      <c r="BL2180" s="1" t="s">
        <v>7531</v>
      </c>
      <c r="BM2180" s="1" t="s">
        <v>1901</v>
      </c>
      <c r="BN2180" s="1" t="s">
        <v>11025</v>
      </c>
      <c r="BO2180" s="1" t="s">
        <v>54</v>
      </c>
      <c r="BP2180" s="1" t="s">
        <v>7267</v>
      </c>
      <c r="BQ2180" s="1" t="s">
        <v>2069</v>
      </c>
      <c r="BR2180" s="1" t="s">
        <v>13454</v>
      </c>
      <c r="BS2180" s="1" t="s">
        <v>39</v>
      </c>
      <c r="BT2180" s="1" t="s">
        <v>9850</v>
      </c>
    </row>
    <row r="2181" spans="1:72" ht="13.5" customHeight="1">
      <c r="A2181" s="3" t="str">
        <f>HYPERLINK("http://kyu.snu.ac.kr/sdhj/index.jsp?type=hj/GK14658_00IH_0001_0215.jpg","1702_각북면_215")</f>
        <v>1702_각북면_215</v>
      </c>
      <c r="B2181" s="2">
        <v>1702</v>
      </c>
      <c r="C2181" s="2" t="s">
        <v>12340</v>
      </c>
      <c r="D2181" s="2" t="s">
        <v>12341</v>
      </c>
      <c r="E2181" s="2">
        <v>2180</v>
      </c>
      <c r="F2181" s="1">
        <v>16</v>
      </c>
      <c r="G2181" s="1" t="s">
        <v>4087</v>
      </c>
      <c r="H2181" s="1" t="s">
        <v>6960</v>
      </c>
      <c r="I2181" s="1">
        <v>3</v>
      </c>
      <c r="L2181" s="1">
        <v>3</v>
      </c>
      <c r="M2181" s="2" t="s">
        <v>13971</v>
      </c>
      <c r="N2181" s="2" t="s">
        <v>10001</v>
      </c>
      <c r="S2181" s="1" t="s">
        <v>86</v>
      </c>
      <c r="T2181" s="1" t="s">
        <v>7100</v>
      </c>
      <c r="U2181" s="1" t="s">
        <v>4168</v>
      </c>
      <c r="V2181" s="1" t="s">
        <v>7397</v>
      </c>
      <c r="Y2181" s="1" t="s">
        <v>4169</v>
      </c>
      <c r="Z2181" s="1" t="s">
        <v>8409</v>
      </c>
      <c r="AC2181" s="1">
        <v>33</v>
      </c>
      <c r="AD2181" s="1" t="s">
        <v>223</v>
      </c>
      <c r="AE2181" s="1" t="s">
        <v>9596</v>
      </c>
    </row>
    <row r="2182" spans="1:72" ht="13.5" customHeight="1">
      <c r="A2182" s="3" t="str">
        <f>HYPERLINK("http://kyu.snu.ac.kr/sdhj/index.jsp?type=hj/GK14658_00IH_0001_0215.jpg","1702_각북면_215")</f>
        <v>1702_각북면_215</v>
      </c>
      <c r="B2182" s="2">
        <v>1702</v>
      </c>
      <c r="C2182" s="2" t="s">
        <v>12340</v>
      </c>
      <c r="D2182" s="2" t="s">
        <v>12341</v>
      </c>
      <c r="E2182" s="2">
        <v>2181</v>
      </c>
      <c r="F2182" s="1">
        <v>16</v>
      </c>
      <c r="G2182" s="1" t="s">
        <v>4087</v>
      </c>
      <c r="H2182" s="1" t="s">
        <v>6960</v>
      </c>
      <c r="I2182" s="1">
        <v>3</v>
      </c>
      <c r="L2182" s="1">
        <v>3</v>
      </c>
      <c r="M2182" s="2" t="s">
        <v>13971</v>
      </c>
      <c r="N2182" s="2" t="s">
        <v>10001</v>
      </c>
      <c r="S2182" s="1" t="s">
        <v>402</v>
      </c>
      <c r="T2182" s="1" t="s">
        <v>7104</v>
      </c>
      <c r="W2182" s="1" t="s">
        <v>36</v>
      </c>
      <c r="X2182" s="1" t="s">
        <v>7582</v>
      </c>
      <c r="Y2182" s="1" t="s">
        <v>50</v>
      </c>
      <c r="Z2182" s="1" t="s">
        <v>7639</v>
      </c>
      <c r="AF2182" s="1" t="s">
        <v>170</v>
      </c>
      <c r="AG2182" s="1" t="s">
        <v>9630</v>
      </c>
    </row>
    <row r="2183" spans="1:72" ht="13.5" customHeight="1">
      <c r="A2183" s="3" t="str">
        <f>HYPERLINK("http://kyu.snu.ac.kr/sdhj/index.jsp?type=hj/GK14658_00IH_0001_0215.jpg","1702_각북면_215")</f>
        <v>1702_각북면_215</v>
      </c>
      <c r="B2183" s="2">
        <v>1702</v>
      </c>
      <c r="C2183" s="2" t="s">
        <v>12340</v>
      </c>
      <c r="D2183" s="2" t="s">
        <v>12341</v>
      </c>
      <c r="E2183" s="2">
        <v>2182</v>
      </c>
      <c r="F2183" s="1">
        <v>16</v>
      </c>
      <c r="G2183" s="1" t="s">
        <v>4087</v>
      </c>
      <c r="H2183" s="1" t="s">
        <v>6960</v>
      </c>
      <c r="I2183" s="1">
        <v>3</v>
      </c>
      <c r="L2183" s="1">
        <v>3</v>
      </c>
      <c r="M2183" s="2" t="s">
        <v>13971</v>
      </c>
      <c r="N2183" s="2" t="s">
        <v>10001</v>
      </c>
      <c r="S2183" s="1" t="s">
        <v>63</v>
      </c>
      <c r="T2183" s="1" t="s">
        <v>1196</v>
      </c>
      <c r="Y2183" s="1" t="s">
        <v>50</v>
      </c>
      <c r="Z2183" s="1" t="s">
        <v>7639</v>
      </c>
      <c r="AC2183" s="1">
        <v>13</v>
      </c>
      <c r="AD2183" s="1" t="s">
        <v>530</v>
      </c>
      <c r="AE2183" s="1" t="s">
        <v>9606</v>
      </c>
    </row>
    <row r="2184" spans="1:72" ht="13.5" customHeight="1">
      <c r="A2184" s="3" t="str">
        <f>HYPERLINK("http://kyu.snu.ac.kr/sdhj/index.jsp?type=hj/GK14658_00IH_0001_0215.jpg","1702_각북면_215")</f>
        <v>1702_각북면_215</v>
      </c>
      <c r="B2184" s="2">
        <v>1702</v>
      </c>
      <c r="C2184" s="2" t="s">
        <v>12340</v>
      </c>
      <c r="D2184" s="2" t="s">
        <v>12341</v>
      </c>
      <c r="E2184" s="2">
        <v>2183</v>
      </c>
      <c r="F2184" s="1">
        <v>16</v>
      </c>
      <c r="G2184" s="1" t="s">
        <v>4087</v>
      </c>
      <c r="H2184" s="1" t="s">
        <v>6960</v>
      </c>
      <c r="I2184" s="1">
        <v>3</v>
      </c>
      <c r="L2184" s="1">
        <v>3</v>
      </c>
      <c r="M2184" s="2" t="s">
        <v>13971</v>
      </c>
      <c r="N2184" s="2" t="s">
        <v>10001</v>
      </c>
      <c r="S2184" s="1" t="s">
        <v>63</v>
      </c>
      <c r="T2184" s="1" t="s">
        <v>1196</v>
      </c>
      <c r="Y2184" s="1" t="s">
        <v>50</v>
      </c>
      <c r="Z2184" s="1" t="s">
        <v>7639</v>
      </c>
      <c r="AC2184" s="1">
        <v>7</v>
      </c>
      <c r="AD2184" s="1" t="s">
        <v>38</v>
      </c>
      <c r="AE2184" s="1" t="s">
        <v>9620</v>
      </c>
    </row>
    <row r="2185" spans="1:72" ht="13.5" customHeight="1">
      <c r="A2185" s="3" t="str">
        <f>HYPERLINK("http://kyu.snu.ac.kr/sdhj/index.jsp?type=hj/GK14658_00IH_0001_0215.jpg","1702_각북면_215")</f>
        <v>1702_각북면_215</v>
      </c>
      <c r="B2185" s="2">
        <v>1702</v>
      </c>
      <c r="C2185" s="2" t="s">
        <v>12340</v>
      </c>
      <c r="D2185" s="2" t="s">
        <v>12341</v>
      </c>
      <c r="E2185" s="2">
        <v>2184</v>
      </c>
      <c r="F2185" s="1">
        <v>16</v>
      </c>
      <c r="G2185" s="1" t="s">
        <v>4087</v>
      </c>
      <c r="H2185" s="1" t="s">
        <v>6960</v>
      </c>
      <c r="I2185" s="1">
        <v>3</v>
      </c>
      <c r="L2185" s="1">
        <v>4</v>
      </c>
      <c r="M2185" s="2" t="s">
        <v>13972</v>
      </c>
      <c r="N2185" s="2" t="s">
        <v>13973</v>
      </c>
      <c r="T2185" s="1" t="s">
        <v>12411</v>
      </c>
      <c r="U2185" s="1" t="s">
        <v>1781</v>
      </c>
      <c r="V2185" s="1" t="s">
        <v>7341</v>
      </c>
      <c r="W2185" s="1" t="s">
        <v>834</v>
      </c>
      <c r="X2185" s="1" t="s">
        <v>7583</v>
      </c>
      <c r="Y2185" s="1" t="s">
        <v>4170</v>
      </c>
      <c r="Z2185" s="1" t="s">
        <v>8571</v>
      </c>
      <c r="AC2185" s="1">
        <v>49</v>
      </c>
      <c r="AD2185" s="1" t="s">
        <v>1182</v>
      </c>
      <c r="AE2185" s="1" t="s">
        <v>9584</v>
      </c>
      <c r="AJ2185" s="1" t="s">
        <v>16</v>
      </c>
      <c r="AK2185" s="1" t="s">
        <v>9802</v>
      </c>
      <c r="AL2185" s="1" t="s">
        <v>358</v>
      </c>
      <c r="AM2185" s="1" t="s">
        <v>9835</v>
      </c>
      <c r="AT2185" s="1" t="s">
        <v>128</v>
      </c>
      <c r="AU2185" s="1" t="s">
        <v>7258</v>
      </c>
      <c r="AV2185" s="1" t="s">
        <v>4171</v>
      </c>
      <c r="AW2185" s="1" t="s">
        <v>8817</v>
      </c>
      <c r="BG2185" s="1" t="s">
        <v>450</v>
      </c>
      <c r="BH2185" s="1" t="s">
        <v>12885</v>
      </c>
      <c r="BI2185" s="1" t="s">
        <v>1109</v>
      </c>
      <c r="BJ2185" s="1" t="s">
        <v>10262</v>
      </c>
      <c r="BK2185" s="1" t="s">
        <v>42</v>
      </c>
      <c r="BL2185" s="1" t="s">
        <v>10068</v>
      </c>
      <c r="BM2185" s="1" t="s">
        <v>2635</v>
      </c>
      <c r="BN2185" s="1" t="s">
        <v>11021</v>
      </c>
      <c r="BO2185" s="1" t="s">
        <v>1954</v>
      </c>
      <c r="BP2185" s="1" t="s">
        <v>7422</v>
      </c>
      <c r="BQ2185" s="1" t="s">
        <v>694</v>
      </c>
      <c r="BR2185" s="1" t="s">
        <v>8690</v>
      </c>
      <c r="BS2185" s="1" t="s">
        <v>123</v>
      </c>
      <c r="BT2185" s="1" t="s">
        <v>9821</v>
      </c>
    </row>
    <row r="2186" spans="1:72" ht="13.5" customHeight="1">
      <c r="A2186" s="3" t="str">
        <f>HYPERLINK("http://kyu.snu.ac.kr/sdhj/index.jsp?type=hj/GK14658_00IH_0001_0215.jpg","1702_각북면_215")</f>
        <v>1702_각북면_215</v>
      </c>
      <c r="B2186" s="2">
        <v>1702</v>
      </c>
      <c r="C2186" s="2" t="s">
        <v>12340</v>
      </c>
      <c r="D2186" s="2" t="s">
        <v>12341</v>
      </c>
      <c r="E2186" s="2">
        <v>2185</v>
      </c>
      <c r="F2186" s="1">
        <v>16</v>
      </c>
      <c r="G2186" s="1" t="s">
        <v>4087</v>
      </c>
      <c r="H2186" s="1" t="s">
        <v>6960</v>
      </c>
      <c r="I2186" s="1">
        <v>3</v>
      </c>
      <c r="L2186" s="1">
        <v>4</v>
      </c>
      <c r="M2186" s="2" t="s">
        <v>13972</v>
      </c>
      <c r="N2186" s="2" t="s">
        <v>13973</v>
      </c>
      <c r="S2186" s="1" t="s">
        <v>48</v>
      </c>
      <c r="T2186" s="1" t="s">
        <v>6371</v>
      </c>
      <c r="W2186" s="1" t="s">
        <v>439</v>
      </c>
      <c r="X2186" s="1" t="s">
        <v>7589</v>
      </c>
      <c r="Y2186" s="1" t="s">
        <v>50</v>
      </c>
      <c r="Z2186" s="1" t="s">
        <v>7639</v>
      </c>
      <c r="AC2186" s="1">
        <v>43</v>
      </c>
      <c r="AD2186" s="1" t="s">
        <v>283</v>
      </c>
      <c r="AE2186" s="1" t="s">
        <v>9582</v>
      </c>
      <c r="AJ2186" s="1" t="s">
        <v>16</v>
      </c>
      <c r="AK2186" s="1" t="s">
        <v>9802</v>
      </c>
      <c r="AL2186" s="1" t="s">
        <v>109</v>
      </c>
      <c r="AM2186" s="1" t="s">
        <v>9809</v>
      </c>
      <c r="AT2186" s="1" t="s">
        <v>527</v>
      </c>
      <c r="AU2186" s="1" t="s">
        <v>7268</v>
      </c>
      <c r="AV2186" s="1" t="s">
        <v>4172</v>
      </c>
      <c r="AW2186" s="1" t="s">
        <v>10412</v>
      </c>
      <c r="BG2186" s="1" t="s">
        <v>527</v>
      </c>
      <c r="BH2186" s="1" t="s">
        <v>7268</v>
      </c>
      <c r="BI2186" s="1" t="s">
        <v>1379</v>
      </c>
      <c r="BJ2186" s="1" t="s">
        <v>11023</v>
      </c>
      <c r="BK2186" s="1" t="s">
        <v>4173</v>
      </c>
      <c r="BL2186" s="1" t="s">
        <v>11261</v>
      </c>
      <c r="BM2186" s="1" t="s">
        <v>4174</v>
      </c>
      <c r="BN2186" s="1" t="s">
        <v>11475</v>
      </c>
      <c r="BO2186" s="1" t="s">
        <v>53</v>
      </c>
      <c r="BP2186" s="1" t="s">
        <v>7419</v>
      </c>
      <c r="BQ2186" s="1" t="s">
        <v>4175</v>
      </c>
      <c r="BR2186" s="1" t="s">
        <v>11944</v>
      </c>
      <c r="BS2186" s="1" t="s">
        <v>47</v>
      </c>
      <c r="BT2186" s="1" t="s">
        <v>9810</v>
      </c>
    </row>
    <row r="2187" spans="1:72" ht="13.5" customHeight="1">
      <c r="A2187" s="3" t="str">
        <f>HYPERLINK("http://kyu.snu.ac.kr/sdhj/index.jsp?type=hj/GK14658_00IH_0001_0215.jpg","1702_각북면_215")</f>
        <v>1702_각북면_215</v>
      </c>
      <c r="B2187" s="2">
        <v>1702</v>
      </c>
      <c r="C2187" s="2" t="s">
        <v>12340</v>
      </c>
      <c r="D2187" s="2" t="s">
        <v>12341</v>
      </c>
      <c r="E2187" s="2">
        <v>2186</v>
      </c>
      <c r="F2187" s="1">
        <v>16</v>
      </c>
      <c r="G2187" s="1" t="s">
        <v>4087</v>
      </c>
      <c r="H2187" s="1" t="s">
        <v>6960</v>
      </c>
      <c r="I2187" s="1">
        <v>3</v>
      </c>
      <c r="L2187" s="1">
        <v>4</v>
      </c>
      <c r="M2187" s="2" t="s">
        <v>13972</v>
      </c>
      <c r="N2187" s="2" t="s">
        <v>13973</v>
      </c>
      <c r="S2187" s="1" t="s">
        <v>59</v>
      </c>
      <c r="T2187" s="1" t="s">
        <v>7105</v>
      </c>
      <c r="Y2187" s="1" t="s">
        <v>4176</v>
      </c>
      <c r="Z2187" s="1" t="s">
        <v>8832</v>
      </c>
      <c r="AC2187" s="1">
        <v>18</v>
      </c>
      <c r="AD2187" s="1" t="s">
        <v>83</v>
      </c>
      <c r="AE2187" s="1" t="s">
        <v>9607</v>
      </c>
    </row>
    <row r="2188" spans="1:72" ht="13.5" customHeight="1">
      <c r="A2188" s="3" t="str">
        <f>HYPERLINK("http://kyu.snu.ac.kr/sdhj/index.jsp?type=hj/GK14658_00IH_0001_0215.jpg","1702_각북면_215")</f>
        <v>1702_각북면_215</v>
      </c>
      <c r="B2188" s="2">
        <v>1702</v>
      </c>
      <c r="C2188" s="2" t="s">
        <v>12340</v>
      </c>
      <c r="D2188" s="2" t="s">
        <v>12341</v>
      </c>
      <c r="E2188" s="2">
        <v>2187</v>
      </c>
      <c r="F2188" s="1">
        <v>16</v>
      </c>
      <c r="G2188" s="1" t="s">
        <v>4087</v>
      </c>
      <c r="H2188" s="1" t="s">
        <v>6960</v>
      </c>
      <c r="I2188" s="1">
        <v>3</v>
      </c>
      <c r="L2188" s="1">
        <v>4</v>
      </c>
      <c r="M2188" s="2" t="s">
        <v>13972</v>
      </c>
      <c r="N2188" s="2" t="s">
        <v>13973</v>
      </c>
      <c r="S2188" s="1" t="s">
        <v>86</v>
      </c>
      <c r="T2188" s="1" t="s">
        <v>7100</v>
      </c>
      <c r="U2188" s="1" t="s">
        <v>4168</v>
      </c>
      <c r="V2188" s="1" t="s">
        <v>7397</v>
      </c>
      <c r="Y2188" s="1" t="s">
        <v>4177</v>
      </c>
      <c r="Z2188" s="1" t="s">
        <v>8831</v>
      </c>
      <c r="AC2188" s="1">
        <v>16</v>
      </c>
      <c r="AD2188" s="1" t="s">
        <v>273</v>
      </c>
      <c r="AE2188" s="1" t="s">
        <v>9602</v>
      </c>
    </row>
    <row r="2189" spans="1:72" ht="13.5" customHeight="1">
      <c r="A2189" s="3" t="str">
        <f>HYPERLINK("http://kyu.snu.ac.kr/sdhj/index.jsp?type=hj/GK14658_00IH_0001_0215.jpg","1702_각북면_215")</f>
        <v>1702_각북면_215</v>
      </c>
      <c r="B2189" s="2">
        <v>1702</v>
      </c>
      <c r="C2189" s="2" t="s">
        <v>12340</v>
      </c>
      <c r="D2189" s="2" t="s">
        <v>12341</v>
      </c>
      <c r="E2189" s="2">
        <v>2188</v>
      </c>
      <c r="F2189" s="1">
        <v>16</v>
      </c>
      <c r="G2189" s="1" t="s">
        <v>4087</v>
      </c>
      <c r="H2189" s="1" t="s">
        <v>6960</v>
      </c>
      <c r="I2189" s="1">
        <v>3</v>
      </c>
      <c r="L2189" s="1">
        <v>4</v>
      </c>
      <c r="M2189" s="2" t="s">
        <v>13972</v>
      </c>
      <c r="N2189" s="2" t="s">
        <v>13973</v>
      </c>
      <c r="S2189" s="1" t="s">
        <v>63</v>
      </c>
      <c r="T2189" s="1" t="s">
        <v>1196</v>
      </c>
      <c r="Y2189" s="1" t="s">
        <v>50</v>
      </c>
      <c r="Z2189" s="1" t="s">
        <v>7639</v>
      </c>
      <c r="AC2189" s="1">
        <v>11</v>
      </c>
      <c r="AD2189" s="1" t="s">
        <v>106</v>
      </c>
      <c r="AE2189" s="1" t="s">
        <v>9614</v>
      </c>
    </row>
    <row r="2190" spans="1:72" ht="13.5" customHeight="1">
      <c r="A2190" s="3" t="str">
        <f>HYPERLINK("http://kyu.snu.ac.kr/sdhj/index.jsp?type=hj/GK14658_00IH_0001_0215.jpg","1702_각북면_215")</f>
        <v>1702_각북면_215</v>
      </c>
      <c r="B2190" s="2">
        <v>1702</v>
      </c>
      <c r="C2190" s="2" t="s">
        <v>12340</v>
      </c>
      <c r="D2190" s="2" t="s">
        <v>12341</v>
      </c>
      <c r="E2190" s="2">
        <v>2189</v>
      </c>
      <c r="F2190" s="1">
        <v>16</v>
      </c>
      <c r="G2190" s="1" t="s">
        <v>4087</v>
      </c>
      <c r="H2190" s="1" t="s">
        <v>6960</v>
      </c>
      <c r="I2190" s="1">
        <v>3</v>
      </c>
      <c r="L2190" s="1">
        <v>4</v>
      </c>
      <c r="M2190" s="2" t="s">
        <v>13972</v>
      </c>
      <c r="N2190" s="2" t="s">
        <v>13973</v>
      </c>
      <c r="S2190" s="1" t="s">
        <v>63</v>
      </c>
      <c r="T2190" s="1" t="s">
        <v>1196</v>
      </c>
      <c r="Y2190" s="1" t="s">
        <v>50</v>
      </c>
      <c r="Z2190" s="1" t="s">
        <v>7639</v>
      </c>
      <c r="AC2190" s="1">
        <v>2</v>
      </c>
      <c r="AD2190" s="1" t="s">
        <v>169</v>
      </c>
      <c r="AE2190" s="1" t="s">
        <v>9589</v>
      </c>
      <c r="AF2190" s="1" t="s">
        <v>89</v>
      </c>
      <c r="AG2190" s="1" t="s">
        <v>9633</v>
      </c>
    </row>
    <row r="2191" spans="1:72" ht="13.5" customHeight="1">
      <c r="A2191" s="3" t="str">
        <f>HYPERLINK("http://kyu.snu.ac.kr/sdhj/index.jsp?type=hj/GK14658_00IH_0001_0215.jpg","1702_각북면_215")</f>
        <v>1702_각북면_215</v>
      </c>
      <c r="B2191" s="2">
        <v>1702</v>
      </c>
      <c r="C2191" s="2" t="s">
        <v>12340</v>
      </c>
      <c r="D2191" s="2" t="s">
        <v>12341</v>
      </c>
      <c r="E2191" s="2">
        <v>2190</v>
      </c>
      <c r="F2191" s="1">
        <v>16</v>
      </c>
      <c r="G2191" s="1" t="s">
        <v>4087</v>
      </c>
      <c r="H2191" s="1" t="s">
        <v>6960</v>
      </c>
      <c r="I2191" s="1">
        <v>3</v>
      </c>
      <c r="L2191" s="1">
        <v>5</v>
      </c>
      <c r="M2191" s="2" t="s">
        <v>13974</v>
      </c>
      <c r="N2191" s="2" t="s">
        <v>13975</v>
      </c>
      <c r="T2191" s="1" t="s">
        <v>12411</v>
      </c>
      <c r="U2191" s="1" t="s">
        <v>3969</v>
      </c>
      <c r="V2191" s="1" t="s">
        <v>7240</v>
      </c>
      <c r="W2191" s="1" t="s">
        <v>202</v>
      </c>
      <c r="X2191" s="1" t="s">
        <v>7588</v>
      </c>
      <c r="Y2191" s="1" t="s">
        <v>194</v>
      </c>
      <c r="Z2191" s="1" t="s">
        <v>8830</v>
      </c>
      <c r="AC2191" s="1">
        <v>59</v>
      </c>
      <c r="AD2191" s="1" t="s">
        <v>577</v>
      </c>
      <c r="AE2191" s="1" t="s">
        <v>9625</v>
      </c>
      <c r="AJ2191" s="1" t="s">
        <v>16</v>
      </c>
      <c r="AK2191" s="1" t="s">
        <v>9802</v>
      </c>
      <c r="AL2191" s="1" t="s">
        <v>199</v>
      </c>
      <c r="AM2191" s="1" t="s">
        <v>9730</v>
      </c>
      <c r="AT2191" s="1" t="s">
        <v>54</v>
      </c>
      <c r="AU2191" s="1" t="s">
        <v>7267</v>
      </c>
      <c r="AV2191" s="1" t="s">
        <v>6845</v>
      </c>
      <c r="AW2191" s="1" t="s">
        <v>10320</v>
      </c>
      <c r="BG2191" s="1" t="s">
        <v>45</v>
      </c>
      <c r="BH2191" s="1" t="s">
        <v>10082</v>
      </c>
      <c r="BI2191" s="1" t="s">
        <v>4029</v>
      </c>
      <c r="BJ2191" s="1" t="s">
        <v>10933</v>
      </c>
      <c r="BK2191" s="1" t="s">
        <v>241</v>
      </c>
      <c r="BL2191" s="1" t="s">
        <v>7531</v>
      </c>
      <c r="BM2191" s="1" t="s">
        <v>1901</v>
      </c>
      <c r="BN2191" s="1" t="s">
        <v>11025</v>
      </c>
      <c r="BO2191" s="1" t="s">
        <v>54</v>
      </c>
      <c r="BP2191" s="1" t="s">
        <v>7267</v>
      </c>
      <c r="BQ2191" s="1" t="s">
        <v>4178</v>
      </c>
      <c r="BR2191" s="1" t="s">
        <v>11939</v>
      </c>
      <c r="BS2191" s="1" t="s">
        <v>52</v>
      </c>
      <c r="BT2191" s="1" t="s">
        <v>9722</v>
      </c>
    </row>
    <row r="2192" spans="1:72" ht="13.5" customHeight="1">
      <c r="A2192" s="3" t="str">
        <f>HYPERLINK("http://kyu.snu.ac.kr/sdhj/index.jsp?type=hj/GK14658_00IH_0001_0215.jpg","1702_각북면_215")</f>
        <v>1702_각북면_215</v>
      </c>
      <c r="B2192" s="2">
        <v>1702</v>
      </c>
      <c r="C2192" s="2" t="s">
        <v>12340</v>
      </c>
      <c r="D2192" s="2" t="s">
        <v>12341</v>
      </c>
      <c r="E2192" s="2">
        <v>2191</v>
      </c>
      <c r="F2192" s="1">
        <v>16</v>
      </c>
      <c r="G2192" s="1" t="s">
        <v>4087</v>
      </c>
      <c r="H2192" s="1" t="s">
        <v>6960</v>
      </c>
      <c r="I2192" s="1">
        <v>3</v>
      </c>
      <c r="L2192" s="1">
        <v>5</v>
      </c>
      <c r="M2192" s="2" t="s">
        <v>13974</v>
      </c>
      <c r="N2192" s="2" t="s">
        <v>13975</v>
      </c>
      <c r="S2192" s="1" t="s">
        <v>48</v>
      </c>
      <c r="T2192" s="1" t="s">
        <v>6371</v>
      </c>
      <c r="W2192" s="1" t="s">
        <v>2061</v>
      </c>
      <c r="X2192" s="1" t="s">
        <v>12538</v>
      </c>
      <c r="Y2192" s="1" t="s">
        <v>183</v>
      </c>
      <c r="Z2192" s="1" t="s">
        <v>7691</v>
      </c>
      <c r="AC2192" s="1">
        <v>43</v>
      </c>
      <c r="AD2192" s="1" t="s">
        <v>283</v>
      </c>
      <c r="AE2192" s="1" t="s">
        <v>9582</v>
      </c>
      <c r="AJ2192" s="1" t="s">
        <v>16</v>
      </c>
      <c r="AK2192" s="1" t="s">
        <v>9802</v>
      </c>
      <c r="AL2192" s="1" t="s">
        <v>1459</v>
      </c>
      <c r="AM2192" s="1" t="s">
        <v>9833</v>
      </c>
      <c r="AT2192" s="1" t="s">
        <v>1829</v>
      </c>
      <c r="AU2192" s="1" t="s">
        <v>7395</v>
      </c>
      <c r="AV2192" s="1" t="s">
        <v>4159</v>
      </c>
      <c r="AW2192" s="1" t="s">
        <v>10363</v>
      </c>
      <c r="BG2192" s="1" t="s">
        <v>448</v>
      </c>
      <c r="BH2192" s="1" t="s">
        <v>7215</v>
      </c>
      <c r="BI2192" s="1" t="s">
        <v>6871</v>
      </c>
      <c r="BJ2192" s="1" t="s">
        <v>10256</v>
      </c>
      <c r="BK2192" s="1" t="s">
        <v>4160</v>
      </c>
      <c r="BL2192" s="1" t="s">
        <v>11260</v>
      </c>
      <c r="BM2192" s="1" t="s">
        <v>1445</v>
      </c>
      <c r="BN2192" s="1" t="s">
        <v>9420</v>
      </c>
      <c r="BO2192" s="1" t="s">
        <v>448</v>
      </c>
      <c r="BP2192" s="1" t="s">
        <v>7215</v>
      </c>
      <c r="BQ2192" s="1" t="s">
        <v>4179</v>
      </c>
      <c r="BR2192" s="1" t="s">
        <v>11940</v>
      </c>
      <c r="BS2192" s="1" t="s">
        <v>1000</v>
      </c>
      <c r="BT2192" s="1" t="s">
        <v>9808</v>
      </c>
    </row>
    <row r="2193" spans="1:72" ht="13.5" customHeight="1">
      <c r="A2193" s="3" t="str">
        <f>HYPERLINK("http://kyu.snu.ac.kr/sdhj/index.jsp?type=hj/GK14658_00IH_0001_0215.jpg","1702_각북면_215")</f>
        <v>1702_각북면_215</v>
      </c>
      <c r="B2193" s="2">
        <v>1702</v>
      </c>
      <c r="C2193" s="2" t="s">
        <v>12340</v>
      </c>
      <c r="D2193" s="2" t="s">
        <v>12341</v>
      </c>
      <c r="E2193" s="2">
        <v>2192</v>
      </c>
      <c r="F2193" s="1">
        <v>16</v>
      </c>
      <c r="G2193" s="1" t="s">
        <v>4087</v>
      </c>
      <c r="H2193" s="1" t="s">
        <v>6960</v>
      </c>
      <c r="I2193" s="1">
        <v>3</v>
      </c>
      <c r="L2193" s="1">
        <v>5</v>
      </c>
      <c r="M2193" s="2" t="s">
        <v>13974</v>
      </c>
      <c r="N2193" s="2" t="s">
        <v>13975</v>
      </c>
      <c r="S2193" s="1" t="s">
        <v>59</v>
      </c>
      <c r="T2193" s="1" t="s">
        <v>7105</v>
      </c>
      <c r="Y2193" s="1" t="s">
        <v>50</v>
      </c>
      <c r="Z2193" s="1" t="s">
        <v>7639</v>
      </c>
      <c r="AC2193" s="1">
        <v>8</v>
      </c>
      <c r="AD2193" s="1" t="s">
        <v>300</v>
      </c>
      <c r="AE2193" s="1" t="s">
        <v>9594</v>
      </c>
    </row>
    <row r="2194" spans="1:72" ht="13.5" customHeight="1">
      <c r="A2194" s="3" t="str">
        <f>HYPERLINK("http://kyu.snu.ac.kr/sdhj/index.jsp?type=hj/GK14658_00IH_0001_0215.jpg","1702_각북면_215")</f>
        <v>1702_각북면_215</v>
      </c>
      <c r="B2194" s="2">
        <v>1702</v>
      </c>
      <c r="C2194" s="2" t="s">
        <v>12340</v>
      </c>
      <c r="D2194" s="2" t="s">
        <v>12341</v>
      </c>
      <c r="E2194" s="2">
        <v>2193</v>
      </c>
      <c r="F2194" s="1">
        <v>16</v>
      </c>
      <c r="G2194" s="1" t="s">
        <v>4087</v>
      </c>
      <c r="H2194" s="1" t="s">
        <v>6960</v>
      </c>
      <c r="I2194" s="1">
        <v>3</v>
      </c>
      <c r="L2194" s="1">
        <v>5</v>
      </c>
      <c r="M2194" s="2" t="s">
        <v>13974</v>
      </c>
      <c r="N2194" s="2" t="s">
        <v>13975</v>
      </c>
      <c r="S2194" s="1" t="s">
        <v>384</v>
      </c>
      <c r="T2194" s="1" t="s">
        <v>7106</v>
      </c>
      <c r="W2194" s="1" t="s">
        <v>3454</v>
      </c>
      <c r="X2194" s="1" t="s">
        <v>7591</v>
      </c>
      <c r="Y2194" s="1" t="s">
        <v>50</v>
      </c>
      <c r="Z2194" s="1" t="s">
        <v>7639</v>
      </c>
      <c r="AC2194" s="1">
        <v>61</v>
      </c>
      <c r="AD2194" s="1" t="s">
        <v>280</v>
      </c>
      <c r="AE2194" s="1" t="s">
        <v>9599</v>
      </c>
      <c r="AF2194" s="1" t="s">
        <v>89</v>
      </c>
      <c r="AG2194" s="1" t="s">
        <v>9633</v>
      </c>
    </row>
    <row r="2195" spans="1:72" ht="13.5" customHeight="1">
      <c r="A2195" s="3" t="str">
        <f>HYPERLINK("http://kyu.snu.ac.kr/sdhj/index.jsp?type=hj/GK14658_00IH_0001_0215.jpg","1702_각북면_215")</f>
        <v>1702_각북면_215</v>
      </c>
      <c r="B2195" s="2">
        <v>1702</v>
      </c>
      <c r="C2195" s="2" t="s">
        <v>12340</v>
      </c>
      <c r="D2195" s="2" t="s">
        <v>12341</v>
      </c>
      <c r="E2195" s="2">
        <v>2194</v>
      </c>
      <c r="F2195" s="1">
        <v>16</v>
      </c>
      <c r="G2195" s="1" t="s">
        <v>4087</v>
      </c>
      <c r="H2195" s="1" t="s">
        <v>6960</v>
      </c>
      <c r="I2195" s="1">
        <v>3</v>
      </c>
      <c r="L2195" s="1">
        <v>5</v>
      </c>
      <c r="M2195" s="2" t="s">
        <v>13974</v>
      </c>
      <c r="N2195" s="2" t="s">
        <v>13975</v>
      </c>
      <c r="T2195" s="1" t="s">
        <v>12432</v>
      </c>
      <c r="U2195" s="1" t="s">
        <v>532</v>
      </c>
      <c r="V2195" s="1" t="s">
        <v>7195</v>
      </c>
      <c r="Y2195" s="1" t="s">
        <v>14599</v>
      </c>
      <c r="Z2195" s="1" t="s">
        <v>8829</v>
      </c>
      <c r="AC2195" s="1">
        <v>58</v>
      </c>
      <c r="AD2195" s="1" t="s">
        <v>76</v>
      </c>
      <c r="AE2195" s="1" t="s">
        <v>9574</v>
      </c>
      <c r="AT2195" s="1" t="s">
        <v>211</v>
      </c>
      <c r="AU2195" s="1" t="s">
        <v>7199</v>
      </c>
      <c r="AV2195" s="1" t="s">
        <v>4180</v>
      </c>
      <c r="AW2195" s="1" t="s">
        <v>10393</v>
      </c>
      <c r="BB2195" s="1" t="s">
        <v>213</v>
      </c>
      <c r="BC2195" s="1" t="s">
        <v>7282</v>
      </c>
      <c r="BD2195" s="1" t="s">
        <v>982</v>
      </c>
      <c r="BE2195" s="1" t="s">
        <v>8070</v>
      </c>
    </row>
    <row r="2196" spans="1:72" ht="13.5" customHeight="1">
      <c r="A2196" s="3" t="str">
        <f>HYPERLINK("http://kyu.snu.ac.kr/sdhj/index.jsp?type=hj/GK14658_00IH_0001_0215.jpg","1702_각북면_215")</f>
        <v>1702_각북면_215</v>
      </c>
      <c r="B2196" s="2">
        <v>1702</v>
      </c>
      <c r="C2196" s="2" t="s">
        <v>12340</v>
      </c>
      <c r="D2196" s="2" t="s">
        <v>12341</v>
      </c>
      <c r="E2196" s="2">
        <v>2195</v>
      </c>
      <c r="F2196" s="1">
        <v>16</v>
      </c>
      <c r="G2196" s="1" t="s">
        <v>4087</v>
      </c>
      <c r="H2196" s="1" t="s">
        <v>6960</v>
      </c>
      <c r="I2196" s="1">
        <v>3</v>
      </c>
      <c r="L2196" s="1">
        <v>5</v>
      </c>
      <c r="M2196" s="2" t="s">
        <v>13974</v>
      </c>
      <c r="N2196" s="2" t="s">
        <v>13975</v>
      </c>
      <c r="T2196" s="1" t="s">
        <v>12432</v>
      </c>
      <c r="U2196" s="1" t="s">
        <v>136</v>
      </c>
      <c r="V2196" s="1" t="s">
        <v>7247</v>
      </c>
      <c r="Y2196" s="1" t="s">
        <v>3816</v>
      </c>
      <c r="Z2196" s="1" t="s">
        <v>8828</v>
      </c>
      <c r="AF2196" s="1" t="s">
        <v>2731</v>
      </c>
      <c r="AG2196" s="1" t="s">
        <v>9677</v>
      </c>
    </row>
    <row r="2197" spans="1:72" ht="13.5" customHeight="1">
      <c r="A2197" s="3" t="str">
        <f>HYPERLINK("http://kyu.snu.ac.kr/sdhj/index.jsp?type=hj/GK14658_00IH_0001_0215.jpg","1702_각북면_215")</f>
        <v>1702_각북면_215</v>
      </c>
      <c r="B2197" s="2">
        <v>1702</v>
      </c>
      <c r="C2197" s="2" t="s">
        <v>12340</v>
      </c>
      <c r="D2197" s="2" t="s">
        <v>12341</v>
      </c>
      <c r="E2197" s="2">
        <v>2196</v>
      </c>
      <c r="F2197" s="1">
        <v>16</v>
      </c>
      <c r="G2197" s="1" t="s">
        <v>4087</v>
      </c>
      <c r="H2197" s="1" t="s">
        <v>6960</v>
      </c>
      <c r="I2197" s="1">
        <v>3</v>
      </c>
      <c r="L2197" s="1">
        <v>5</v>
      </c>
      <c r="M2197" s="2" t="s">
        <v>13974</v>
      </c>
      <c r="N2197" s="2" t="s">
        <v>13975</v>
      </c>
      <c r="T2197" s="1" t="s">
        <v>12432</v>
      </c>
      <c r="U2197" s="1" t="s">
        <v>196</v>
      </c>
      <c r="V2197" s="1" t="s">
        <v>7214</v>
      </c>
      <c r="Y2197" s="1" t="s">
        <v>4181</v>
      </c>
      <c r="Z2197" s="1" t="s">
        <v>8827</v>
      </c>
      <c r="AC2197" s="1">
        <v>20</v>
      </c>
      <c r="AD2197" s="1" t="s">
        <v>103</v>
      </c>
      <c r="AE2197" s="1" t="s">
        <v>9580</v>
      </c>
    </row>
    <row r="2198" spans="1:72" ht="13.5" customHeight="1">
      <c r="A2198" s="3" t="str">
        <f>HYPERLINK("http://kyu.snu.ac.kr/sdhj/index.jsp?type=hj/GK14658_00IH_0001_0215.jpg","1702_각북면_215")</f>
        <v>1702_각북면_215</v>
      </c>
      <c r="B2198" s="2">
        <v>1702</v>
      </c>
      <c r="C2198" s="2" t="s">
        <v>12340</v>
      </c>
      <c r="D2198" s="2" t="s">
        <v>12341</v>
      </c>
      <c r="E2198" s="2">
        <v>2197</v>
      </c>
      <c r="F2198" s="1">
        <v>16</v>
      </c>
      <c r="G2198" s="1" t="s">
        <v>4087</v>
      </c>
      <c r="H2198" s="1" t="s">
        <v>6960</v>
      </c>
      <c r="I2198" s="1">
        <v>4</v>
      </c>
      <c r="J2198" s="1" t="s">
        <v>4182</v>
      </c>
      <c r="K2198" s="1" t="s">
        <v>7022</v>
      </c>
      <c r="L2198" s="1">
        <v>1</v>
      </c>
      <c r="M2198" s="2" t="s">
        <v>13976</v>
      </c>
      <c r="N2198" s="2" t="s">
        <v>13977</v>
      </c>
      <c r="T2198" s="1" t="s">
        <v>12411</v>
      </c>
      <c r="U2198" s="1" t="s">
        <v>4183</v>
      </c>
      <c r="V2198" s="1" t="s">
        <v>7396</v>
      </c>
      <c r="W2198" s="1" t="s">
        <v>202</v>
      </c>
      <c r="X2198" s="1" t="s">
        <v>7588</v>
      </c>
      <c r="Y2198" s="1" t="s">
        <v>411</v>
      </c>
      <c r="Z2198" s="1" t="s">
        <v>8826</v>
      </c>
      <c r="AC2198" s="1">
        <v>48</v>
      </c>
      <c r="AD2198" s="1" t="s">
        <v>126</v>
      </c>
      <c r="AE2198" s="1" t="s">
        <v>9617</v>
      </c>
      <c r="AJ2198" s="1" t="s">
        <v>16</v>
      </c>
      <c r="AK2198" s="1" t="s">
        <v>9802</v>
      </c>
      <c r="AL2198" s="1" t="s">
        <v>199</v>
      </c>
      <c r="AM2198" s="1" t="s">
        <v>9730</v>
      </c>
      <c r="AT2198" s="1" t="s">
        <v>166</v>
      </c>
      <c r="AU2198" s="1" t="s">
        <v>7276</v>
      </c>
      <c r="AV2198" s="1" t="s">
        <v>3461</v>
      </c>
      <c r="AW2198" s="1" t="s">
        <v>7813</v>
      </c>
      <c r="BG2198" s="1" t="s">
        <v>152</v>
      </c>
      <c r="BH2198" s="1" t="s">
        <v>10072</v>
      </c>
      <c r="BI2198" s="1" t="s">
        <v>3457</v>
      </c>
      <c r="BJ2198" s="1" t="s">
        <v>8336</v>
      </c>
      <c r="BK2198" s="1" t="s">
        <v>241</v>
      </c>
      <c r="BL2198" s="1" t="s">
        <v>7531</v>
      </c>
      <c r="BM2198" s="1" t="s">
        <v>1901</v>
      </c>
      <c r="BN2198" s="1" t="s">
        <v>11025</v>
      </c>
      <c r="BO2198" s="1" t="s">
        <v>152</v>
      </c>
      <c r="BP2198" s="1" t="s">
        <v>10072</v>
      </c>
      <c r="BQ2198" s="1" t="s">
        <v>4184</v>
      </c>
      <c r="BR2198" s="1" t="s">
        <v>13376</v>
      </c>
      <c r="BS2198" s="1" t="s">
        <v>109</v>
      </c>
      <c r="BT2198" s="1" t="s">
        <v>9809</v>
      </c>
    </row>
    <row r="2199" spans="1:72" ht="13.5" customHeight="1">
      <c r="A2199" s="3" t="str">
        <f>HYPERLINK("http://kyu.snu.ac.kr/sdhj/index.jsp?type=hj/GK14658_00IH_0001_0215.jpg","1702_각북면_215")</f>
        <v>1702_각북면_215</v>
      </c>
      <c r="B2199" s="2">
        <v>1702</v>
      </c>
      <c r="C2199" s="2" t="s">
        <v>12340</v>
      </c>
      <c r="D2199" s="2" t="s">
        <v>12341</v>
      </c>
      <c r="E2199" s="2">
        <v>2198</v>
      </c>
      <c r="F2199" s="1">
        <v>16</v>
      </c>
      <c r="G2199" s="1" t="s">
        <v>4087</v>
      </c>
      <c r="H2199" s="1" t="s">
        <v>6960</v>
      </c>
      <c r="I2199" s="1">
        <v>4</v>
      </c>
      <c r="L2199" s="1">
        <v>1</v>
      </c>
      <c r="M2199" s="2" t="s">
        <v>13976</v>
      </c>
      <c r="N2199" s="2" t="s">
        <v>13977</v>
      </c>
      <c r="S2199" s="1" t="s">
        <v>48</v>
      </c>
      <c r="T2199" s="1" t="s">
        <v>6371</v>
      </c>
      <c r="W2199" s="1" t="s">
        <v>49</v>
      </c>
      <c r="X2199" s="1" t="s">
        <v>7592</v>
      </c>
      <c r="Y2199" s="1" t="s">
        <v>50</v>
      </c>
      <c r="Z2199" s="1" t="s">
        <v>7639</v>
      </c>
      <c r="AC2199" s="1">
        <v>44</v>
      </c>
      <c r="AD2199" s="1" t="s">
        <v>934</v>
      </c>
      <c r="AE2199" s="1" t="s">
        <v>9592</v>
      </c>
      <c r="AJ2199" s="1" t="s">
        <v>16</v>
      </c>
      <c r="AK2199" s="1" t="s">
        <v>9802</v>
      </c>
      <c r="AL2199" s="1" t="s">
        <v>52</v>
      </c>
      <c r="AM2199" s="1" t="s">
        <v>9722</v>
      </c>
      <c r="AT2199" s="1" t="s">
        <v>54</v>
      </c>
      <c r="AU2199" s="1" t="s">
        <v>7267</v>
      </c>
      <c r="AV2199" s="1" t="s">
        <v>1943</v>
      </c>
      <c r="AW2199" s="1" t="s">
        <v>10411</v>
      </c>
      <c r="BG2199" s="1" t="s">
        <v>54</v>
      </c>
      <c r="BH2199" s="1" t="s">
        <v>7267</v>
      </c>
      <c r="BI2199" s="1" t="s">
        <v>1360</v>
      </c>
      <c r="BJ2199" s="1" t="s">
        <v>8570</v>
      </c>
      <c r="BK2199" s="1" t="s">
        <v>4185</v>
      </c>
      <c r="BL2199" s="1" t="s">
        <v>11247</v>
      </c>
      <c r="BM2199" s="1" t="s">
        <v>1719</v>
      </c>
      <c r="BN2199" s="1" t="s">
        <v>11162</v>
      </c>
      <c r="BO2199" s="1" t="s">
        <v>42</v>
      </c>
      <c r="BP2199" s="1" t="s">
        <v>10068</v>
      </c>
      <c r="BQ2199" s="1" t="s">
        <v>4186</v>
      </c>
      <c r="BR2199" s="1" t="s">
        <v>13312</v>
      </c>
      <c r="BS2199" s="1" t="s">
        <v>866</v>
      </c>
      <c r="BT2199" s="1" t="s">
        <v>9703</v>
      </c>
    </row>
    <row r="2200" spans="1:72" ht="13.5" customHeight="1">
      <c r="A2200" s="3" t="str">
        <f>HYPERLINK("http://kyu.snu.ac.kr/sdhj/index.jsp?type=hj/GK14658_00IH_0001_0215.jpg","1702_각북면_215")</f>
        <v>1702_각북면_215</v>
      </c>
      <c r="B2200" s="2">
        <v>1702</v>
      </c>
      <c r="C2200" s="2" t="s">
        <v>12340</v>
      </c>
      <c r="D2200" s="2" t="s">
        <v>12341</v>
      </c>
      <c r="E2200" s="2">
        <v>2199</v>
      </c>
      <c r="F2200" s="1">
        <v>16</v>
      </c>
      <c r="G2200" s="1" t="s">
        <v>4087</v>
      </c>
      <c r="H2200" s="1" t="s">
        <v>6960</v>
      </c>
      <c r="I2200" s="1">
        <v>4</v>
      </c>
      <c r="L2200" s="1">
        <v>1</v>
      </c>
      <c r="M2200" s="2" t="s">
        <v>13976</v>
      </c>
      <c r="N2200" s="2" t="s">
        <v>13977</v>
      </c>
      <c r="S2200" s="1" t="s">
        <v>59</v>
      </c>
      <c r="T2200" s="1" t="s">
        <v>7105</v>
      </c>
      <c r="Y2200" s="1" t="s">
        <v>50</v>
      </c>
      <c r="Z2200" s="1" t="s">
        <v>7639</v>
      </c>
      <c r="AC2200" s="1">
        <v>13</v>
      </c>
      <c r="AD2200" s="1" t="s">
        <v>530</v>
      </c>
      <c r="AE2200" s="1" t="s">
        <v>9606</v>
      </c>
    </row>
    <row r="2201" spans="1:72" ht="13.5" customHeight="1">
      <c r="A2201" s="3" t="str">
        <f>HYPERLINK("http://kyu.snu.ac.kr/sdhj/index.jsp?type=hj/GK14658_00IH_0001_0215.jpg","1702_각북면_215")</f>
        <v>1702_각북면_215</v>
      </c>
      <c r="B2201" s="2">
        <v>1702</v>
      </c>
      <c r="C2201" s="2" t="s">
        <v>12340</v>
      </c>
      <c r="D2201" s="2" t="s">
        <v>12341</v>
      </c>
      <c r="E2201" s="2">
        <v>2200</v>
      </c>
      <c r="F2201" s="1">
        <v>16</v>
      </c>
      <c r="G2201" s="1" t="s">
        <v>4087</v>
      </c>
      <c r="H2201" s="1" t="s">
        <v>6960</v>
      </c>
      <c r="I2201" s="1">
        <v>4</v>
      </c>
      <c r="L2201" s="1">
        <v>1</v>
      </c>
      <c r="M2201" s="2" t="s">
        <v>13976</v>
      </c>
      <c r="N2201" s="2" t="s">
        <v>13977</v>
      </c>
      <c r="S2201" s="1" t="s">
        <v>63</v>
      </c>
      <c r="T2201" s="1" t="s">
        <v>1196</v>
      </c>
      <c r="Y2201" s="1" t="s">
        <v>50</v>
      </c>
      <c r="Z2201" s="1" t="s">
        <v>7639</v>
      </c>
      <c r="AC2201" s="1">
        <v>9</v>
      </c>
      <c r="AD2201" s="1" t="s">
        <v>135</v>
      </c>
      <c r="AE2201" s="1" t="s">
        <v>9604</v>
      </c>
    </row>
    <row r="2202" spans="1:72" ht="13.5" customHeight="1">
      <c r="A2202" s="3" t="str">
        <f>HYPERLINK("http://kyu.snu.ac.kr/sdhj/index.jsp?type=hj/GK14658_00IH_0001_0215.jpg","1702_각북면_215")</f>
        <v>1702_각북면_215</v>
      </c>
      <c r="B2202" s="2">
        <v>1702</v>
      </c>
      <c r="C2202" s="2" t="s">
        <v>12340</v>
      </c>
      <c r="D2202" s="2" t="s">
        <v>12341</v>
      </c>
      <c r="E2202" s="2">
        <v>2201</v>
      </c>
      <c r="F2202" s="1">
        <v>16</v>
      </c>
      <c r="G2202" s="1" t="s">
        <v>4087</v>
      </c>
      <c r="H2202" s="1" t="s">
        <v>6960</v>
      </c>
      <c r="I2202" s="1">
        <v>4</v>
      </c>
      <c r="L2202" s="1">
        <v>1</v>
      </c>
      <c r="M2202" s="2" t="s">
        <v>13976</v>
      </c>
      <c r="N2202" s="2" t="s">
        <v>13977</v>
      </c>
      <c r="S2202" s="1" t="s">
        <v>63</v>
      </c>
      <c r="T2202" s="1" t="s">
        <v>1196</v>
      </c>
      <c r="Y2202" s="1" t="s">
        <v>50</v>
      </c>
      <c r="Z2202" s="1" t="s">
        <v>7639</v>
      </c>
      <c r="AC2202" s="1">
        <v>1</v>
      </c>
      <c r="AD2202" s="1" t="s">
        <v>280</v>
      </c>
      <c r="AE2202" s="1" t="s">
        <v>9599</v>
      </c>
      <c r="AF2202" s="1" t="s">
        <v>89</v>
      </c>
      <c r="AG2202" s="1" t="s">
        <v>9633</v>
      </c>
    </row>
    <row r="2203" spans="1:72" ht="13.5" customHeight="1">
      <c r="A2203" s="3" t="str">
        <f>HYPERLINK("http://kyu.snu.ac.kr/sdhj/index.jsp?type=hj/GK14658_00IH_0001_0215.jpg","1702_각북면_215")</f>
        <v>1702_각북면_215</v>
      </c>
      <c r="B2203" s="2">
        <v>1702</v>
      </c>
      <c r="C2203" s="2" t="s">
        <v>12340</v>
      </c>
      <c r="D2203" s="2" t="s">
        <v>12341</v>
      </c>
      <c r="E2203" s="2">
        <v>2202</v>
      </c>
      <c r="F2203" s="1">
        <v>16</v>
      </c>
      <c r="G2203" s="1" t="s">
        <v>4087</v>
      </c>
      <c r="H2203" s="1" t="s">
        <v>6960</v>
      </c>
      <c r="I2203" s="1">
        <v>4</v>
      </c>
      <c r="L2203" s="1">
        <v>2</v>
      </c>
      <c r="M2203" s="2" t="s">
        <v>13978</v>
      </c>
      <c r="N2203" s="2" t="s">
        <v>13979</v>
      </c>
      <c r="T2203" s="1" t="s">
        <v>12411</v>
      </c>
      <c r="U2203" s="1" t="s">
        <v>4183</v>
      </c>
      <c r="V2203" s="1" t="s">
        <v>7396</v>
      </c>
      <c r="W2203" s="1" t="s">
        <v>202</v>
      </c>
      <c r="X2203" s="1" t="s">
        <v>7588</v>
      </c>
      <c r="Y2203" s="1" t="s">
        <v>4187</v>
      </c>
      <c r="Z2203" s="1" t="s">
        <v>8825</v>
      </c>
      <c r="AC2203" s="1">
        <v>55</v>
      </c>
      <c r="AD2203" s="1" t="s">
        <v>266</v>
      </c>
      <c r="AE2203" s="1" t="s">
        <v>9586</v>
      </c>
      <c r="AJ2203" s="1" t="s">
        <v>16</v>
      </c>
      <c r="AK2203" s="1" t="s">
        <v>9802</v>
      </c>
      <c r="AL2203" s="1" t="s">
        <v>199</v>
      </c>
      <c r="AM2203" s="1" t="s">
        <v>9730</v>
      </c>
      <c r="AT2203" s="1" t="s">
        <v>166</v>
      </c>
      <c r="AU2203" s="1" t="s">
        <v>7276</v>
      </c>
      <c r="AV2203" s="1" t="s">
        <v>6872</v>
      </c>
      <c r="AW2203" s="1" t="s">
        <v>10410</v>
      </c>
      <c r="BG2203" s="1" t="s">
        <v>45</v>
      </c>
      <c r="BH2203" s="1" t="s">
        <v>10082</v>
      </c>
      <c r="BI2203" s="1" t="s">
        <v>4029</v>
      </c>
      <c r="BJ2203" s="1" t="s">
        <v>10933</v>
      </c>
      <c r="BK2203" s="1" t="s">
        <v>241</v>
      </c>
      <c r="BL2203" s="1" t="s">
        <v>7531</v>
      </c>
      <c r="BM2203" s="1" t="s">
        <v>1901</v>
      </c>
      <c r="BN2203" s="1" t="s">
        <v>11025</v>
      </c>
      <c r="BO2203" s="1" t="s">
        <v>42</v>
      </c>
      <c r="BP2203" s="1" t="s">
        <v>10068</v>
      </c>
      <c r="BQ2203" s="1" t="s">
        <v>4188</v>
      </c>
      <c r="BR2203" s="1" t="s">
        <v>11943</v>
      </c>
      <c r="BS2203" s="1" t="s">
        <v>227</v>
      </c>
      <c r="BT2203" s="1" t="s">
        <v>9813</v>
      </c>
    </row>
    <row r="2204" spans="1:72" ht="13.5" customHeight="1">
      <c r="A2204" s="3" t="str">
        <f>HYPERLINK("http://kyu.snu.ac.kr/sdhj/index.jsp?type=hj/GK14658_00IH_0001_0215.jpg","1702_각북면_215")</f>
        <v>1702_각북면_215</v>
      </c>
      <c r="B2204" s="2">
        <v>1702</v>
      </c>
      <c r="C2204" s="2" t="s">
        <v>12340</v>
      </c>
      <c r="D2204" s="2" t="s">
        <v>12341</v>
      </c>
      <c r="E2204" s="2">
        <v>2203</v>
      </c>
      <c r="F2204" s="1">
        <v>16</v>
      </c>
      <c r="G2204" s="1" t="s">
        <v>4087</v>
      </c>
      <c r="H2204" s="1" t="s">
        <v>6960</v>
      </c>
      <c r="I2204" s="1">
        <v>4</v>
      </c>
      <c r="L2204" s="1">
        <v>2</v>
      </c>
      <c r="M2204" s="2" t="s">
        <v>13978</v>
      </c>
      <c r="N2204" s="2" t="s">
        <v>13979</v>
      </c>
      <c r="S2204" s="1" t="s">
        <v>48</v>
      </c>
      <c r="T2204" s="1" t="s">
        <v>6371</v>
      </c>
      <c r="W2204" s="1" t="s">
        <v>202</v>
      </c>
      <c r="X2204" s="1" t="s">
        <v>7588</v>
      </c>
      <c r="Y2204" s="1" t="s">
        <v>9</v>
      </c>
      <c r="Z2204" s="1" t="s">
        <v>7590</v>
      </c>
      <c r="AC2204" s="1">
        <v>56</v>
      </c>
      <c r="AD2204" s="1" t="s">
        <v>707</v>
      </c>
      <c r="AE2204" s="1" t="s">
        <v>9575</v>
      </c>
      <c r="AJ2204" s="1" t="s">
        <v>16</v>
      </c>
      <c r="AK2204" s="1" t="s">
        <v>9802</v>
      </c>
      <c r="AL2204" s="1" t="s">
        <v>109</v>
      </c>
      <c r="AM2204" s="1" t="s">
        <v>9809</v>
      </c>
      <c r="AT2204" s="1" t="s">
        <v>42</v>
      </c>
      <c r="AU2204" s="1" t="s">
        <v>10068</v>
      </c>
      <c r="AV2204" s="1" t="s">
        <v>4189</v>
      </c>
      <c r="AW2204" s="1" t="s">
        <v>10215</v>
      </c>
      <c r="BG2204" s="1" t="s">
        <v>152</v>
      </c>
      <c r="BH2204" s="1" t="s">
        <v>10072</v>
      </c>
      <c r="BI2204" s="1" t="s">
        <v>458</v>
      </c>
      <c r="BJ2204" s="1" t="s">
        <v>7614</v>
      </c>
      <c r="BK2204" s="1" t="s">
        <v>241</v>
      </c>
      <c r="BL2204" s="1" t="s">
        <v>7531</v>
      </c>
      <c r="BM2204" s="1" t="s">
        <v>4190</v>
      </c>
      <c r="BN2204" s="1" t="s">
        <v>11474</v>
      </c>
      <c r="BO2204" s="1" t="s">
        <v>42</v>
      </c>
      <c r="BP2204" s="1" t="s">
        <v>10068</v>
      </c>
      <c r="BQ2204" s="1" t="s">
        <v>6873</v>
      </c>
      <c r="BR2204" s="1" t="s">
        <v>10377</v>
      </c>
      <c r="BS2204" s="1" t="s">
        <v>109</v>
      </c>
      <c r="BT2204" s="1" t="s">
        <v>9809</v>
      </c>
    </row>
    <row r="2205" spans="1:72" ht="13.5" customHeight="1">
      <c r="A2205" s="3" t="str">
        <f>HYPERLINK("http://kyu.snu.ac.kr/sdhj/index.jsp?type=hj/GK14658_00IH_0001_0215.jpg","1702_각북면_215")</f>
        <v>1702_각북면_215</v>
      </c>
      <c r="B2205" s="2">
        <v>1702</v>
      </c>
      <c r="C2205" s="2" t="s">
        <v>12340</v>
      </c>
      <c r="D2205" s="2" t="s">
        <v>12341</v>
      </c>
      <c r="E2205" s="2">
        <v>2204</v>
      </c>
      <c r="F2205" s="1">
        <v>16</v>
      </c>
      <c r="G2205" s="1" t="s">
        <v>4087</v>
      </c>
      <c r="H2205" s="1" t="s">
        <v>6960</v>
      </c>
      <c r="I2205" s="1">
        <v>4</v>
      </c>
      <c r="L2205" s="1">
        <v>2</v>
      </c>
      <c r="M2205" s="2" t="s">
        <v>13978</v>
      </c>
      <c r="N2205" s="2" t="s">
        <v>13979</v>
      </c>
      <c r="S2205" s="1" t="s">
        <v>59</v>
      </c>
      <c r="T2205" s="1" t="s">
        <v>7105</v>
      </c>
      <c r="Y2205" s="1" t="s">
        <v>50</v>
      </c>
      <c r="Z2205" s="1" t="s">
        <v>7639</v>
      </c>
      <c r="AC2205" s="1">
        <v>9</v>
      </c>
      <c r="AD2205" s="1" t="s">
        <v>135</v>
      </c>
      <c r="AE2205" s="1" t="s">
        <v>9604</v>
      </c>
    </row>
    <row r="2206" spans="1:72" ht="13.5" customHeight="1">
      <c r="A2206" s="3" t="str">
        <f>HYPERLINK("http://kyu.snu.ac.kr/sdhj/index.jsp?type=hj/GK14658_00IH_0001_0215.jpg","1702_각북면_215")</f>
        <v>1702_각북면_215</v>
      </c>
      <c r="B2206" s="2">
        <v>1702</v>
      </c>
      <c r="C2206" s="2" t="s">
        <v>12340</v>
      </c>
      <c r="D2206" s="2" t="s">
        <v>12341</v>
      </c>
      <c r="E2206" s="2">
        <v>2205</v>
      </c>
      <c r="F2206" s="1">
        <v>16</v>
      </c>
      <c r="G2206" s="1" t="s">
        <v>4087</v>
      </c>
      <c r="H2206" s="1" t="s">
        <v>6960</v>
      </c>
      <c r="I2206" s="1">
        <v>4</v>
      </c>
      <c r="L2206" s="1">
        <v>2</v>
      </c>
      <c r="M2206" s="2" t="s">
        <v>13978</v>
      </c>
      <c r="N2206" s="2" t="s">
        <v>13979</v>
      </c>
      <c r="S2206" s="1" t="s">
        <v>63</v>
      </c>
      <c r="T2206" s="1" t="s">
        <v>1196</v>
      </c>
      <c r="Y2206" s="1" t="s">
        <v>50</v>
      </c>
      <c r="Z2206" s="1" t="s">
        <v>7639</v>
      </c>
      <c r="AC2206" s="1">
        <v>6</v>
      </c>
      <c r="AD2206" s="1" t="s">
        <v>246</v>
      </c>
      <c r="AE2206" s="1" t="s">
        <v>9600</v>
      </c>
    </row>
    <row r="2207" spans="1:72" ht="13.5" customHeight="1">
      <c r="A2207" s="3" t="str">
        <f>HYPERLINK("http://kyu.snu.ac.kr/sdhj/index.jsp?type=hj/GK14658_00IH_0001_0215.jpg","1702_각북면_215")</f>
        <v>1702_각북면_215</v>
      </c>
      <c r="B2207" s="2">
        <v>1702</v>
      </c>
      <c r="C2207" s="2" t="s">
        <v>12340</v>
      </c>
      <c r="D2207" s="2" t="s">
        <v>12341</v>
      </c>
      <c r="E2207" s="2">
        <v>2206</v>
      </c>
      <c r="F2207" s="1">
        <v>16</v>
      </c>
      <c r="G2207" s="1" t="s">
        <v>4087</v>
      </c>
      <c r="H2207" s="1" t="s">
        <v>6960</v>
      </c>
      <c r="I2207" s="1">
        <v>4</v>
      </c>
      <c r="L2207" s="1">
        <v>2</v>
      </c>
      <c r="M2207" s="2" t="s">
        <v>13978</v>
      </c>
      <c r="N2207" s="2" t="s">
        <v>13979</v>
      </c>
      <c r="T2207" s="1" t="s">
        <v>12432</v>
      </c>
      <c r="U2207" s="1" t="s">
        <v>1877</v>
      </c>
      <c r="V2207" s="1" t="s">
        <v>7265</v>
      </c>
      <c r="Y2207" s="1" t="s">
        <v>4191</v>
      </c>
      <c r="Z2207" s="1" t="s">
        <v>8824</v>
      </c>
      <c r="AF2207" s="1" t="s">
        <v>99</v>
      </c>
      <c r="AG2207" s="1" t="s">
        <v>9637</v>
      </c>
      <c r="AH2207" s="1" t="s">
        <v>4192</v>
      </c>
      <c r="AI2207" s="1" t="s">
        <v>9750</v>
      </c>
    </row>
    <row r="2208" spans="1:72" ht="13.5" customHeight="1">
      <c r="A2208" s="3" t="str">
        <f>HYPERLINK("http://kyu.snu.ac.kr/sdhj/index.jsp?type=hj/GK14658_00IH_0001_0215.jpg","1702_각북면_215")</f>
        <v>1702_각북면_215</v>
      </c>
      <c r="B2208" s="2">
        <v>1702</v>
      </c>
      <c r="C2208" s="2" t="s">
        <v>12340</v>
      </c>
      <c r="D2208" s="2" t="s">
        <v>12341</v>
      </c>
      <c r="E2208" s="2">
        <v>2207</v>
      </c>
      <c r="F2208" s="1">
        <v>16</v>
      </c>
      <c r="G2208" s="1" t="s">
        <v>4087</v>
      </c>
      <c r="H2208" s="1" t="s">
        <v>6960</v>
      </c>
      <c r="I2208" s="1">
        <v>4</v>
      </c>
      <c r="L2208" s="1">
        <v>2</v>
      </c>
      <c r="M2208" s="2" t="s">
        <v>13978</v>
      </c>
      <c r="N2208" s="2" t="s">
        <v>13979</v>
      </c>
      <c r="T2208" s="1" t="s">
        <v>12432</v>
      </c>
      <c r="U2208" s="1" t="s">
        <v>196</v>
      </c>
      <c r="V2208" s="1" t="s">
        <v>7214</v>
      </c>
      <c r="Y2208" s="1" t="s">
        <v>4193</v>
      </c>
      <c r="Z2208" s="1" t="s">
        <v>8747</v>
      </c>
      <c r="AC2208" s="1">
        <v>24</v>
      </c>
      <c r="AD2208" s="1" t="s">
        <v>219</v>
      </c>
      <c r="AE2208" s="1" t="s">
        <v>9587</v>
      </c>
      <c r="AT2208" s="1" t="s">
        <v>259</v>
      </c>
      <c r="AU2208" s="1" t="s">
        <v>12452</v>
      </c>
      <c r="AV2208" s="1" t="s">
        <v>4194</v>
      </c>
      <c r="AW2208" s="1" t="s">
        <v>8405</v>
      </c>
      <c r="BB2208" s="1" t="s">
        <v>213</v>
      </c>
      <c r="BC2208" s="1" t="s">
        <v>7282</v>
      </c>
      <c r="BD2208" s="1" t="s">
        <v>1163</v>
      </c>
      <c r="BE2208" s="1" t="s">
        <v>7716</v>
      </c>
    </row>
    <row r="2209" spans="1:72" ht="13.5" customHeight="1">
      <c r="A2209" s="3" t="str">
        <f>HYPERLINK("http://kyu.snu.ac.kr/sdhj/index.jsp?type=hj/GK14658_00IH_0001_0216.jpg","1702_각북면_216")</f>
        <v>1702_각북면_216</v>
      </c>
      <c r="B2209" s="2">
        <v>1702</v>
      </c>
      <c r="C2209" s="2" t="s">
        <v>12340</v>
      </c>
      <c r="D2209" s="2" t="s">
        <v>12341</v>
      </c>
      <c r="E2209" s="2">
        <v>2208</v>
      </c>
      <c r="F2209" s="1">
        <v>16</v>
      </c>
      <c r="G2209" s="1" t="s">
        <v>4087</v>
      </c>
      <c r="H2209" s="1" t="s">
        <v>6960</v>
      </c>
      <c r="I2209" s="1">
        <v>4</v>
      </c>
      <c r="L2209" s="1">
        <v>3</v>
      </c>
      <c r="M2209" s="2" t="s">
        <v>13980</v>
      </c>
      <c r="N2209" s="2" t="s">
        <v>13981</v>
      </c>
      <c r="T2209" s="1" t="s">
        <v>12411</v>
      </c>
      <c r="U2209" s="1" t="s">
        <v>1829</v>
      </c>
      <c r="V2209" s="1" t="s">
        <v>7395</v>
      </c>
      <c r="W2209" s="1" t="s">
        <v>49</v>
      </c>
      <c r="X2209" s="1" t="s">
        <v>7592</v>
      </c>
      <c r="Y2209" s="1" t="s">
        <v>4195</v>
      </c>
      <c r="Z2209" s="1" t="s">
        <v>8823</v>
      </c>
      <c r="AC2209" s="1">
        <v>61</v>
      </c>
      <c r="AD2209" s="1" t="s">
        <v>280</v>
      </c>
      <c r="AE2209" s="1" t="s">
        <v>9599</v>
      </c>
      <c r="AJ2209" s="1" t="s">
        <v>16</v>
      </c>
      <c r="AK2209" s="1" t="s">
        <v>9802</v>
      </c>
      <c r="AL2209" s="1" t="s">
        <v>227</v>
      </c>
      <c r="AM2209" s="1" t="s">
        <v>9813</v>
      </c>
      <c r="AT2209" s="1" t="s">
        <v>1829</v>
      </c>
      <c r="AU2209" s="1" t="s">
        <v>7395</v>
      </c>
      <c r="AV2209" s="1" t="s">
        <v>6787</v>
      </c>
      <c r="AW2209" s="1" t="s">
        <v>10409</v>
      </c>
      <c r="BG2209" s="1" t="s">
        <v>152</v>
      </c>
      <c r="BH2209" s="1" t="s">
        <v>10072</v>
      </c>
      <c r="BI2209" s="1" t="s">
        <v>1359</v>
      </c>
      <c r="BJ2209" s="1" t="s">
        <v>10260</v>
      </c>
      <c r="BK2209" s="1" t="s">
        <v>54</v>
      </c>
      <c r="BL2209" s="1" t="s">
        <v>7267</v>
      </c>
      <c r="BM2209" s="1" t="s">
        <v>1360</v>
      </c>
      <c r="BN2209" s="1" t="s">
        <v>8570</v>
      </c>
      <c r="BO2209" s="1" t="s">
        <v>527</v>
      </c>
      <c r="BP2209" s="1" t="s">
        <v>7268</v>
      </c>
      <c r="BQ2209" s="1" t="s">
        <v>3505</v>
      </c>
      <c r="BR2209" s="1" t="s">
        <v>11942</v>
      </c>
      <c r="BS2209" s="1" t="s">
        <v>433</v>
      </c>
      <c r="BT2209" s="1" t="s">
        <v>9851</v>
      </c>
    </row>
    <row r="2210" spans="1:72" ht="13.5" customHeight="1">
      <c r="A2210" s="3" t="str">
        <f>HYPERLINK("http://kyu.snu.ac.kr/sdhj/index.jsp?type=hj/GK14658_00IH_0001_0216.jpg","1702_각북면_216")</f>
        <v>1702_각북면_216</v>
      </c>
      <c r="B2210" s="2">
        <v>1702</v>
      </c>
      <c r="C2210" s="2" t="s">
        <v>12340</v>
      </c>
      <c r="D2210" s="2" t="s">
        <v>12341</v>
      </c>
      <c r="E2210" s="2">
        <v>2209</v>
      </c>
      <c r="F2210" s="1">
        <v>16</v>
      </c>
      <c r="G2210" s="1" t="s">
        <v>4087</v>
      </c>
      <c r="H2210" s="1" t="s">
        <v>6960</v>
      </c>
      <c r="I2210" s="1">
        <v>4</v>
      </c>
      <c r="L2210" s="1">
        <v>3</v>
      </c>
      <c r="M2210" s="2" t="s">
        <v>13980</v>
      </c>
      <c r="N2210" s="2" t="s">
        <v>13981</v>
      </c>
      <c r="S2210" s="1" t="s">
        <v>48</v>
      </c>
      <c r="T2210" s="1" t="s">
        <v>6371</v>
      </c>
      <c r="W2210" s="1" t="s">
        <v>202</v>
      </c>
      <c r="X2210" s="1" t="s">
        <v>7588</v>
      </c>
      <c r="Y2210" s="1" t="s">
        <v>50</v>
      </c>
      <c r="Z2210" s="1" t="s">
        <v>7639</v>
      </c>
      <c r="AC2210" s="1">
        <v>55</v>
      </c>
      <c r="AD2210" s="1" t="s">
        <v>266</v>
      </c>
      <c r="AE2210" s="1" t="s">
        <v>9586</v>
      </c>
      <c r="AJ2210" s="1" t="s">
        <v>16</v>
      </c>
      <c r="AK2210" s="1" t="s">
        <v>9802</v>
      </c>
      <c r="AL2210" s="1" t="s">
        <v>199</v>
      </c>
      <c r="AM2210" s="1" t="s">
        <v>9730</v>
      </c>
      <c r="AT2210" s="1" t="s">
        <v>166</v>
      </c>
      <c r="AU2210" s="1" t="s">
        <v>7276</v>
      </c>
      <c r="AV2210" s="1" t="s">
        <v>6815</v>
      </c>
      <c r="AW2210" s="1" t="s">
        <v>8431</v>
      </c>
      <c r="BG2210" s="1" t="s">
        <v>45</v>
      </c>
      <c r="BH2210" s="1" t="s">
        <v>10082</v>
      </c>
      <c r="BI2210" s="1" t="s">
        <v>4029</v>
      </c>
      <c r="BJ2210" s="1" t="s">
        <v>10933</v>
      </c>
      <c r="BK2210" s="1" t="s">
        <v>241</v>
      </c>
      <c r="BL2210" s="1" t="s">
        <v>7531</v>
      </c>
      <c r="BM2210" s="1" t="s">
        <v>1901</v>
      </c>
      <c r="BN2210" s="1" t="s">
        <v>11025</v>
      </c>
      <c r="BO2210" s="1" t="s">
        <v>42</v>
      </c>
      <c r="BP2210" s="1" t="s">
        <v>10068</v>
      </c>
      <c r="BQ2210" s="1" t="s">
        <v>4196</v>
      </c>
      <c r="BR2210" s="1" t="s">
        <v>11941</v>
      </c>
      <c r="BS2210" s="1" t="s">
        <v>109</v>
      </c>
      <c r="BT2210" s="1" t="s">
        <v>9809</v>
      </c>
    </row>
    <row r="2211" spans="1:72" ht="13.5" customHeight="1">
      <c r="A2211" s="3" t="str">
        <f>HYPERLINK("http://kyu.snu.ac.kr/sdhj/index.jsp?type=hj/GK14658_00IH_0001_0216.jpg","1702_각북면_216")</f>
        <v>1702_각북면_216</v>
      </c>
      <c r="B2211" s="2">
        <v>1702</v>
      </c>
      <c r="C2211" s="2" t="s">
        <v>12340</v>
      </c>
      <c r="D2211" s="2" t="s">
        <v>12341</v>
      </c>
      <c r="E2211" s="2">
        <v>2210</v>
      </c>
      <c r="F2211" s="1">
        <v>16</v>
      </c>
      <c r="G2211" s="1" t="s">
        <v>4087</v>
      </c>
      <c r="H2211" s="1" t="s">
        <v>6960</v>
      </c>
      <c r="I2211" s="1">
        <v>4</v>
      </c>
      <c r="L2211" s="1">
        <v>3</v>
      </c>
      <c r="M2211" s="2" t="s">
        <v>13980</v>
      </c>
      <c r="N2211" s="2" t="s">
        <v>13981</v>
      </c>
      <c r="S2211" s="1" t="s">
        <v>384</v>
      </c>
      <c r="T2211" s="1" t="s">
        <v>7106</v>
      </c>
      <c r="W2211" s="1" t="s">
        <v>202</v>
      </c>
      <c r="X2211" s="1" t="s">
        <v>7588</v>
      </c>
      <c r="Y2211" s="1" t="s">
        <v>50</v>
      </c>
      <c r="Z2211" s="1" t="s">
        <v>7639</v>
      </c>
      <c r="AC2211" s="1">
        <v>77</v>
      </c>
      <c r="AD2211" s="1" t="s">
        <v>289</v>
      </c>
      <c r="AE2211" s="1" t="s">
        <v>7200</v>
      </c>
    </row>
    <row r="2212" spans="1:72" ht="13.5" customHeight="1">
      <c r="A2212" s="3" t="str">
        <f>HYPERLINK("http://kyu.snu.ac.kr/sdhj/index.jsp?type=hj/GK14658_00IH_0001_0216.jpg","1702_각북면_216")</f>
        <v>1702_각북면_216</v>
      </c>
      <c r="B2212" s="2">
        <v>1702</v>
      </c>
      <c r="C2212" s="2" t="s">
        <v>12340</v>
      </c>
      <c r="D2212" s="2" t="s">
        <v>12341</v>
      </c>
      <c r="E2212" s="2">
        <v>2211</v>
      </c>
      <c r="F2212" s="1">
        <v>16</v>
      </c>
      <c r="G2212" s="1" t="s">
        <v>4087</v>
      </c>
      <c r="H2212" s="1" t="s">
        <v>6960</v>
      </c>
      <c r="I2212" s="1">
        <v>4</v>
      </c>
      <c r="L2212" s="1">
        <v>3</v>
      </c>
      <c r="M2212" s="2" t="s">
        <v>13980</v>
      </c>
      <c r="N2212" s="2" t="s">
        <v>13981</v>
      </c>
      <c r="S2212" s="1" t="s">
        <v>86</v>
      </c>
      <c r="T2212" s="1" t="s">
        <v>7100</v>
      </c>
      <c r="U2212" s="1" t="s">
        <v>403</v>
      </c>
      <c r="V2212" s="1" t="s">
        <v>7211</v>
      </c>
      <c r="Y2212" s="1" t="s">
        <v>4197</v>
      </c>
      <c r="Z2212" s="1" t="s">
        <v>8822</v>
      </c>
      <c r="AC2212" s="1">
        <v>24</v>
      </c>
      <c r="AD2212" s="1" t="s">
        <v>219</v>
      </c>
      <c r="AE2212" s="1" t="s">
        <v>9587</v>
      </c>
    </row>
    <row r="2213" spans="1:72" ht="13.5" customHeight="1">
      <c r="A2213" s="3" t="str">
        <f>HYPERLINK("http://kyu.snu.ac.kr/sdhj/index.jsp?type=hj/GK14658_00IH_0001_0216.jpg","1702_각북면_216")</f>
        <v>1702_각북면_216</v>
      </c>
      <c r="B2213" s="2">
        <v>1702</v>
      </c>
      <c r="C2213" s="2" t="s">
        <v>12340</v>
      </c>
      <c r="D2213" s="2" t="s">
        <v>12341</v>
      </c>
      <c r="E2213" s="2">
        <v>2212</v>
      </c>
      <c r="F2213" s="1">
        <v>16</v>
      </c>
      <c r="G2213" s="1" t="s">
        <v>4087</v>
      </c>
      <c r="H2213" s="1" t="s">
        <v>6960</v>
      </c>
      <c r="I2213" s="1">
        <v>4</v>
      </c>
      <c r="L2213" s="1">
        <v>3</v>
      </c>
      <c r="M2213" s="2" t="s">
        <v>13980</v>
      </c>
      <c r="N2213" s="2" t="s">
        <v>13981</v>
      </c>
      <c r="S2213" s="1" t="s">
        <v>63</v>
      </c>
      <c r="T2213" s="1" t="s">
        <v>1196</v>
      </c>
      <c r="Y2213" s="1" t="s">
        <v>50</v>
      </c>
      <c r="Z2213" s="1" t="s">
        <v>7639</v>
      </c>
      <c r="AC2213" s="1">
        <v>12</v>
      </c>
      <c r="AD2213" s="1" t="s">
        <v>71</v>
      </c>
      <c r="AE2213" s="1" t="s">
        <v>9611</v>
      </c>
    </row>
    <row r="2214" spans="1:72" ht="13.5" customHeight="1">
      <c r="A2214" s="3" t="str">
        <f>HYPERLINK("http://kyu.snu.ac.kr/sdhj/index.jsp?type=hj/GK14658_00IH_0001_0216.jpg","1702_각북면_216")</f>
        <v>1702_각북면_216</v>
      </c>
      <c r="B2214" s="2">
        <v>1702</v>
      </c>
      <c r="C2214" s="2" t="s">
        <v>12340</v>
      </c>
      <c r="D2214" s="2" t="s">
        <v>12341</v>
      </c>
      <c r="E2214" s="2">
        <v>2213</v>
      </c>
      <c r="F2214" s="1">
        <v>16</v>
      </c>
      <c r="G2214" s="1" t="s">
        <v>4087</v>
      </c>
      <c r="H2214" s="1" t="s">
        <v>6960</v>
      </c>
      <c r="I2214" s="1">
        <v>4</v>
      </c>
      <c r="L2214" s="1">
        <v>3</v>
      </c>
      <c r="M2214" s="2" t="s">
        <v>13980</v>
      </c>
      <c r="N2214" s="2" t="s">
        <v>13981</v>
      </c>
      <c r="S2214" s="1" t="s">
        <v>63</v>
      </c>
      <c r="T2214" s="1" t="s">
        <v>1196</v>
      </c>
      <c r="Y2214" s="1" t="s">
        <v>50</v>
      </c>
      <c r="Z2214" s="1" t="s">
        <v>7639</v>
      </c>
      <c r="AC2214" s="1">
        <v>10</v>
      </c>
      <c r="AD2214" s="1" t="s">
        <v>206</v>
      </c>
      <c r="AE2214" s="1" t="s">
        <v>9619</v>
      </c>
    </row>
    <row r="2215" spans="1:72" ht="13.5" customHeight="1">
      <c r="A2215" s="3" t="str">
        <f>HYPERLINK("http://kyu.snu.ac.kr/sdhj/index.jsp?type=hj/GK14658_00IH_0001_0216.jpg","1702_각북면_216")</f>
        <v>1702_각북면_216</v>
      </c>
      <c r="B2215" s="2">
        <v>1702</v>
      </c>
      <c r="C2215" s="2" t="s">
        <v>12340</v>
      </c>
      <c r="D2215" s="2" t="s">
        <v>12341</v>
      </c>
      <c r="E2215" s="2">
        <v>2214</v>
      </c>
      <c r="F2215" s="1">
        <v>16</v>
      </c>
      <c r="G2215" s="1" t="s">
        <v>4087</v>
      </c>
      <c r="H2215" s="1" t="s">
        <v>6960</v>
      </c>
      <c r="I2215" s="1">
        <v>4</v>
      </c>
      <c r="L2215" s="1">
        <v>3</v>
      </c>
      <c r="M2215" s="2" t="s">
        <v>13980</v>
      </c>
      <c r="N2215" s="2" t="s">
        <v>13981</v>
      </c>
      <c r="T2215" s="1" t="s">
        <v>12432</v>
      </c>
      <c r="U2215" s="1" t="s">
        <v>1877</v>
      </c>
      <c r="V2215" s="1" t="s">
        <v>7265</v>
      </c>
      <c r="Y2215" s="1" t="s">
        <v>3716</v>
      </c>
      <c r="Z2215" s="1" t="s">
        <v>8178</v>
      </c>
      <c r="AC2215" s="1">
        <v>28</v>
      </c>
      <c r="AD2215" s="1" t="s">
        <v>134</v>
      </c>
      <c r="AE2215" s="1" t="s">
        <v>9616</v>
      </c>
      <c r="AF2215" s="1" t="s">
        <v>89</v>
      </c>
      <c r="AG2215" s="1" t="s">
        <v>9633</v>
      </c>
    </row>
    <row r="2216" spans="1:72" ht="13.5" customHeight="1">
      <c r="A2216" s="3" t="str">
        <f>HYPERLINK("http://kyu.snu.ac.kr/sdhj/index.jsp?type=hj/GK14658_00IH_0001_0216.jpg","1702_각북면_216")</f>
        <v>1702_각북면_216</v>
      </c>
      <c r="B2216" s="2">
        <v>1702</v>
      </c>
      <c r="C2216" s="2" t="s">
        <v>12340</v>
      </c>
      <c r="D2216" s="2" t="s">
        <v>12341</v>
      </c>
      <c r="E2216" s="2">
        <v>2215</v>
      </c>
      <c r="F2216" s="1">
        <v>16</v>
      </c>
      <c r="G2216" s="1" t="s">
        <v>4087</v>
      </c>
      <c r="H2216" s="1" t="s">
        <v>6960</v>
      </c>
      <c r="I2216" s="1">
        <v>4</v>
      </c>
      <c r="L2216" s="1">
        <v>4</v>
      </c>
      <c r="M2216" s="2" t="s">
        <v>13982</v>
      </c>
      <c r="N2216" s="2" t="s">
        <v>13983</v>
      </c>
      <c r="T2216" s="1" t="s">
        <v>12411</v>
      </c>
      <c r="U2216" s="1" t="s">
        <v>1146</v>
      </c>
      <c r="V2216" s="1" t="s">
        <v>7242</v>
      </c>
      <c r="W2216" s="1" t="s">
        <v>182</v>
      </c>
      <c r="X2216" s="1" t="s">
        <v>7599</v>
      </c>
      <c r="Y2216" s="1" t="s">
        <v>1447</v>
      </c>
      <c r="Z2216" s="1" t="s">
        <v>8532</v>
      </c>
      <c r="AC2216" s="1">
        <v>39</v>
      </c>
      <c r="AD2216" s="1" t="s">
        <v>631</v>
      </c>
      <c r="AE2216" s="1" t="s">
        <v>9603</v>
      </c>
      <c r="AJ2216" s="1" t="s">
        <v>16</v>
      </c>
      <c r="AK2216" s="1" t="s">
        <v>9802</v>
      </c>
      <c r="AL2216" s="1" t="s">
        <v>186</v>
      </c>
      <c r="AM2216" s="1" t="s">
        <v>9712</v>
      </c>
      <c r="AT2216" s="1" t="s">
        <v>724</v>
      </c>
      <c r="AU2216" s="1" t="s">
        <v>7294</v>
      </c>
      <c r="AV2216" s="1" t="s">
        <v>1439</v>
      </c>
      <c r="AW2216" s="1" t="s">
        <v>8850</v>
      </c>
      <c r="BG2216" s="1" t="s">
        <v>53</v>
      </c>
      <c r="BH2216" s="1" t="s">
        <v>7419</v>
      </c>
      <c r="BI2216" s="1" t="s">
        <v>1571</v>
      </c>
      <c r="BJ2216" s="1" t="s">
        <v>7788</v>
      </c>
      <c r="BK2216" s="1" t="s">
        <v>42</v>
      </c>
      <c r="BL2216" s="1" t="s">
        <v>10068</v>
      </c>
      <c r="BM2216" s="1" t="s">
        <v>2199</v>
      </c>
      <c r="BN2216" s="1" t="s">
        <v>11027</v>
      </c>
      <c r="BO2216" s="1" t="s">
        <v>53</v>
      </c>
      <c r="BP2216" s="1" t="s">
        <v>7419</v>
      </c>
      <c r="BQ2216" s="1" t="s">
        <v>4198</v>
      </c>
      <c r="BR2216" s="1" t="s">
        <v>13293</v>
      </c>
      <c r="BS2216" s="1" t="s">
        <v>163</v>
      </c>
      <c r="BT2216" s="1" t="s">
        <v>12731</v>
      </c>
    </row>
    <row r="2217" spans="1:72" ht="13.5" customHeight="1">
      <c r="A2217" s="3" t="str">
        <f>HYPERLINK("http://kyu.snu.ac.kr/sdhj/index.jsp?type=hj/GK14658_00IH_0001_0216.jpg","1702_각북면_216")</f>
        <v>1702_각북면_216</v>
      </c>
      <c r="B2217" s="2">
        <v>1702</v>
      </c>
      <c r="C2217" s="2" t="s">
        <v>12340</v>
      </c>
      <c r="D2217" s="2" t="s">
        <v>12341</v>
      </c>
      <c r="E2217" s="2">
        <v>2216</v>
      </c>
      <c r="F2217" s="1">
        <v>16</v>
      </c>
      <c r="G2217" s="1" t="s">
        <v>4087</v>
      </c>
      <c r="H2217" s="1" t="s">
        <v>6960</v>
      </c>
      <c r="I2217" s="1">
        <v>4</v>
      </c>
      <c r="L2217" s="1">
        <v>4</v>
      </c>
      <c r="M2217" s="2" t="s">
        <v>13982</v>
      </c>
      <c r="N2217" s="2" t="s">
        <v>13983</v>
      </c>
      <c r="S2217" s="1" t="s">
        <v>48</v>
      </c>
      <c r="T2217" s="1" t="s">
        <v>6371</v>
      </c>
      <c r="W2217" s="1" t="s">
        <v>3846</v>
      </c>
      <c r="X2217" s="1" t="s">
        <v>7605</v>
      </c>
      <c r="Y2217" s="1" t="s">
        <v>50</v>
      </c>
      <c r="Z2217" s="1" t="s">
        <v>7639</v>
      </c>
      <c r="AC2217" s="1">
        <v>37</v>
      </c>
      <c r="AD2217" s="1" t="s">
        <v>148</v>
      </c>
      <c r="AE2217" s="1" t="s">
        <v>9581</v>
      </c>
      <c r="AJ2217" s="1" t="s">
        <v>16</v>
      </c>
      <c r="AK2217" s="1" t="s">
        <v>9802</v>
      </c>
      <c r="AL2217" s="1" t="s">
        <v>918</v>
      </c>
      <c r="AM2217" s="1" t="s">
        <v>9721</v>
      </c>
      <c r="AT2217" s="1" t="s">
        <v>53</v>
      </c>
      <c r="AU2217" s="1" t="s">
        <v>7419</v>
      </c>
      <c r="AV2217" s="1" t="s">
        <v>4199</v>
      </c>
      <c r="AW2217" s="1" t="s">
        <v>10408</v>
      </c>
      <c r="BG2217" s="1" t="s">
        <v>53</v>
      </c>
      <c r="BH2217" s="1" t="s">
        <v>7419</v>
      </c>
      <c r="BI2217" s="1" t="s">
        <v>3772</v>
      </c>
      <c r="BJ2217" s="1" t="s">
        <v>10128</v>
      </c>
      <c r="BK2217" s="1" t="s">
        <v>53</v>
      </c>
      <c r="BL2217" s="1" t="s">
        <v>7419</v>
      </c>
      <c r="BM2217" s="1" t="s">
        <v>3535</v>
      </c>
      <c r="BN2217" s="1" t="s">
        <v>11065</v>
      </c>
      <c r="BO2217" s="1" t="s">
        <v>54</v>
      </c>
      <c r="BP2217" s="1" t="s">
        <v>7267</v>
      </c>
      <c r="BQ2217" s="1" t="s">
        <v>1755</v>
      </c>
      <c r="BR2217" s="1" t="s">
        <v>13289</v>
      </c>
      <c r="BS2217" s="1" t="s">
        <v>163</v>
      </c>
      <c r="BT2217" s="1" t="s">
        <v>12731</v>
      </c>
    </row>
    <row r="2218" spans="1:72" ht="13.5" customHeight="1">
      <c r="A2218" s="3" t="str">
        <f>HYPERLINK("http://kyu.snu.ac.kr/sdhj/index.jsp?type=hj/GK14658_00IH_0001_0216.jpg","1702_각북면_216")</f>
        <v>1702_각북면_216</v>
      </c>
      <c r="B2218" s="2">
        <v>1702</v>
      </c>
      <c r="C2218" s="2" t="s">
        <v>12340</v>
      </c>
      <c r="D2218" s="2" t="s">
        <v>12341</v>
      </c>
      <c r="E2218" s="2">
        <v>2217</v>
      </c>
      <c r="F2218" s="1">
        <v>16</v>
      </c>
      <c r="G2218" s="1" t="s">
        <v>4087</v>
      </c>
      <c r="H2218" s="1" t="s">
        <v>6960</v>
      </c>
      <c r="I2218" s="1">
        <v>4</v>
      </c>
      <c r="L2218" s="1">
        <v>4</v>
      </c>
      <c r="M2218" s="2" t="s">
        <v>13982</v>
      </c>
      <c r="N2218" s="2" t="s">
        <v>13983</v>
      </c>
      <c r="S2218" s="1" t="s">
        <v>86</v>
      </c>
      <c r="T2218" s="1" t="s">
        <v>7100</v>
      </c>
      <c r="U2218" s="1" t="s">
        <v>281</v>
      </c>
      <c r="V2218" s="1" t="s">
        <v>7209</v>
      </c>
      <c r="Y2218" s="1" t="s">
        <v>1794</v>
      </c>
      <c r="Z2218" s="1" t="s">
        <v>8608</v>
      </c>
      <c r="AC2218" s="1">
        <v>19</v>
      </c>
      <c r="AD2218" s="1" t="s">
        <v>277</v>
      </c>
      <c r="AE2218" s="1" t="s">
        <v>9583</v>
      </c>
    </row>
    <row r="2219" spans="1:72" ht="13.5" customHeight="1">
      <c r="A2219" s="3" t="str">
        <f>HYPERLINK("http://kyu.snu.ac.kr/sdhj/index.jsp?type=hj/GK14658_00IH_0001_0216.jpg","1702_각북면_216")</f>
        <v>1702_각북면_216</v>
      </c>
      <c r="B2219" s="2">
        <v>1702</v>
      </c>
      <c r="C2219" s="2" t="s">
        <v>12340</v>
      </c>
      <c r="D2219" s="2" t="s">
        <v>12341</v>
      </c>
      <c r="E2219" s="2">
        <v>2218</v>
      </c>
      <c r="F2219" s="1">
        <v>16</v>
      </c>
      <c r="G2219" s="1" t="s">
        <v>4087</v>
      </c>
      <c r="H2219" s="1" t="s">
        <v>6960</v>
      </c>
      <c r="I2219" s="1">
        <v>4</v>
      </c>
      <c r="L2219" s="1">
        <v>4</v>
      </c>
      <c r="M2219" s="2" t="s">
        <v>13982</v>
      </c>
      <c r="N2219" s="2" t="s">
        <v>13983</v>
      </c>
      <c r="S2219" s="1" t="s">
        <v>63</v>
      </c>
      <c r="T2219" s="1" t="s">
        <v>1196</v>
      </c>
      <c r="Y2219" s="1" t="s">
        <v>4200</v>
      </c>
      <c r="Z2219" s="1" t="s">
        <v>8811</v>
      </c>
      <c r="AC2219" s="1">
        <v>11</v>
      </c>
      <c r="AD2219" s="1" t="s">
        <v>106</v>
      </c>
      <c r="AE2219" s="1" t="s">
        <v>9614</v>
      </c>
    </row>
    <row r="2220" spans="1:72" ht="13.5" customHeight="1">
      <c r="A2220" s="3" t="str">
        <f>HYPERLINK("http://kyu.snu.ac.kr/sdhj/index.jsp?type=hj/GK14658_00IH_0001_0216.jpg","1702_각북면_216")</f>
        <v>1702_각북면_216</v>
      </c>
      <c r="B2220" s="2">
        <v>1702</v>
      </c>
      <c r="C2220" s="2" t="s">
        <v>12340</v>
      </c>
      <c r="D2220" s="2" t="s">
        <v>12341</v>
      </c>
      <c r="E2220" s="2">
        <v>2219</v>
      </c>
      <c r="F2220" s="1">
        <v>16</v>
      </c>
      <c r="G2220" s="1" t="s">
        <v>4087</v>
      </c>
      <c r="H2220" s="1" t="s">
        <v>6960</v>
      </c>
      <c r="I2220" s="1">
        <v>4</v>
      </c>
      <c r="L2220" s="1">
        <v>4</v>
      </c>
      <c r="M2220" s="2" t="s">
        <v>13982</v>
      </c>
      <c r="N2220" s="2" t="s">
        <v>13983</v>
      </c>
      <c r="S2220" s="1" t="s">
        <v>63</v>
      </c>
      <c r="T2220" s="1" t="s">
        <v>1196</v>
      </c>
      <c r="Y2220" s="1" t="s">
        <v>4201</v>
      </c>
      <c r="Z2220" s="1" t="s">
        <v>8528</v>
      </c>
      <c r="AC2220" s="1">
        <v>5</v>
      </c>
      <c r="AD2220" s="1" t="s">
        <v>172</v>
      </c>
      <c r="AE2220" s="1" t="s">
        <v>9579</v>
      </c>
    </row>
    <row r="2221" spans="1:72" ht="13.5" customHeight="1">
      <c r="A2221" s="3" t="str">
        <f>HYPERLINK("http://kyu.snu.ac.kr/sdhj/index.jsp?type=hj/GK14658_00IH_0001_0216.jpg","1702_각북면_216")</f>
        <v>1702_각북면_216</v>
      </c>
      <c r="B2221" s="2">
        <v>1702</v>
      </c>
      <c r="C2221" s="2" t="s">
        <v>12340</v>
      </c>
      <c r="D2221" s="2" t="s">
        <v>12341</v>
      </c>
      <c r="E2221" s="2">
        <v>2220</v>
      </c>
      <c r="F2221" s="1">
        <v>16</v>
      </c>
      <c r="G2221" s="1" t="s">
        <v>4087</v>
      </c>
      <c r="H2221" s="1" t="s">
        <v>6960</v>
      </c>
      <c r="I2221" s="1">
        <v>4</v>
      </c>
      <c r="L2221" s="1">
        <v>5</v>
      </c>
      <c r="M2221" s="2" t="s">
        <v>13984</v>
      </c>
      <c r="N2221" s="2" t="s">
        <v>13985</v>
      </c>
      <c r="T2221" s="1" t="s">
        <v>12411</v>
      </c>
      <c r="U2221" s="1" t="s">
        <v>1781</v>
      </c>
      <c r="V2221" s="1" t="s">
        <v>7341</v>
      </c>
      <c r="W2221" s="1" t="s">
        <v>202</v>
      </c>
      <c r="X2221" s="1" t="s">
        <v>7588</v>
      </c>
      <c r="Y2221" s="1" t="s">
        <v>4202</v>
      </c>
      <c r="Z2221" s="1" t="s">
        <v>8462</v>
      </c>
      <c r="AC2221" s="1">
        <v>42</v>
      </c>
      <c r="AD2221" s="1" t="s">
        <v>156</v>
      </c>
      <c r="AE2221" s="1" t="s">
        <v>9618</v>
      </c>
      <c r="AJ2221" s="1" t="s">
        <v>16</v>
      </c>
      <c r="AK2221" s="1" t="s">
        <v>9802</v>
      </c>
      <c r="AL2221" s="1" t="s">
        <v>199</v>
      </c>
      <c r="AM2221" s="1" t="s">
        <v>9730</v>
      </c>
      <c r="AT2221" s="1" t="s">
        <v>128</v>
      </c>
      <c r="AU2221" s="1" t="s">
        <v>7258</v>
      </c>
      <c r="AV2221" s="1" t="s">
        <v>6747</v>
      </c>
      <c r="AW2221" s="1" t="s">
        <v>8853</v>
      </c>
      <c r="BG2221" s="1" t="s">
        <v>152</v>
      </c>
      <c r="BH2221" s="1" t="s">
        <v>10072</v>
      </c>
      <c r="BI2221" s="1" t="s">
        <v>79</v>
      </c>
      <c r="BJ2221" s="1" t="s">
        <v>10420</v>
      </c>
      <c r="BK2221" s="1" t="s">
        <v>241</v>
      </c>
      <c r="BL2221" s="1" t="s">
        <v>7531</v>
      </c>
      <c r="BM2221" s="1" t="s">
        <v>1901</v>
      </c>
      <c r="BN2221" s="1" t="s">
        <v>11025</v>
      </c>
      <c r="BO2221" s="1" t="s">
        <v>53</v>
      </c>
      <c r="BP2221" s="1" t="s">
        <v>7419</v>
      </c>
      <c r="BQ2221" s="1" t="s">
        <v>4203</v>
      </c>
      <c r="BR2221" s="1" t="s">
        <v>11940</v>
      </c>
      <c r="BS2221" s="1" t="s">
        <v>1000</v>
      </c>
      <c r="BT2221" s="1" t="s">
        <v>9808</v>
      </c>
    </row>
    <row r="2222" spans="1:72" ht="13.5" customHeight="1">
      <c r="A2222" s="3" t="str">
        <f>HYPERLINK("http://kyu.snu.ac.kr/sdhj/index.jsp?type=hj/GK14658_00IH_0001_0216.jpg","1702_각북면_216")</f>
        <v>1702_각북면_216</v>
      </c>
      <c r="B2222" s="2">
        <v>1702</v>
      </c>
      <c r="C2222" s="2" t="s">
        <v>12340</v>
      </c>
      <c r="D2222" s="2" t="s">
        <v>12341</v>
      </c>
      <c r="E2222" s="2">
        <v>2221</v>
      </c>
      <c r="F2222" s="1">
        <v>16</v>
      </c>
      <c r="G2222" s="1" t="s">
        <v>4087</v>
      </c>
      <c r="H2222" s="1" t="s">
        <v>6960</v>
      </c>
      <c r="I2222" s="1">
        <v>4</v>
      </c>
      <c r="L2222" s="1">
        <v>5</v>
      </c>
      <c r="M2222" s="2" t="s">
        <v>13984</v>
      </c>
      <c r="N2222" s="2" t="s">
        <v>13985</v>
      </c>
      <c r="S2222" s="1" t="s">
        <v>48</v>
      </c>
      <c r="T2222" s="1" t="s">
        <v>6371</v>
      </c>
      <c r="W2222" s="1" t="s">
        <v>290</v>
      </c>
      <c r="X2222" s="1" t="s">
        <v>7601</v>
      </c>
      <c r="Y2222" s="1" t="s">
        <v>50</v>
      </c>
      <c r="Z2222" s="1" t="s">
        <v>7639</v>
      </c>
      <c r="AC2222" s="1">
        <v>43</v>
      </c>
      <c r="AD2222" s="1" t="s">
        <v>283</v>
      </c>
      <c r="AE2222" s="1" t="s">
        <v>9582</v>
      </c>
      <c r="AJ2222" s="1" t="s">
        <v>16</v>
      </c>
      <c r="AK2222" s="1" t="s">
        <v>9802</v>
      </c>
      <c r="AL2222" s="1" t="s">
        <v>163</v>
      </c>
      <c r="AM2222" s="1" t="s">
        <v>12731</v>
      </c>
      <c r="AT2222" s="1" t="s">
        <v>54</v>
      </c>
      <c r="AU2222" s="1" t="s">
        <v>7267</v>
      </c>
      <c r="AV2222" s="1" t="s">
        <v>4204</v>
      </c>
      <c r="AW2222" s="1" t="s">
        <v>10407</v>
      </c>
      <c r="BG2222" s="1" t="s">
        <v>53</v>
      </c>
      <c r="BH2222" s="1" t="s">
        <v>7419</v>
      </c>
      <c r="BI2222" s="1" t="s">
        <v>292</v>
      </c>
      <c r="BJ2222" s="1" t="s">
        <v>10242</v>
      </c>
      <c r="BK2222" s="1" t="s">
        <v>53</v>
      </c>
      <c r="BL2222" s="1" t="s">
        <v>7419</v>
      </c>
      <c r="BM2222" s="1" t="s">
        <v>1609</v>
      </c>
      <c r="BN2222" s="1" t="s">
        <v>10888</v>
      </c>
      <c r="BO2222" s="1" t="s">
        <v>53</v>
      </c>
      <c r="BP2222" s="1" t="s">
        <v>7419</v>
      </c>
      <c r="BQ2222" s="1" t="s">
        <v>4205</v>
      </c>
      <c r="BR2222" s="1" t="s">
        <v>11791</v>
      </c>
      <c r="BS2222" s="1" t="s">
        <v>401</v>
      </c>
      <c r="BT2222" s="1" t="s">
        <v>9816</v>
      </c>
    </row>
    <row r="2223" spans="1:72" ht="13.5" customHeight="1">
      <c r="A2223" s="3" t="str">
        <f>HYPERLINK("http://kyu.snu.ac.kr/sdhj/index.jsp?type=hj/GK14658_00IH_0001_0216.jpg","1702_각북면_216")</f>
        <v>1702_각북면_216</v>
      </c>
      <c r="B2223" s="2">
        <v>1702</v>
      </c>
      <c r="C2223" s="2" t="s">
        <v>12340</v>
      </c>
      <c r="D2223" s="2" t="s">
        <v>12341</v>
      </c>
      <c r="E2223" s="2">
        <v>2222</v>
      </c>
      <c r="F2223" s="1">
        <v>16</v>
      </c>
      <c r="G2223" s="1" t="s">
        <v>4087</v>
      </c>
      <c r="H2223" s="1" t="s">
        <v>6960</v>
      </c>
      <c r="I2223" s="1">
        <v>4</v>
      </c>
      <c r="L2223" s="1">
        <v>5</v>
      </c>
      <c r="M2223" s="2" t="s">
        <v>13984</v>
      </c>
      <c r="N2223" s="2" t="s">
        <v>13985</v>
      </c>
      <c r="S2223" s="1" t="s">
        <v>86</v>
      </c>
      <c r="T2223" s="1" t="s">
        <v>7100</v>
      </c>
      <c r="U2223" s="1" t="s">
        <v>66</v>
      </c>
      <c r="V2223" s="1" t="s">
        <v>7208</v>
      </c>
      <c r="Y2223" s="1" t="s">
        <v>4206</v>
      </c>
      <c r="Z2223" s="1" t="s">
        <v>8821</v>
      </c>
      <c r="AC2223" s="1">
        <v>18</v>
      </c>
      <c r="AD2223" s="1" t="s">
        <v>83</v>
      </c>
      <c r="AE2223" s="1" t="s">
        <v>9607</v>
      </c>
    </row>
    <row r="2224" spans="1:72" ht="13.5" customHeight="1">
      <c r="A2224" s="3" t="str">
        <f>HYPERLINK("http://kyu.snu.ac.kr/sdhj/index.jsp?type=hj/GK14658_00IH_0001_0216.jpg","1702_각북면_216")</f>
        <v>1702_각북면_216</v>
      </c>
      <c r="B2224" s="2">
        <v>1702</v>
      </c>
      <c r="C2224" s="2" t="s">
        <v>12340</v>
      </c>
      <c r="D2224" s="2" t="s">
        <v>12341</v>
      </c>
      <c r="E2224" s="2">
        <v>2223</v>
      </c>
      <c r="F2224" s="1">
        <v>16</v>
      </c>
      <c r="G2224" s="1" t="s">
        <v>4087</v>
      </c>
      <c r="H2224" s="1" t="s">
        <v>6960</v>
      </c>
      <c r="I2224" s="1">
        <v>4</v>
      </c>
      <c r="L2224" s="1">
        <v>5</v>
      </c>
      <c r="M2224" s="2" t="s">
        <v>13984</v>
      </c>
      <c r="N2224" s="2" t="s">
        <v>13985</v>
      </c>
      <c r="S2224" s="1" t="s">
        <v>63</v>
      </c>
      <c r="T2224" s="1" t="s">
        <v>1196</v>
      </c>
      <c r="Y2224" s="1" t="s">
        <v>50</v>
      </c>
      <c r="Z2224" s="1" t="s">
        <v>7639</v>
      </c>
      <c r="AC2224" s="1">
        <v>9</v>
      </c>
      <c r="AD2224" s="1" t="s">
        <v>135</v>
      </c>
      <c r="AE2224" s="1" t="s">
        <v>9604</v>
      </c>
    </row>
    <row r="2225" spans="1:72" ht="13.5" customHeight="1">
      <c r="A2225" s="3" t="str">
        <f>HYPERLINK("http://kyu.snu.ac.kr/sdhj/index.jsp?type=hj/GK14658_00IH_0001_0216.jpg","1702_각북면_216")</f>
        <v>1702_각북면_216</v>
      </c>
      <c r="B2225" s="2">
        <v>1702</v>
      </c>
      <c r="C2225" s="2" t="s">
        <v>12340</v>
      </c>
      <c r="D2225" s="2" t="s">
        <v>12341</v>
      </c>
      <c r="E2225" s="2">
        <v>2224</v>
      </c>
      <c r="F2225" s="1">
        <v>16</v>
      </c>
      <c r="G2225" s="1" t="s">
        <v>4087</v>
      </c>
      <c r="H2225" s="1" t="s">
        <v>6960</v>
      </c>
      <c r="I2225" s="1">
        <v>4</v>
      </c>
      <c r="L2225" s="1">
        <v>5</v>
      </c>
      <c r="M2225" s="2" t="s">
        <v>13984</v>
      </c>
      <c r="N2225" s="2" t="s">
        <v>13985</v>
      </c>
      <c r="S2225" s="1" t="s">
        <v>86</v>
      </c>
      <c r="T2225" s="1" t="s">
        <v>7100</v>
      </c>
      <c r="U2225" s="1" t="s">
        <v>3969</v>
      </c>
      <c r="V2225" s="1" t="s">
        <v>7240</v>
      </c>
      <c r="Y2225" s="1" t="s">
        <v>4207</v>
      </c>
      <c r="Z2225" s="1" t="s">
        <v>8820</v>
      </c>
      <c r="AC2225" s="1">
        <v>20</v>
      </c>
      <c r="AD2225" s="1" t="s">
        <v>103</v>
      </c>
      <c r="AE2225" s="1" t="s">
        <v>9580</v>
      </c>
      <c r="AF2225" s="1" t="s">
        <v>89</v>
      </c>
      <c r="AG2225" s="1" t="s">
        <v>9633</v>
      </c>
    </row>
    <row r="2226" spans="1:72" ht="13.5" customHeight="1">
      <c r="A2226" s="3" t="str">
        <f>HYPERLINK("http://kyu.snu.ac.kr/sdhj/index.jsp?type=hj/GK14658_00IH_0001_0216.jpg","1702_각북면_216")</f>
        <v>1702_각북면_216</v>
      </c>
      <c r="B2226" s="2">
        <v>1702</v>
      </c>
      <c r="C2226" s="2" t="s">
        <v>12340</v>
      </c>
      <c r="D2226" s="2" t="s">
        <v>12341</v>
      </c>
      <c r="E2226" s="2">
        <v>2225</v>
      </c>
      <c r="F2226" s="1">
        <v>16</v>
      </c>
      <c r="G2226" s="1" t="s">
        <v>4087</v>
      </c>
      <c r="H2226" s="1" t="s">
        <v>6960</v>
      </c>
      <c r="I2226" s="1">
        <v>5</v>
      </c>
      <c r="J2226" s="1" t="s">
        <v>4208</v>
      </c>
      <c r="K2226" s="1" t="s">
        <v>12364</v>
      </c>
      <c r="L2226" s="1">
        <v>1</v>
      </c>
      <c r="M2226" s="2" t="s">
        <v>13986</v>
      </c>
      <c r="N2226" s="2" t="s">
        <v>13987</v>
      </c>
      <c r="T2226" s="1" t="s">
        <v>12411</v>
      </c>
      <c r="U2226" s="1" t="s">
        <v>614</v>
      </c>
      <c r="V2226" s="1" t="s">
        <v>12457</v>
      </c>
      <c r="W2226" s="1" t="s">
        <v>202</v>
      </c>
      <c r="X2226" s="1" t="s">
        <v>7588</v>
      </c>
      <c r="Y2226" s="1" t="s">
        <v>4042</v>
      </c>
      <c r="Z2226" s="1" t="s">
        <v>13525</v>
      </c>
      <c r="AC2226" s="1">
        <v>69</v>
      </c>
      <c r="AD2226" s="1" t="s">
        <v>135</v>
      </c>
      <c r="AE2226" s="1" t="s">
        <v>9604</v>
      </c>
      <c r="AJ2226" s="1" t="s">
        <v>16</v>
      </c>
      <c r="AK2226" s="1" t="s">
        <v>9802</v>
      </c>
      <c r="AL2226" s="1" t="s">
        <v>199</v>
      </c>
      <c r="AM2226" s="1" t="s">
        <v>9730</v>
      </c>
      <c r="AT2226" s="1" t="s">
        <v>54</v>
      </c>
      <c r="AU2226" s="1" t="s">
        <v>7267</v>
      </c>
      <c r="AV2226" s="1" t="s">
        <v>6756</v>
      </c>
      <c r="AW2226" s="1" t="s">
        <v>10320</v>
      </c>
      <c r="BG2226" s="1" t="s">
        <v>45</v>
      </c>
      <c r="BH2226" s="1" t="s">
        <v>10082</v>
      </c>
      <c r="BI2226" s="1" t="s">
        <v>4029</v>
      </c>
      <c r="BJ2226" s="1" t="s">
        <v>10933</v>
      </c>
      <c r="BK2226" s="1" t="s">
        <v>241</v>
      </c>
      <c r="BL2226" s="1" t="s">
        <v>7531</v>
      </c>
      <c r="BM2226" s="1" t="s">
        <v>1901</v>
      </c>
      <c r="BN2226" s="1" t="s">
        <v>11025</v>
      </c>
      <c r="BO2226" s="1" t="s">
        <v>390</v>
      </c>
      <c r="BP2226" s="1" t="s">
        <v>10070</v>
      </c>
      <c r="BQ2226" s="1" t="s">
        <v>4178</v>
      </c>
      <c r="BR2226" s="1" t="s">
        <v>11939</v>
      </c>
      <c r="BS2226" s="1" t="s">
        <v>52</v>
      </c>
      <c r="BT2226" s="1" t="s">
        <v>9722</v>
      </c>
    </row>
    <row r="2227" spans="1:72" ht="13.5" customHeight="1">
      <c r="A2227" s="3" t="str">
        <f>HYPERLINK("http://kyu.snu.ac.kr/sdhj/index.jsp?type=hj/GK14658_00IH_0001_0216.jpg","1702_각북면_216")</f>
        <v>1702_각북면_216</v>
      </c>
      <c r="B2227" s="2">
        <v>1702</v>
      </c>
      <c r="C2227" s="2" t="s">
        <v>12340</v>
      </c>
      <c r="D2227" s="2" t="s">
        <v>12341</v>
      </c>
      <c r="E2227" s="2">
        <v>2226</v>
      </c>
      <c r="F2227" s="1">
        <v>16</v>
      </c>
      <c r="G2227" s="1" t="s">
        <v>4087</v>
      </c>
      <c r="H2227" s="1" t="s">
        <v>6960</v>
      </c>
      <c r="I2227" s="1">
        <v>5</v>
      </c>
      <c r="L2227" s="1">
        <v>1</v>
      </c>
      <c r="M2227" s="2" t="s">
        <v>13986</v>
      </c>
      <c r="N2227" s="2" t="s">
        <v>13987</v>
      </c>
      <c r="S2227" s="1" t="s">
        <v>48</v>
      </c>
      <c r="T2227" s="1" t="s">
        <v>6371</v>
      </c>
      <c r="W2227" s="1" t="s">
        <v>107</v>
      </c>
      <c r="X2227" s="1" t="s">
        <v>12534</v>
      </c>
      <c r="Y2227" s="1" t="s">
        <v>9</v>
      </c>
      <c r="Z2227" s="1" t="s">
        <v>7590</v>
      </c>
      <c r="AC2227" s="1">
        <v>57</v>
      </c>
      <c r="AD2227" s="1" t="s">
        <v>720</v>
      </c>
      <c r="AE2227" s="1" t="s">
        <v>9576</v>
      </c>
      <c r="AJ2227" s="1" t="s">
        <v>16</v>
      </c>
      <c r="AK2227" s="1" t="s">
        <v>9802</v>
      </c>
      <c r="AL2227" s="1" t="s">
        <v>163</v>
      </c>
      <c r="AM2227" s="1" t="s">
        <v>12731</v>
      </c>
      <c r="AT2227" s="1" t="s">
        <v>166</v>
      </c>
      <c r="AU2227" s="1" t="s">
        <v>7276</v>
      </c>
      <c r="AV2227" s="1" t="s">
        <v>14600</v>
      </c>
      <c r="AW2227" s="1" t="s">
        <v>8140</v>
      </c>
      <c r="BG2227" s="1" t="s">
        <v>54</v>
      </c>
      <c r="BH2227" s="1" t="s">
        <v>7267</v>
      </c>
      <c r="BI2227" s="1" t="s">
        <v>4209</v>
      </c>
      <c r="BJ2227" s="1" t="s">
        <v>10190</v>
      </c>
      <c r="BK2227" s="1" t="s">
        <v>54</v>
      </c>
      <c r="BL2227" s="1" t="s">
        <v>7267</v>
      </c>
      <c r="BM2227" s="1" t="s">
        <v>4210</v>
      </c>
      <c r="BN2227" s="1" t="s">
        <v>9221</v>
      </c>
      <c r="BO2227" s="1" t="s">
        <v>1681</v>
      </c>
      <c r="BP2227" s="1" t="s">
        <v>10090</v>
      </c>
      <c r="BQ2227" s="1" t="s">
        <v>3007</v>
      </c>
      <c r="BR2227" s="1" t="s">
        <v>12956</v>
      </c>
      <c r="BS2227" s="1" t="s">
        <v>52</v>
      </c>
      <c r="BT2227" s="1" t="s">
        <v>9722</v>
      </c>
    </row>
    <row r="2228" spans="1:72" ht="13.5" customHeight="1">
      <c r="A2228" s="3" t="str">
        <f>HYPERLINK("http://kyu.snu.ac.kr/sdhj/index.jsp?type=hj/GK14658_00IH_0001_0216.jpg","1702_각북면_216")</f>
        <v>1702_각북면_216</v>
      </c>
      <c r="B2228" s="2">
        <v>1702</v>
      </c>
      <c r="C2228" s="2" t="s">
        <v>12340</v>
      </c>
      <c r="D2228" s="2" t="s">
        <v>12341</v>
      </c>
      <c r="E2228" s="2">
        <v>2227</v>
      </c>
      <c r="F2228" s="1">
        <v>16</v>
      </c>
      <c r="G2228" s="1" t="s">
        <v>4087</v>
      </c>
      <c r="H2228" s="1" t="s">
        <v>6960</v>
      </c>
      <c r="I2228" s="1">
        <v>5</v>
      </c>
      <c r="L2228" s="1">
        <v>1</v>
      </c>
      <c r="M2228" s="2" t="s">
        <v>13986</v>
      </c>
      <c r="N2228" s="2" t="s">
        <v>13987</v>
      </c>
      <c r="S2228" s="1" t="s">
        <v>59</v>
      </c>
      <c r="T2228" s="1" t="s">
        <v>7105</v>
      </c>
      <c r="Y2228" s="1" t="s">
        <v>4211</v>
      </c>
      <c r="Z2228" s="1" t="s">
        <v>8819</v>
      </c>
      <c r="AC2228" s="1">
        <v>11</v>
      </c>
      <c r="AD2228" s="1" t="s">
        <v>106</v>
      </c>
      <c r="AE2228" s="1" t="s">
        <v>9614</v>
      </c>
    </row>
    <row r="2229" spans="1:72" ht="13.5" customHeight="1">
      <c r="A2229" s="3" t="str">
        <f>HYPERLINK("http://kyu.snu.ac.kr/sdhj/index.jsp?type=hj/GK14658_00IH_0001_0216.jpg","1702_각북면_216")</f>
        <v>1702_각북면_216</v>
      </c>
      <c r="B2229" s="2">
        <v>1702</v>
      </c>
      <c r="C2229" s="2" t="s">
        <v>12340</v>
      </c>
      <c r="D2229" s="2" t="s">
        <v>12341</v>
      </c>
      <c r="E2229" s="2">
        <v>2228</v>
      </c>
      <c r="F2229" s="1">
        <v>16</v>
      </c>
      <c r="G2229" s="1" t="s">
        <v>4087</v>
      </c>
      <c r="H2229" s="1" t="s">
        <v>6960</v>
      </c>
      <c r="I2229" s="1">
        <v>5</v>
      </c>
      <c r="L2229" s="1">
        <v>1</v>
      </c>
      <c r="M2229" s="2" t="s">
        <v>13986</v>
      </c>
      <c r="N2229" s="2" t="s">
        <v>13987</v>
      </c>
      <c r="S2229" s="1" t="s">
        <v>86</v>
      </c>
      <c r="T2229" s="1" t="s">
        <v>7100</v>
      </c>
      <c r="U2229" s="1" t="s">
        <v>4212</v>
      </c>
      <c r="V2229" s="1" t="s">
        <v>7394</v>
      </c>
      <c r="Y2229" s="1" t="s">
        <v>4213</v>
      </c>
      <c r="Z2229" s="1" t="s">
        <v>8818</v>
      </c>
      <c r="AC2229" s="1">
        <v>27</v>
      </c>
      <c r="AD2229" s="1" t="s">
        <v>309</v>
      </c>
      <c r="AE2229" s="1" t="s">
        <v>9623</v>
      </c>
    </row>
    <row r="2230" spans="1:72" ht="13.5" customHeight="1">
      <c r="A2230" s="3" t="str">
        <f>HYPERLINK("http://kyu.snu.ac.kr/sdhj/index.jsp?type=hj/GK14658_00IH_0001_0216.jpg","1702_각북면_216")</f>
        <v>1702_각북면_216</v>
      </c>
      <c r="B2230" s="2">
        <v>1702</v>
      </c>
      <c r="C2230" s="2" t="s">
        <v>12340</v>
      </c>
      <c r="D2230" s="2" t="s">
        <v>12341</v>
      </c>
      <c r="E2230" s="2">
        <v>2229</v>
      </c>
      <c r="F2230" s="1">
        <v>16</v>
      </c>
      <c r="G2230" s="1" t="s">
        <v>4087</v>
      </c>
      <c r="H2230" s="1" t="s">
        <v>6960</v>
      </c>
      <c r="I2230" s="1">
        <v>5</v>
      </c>
      <c r="L2230" s="1">
        <v>2</v>
      </c>
      <c r="M2230" s="2" t="s">
        <v>13988</v>
      </c>
      <c r="N2230" s="2" t="s">
        <v>13989</v>
      </c>
      <c r="T2230" s="1" t="s">
        <v>12411</v>
      </c>
      <c r="U2230" s="1" t="s">
        <v>1970</v>
      </c>
      <c r="V2230" s="1" t="s">
        <v>7359</v>
      </c>
      <c r="W2230" s="1" t="s">
        <v>182</v>
      </c>
      <c r="X2230" s="1" t="s">
        <v>7599</v>
      </c>
      <c r="Y2230" s="1" t="s">
        <v>862</v>
      </c>
      <c r="Z2230" s="1" t="s">
        <v>7798</v>
      </c>
      <c r="AC2230" s="1">
        <v>37</v>
      </c>
      <c r="AD2230" s="1" t="s">
        <v>148</v>
      </c>
      <c r="AE2230" s="1" t="s">
        <v>9581</v>
      </c>
      <c r="AJ2230" s="1" t="s">
        <v>16</v>
      </c>
      <c r="AK2230" s="1" t="s">
        <v>9802</v>
      </c>
      <c r="AL2230" s="1" t="s">
        <v>186</v>
      </c>
      <c r="AM2230" s="1" t="s">
        <v>9712</v>
      </c>
      <c r="AT2230" s="1" t="s">
        <v>53</v>
      </c>
      <c r="AU2230" s="1" t="s">
        <v>7419</v>
      </c>
      <c r="AV2230" s="1" t="s">
        <v>1439</v>
      </c>
      <c r="AW2230" s="1" t="s">
        <v>8850</v>
      </c>
      <c r="BG2230" s="1" t="s">
        <v>53</v>
      </c>
      <c r="BH2230" s="1" t="s">
        <v>7419</v>
      </c>
      <c r="BI2230" s="1" t="s">
        <v>1571</v>
      </c>
      <c r="BJ2230" s="1" t="s">
        <v>7788</v>
      </c>
      <c r="BK2230" s="1" t="s">
        <v>53</v>
      </c>
      <c r="BL2230" s="1" t="s">
        <v>7419</v>
      </c>
      <c r="BM2230" s="1" t="s">
        <v>940</v>
      </c>
      <c r="BN2230" s="1" t="s">
        <v>11028</v>
      </c>
      <c r="BO2230" s="1" t="s">
        <v>53</v>
      </c>
      <c r="BP2230" s="1" t="s">
        <v>7419</v>
      </c>
      <c r="BQ2230" s="1" t="s">
        <v>4214</v>
      </c>
      <c r="BR2230" s="1" t="s">
        <v>13285</v>
      </c>
      <c r="BS2230" s="1" t="s">
        <v>163</v>
      </c>
      <c r="BT2230" s="1" t="s">
        <v>12731</v>
      </c>
    </row>
    <row r="2231" spans="1:72" ht="13.5" customHeight="1">
      <c r="A2231" s="3" t="str">
        <f>HYPERLINK("http://kyu.snu.ac.kr/sdhj/index.jsp?type=hj/GK14658_00IH_0001_0216.jpg","1702_각북면_216")</f>
        <v>1702_각북면_216</v>
      </c>
      <c r="B2231" s="2">
        <v>1702</v>
      </c>
      <c r="C2231" s="2" t="s">
        <v>12340</v>
      </c>
      <c r="D2231" s="2" t="s">
        <v>12341</v>
      </c>
      <c r="E2231" s="2">
        <v>2230</v>
      </c>
      <c r="F2231" s="1">
        <v>16</v>
      </c>
      <c r="G2231" s="1" t="s">
        <v>4087</v>
      </c>
      <c r="H2231" s="1" t="s">
        <v>6960</v>
      </c>
      <c r="I2231" s="1">
        <v>5</v>
      </c>
      <c r="L2231" s="1">
        <v>2</v>
      </c>
      <c r="M2231" s="2" t="s">
        <v>13988</v>
      </c>
      <c r="N2231" s="2" t="s">
        <v>13989</v>
      </c>
      <c r="S2231" s="1" t="s">
        <v>48</v>
      </c>
      <c r="T2231" s="1" t="s">
        <v>6371</v>
      </c>
      <c r="W2231" s="1" t="s">
        <v>439</v>
      </c>
      <c r="X2231" s="1" t="s">
        <v>7589</v>
      </c>
      <c r="Y2231" s="1" t="s">
        <v>50</v>
      </c>
      <c r="Z2231" s="1" t="s">
        <v>7639</v>
      </c>
      <c r="AC2231" s="1">
        <v>31</v>
      </c>
      <c r="AD2231" s="1" t="s">
        <v>345</v>
      </c>
      <c r="AE2231" s="1" t="s">
        <v>9595</v>
      </c>
      <c r="AJ2231" s="1" t="s">
        <v>16</v>
      </c>
      <c r="AK2231" s="1" t="s">
        <v>9802</v>
      </c>
      <c r="AL2231" s="1" t="s">
        <v>109</v>
      </c>
      <c r="AM2231" s="1" t="s">
        <v>9809</v>
      </c>
      <c r="AT2231" s="1" t="s">
        <v>53</v>
      </c>
      <c r="AU2231" s="1" t="s">
        <v>7419</v>
      </c>
      <c r="AV2231" s="1" t="s">
        <v>621</v>
      </c>
      <c r="AW2231" s="1" t="s">
        <v>9524</v>
      </c>
      <c r="BG2231" s="1" t="s">
        <v>54</v>
      </c>
      <c r="BH2231" s="1" t="s">
        <v>7267</v>
      </c>
      <c r="BI2231" s="1" t="s">
        <v>4215</v>
      </c>
      <c r="BJ2231" s="1" t="s">
        <v>11022</v>
      </c>
      <c r="BK2231" s="1" t="s">
        <v>152</v>
      </c>
      <c r="BL2231" s="1" t="s">
        <v>10072</v>
      </c>
      <c r="BM2231" s="1" t="s">
        <v>4216</v>
      </c>
      <c r="BN2231" s="1" t="s">
        <v>7962</v>
      </c>
      <c r="BO2231" s="1" t="s">
        <v>53</v>
      </c>
      <c r="BP2231" s="1" t="s">
        <v>7419</v>
      </c>
      <c r="BQ2231" s="1" t="s">
        <v>4217</v>
      </c>
      <c r="BR2231" s="1" t="s">
        <v>13300</v>
      </c>
      <c r="BS2231" s="1" t="s">
        <v>163</v>
      </c>
      <c r="BT2231" s="1" t="s">
        <v>12731</v>
      </c>
    </row>
    <row r="2232" spans="1:72" ht="13.5" customHeight="1">
      <c r="A2232" s="3" t="str">
        <f>HYPERLINK("http://kyu.snu.ac.kr/sdhj/index.jsp?type=hj/GK14658_00IH_0001_0216.jpg","1702_각북면_216")</f>
        <v>1702_각북면_216</v>
      </c>
      <c r="B2232" s="2">
        <v>1702</v>
      </c>
      <c r="C2232" s="2" t="s">
        <v>12340</v>
      </c>
      <c r="D2232" s="2" t="s">
        <v>12341</v>
      </c>
      <c r="E2232" s="2">
        <v>2231</v>
      </c>
      <c r="F2232" s="1">
        <v>16</v>
      </c>
      <c r="G2232" s="1" t="s">
        <v>4087</v>
      </c>
      <c r="H2232" s="1" t="s">
        <v>6960</v>
      </c>
      <c r="I2232" s="1">
        <v>5</v>
      </c>
      <c r="L2232" s="1">
        <v>2</v>
      </c>
      <c r="M2232" s="2" t="s">
        <v>13988</v>
      </c>
      <c r="N2232" s="2" t="s">
        <v>13989</v>
      </c>
      <c r="S2232" s="1" t="s">
        <v>59</v>
      </c>
      <c r="T2232" s="1" t="s">
        <v>7105</v>
      </c>
      <c r="Y2232" s="1" t="s">
        <v>50</v>
      </c>
      <c r="Z2232" s="1" t="s">
        <v>7639</v>
      </c>
      <c r="AC2232" s="1">
        <v>3</v>
      </c>
      <c r="AD2232" s="1" t="s">
        <v>118</v>
      </c>
      <c r="AE2232" s="1" t="s">
        <v>8076</v>
      </c>
      <c r="AF2232" s="1" t="s">
        <v>89</v>
      </c>
      <c r="AG2232" s="1" t="s">
        <v>9633</v>
      </c>
    </row>
    <row r="2233" spans="1:72" ht="13.5" customHeight="1">
      <c r="A2233" s="3" t="str">
        <f>HYPERLINK("http://kyu.snu.ac.kr/sdhj/index.jsp?type=hj/GK14658_00IH_0001_0216.jpg","1702_각북면_216")</f>
        <v>1702_각북면_216</v>
      </c>
      <c r="B2233" s="2">
        <v>1702</v>
      </c>
      <c r="C2233" s="2" t="s">
        <v>12340</v>
      </c>
      <c r="D2233" s="2" t="s">
        <v>12341</v>
      </c>
      <c r="E2233" s="2">
        <v>2232</v>
      </c>
      <c r="F2233" s="1">
        <v>16</v>
      </c>
      <c r="G2233" s="1" t="s">
        <v>4087</v>
      </c>
      <c r="H2233" s="1" t="s">
        <v>6960</v>
      </c>
      <c r="I2233" s="1">
        <v>5</v>
      </c>
      <c r="L2233" s="1">
        <v>3</v>
      </c>
      <c r="M2233" s="2" t="s">
        <v>13990</v>
      </c>
      <c r="N2233" s="2" t="s">
        <v>13991</v>
      </c>
      <c r="T2233" s="1" t="s">
        <v>12411</v>
      </c>
      <c r="U2233" s="1" t="s">
        <v>4218</v>
      </c>
      <c r="V2233" s="1" t="s">
        <v>12499</v>
      </c>
      <c r="W2233" s="1" t="s">
        <v>834</v>
      </c>
      <c r="X2233" s="1" t="s">
        <v>7583</v>
      </c>
      <c r="Y2233" s="1" t="s">
        <v>4171</v>
      </c>
      <c r="Z2233" s="1" t="s">
        <v>8817</v>
      </c>
      <c r="AC2233" s="1">
        <v>81</v>
      </c>
      <c r="AD2233" s="1" t="s">
        <v>103</v>
      </c>
      <c r="AE2233" s="1" t="s">
        <v>9580</v>
      </c>
      <c r="AJ2233" s="1" t="s">
        <v>16</v>
      </c>
      <c r="AK2233" s="1" t="s">
        <v>9802</v>
      </c>
      <c r="AL2233" s="1" t="s">
        <v>358</v>
      </c>
      <c r="AM2233" s="1" t="s">
        <v>9835</v>
      </c>
      <c r="AT2233" s="1" t="s">
        <v>450</v>
      </c>
      <c r="AU2233" s="1" t="s">
        <v>12885</v>
      </c>
      <c r="AV2233" s="1" t="s">
        <v>1109</v>
      </c>
      <c r="AW2233" s="1" t="s">
        <v>10262</v>
      </c>
      <c r="BG2233" s="1" t="s">
        <v>42</v>
      </c>
      <c r="BH2233" s="1" t="s">
        <v>10068</v>
      </c>
      <c r="BI2233" s="1" t="s">
        <v>2635</v>
      </c>
      <c r="BJ2233" s="1" t="s">
        <v>11021</v>
      </c>
      <c r="BK2233" s="1" t="s">
        <v>830</v>
      </c>
      <c r="BL2233" s="1" t="s">
        <v>10845</v>
      </c>
      <c r="BM2233" s="1" t="s">
        <v>1355</v>
      </c>
      <c r="BN2233" s="1" t="s">
        <v>11181</v>
      </c>
      <c r="BO2233" s="1" t="s">
        <v>53</v>
      </c>
      <c r="BP2233" s="1" t="s">
        <v>7419</v>
      </c>
      <c r="BQ2233" s="1" t="s">
        <v>4219</v>
      </c>
      <c r="BR2233" s="1" t="s">
        <v>13247</v>
      </c>
      <c r="BS2233" s="1" t="s">
        <v>163</v>
      </c>
      <c r="BT2233" s="1" t="s">
        <v>12731</v>
      </c>
    </row>
    <row r="2234" spans="1:72" ht="13.5" customHeight="1">
      <c r="A2234" s="3" t="str">
        <f>HYPERLINK("http://kyu.snu.ac.kr/sdhj/index.jsp?type=hj/GK14658_00IH_0001_0216.jpg","1702_각북면_216")</f>
        <v>1702_각북면_216</v>
      </c>
      <c r="B2234" s="2">
        <v>1702</v>
      </c>
      <c r="C2234" s="2" t="s">
        <v>12340</v>
      </c>
      <c r="D2234" s="2" t="s">
        <v>12341</v>
      </c>
      <c r="E2234" s="2">
        <v>2233</v>
      </c>
      <c r="F2234" s="1">
        <v>16</v>
      </c>
      <c r="G2234" s="1" t="s">
        <v>4087</v>
      </c>
      <c r="H2234" s="1" t="s">
        <v>6960</v>
      </c>
      <c r="I2234" s="1">
        <v>5</v>
      </c>
      <c r="L2234" s="1">
        <v>3</v>
      </c>
      <c r="M2234" s="2" t="s">
        <v>13990</v>
      </c>
      <c r="N2234" s="2" t="s">
        <v>13991</v>
      </c>
      <c r="S2234" s="1" t="s">
        <v>48</v>
      </c>
      <c r="T2234" s="1" t="s">
        <v>6371</v>
      </c>
      <c r="W2234" s="1" t="s">
        <v>49</v>
      </c>
      <c r="X2234" s="1" t="s">
        <v>7592</v>
      </c>
      <c r="Y2234" s="1" t="s">
        <v>50</v>
      </c>
      <c r="Z2234" s="1" t="s">
        <v>7639</v>
      </c>
      <c r="AC2234" s="1">
        <v>66</v>
      </c>
      <c r="AD2234" s="1" t="s">
        <v>246</v>
      </c>
      <c r="AE2234" s="1" t="s">
        <v>9600</v>
      </c>
      <c r="AJ2234" s="1" t="s">
        <v>16</v>
      </c>
      <c r="AK2234" s="1" t="s">
        <v>9802</v>
      </c>
      <c r="AL2234" s="1" t="s">
        <v>123</v>
      </c>
      <c r="AM2234" s="1" t="s">
        <v>9821</v>
      </c>
      <c r="AT2234" s="1" t="s">
        <v>1954</v>
      </c>
      <c r="AU2234" s="1" t="s">
        <v>7422</v>
      </c>
      <c r="AV2234" s="1" t="s">
        <v>2707</v>
      </c>
      <c r="AW2234" s="1" t="s">
        <v>10100</v>
      </c>
      <c r="BG2234" s="1" t="s">
        <v>1954</v>
      </c>
      <c r="BH2234" s="1" t="s">
        <v>7422</v>
      </c>
      <c r="BI2234" s="1" t="s">
        <v>4220</v>
      </c>
      <c r="BJ2234" s="1" t="s">
        <v>7897</v>
      </c>
      <c r="BK2234" s="1" t="s">
        <v>53</v>
      </c>
      <c r="BL2234" s="1" t="s">
        <v>7419</v>
      </c>
      <c r="BM2234" s="1" t="s">
        <v>4221</v>
      </c>
      <c r="BN2234" s="1" t="s">
        <v>11473</v>
      </c>
      <c r="BO2234" s="1" t="s">
        <v>53</v>
      </c>
      <c r="BP2234" s="1" t="s">
        <v>7419</v>
      </c>
      <c r="BQ2234" s="1" t="s">
        <v>4222</v>
      </c>
      <c r="BR2234" s="1" t="s">
        <v>10498</v>
      </c>
      <c r="BS2234" s="1" t="s">
        <v>401</v>
      </c>
      <c r="BT2234" s="1" t="s">
        <v>9816</v>
      </c>
    </row>
    <row r="2235" spans="1:72" ht="13.5" customHeight="1">
      <c r="A2235" s="3" t="str">
        <f>HYPERLINK("http://kyu.snu.ac.kr/sdhj/index.jsp?type=hj/GK14658_00IH_0001_0216.jpg","1702_각북면_216")</f>
        <v>1702_각북면_216</v>
      </c>
      <c r="B2235" s="2">
        <v>1702</v>
      </c>
      <c r="C2235" s="2" t="s">
        <v>12340</v>
      </c>
      <c r="D2235" s="2" t="s">
        <v>12341</v>
      </c>
      <c r="E2235" s="2">
        <v>2234</v>
      </c>
      <c r="F2235" s="1">
        <v>16</v>
      </c>
      <c r="G2235" s="1" t="s">
        <v>4087</v>
      </c>
      <c r="H2235" s="1" t="s">
        <v>6960</v>
      </c>
      <c r="I2235" s="1">
        <v>5</v>
      </c>
      <c r="L2235" s="1">
        <v>4</v>
      </c>
      <c r="M2235" s="2" t="s">
        <v>13992</v>
      </c>
      <c r="N2235" s="2" t="s">
        <v>13993</v>
      </c>
      <c r="T2235" s="1" t="s">
        <v>12411</v>
      </c>
      <c r="U2235" s="1" t="s">
        <v>4223</v>
      </c>
      <c r="V2235" s="1" t="s">
        <v>7393</v>
      </c>
      <c r="W2235" s="1" t="s">
        <v>202</v>
      </c>
      <c r="X2235" s="1" t="s">
        <v>7588</v>
      </c>
      <c r="Y2235" s="1" t="s">
        <v>4224</v>
      </c>
      <c r="Z2235" s="1" t="s">
        <v>8816</v>
      </c>
      <c r="AC2235" s="1">
        <v>32</v>
      </c>
      <c r="AD2235" s="1" t="s">
        <v>184</v>
      </c>
      <c r="AE2235" s="1" t="s">
        <v>9609</v>
      </c>
      <c r="AJ2235" s="1" t="s">
        <v>16</v>
      </c>
      <c r="AK2235" s="1" t="s">
        <v>9802</v>
      </c>
      <c r="AL2235" s="1" t="s">
        <v>199</v>
      </c>
      <c r="AM2235" s="1" t="s">
        <v>9730</v>
      </c>
      <c r="AT2235" s="1" t="s">
        <v>53</v>
      </c>
      <c r="AU2235" s="1" t="s">
        <v>7419</v>
      </c>
      <c r="AV2235" s="1" t="s">
        <v>4225</v>
      </c>
      <c r="AW2235" s="1" t="s">
        <v>10406</v>
      </c>
      <c r="BG2235" s="1" t="s">
        <v>152</v>
      </c>
      <c r="BH2235" s="1" t="s">
        <v>10072</v>
      </c>
      <c r="BI2235" s="1" t="s">
        <v>4226</v>
      </c>
      <c r="BJ2235" s="1" t="s">
        <v>8700</v>
      </c>
      <c r="BK2235" s="1" t="s">
        <v>241</v>
      </c>
      <c r="BL2235" s="1" t="s">
        <v>7531</v>
      </c>
      <c r="BM2235" s="1" t="s">
        <v>1901</v>
      </c>
      <c r="BN2235" s="1" t="s">
        <v>11025</v>
      </c>
      <c r="BO2235" s="1" t="s">
        <v>53</v>
      </c>
      <c r="BP2235" s="1" t="s">
        <v>7419</v>
      </c>
      <c r="BQ2235" s="1" t="s">
        <v>2092</v>
      </c>
      <c r="BR2235" s="1" t="s">
        <v>13138</v>
      </c>
      <c r="BS2235" s="1" t="s">
        <v>163</v>
      </c>
      <c r="BT2235" s="1" t="s">
        <v>12731</v>
      </c>
    </row>
    <row r="2236" spans="1:72" ht="13.5" customHeight="1">
      <c r="A2236" s="3" t="str">
        <f>HYPERLINK("http://kyu.snu.ac.kr/sdhj/index.jsp?type=hj/GK14658_00IH_0001_0216.jpg","1702_각북면_216")</f>
        <v>1702_각북면_216</v>
      </c>
      <c r="B2236" s="2">
        <v>1702</v>
      </c>
      <c r="C2236" s="2" t="s">
        <v>12340</v>
      </c>
      <c r="D2236" s="2" t="s">
        <v>12341</v>
      </c>
      <c r="E2236" s="2">
        <v>2235</v>
      </c>
      <c r="F2236" s="1">
        <v>16</v>
      </c>
      <c r="G2236" s="1" t="s">
        <v>4087</v>
      </c>
      <c r="H2236" s="1" t="s">
        <v>6960</v>
      </c>
      <c r="I2236" s="1">
        <v>5</v>
      </c>
      <c r="L2236" s="1">
        <v>4</v>
      </c>
      <c r="M2236" s="2" t="s">
        <v>13992</v>
      </c>
      <c r="N2236" s="2" t="s">
        <v>13993</v>
      </c>
      <c r="S2236" s="1" t="s">
        <v>48</v>
      </c>
      <c r="T2236" s="1" t="s">
        <v>6371</v>
      </c>
      <c r="W2236" s="1" t="s">
        <v>202</v>
      </c>
      <c r="X2236" s="1" t="s">
        <v>7588</v>
      </c>
      <c r="Y2236" s="1" t="s">
        <v>50</v>
      </c>
      <c r="Z2236" s="1" t="s">
        <v>7639</v>
      </c>
      <c r="AC2236" s="1">
        <v>31</v>
      </c>
      <c r="AD2236" s="1" t="s">
        <v>345</v>
      </c>
      <c r="AE2236" s="1" t="s">
        <v>9595</v>
      </c>
      <c r="AJ2236" s="1" t="s">
        <v>16</v>
      </c>
      <c r="AK2236" s="1" t="s">
        <v>9802</v>
      </c>
      <c r="AL2236" s="1" t="s">
        <v>109</v>
      </c>
      <c r="AM2236" s="1" t="s">
        <v>9809</v>
      </c>
      <c r="AT2236" s="1" t="s">
        <v>53</v>
      </c>
      <c r="AU2236" s="1" t="s">
        <v>7419</v>
      </c>
      <c r="AV2236" s="1" t="s">
        <v>4227</v>
      </c>
      <c r="AW2236" s="1" t="s">
        <v>10405</v>
      </c>
      <c r="BG2236" s="1" t="s">
        <v>152</v>
      </c>
      <c r="BH2236" s="1" t="s">
        <v>10072</v>
      </c>
      <c r="BI2236" s="1" t="s">
        <v>1116</v>
      </c>
      <c r="BJ2236" s="1" t="s">
        <v>10118</v>
      </c>
      <c r="BK2236" s="1" t="s">
        <v>53</v>
      </c>
      <c r="BL2236" s="1" t="s">
        <v>7419</v>
      </c>
      <c r="BM2236" s="1" t="s">
        <v>4228</v>
      </c>
      <c r="BN2236" s="1" t="s">
        <v>11472</v>
      </c>
      <c r="BO2236" s="1" t="s">
        <v>53</v>
      </c>
      <c r="BP2236" s="1" t="s">
        <v>7419</v>
      </c>
      <c r="BQ2236" s="1" t="s">
        <v>4229</v>
      </c>
      <c r="BR2236" s="1" t="s">
        <v>13140</v>
      </c>
      <c r="BS2236" s="1" t="s">
        <v>163</v>
      </c>
      <c r="BT2236" s="1" t="s">
        <v>12731</v>
      </c>
    </row>
    <row r="2237" spans="1:72" ht="13.5" customHeight="1">
      <c r="A2237" s="3" t="str">
        <f>HYPERLINK("http://kyu.snu.ac.kr/sdhj/index.jsp?type=hj/GK14658_00IH_0001_0216.jpg","1702_각북면_216")</f>
        <v>1702_각북면_216</v>
      </c>
      <c r="B2237" s="2">
        <v>1702</v>
      </c>
      <c r="C2237" s="2" t="s">
        <v>12340</v>
      </c>
      <c r="D2237" s="2" t="s">
        <v>12341</v>
      </c>
      <c r="E2237" s="2">
        <v>2236</v>
      </c>
      <c r="F2237" s="1">
        <v>16</v>
      </c>
      <c r="G2237" s="1" t="s">
        <v>4087</v>
      </c>
      <c r="H2237" s="1" t="s">
        <v>6960</v>
      </c>
      <c r="I2237" s="1">
        <v>5</v>
      </c>
      <c r="L2237" s="1">
        <v>4</v>
      </c>
      <c r="M2237" s="2" t="s">
        <v>13992</v>
      </c>
      <c r="N2237" s="2" t="s">
        <v>13993</v>
      </c>
      <c r="S2237" s="1" t="s">
        <v>362</v>
      </c>
      <c r="T2237" s="1" t="s">
        <v>7117</v>
      </c>
      <c r="Y2237" s="1" t="s">
        <v>50</v>
      </c>
      <c r="Z2237" s="1" t="s">
        <v>7639</v>
      </c>
      <c r="AC2237" s="1">
        <v>21</v>
      </c>
      <c r="AD2237" s="1" t="s">
        <v>68</v>
      </c>
      <c r="AE2237" s="1" t="s">
        <v>7705</v>
      </c>
    </row>
    <row r="2238" spans="1:72" ht="13.5" customHeight="1">
      <c r="A2238" s="3" t="str">
        <f>HYPERLINK("http://kyu.snu.ac.kr/sdhj/index.jsp?type=hj/GK14658_00IH_0001_0216.jpg","1702_각북면_216")</f>
        <v>1702_각북면_216</v>
      </c>
      <c r="B2238" s="2">
        <v>1702</v>
      </c>
      <c r="C2238" s="2" t="s">
        <v>12340</v>
      </c>
      <c r="D2238" s="2" t="s">
        <v>12341</v>
      </c>
      <c r="E2238" s="2">
        <v>2237</v>
      </c>
      <c r="F2238" s="1">
        <v>16</v>
      </c>
      <c r="G2238" s="1" t="s">
        <v>4087</v>
      </c>
      <c r="H2238" s="1" t="s">
        <v>6960</v>
      </c>
      <c r="I2238" s="1">
        <v>5</v>
      </c>
      <c r="L2238" s="1">
        <v>4</v>
      </c>
      <c r="M2238" s="2" t="s">
        <v>13992</v>
      </c>
      <c r="N2238" s="2" t="s">
        <v>13993</v>
      </c>
      <c r="S2238" s="1" t="s">
        <v>63</v>
      </c>
      <c r="T2238" s="1" t="s">
        <v>1196</v>
      </c>
      <c r="Y2238" s="1" t="s">
        <v>50</v>
      </c>
      <c r="Z2238" s="1" t="s">
        <v>7639</v>
      </c>
      <c r="AC2238" s="1">
        <v>1</v>
      </c>
      <c r="AD2238" s="1" t="s">
        <v>280</v>
      </c>
      <c r="AE2238" s="1" t="s">
        <v>9599</v>
      </c>
      <c r="AF2238" s="1" t="s">
        <v>89</v>
      </c>
      <c r="AG2238" s="1" t="s">
        <v>9633</v>
      </c>
    </row>
    <row r="2239" spans="1:72" ht="13.5" customHeight="1">
      <c r="A2239" s="3" t="str">
        <f>HYPERLINK("http://kyu.snu.ac.kr/sdhj/index.jsp?type=hj/GK14658_00IH_0001_0216.jpg","1702_각북면_216")</f>
        <v>1702_각북면_216</v>
      </c>
      <c r="B2239" s="2">
        <v>1702</v>
      </c>
      <c r="C2239" s="2" t="s">
        <v>12340</v>
      </c>
      <c r="D2239" s="2" t="s">
        <v>12341</v>
      </c>
      <c r="E2239" s="2">
        <v>2238</v>
      </c>
      <c r="F2239" s="1">
        <v>16</v>
      </c>
      <c r="G2239" s="1" t="s">
        <v>4087</v>
      </c>
      <c r="H2239" s="1" t="s">
        <v>6960</v>
      </c>
      <c r="I2239" s="1">
        <v>5</v>
      </c>
      <c r="L2239" s="1">
        <v>5</v>
      </c>
      <c r="M2239" s="2" t="s">
        <v>13994</v>
      </c>
      <c r="N2239" s="2" t="s">
        <v>13995</v>
      </c>
      <c r="O2239" s="1" t="s">
        <v>6</v>
      </c>
      <c r="P2239" s="1" t="s">
        <v>7077</v>
      </c>
      <c r="T2239" s="1" t="s">
        <v>12411</v>
      </c>
      <c r="U2239" s="1" t="s">
        <v>4230</v>
      </c>
      <c r="V2239" s="1" t="s">
        <v>7392</v>
      </c>
      <c r="W2239" s="1" t="s">
        <v>202</v>
      </c>
      <c r="X2239" s="1" t="s">
        <v>7588</v>
      </c>
      <c r="Y2239" s="1" t="s">
        <v>1910</v>
      </c>
      <c r="Z2239" s="1" t="s">
        <v>8815</v>
      </c>
      <c r="AC2239" s="1">
        <v>71</v>
      </c>
      <c r="AD2239" s="1" t="s">
        <v>106</v>
      </c>
      <c r="AE2239" s="1" t="s">
        <v>9614</v>
      </c>
      <c r="AJ2239" s="1" t="s">
        <v>16</v>
      </c>
      <c r="AK2239" s="1" t="s">
        <v>9802</v>
      </c>
      <c r="AL2239" s="1" t="s">
        <v>199</v>
      </c>
      <c r="AM2239" s="1" t="s">
        <v>9730</v>
      </c>
      <c r="AT2239" s="1" t="s">
        <v>110</v>
      </c>
      <c r="AU2239" s="1" t="s">
        <v>7218</v>
      </c>
      <c r="AV2239" s="1" t="s">
        <v>498</v>
      </c>
      <c r="AW2239" s="1" t="s">
        <v>9533</v>
      </c>
      <c r="BG2239" s="1" t="s">
        <v>110</v>
      </c>
      <c r="BH2239" s="1" t="s">
        <v>7218</v>
      </c>
      <c r="BI2239" s="1" t="s">
        <v>3268</v>
      </c>
      <c r="BJ2239" s="1" t="s">
        <v>7762</v>
      </c>
      <c r="BK2239" s="1" t="s">
        <v>110</v>
      </c>
      <c r="BL2239" s="1" t="s">
        <v>7218</v>
      </c>
      <c r="BM2239" s="1" t="s">
        <v>4231</v>
      </c>
      <c r="BN2239" s="1" t="s">
        <v>10907</v>
      </c>
      <c r="BO2239" s="1" t="s">
        <v>53</v>
      </c>
      <c r="BP2239" s="1" t="s">
        <v>7419</v>
      </c>
      <c r="BQ2239" s="1" t="s">
        <v>4232</v>
      </c>
      <c r="BR2239" s="1" t="s">
        <v>11938</v>
      </c>
      <c r="BS2239" s="1" t="s">
        <v>77</v>
      </c>
      <c r="BT2239" s="1" t="s">
        <v>9805</v>
      </c>
    </row>
    <row r="2240" spans="1:72" ht="13.5" customHeight="1">
      <c r="A2240" s="3" t="str">
        <f>HYPERLINK("http://kyu.snu.ac.kr/sdhj/index.jsp?type=hj/GK14658_00IH_0001_0216.jpg","1702_각북면_216")</f>
        <v>1702_각북면_216</v>
      </c>
      <c r="B2240" s="2">
        <v>1702</v>
      </c>
      <c r="C2240" s="2" t="s">
        <v>12340</v>
      </c>
      <c r="D2240" s="2" t="s">
        <v>12341</v>
      </c>
      <c r="E2240" s="2">
        <v>2239</v>
      </c>
      <c r="F2240" s="1">
        <v>17</v>
      </c>
      <c r="G2240" s="1" t="s">
        <v>4233</v>
      </c>
      <c r="H2240" s="1" t="s">
        <v>13495</v>
      </c>
      <c r="I2240" s="1">
        <v>1</v>
      </c>
      <c r="J2240" s="1" t="s">
        <v>4234</v>
      </c>
      <c r="K2240" s="1" t="s">
        <v>7021</v>
      </c>
      <c r="L2240" s="1">
        <v>1</v>
      </c>
      <c r="M2240" s="2" t="s">
        <v>4235</v>
      </c>
      <c r="N2240" s="2" t="s">
        <v>8814</v>
      </c>
      <c r="T2240" s="1" t="s">
        <v>12411</v>
      </c>
      <c r="U2240" s="1" t="s">
        <v>734</v>
      </c>
      <c r="V2240" s="1" t="s">
        <v>7223</v>
      </c>
      <c r="Y2240" s="1" t="s">
        <v>4235</v>
      </c>
      <c r="Z2240" s="1" t="s">
        <v>8814</v>
      </c>
      <c r="AC2240" s="1">
        <v>55</v>
      </c>
      <c r="AD2240" s="1" t="s">
        <v>266</v>
      </c>
      <c r="AE2240" s="1" t="s">
        <v>9586</v>
      </c>
      <c r="AJ2240" s="1" t="s">
        <v>16</v>
      </c>
      <c r="AK2240" s="1" t="s">
        <v>9802</v>
      </c>
      <c r="AL2240" s="1" t="s">
        <v>1006</v>
      </c>
      <c r="AM2240" s="1" t="s">
        <v>9848</v>
      </c>
      <c r="AN2240" s="1" t="s">
        <v>2108</v>
      </c>
      <c r="AO2240" s="1" t="s">
        <v>9838</v>
      </c>
      <c r="AP2240" s="1" t="s">
        <v>173</v>
      </c>
      <c r="AQ2240" s="1" t="s">
        <v>7249</v>
      </c>
      <c r="AR2240" s="1" t="s">
        <v>3717</v>
      </c>
      <c r="AS2240" s="1" t="s">
        <v>9989</v>
      </c>
      <c r="AT2240" s="1" t="s">
        <v>53</v>
      </c>
      <c r="AU2240" s="1" t="s">
        <v>7419</v>
      </c>
      <c r="AV2240" s="1" t="s">
        <v>500</v>
      </c>
      <c r="AW2240" s="1" t="s">
        <v>10403</v>
      </c>
      <c r="BG2240" s="1" t="s">
        <v>53</v>
      </c>
      <c r="BH2240" s="1" t="s">
        <v>7419</v>
      </c>
      <c r="BI2240" s="1" t="s">
        <v>4236</v>
      </c>
      <c r="BJ2240" s="1" t="s">
        <v>11019</v>
      </c>
      <c r="BK2240" s="1" t="s">
        <v>53</v>
      </c>
      <c r="BL2240" s="1" t="s">
        <v>7419</v>
      </c>
      <c r="BM2240" s="1" t="s">
        <v>1379</v>
      </c>
      <c r="BN2240" s="1" t="s">
        <v>11023</v>
      </c>
      <c r="BO2240" s="1" t="s">
        <v>53</v>
      </c>
      <c r="BP2240" s="1" t="s">
        <v>7419</v>
      </c>
      <c r="BQ2240" s="1" t="s">
        <v>4237</v>
      </c>
      <c r="BR2240" s="1" t="s">
        <v>13333</v>
      </c>
      <c r="BS2240" s="1" t="s">
        <v>545</v>
      </c>
      <c r="BT2240" s="1" t="s">
        <v>9707</v>
      </c>
    </row>
    <row r="2241" spans="1:72" ht="13.5" customHeight="1">
      <c r="A2241" s="3" t="str">
        <f>HYPERLINK("http://kyu.snu.ac.kr/sdhj/index.jsp?type=hj/GK14658_00IH_0001_0216.jpg","1702_각북면_216")</f>
        <v>1702_각북면_216</v>
      </c>
      <c r="B2241" s="2">
        <v>1702</v>
      </c>
      <c r="C2241" s="2" t="s">
        <v>12340</v>
      </c>
      <c r="D2241" s="2" t="s">
        <v>12341</v>
      </c>
      <c r="E2241" s="2">
        <v>2240</v>
      </c>
      <c r="F2241" s="1">
        <v>17</v>
      </c>
      <c r="G2241" s="1" t="s">
        <v>4233</v>
      </c>
      <c r="H2241" s="1" t="s">
        <v>6959</v>
      </c>
      <c r="I2241" s="1">
        <v>1</v>
      </c>
      <c r="L2241" s="1">
        <v>1</v>
      </c>
      <c r="M2241" s="2" t="s">
        <v>4235</v>
      </c>
      <c r="N2241" s="2" t="s">
        <v>8814</v>
      </c>
      <c r="S2241" s="1" t="s">
        <v>48</v>
      </c>
      <c r="T2241" s="1" t="s">
        <v>6371</v>
      </c>
      <c r="U2241" s="1" t="s">
        <v>261</v>
      </c>
      <c r="V2241" s="1" t="s">
        <v>7197</v>
      </c>
      <c r="Y2241" s="1" t="s">
        <v>4238</v>
      </c>
      <c r="Z2241" s="1" t="s">
        <v>8813</v>
      </c>
      <c r="AC2241" s="1">
        <v>55</v>
      </c>
      <c r="AD2241" s="1" t="s">
        <v>266</v>
      </c>
      <c r="AE2241" s="1" t="s">
        <v>9586</v>
      </c>
      <c r="AJ2241" s="1" t="s">
        <v>16</v>
      </c>
      <c r="AK2241" s="1" t="s">
        <v>9802</v>
      </c>
      <c r="AL2241" s="1" t="s">
        <v>157</v>
      </c>
      <c r="AM2241" s="1" t="s">
        <v>9714</v>
      </c>
      <c r="AN2241" s="1" t="s">
        <v>4239</v>
      </c>
      <c r="AO2241" s="1" t="s">
        <v>9882</v>
      </c>
      <c r="AP2241" s="1" t="s">
        <v>173</v>
      </c>
      <c r="AQ2241" s="1" t="s">
        <v>7249</v>
      </c>
      <c r="AR2241" s="1" t="s">
        <v>4240</v>
      </c>
      <c r="AS2241" s="1" t="s">
        <v>12790</v>
      </c>
      <c r="AT2241" s="1" t="s">
        <v>211</v>
      </c>
      <c r="AU2241" s="1" t="s">
        <v>7199</v>
      </c>
      <c r="AV2241" s="1" t="s">
        <v>2578</v>
      </c>
      <c r="AW2241" s="1" t="s">
        <v>8263</v>
      </c>
      <c r="BB2241" s="1" t="s">
        <v>213</v>
      </c>
      <c r="BC2241" s="1" t="s">
        <v>7282</v>
      </c>
      <c r="BD2241" s="1" t="s">
        <v>3680</v>
      </c>
      <c r="BE2241" s="1" t="s">
        <v>10751</v>
      </c>
      <c r="BG2241" s="1" t="s">
        <v>53</v>
      </c>
      <c r="BH2241" s="1" t="s">
        <v>7419</v>
      </c>
      <c r="BI2241" s="1" t="s">
        <v>6874</v>
      </c>
      <c r="BJ2241" s="1" t="s">
        <v>7918</v>
      </c>
      <c r="BK2241" s="1" t="s">
        <v>53</v>
      </c>
      <c r="BL2241" s="1" t="s">
        <v>7419</v>
      </c>
      <c r="BM2241" s="1" t="s">
        <v>754</v>
      </c>
      <c r="BN2241" s="1" t="s">
        <v>11185</v>
      </c>
      <c r="BO2241" s="1" t="s">
        <v>211</v>
      </c>
      <c r="BP2241" s="1" t="s">
        <v>7199</v>
      </c>
      <c r="BQ2241" s="1" t="s">
        <v>2122</v>
      </c>
      <c r="BR2241" s="1" t="s">
        <v>9729</v>
      </c>
      <c r="BS2241" s="1" t="s">
        <v>545</v>
      </c>
      <c r="BT2241" s="1" t="s">
        <v>9707</v>
      </c>
    </row>
    <row r="2242" spans="1:72" ht="13.5" customHeight="1">
      <c r="A2242" s="3" t="str">
        <f>HYPERLINK("http://kyu.snu.ac.kr/sdhj/index.jsp?type=hj/GK14658_00IH_0001_0216.jpg","1702_각북면_216")</f>
        <v>1702_각북면_216</v>
      </c>
      <c r="B2242" s="2">
        <v>1702</v>
      </c>
      <c r="C2242" s="2" t="s">
        <v>12340</v>
      </c>
      <c r="D2242" s="2" t="s">
        <v>12341</v>
      </c>
      <c r="E2242" s="2">
        <v>2241</v>
      </c>
      <c r="F2242" s="1">
        <v>17</v>
      </c>
      <c r="G2242" s="1" t="s">
        <v>4233</v>
      </c>
      <c r="H2242" s="1" t="s">
        <v>6959</v>
      </c>
      <c r="I2242" s="1">
        <v>1</v>
      </c>
      <c r="L2242" s="1">
        <v>1</v>
      </c>
      <c r="M2242" s="2" t="s">
        <v>4235</v>
      </c>
      <c r="N2242" s="2" t="s">
        <v>8814</v>
      </c>
      <c r="S2242" s="1" t="s">
        <v>86</v>
      </c>
      <c r="T2242" s="1" t="s">
        <v>7100</v>
      </c>
      <c r="U2242" s="1" t="s">
        <v>1337</v>
      </c>
      <c r="V2242" s="1" t="s">
        <v>7221</v>
      </c>
      <c r="Y2242" s="1" t="s">
        <v>942</v>
      </c>
      <c r="Z2242" s="1" t="s">
        <v>8058</v>
      </c>
      <c r="AC2242" s="1">
        <v>19</v>
      </c>
      <c r="AD2242" s="1" t="s">
        <v>277</v>
      </c>
      <c r="AE2242" s="1" t="s">
        <v>9583</v>
      </c>
    </row>
    <row r="2243" spans="1:72" ht="13.5" customHeight="1">
      <c r="A2243" s="3" t="str">
        <f>HYPERLINK("http://kyu.snu.ac.kr/sdhj/index.jsp?type=hj/GK14658_00IH_0001_0216.jpg","1702_각북면_216")</f>
        <v>1702_각북면_216</v>
      </c>
      <c r="B2243" s="2">
        <v>1702</v>
      </c>
      <c r="C2243" s="2" t="s">
        <v>12340</v>
      </c>
      <c r="D2243" s="2" t="s">
        <v>12341</v>
      </c>
      <c r="E2243" s="2">
        <v>2242</v>
      </c>
      <c r="F2243" s="1">
        <v>17</v>
      </c>
      <c r="G2243" s="1" t="s">
        <v>4233</v>
      </c>
      <c r="H2243" s="1" t="s">
        <v>6959</v>
      </c>
      <c r="I2243" s="1">
        <v>1</v>
      </c>
      <c r="L2243" s="1">
        <v>1</v>
      </c>
      <c r="M2243" s="2" t="s">
        <v>4235</v>
      </c>
      <c r="N2243" s="2" t="s">
        <v>8814</v>
      </c>
      <c r="S2243" s="1" t="s">
        <v>63</v>
      </c>
      <c r="T2243" s="1" t="s">
        <v>1196</v>
      </c>
      <c r="Y2243" s="1" t="s">
        <v>299</v>
      </c>
      <c r="Z2243" s="1" t="s">
        <v>8812</v>
      </c>
      <c r="AC2243" s="1">
        <v>21</v>
      </c>
      <c r="AD2243" s="1" t="s">
        <v>68</v>
      </c>
      <c r="AE2243" s="1" t="s">
        <v>7705</v>
      </c>
    </row>
    <row r="2244" spans="1:72" ht="13.5" customHeight="1">
      <c r="A2244" s="3" t="str">
        <f>HYPERLINK("http://kyu.snu.ac.kr/sdhj/index.jsp?type=hj/GK14658_00IH_0001_0216.jpg","1702_각북면_216")</f>
        <v>1702_각북면_216</v>
      </c>
      <c r="B2244" s="2">
        <v>1702</v>
      </c>
      <c r="C2244" s="2" t="s">
        <v>12340</v>
      </c>
      <c r="D2244" s="2" t="s">
        <v>12341</v>
      </c>
      <c r="E2244" s="2">
        <v>2243</v>
      </c>
      <c r="F2244" s="1">
        <v>17</v>
      </c>
      <c r="G2244" s="1" t="s">
        <v>4233</v>
      </c>
      <c r="H2244" s="1" t="s">
        <v>6959</v>
      </c>
      <c r="I2244" s="1">
        <v>1</v>
      </c>
      <c r="L2244" s="1">
        <v>1</v>
      </c>
      <c r="M2244" s="2" t="s">
        <v>4235</v>
      </c>
      <c r="N2244" s="2" t="s">
        <v>8814</v>
      </c>
      <c r="S2244" s="1" t="s">
        <v>63</v>
      </c>
      <c r="T2244" s="1" t="s">
        <v>1196</v>
      </c>
      <c r="Y2244" s="1" t="s">
        <v>6826</v>
      </c>
      <c r="Z2244" s="1" t="s">
        <v>8566</v>
      </c>
      <c r="AC2244" s="1">
        <v>15</v>
      </c>
      <c r="AD2244" s="1" t="s">
        <v>192</v>
      </c>
      <c r="AE2244" s="1" t="s">
        <v>7704</v>
      </c>
    </row>
    <row r="2245" spans="1:72" ht="13.5" customHeight="1">
      <c r="A2245" s="3" t="str">
        <f>HYPERLINK("http://kyu.snu.ac.kr/sdhj/index.jsp?type=hj/GK14658_00IH_0001_0216.jpg","1702_각북면_216")</f>
        <v>1702_각북면_216</v>
      </c>
      <c r="B2245" s="2">
        <v>1702</v>
      </c>
      <c r="C2245" s="2" t="s">
        <v>12340</v>
      </c>
      <c r="D2245" s="2" t="s">
        <v>12341</v>
      </c>
      <c r="E2245" s="2">
        <v>2244</v>
      </c>
      <c r="F2245" s="1">
        <v>17</v>
      </c>
      <c r="G2245" s="1" t="s">
        <v>4233</v>
      </c>
      <c r="H2245" s="1" t="s">
        <v>6959</v>
      </c>
      <c r="I2245" s="1">
        <v>1</v>
      </c>
      <c r="L2245" s="1">
        <v>1</v>
      </c>
      <c r="M2245" s="2" t="s">
        <v>4235</v>
      </c>
      <c r="N2245" s="2" t="s">
        <v>8814</v>
      </c>
      <c r="S2245" s="1" t="s">
        <v>63</v>
      </c>
      <c r="T2245" s="1" t="s">
        <v>1196</v>
      </c>
      <c r="Y2245" s="1" t="s">
        <v>4200</v>
      </c>
      <c r="Z2245" s="1" t="s">
        <v>8811</v>
      </c>
      <c r="AC2245" s="1">
        <v>11</v>
      </c>
      <c r="AD2245" s="1" t="s">
        <v>106</v>
      </c>
      <c r="AE2245" s="1" t="s">
        <v>9614</v>
      </c>
    </row>
    <row r="2246" spans="1:72" ht="13.5" customHeight="1">
      <c r="A2246" s="3" t="str">
        <f>HYPERLINK("http://kyu.snu.ac.kr/sdhj/index.jsp?type=hj/GK14658_00IH_0001_0216.jpg","1702_각북면_216")</f>
        <v>1702_각북면_216</v>
      </c>
      <c r="B2246" s="2">
        <v>1702</v>
      </c>
      <c r="C2246" s="2" t="s">
        <v>12340</v>
      </c>
      <c r="D2246" s="2" t="s">
        <v>12341</v>
      </c>
      <c r="E2246" s="2">
        <v>2245</v>
      </c>
      <c r="F2246" s="1">
        <v>17</v>
      </c>
      <c r="G2246" s="1" t="s">
        <v>4233</v>
      </c>
      <c r="H2246" s="1" t="s">
        <v>6959</v>
      </c>
      <c r="I2246" s="1">
        <v>1</v>
      </c>
      <c r="L2246" s="1">
        <v>2</v>
      </c>
      <c r="M2246" s="2" t="s">
        <v>1284</v>
      </c>
      <c r="N2246" s="2" t="s">
        <v>12905</v>
      </c>
      <c r="T2246" s="1" t="s">
        <v>12411</v>
      </c>
      <c r="U2246" s="1" t="s">
        <v>4241</v>
      </c>
      <c r="V2246" s="1" t="s">
        <v>7391</v>
      </c>
      <c r="W2246" s="1" t="s">
        <v>107</v>
      </c>
      <c r="X2246" s="1" t="s">
        <v>12534</v>
      </c>
      <c r="Y2246" s="1" t="s">
        <v>1259</v>
      </c>
      <c r="Z2246" s="1" t="s">
        <v>8810</v>
      </c>
      <c r="AC2246" s="1">
        <v>40</v>
      </c>
      <c r="AD2246" s="1" t="s">
        <v>226</v>
      </c>
      <c r="AE2246" s="1" t="s">
        <v>9573</v>
      </c>
      <c r="AJ2246" s="1" t="s">
        <v>16</v>
      </c>
      <c r="AK2246" s="1" t="s">
        <v>9802</v>
      </c>
      <c r="AL2246" s="1" t="s">
        <v>163</v>
      </c>
      <c r="AM2246" s="1" t="s">
        <v>12731</v>
      </c>
      <c r="AT2246" s="1" t="s">
        <v>53</v>
      </c>
      <c r="AU2246" s="1" t="s">
        <v>7419</v>
      </c>
      <c r="AV2246" s="1" t="s">
        <v>4242</v>
      </c>
      <c r="AW2246" s="1" t="s">
        <v>8673</v>
      </c>
      <c r="BG2246" s="1" t="s">
        <v>53</v>
      </c>
      <c r="BH2246" s="1" t="s">
        <v>7419</v>
      </c>
      <c r="BI2246" s="1" t="s">
        <v>4243</v>
      </c>
      <c r="BJ2246" s="1" t="s">
        <v>10367</v>
      </c>
      <c r="BK2246" s="1" t="s">
        <v>159</v>
      </c>
      <c r="BL2246" s="1" t="s">
        <v>7202</v>
      </c>
      <c r="BM2246" s="1" t="s">
        <v>4244</v>
      </c>
      <c r="BN2246" s="1" t="s">
        <v>10957</v>
      </c>
      <c r="BO2246" s="1" t="s">
        <v>53</v>
      </c>
      <c r="BP2246" s="1" t="s">
        <v>7419</v>
      </c>
      <c r="BQ2246" s="1" t="s">
        <v>12305</v>
      </c>
      <c r="BR2246" s="1" t="s">
        <v>13465</v>
      </c>
      <c r="BS2246" s="1" t="s">
        <v>199</v>
      </c>
      <c r="BT2246" s="1" t="s">
        <v>9730</v>
      </c>
    </row>
    <row r="2247" spans="1:72" ht="13.5" customHeight="1">
      <c r="A2247" s="3" t="str">
        <f>HYPERLINK("http://kyu.snu.ac.kr/sdhj/index.jsp?type=hj/GK14658_00IH_0001_0216.jpg","1702_각북면_216")</f>
        <v>1702_각북면_216</v>
      </c>
      <c r="B2247" s="2">
        <v>1702</v>
      </c>
      <c r="C2247" s="2" t="s">
        <v>12340</v>
      </c>
      <c r="D2247" s="2" t="s">
        <v>12341</v>
      </c>
      <c r="E2247" s="2">
        <v>2246</v>
      </c>
      <c r="F2247" s="1">
        <v>17</v>
      </c>
      <c r="G2247" s="1" t="s">
        <v>4233</v>
      </c>
      <c r="H2247" s="1" t="s">
        <v>6959</v>
      </c>
      <c r="I2247" s="1">
        <v>1</v>
      </c>
      <c r="L2247" s="1">
        <v>2</v>
      </c>
      <c r="M2247" s="2" t="s">
        <v>1284</v>
      </c>
      <c r="N2247" s="2" t="s">
        <v>12905</v>
      </c>
      <c r="S2247" s="1" t="s">
        <v>48</v>
      </c>
      <c r="T2247" s="1" t="s">
        <v>6371</v>
      </c>
      <c r="U2247" s="1" t="s">
        <v>4245</v>
      </c>
      <c r="V2247" s="1" t="s">
        <v>12441</v>
      </c>
      <c r="Y2247" s="1" t="s">
        <v>4246</v>
      </c>
      <c r="Z2247" s="1" t="s">
        <v>7808</v>
      </c>
      <c r="AC2247" s="1">
        <v>51</v>
      </c>
      <c r="AD2247" s="1" t="s">
        <v>138</v>
      </c>
      <c r="AE2247" s="1" t="s">
        <v>9593</v>
      </c>
      <c r="AJ2247" s="1" t="s">
        <v>16</v>
      </c>
      <c r="AK2247" s="1" t="s">
        <v>9802</v>
      </c>
      <c r="AL2247" s="1" t="s">
        <v>109</v>
      </c>
      <c r="AM2247" s="1" t="s">
        <v>9809</v>
      </c>
      <c r="AT2247" s="1" t="s">
        <v>53</v>
      </c>
      <c r="AU2247" s="1" t="s">
        <v>7419</v>
      </c>
      <c r="AV2247" s="1" t="s">
        <v>4247</v>
      </c>
      <c r="AW2247" s="1" t="s">
        <v>12967</v>
      </c>
      <c r="BB2247" s="1" t="s">
        <v>607</v>
      </c>
      <c r="BC2247" s="1" t="s">
        <v>12482</v>
      </c>
      <c r="BD2247" s="1" t="s">
        <v>4248</v>
      </c>
      <c r="BE2247" s="1" t="s">
        <v>10750</v>
      </c>
      <c r="BG2247" s="1" t="s">
        <v>259</v>
      </c>
      <c r="BH2247" s="1" t="s">
        <v>12452</v>
      </c>
      <c r="BI2247" s="1" t="s">
        <v>1110</v>
      </c>
      <c r="BJ2247" s="1" t="s">
        <v>8600</v>
      </c>
      <c r="BM2247" s="1" t="s">
        <v>1061</v>
      </c>
      <c r="BN2247" s="1" t="s">
        <v>10129</v>
      </c>
      <c r="BO2247" s="1" t="s">
        <v>416</v>
      </c>
      <c r="BP2247" s="1" t="s">
        <v>12470</v>
      </c>
      <c r="BQ2247" s="1" t="s">
        <v>549</v>
      </c>
      <c r="BR2247" s="1" t="s">
        <v>10137</v>
      </c>
      <c r="BS2247" s="1" t="s">
        <v>77</v>
      </c>
      <c r="BT2247" s="1" t="s">
        <v>9805</v>
      </c>
    </row>
    <row r="2248" spans="1:72" ht="13.5" customHeight="1">
      <c r="A2248" s="3" t="str">
        <f>HYPERLINK("http://kyu.snu.ac.kr/sdhj/index.jsp?type=hj/GK14658_00IH_0001_0217.jpg","1702_각북면_217")</f>
        <v>1702_각북면_217</v>
      </c>
      <c r="B2248" s="2">
        <v>1702</v>
      </c>
      <c r="C2248" s="2" t="s">
        <v>12340</v>
      </c>
      <c r="D2248" s="2" t="s">
        <v>12341</v>
      </c>
      <c r="E2248" s="2">
        <v>2247</v>
      </c>
      <c r="F2248" s="1">
        <v>17</v>
      </c>
      <c r="G2248" s="1" t="s">
        <v>4233</v>
      </c>
      <c r="H2248" s="1" t="s">
        <v>6959</v>
      </c>
      <c r="I2248" s="1">
        <v>1</v>
      </c>
      <c r="L2248" s="1">
        <v>2</v>
      </c>
      <c r="M2248" s="2" t="s">
        <v>1284</v>
      </c>
      <c r="N2248" s="2" t="s">
        <v>12905</v>
      </c>
      <c r="S2248" s="1" t="s">
        <v>86</v>
      </c>
      <c r="T2248" s="1" t="s">
        <v>7100</v>
      </c>
      <c r="U2248" s="1" t="s">
        <v>4249</v>
      </c>
      <c r="V2248" s="1" t="s">
        <v>7390</v>
      </c>
      <c r="Y2248" s="1" t="s">
        <v>12303</v>
      </c>
      <c r="Z2248" s="1" t="s">
        <v>12644</v>
      </c>
      <c r="AC2248" s="1">
        <v>20</v>
      </c>
      <c r="AD2248" s="1" t="s">
        <v>103</v>
      </c>
      <c r="AE2248" s="1" t="s">
        <v>9580</v>
      </c>
    </row>
    <row r="2249" spans="1:72" ht="13.5" customHeight="1">
      <c r="A2249" s="3" t="str">
        <f>HYPERLINK("http://kyu.snu.ac.kr/sdhj/index.jsp?type=hj/GK14658_00IH_0001_0217.jpg","1702_각북면_217")</f>
        <v>1702_각북면_217</v>
      </c>
      <c r="B2249" s="2">
        <v>1702</v>
      </c>
      <c r="C2249" s="2" t="s">
        <v>12340</v>
      </c>
      <c r="D2249" s="2" t="s">
        <v>12341</v>
      </c>
      <c r="E2249" s="2">
        <v>2248</v>
      </c>
      <c r="F2249" s="1">
        <v>17</v>
      </c>
      <c r="G2249" s="1" t="s">
        <v>4233</v>
      </c>
      <c r="H2249" s="1" t="s">
        <v>6959</v>
      </c>
      <c r="I2249" s="1">
        <v>1</v>
      </c>
      <c r="L2249" s="1">
        <v>2</v>
      </c>
      <c r="M2249" s="2" t="s">
        <v>1284</v>
      </c>
      <c r="N2249" s="2" t="s">
        <v>12905</v>
      </c>
      <c r="S2249" s="1" t="s">
        <v>63</v>
      </c>
      <c r="T2249" s="1" t="s">
        <v>1196</v>
      </c>
      <c r="Y2249" s="1" t="s">
        <v>12287</v>
      </c>
      <c r="Z2249" s="1" t="s">
        <v>12645</v>
      </c>
      <c r="AF2249" s="1" t="s">
        <v>307</v>
      </c>
      <c r="AG2249" s="1" t="s">
        <v>9634</v>
      </c>
    </row>
    <row r="2250" spans="1:72" ht="13.5" customHeight="1">
      <c r="A2250" s="3" t="str">
        <f>HYPERLINK("http://kyu.snu.ac.kr/sdhj/index.jsp?type=hj/GK14658_00IH_0001_0217.jpg","1702_각북면_217")</f>
        <v>1702_각북면_217</v>
      </c>
      <c r="B2250" s="2">
        <v>1702</v>
      </c>
      <c r="C2250" s="2" t="s">
        <v>12340</v>
      </c>
      <c r="D2250" s="2" t="s">
        <v>12341</v>
      </c>
      <c r="E2250" s="2">
        <v>2249</v>
      </c>
      <c r="F2250" s="1">
        <v>17</v>
      </c>
      <c r="G2250" s="1" t="s">
        <v>4233</v>
      </c>
      <c r="H2250" s="1" t="s">
        <v>6959</v>
      </c>
      <c r="I2250" s="1">
        <v>1</v>
      </c>
      <c r="L2250" s="1">
        <v>2</v>
      </c>
      <c r="M2250" s="2" t="s">
        <v>1284</v>
      </c>
      <c r="N2250" s="2" t="s">
        <v>12905</v>
      </c>
      <c r="S2250" s="1" t="s">
        <v>63</v>
      </c>
      <c r="T2250" s="1" t="s">
        <v>1196</v>
      </c>
      <c r="Y2250" s="1" t="s">
        <v>12289</v>
      </c>
      <c r="Z2250" s="1" t="s">
        <v>12655</v>
      </c>
      <c r="AC2250" s="1">
        <v>3</v>
      </c>
      <c r="AD2250" s="1" t="s">
        <v>118</v>
      </c>
      <c r="AE2250" s="1" t="s">
        <v>8076</v>
      </c>
      <c r="AF2250" s="1" t="s">
        <v>89</v>
      </c>
      <c r="AG2250" s="1" t="s">
        <v>9633</v>
      </c>
    </row>
    <row r="2251" spans="1:72" ht="13.5" customHeight="1">
      <c r="A2251" s="3" t="str">
        <f>HYPERLINK("http://kyu.snu.ac.kr/sdhj/index.jsp?type=hj/GK14658_00IH_0001_0217.jpg","1702_각북면_217")</f>
        <v>1702_각북면_217</v>
      </c>
      <c r="B2251" s="2">
        <v>1702</v>
      </c>
      <c r="C2251" s="2" t="s">
        <v>12340</v>
      </c>
      <c r="D2251" s="2" t="s">
        <v>12341</v>
      </c>
      <c r="E2251" s="2">
        <v>2250</v>
      </c>
      <c r="F2251" s="1">
        <v>17</v>
      </c>
      <c r="G2251" s="1" t="s">
        <v>4233</v>
      </c>
      <c r="H2251" s="1" t="s">
        <v>6959</v>
      </c>
      <c r="I2251" s="1">
        <v>1</v>
      </c>
      <c r="L2251" s="1">
        <v>3</v>
      </c>
      <c r="M2251" s="2" t="s">
        <v>13996</v>
      </c>
      <c r="N2251" s="2" t="s">
        <v>13997</v>
      </c>
      <c r="T2251" s="1" t="s">
        <v>12411</v>
      </c>
      <c r="U2251" s="1" t="s">
        <v>4250</v>
      </c>
      <c r="V2251" s="1" t="s">
        <v>7389</v>
      </c>
      <c r="W2251" s="1" t="s">
        <v>107</v>
      </c>
      <c r="X2251" s="1" t="s">
        <v>12534</v>
      </c>
      <c r="Y2251" s="1" t="s">
        <v>4251</v>
      </c>
      <c r="Z2251" s="1" t="s">
        <v>8809</v>
      </c>
      <c r="AC2251" s="1">
        <v>50</v>
      </c>
      <c r="AD2251" s="1" t="s">
        <v>515</v>
      </c>
      <c r="AE2251" s="1" t="s">
        <v>9605</v>
      </c>
      <c r="AJ2251" s="1" t="s">
        <v>16</v>
      </c>
      <c r="AK2251" s="1" t="s">
        <v>9802</v>
      </c>
      <c r="AL2251" s="1" t="s">
        <v>163</v>
      </c>
      <c r="AM2251" s="1" t="s">
        <v>12731</v>
      </c>
      <c r="AT2251" s="1" t="s">
        <v>1734</v>
      </c>
      <c r="AU2251" s="1" t="s">
        <v>7348</v>
      </c>
      <c r="AV2251" s="1" t="s">
        <v>4252</v>
      </c>
      <c r="AW2251" s="1" t="s">
        <v>8690</v>
      </c>
      <c r="BG2251" s="1" t="s">
        <v>53</v>
      </c>
      <c r="BH2251" s="1" t="s">
        <v>7419</v>
      </c>
      <c r="BI2251" s="1" t="s">
        <v>4253</v>
      </c>
      <c r="BJ2251" s="1" t="s">
        <v>10181</v>
      </c>
      <c r="BK2251" s="1" t="s">
        <v>53</v>
      </c>
      <c r="BL2251" s="1" t="s">
        <v>7419</v>
      </c>
      <c r="BM2251" s="1" t="s">
        <v>4098</v>
      </c>
      <c r="BN2251" s="1" t="s">
        <v>11030</v>
      </c>
      <c r="BO2251" s="1" t="s">
        <v>54</v>
      </c>
      <c r="BP2251" s="1" t="s">
        <v>7267</v>
      </c>
      <c r="BQ2251" s="1" t="s">
        <v>4254</v>
      </c>
      <c r="BR2251" s="1" t="s">
        <v>13303</v>
      </c>
      <c r="BS2251" s="1" t="s">
        <v>163</v>
      </c>
      <c r="BT2251" s="1" t="s">
        <v>12731</v>
      </c>
    </row>
    <row r="2252" spans="1:72" ht="13.5" customHeight="1">
      <c r="A2252" s="3" t="str">
        <f>HYPERLINK("http://kyu.snu.ac.kr/sdhj/index.jsp?type=hj/GK14658_00IH_0001_0217.jpg","1702_각북면_217")</f>
        <v>1702_각북면_217</v>
      </c>
      <c r="B2252" s="2">
        <v>1702</v>
      </c>
      <c r="C2252" s="2" t="s">
        <v>12340</v>
      </c>
      <c r="D2252" s="2" t="s">
        <v>12341</v>
      </c>
      <c r="E2252" s="2">
        <v>2251</v>
      </c>
      <c r="F2252" s="1">
        <v>17</v>
      </c>
      <c r="G2252" s="1" t="s">
        <v>4233</v>
      </c>
      <c r="H2252" s="1" t="s">
        <v>6959</v>
      </c>
      <c r="I2252" s="1">
        <v>1</v>
      </c>
      <c r="L2252" s="1">
        <v>3</v>
      </c>
      <c r="M2252" s="2" t="s">
        <v>13996</v>
      </c>
      <c r="N2252" s="2" t="s">
        <v>13997</v>
      </c>
      <c r="S2252" s="1" t="s">
        <v>48</v>
      </c>
      <c r="T2252" s="1" t="s">
        <v>6371</v>
      </c>
      <c r="U2252" s="1" t="s">
        <v>1127</v>
      </c>
      <c r="V2252" s="1" t="s">
        <v>7243</v>
      </c>
      <c r="W2252" s="1" t="s">
        <v>107</v>
      </c>
      <c r="X2252" s="1" t="s">
        <v>12534</v>
      </c>
      <c r="Y2252" s="1" t="s">
        <v>3841</v>
      </c>
      <c r="Z2252" s="1" t="s">
        <v>8808</v>
      </c>
      <c r="AC2252" s="1">
        <v>34</v>
      </c>
      <c r="AD2252" s="1" t="s">
        <v>321</v>
      </c>
      <c r="AE2252" s="1" t="s">
        <v>9578</v>
      </c>
      <c r="AJ2252" s="1" t="s">
        <v>16</v>
      </c>
      <c r="AK2252" s="1" t="s">
        <v>9802</v>
      </c>
      <c r="AL2252" s="1" t="s">
        <v>82</v>
      </c>
      <c r="AM2252" s="1" t="s">
        <v>9699</v>
      </c>
      <c r="AT2252" s="1" t="s">
        <v>53</v>
      </c>
      <c r="AU2252" s="1" t="s">
        <v>7419</v>
      </c>
      <c r="AV2252" s="1" t="s">
        <v>4255</v>
      </c>
      <c r="AW2252" s="1" t="s">
        <v>7926</v>
      </c>
      <c r="BG2252" s="1" t="s">
        <v>53</v>
      </c>
      <c r="BH2252" s="1" t="s">
        <v>7419</v>
      </c>
      <c r="BI2252" s="1" t="s">
        <v>310</v>
      </c>
      <c r="BJ2252" s="1" t="s">
        <v>8655</v>
      </c>
      <c r="BK2252" s="1" t="s">
        <v>53</v>
      </c>
      <c r="BL2252" s="1" t="s">
        <v>7419</v>
      </c>
      <c r="BM2252" s="1" t="s">
        <v>2746</v>
      </c>
      <c r="BN2252" s="1" t="s">
        <v>11041</v>
      </c>
      <c r="BO2252" s="1" t="s">
        <v>110</v>
      </c>
      <c r="BP2252" s="1" t="s">
        <v>7218</v>
      </c>
      <c r="BQ2252" s="1" t="s">
        <v>4256</v>
      </c>
      <c r="BR2252" s="1" t="s">
        <v>11937</v>
      </c>
      <c r="BS2252" s="1" t="s">
        <v>97</v>
      </c>
      <c r="BT2252" s="1" t="s">
        <v>9820</v>
      </c>
    </row>
    <row r="2253" spans="1:72" ht="13.5" customHeight="1">
      <c r="A2253" s="3" t="str">
        <f>HYPERLINK("http://kyu.snu.ac.kr/sdhj/index.jsp?type=hj/GK14658_00IH_0001_0217.jpg","1702_각북면_217")</f>
        <v>1702_각북면_217</v>
      </c>
      <c r="B2253" s="2">
        <v>1702</v>
      </c>
      <c r="C2253" s="2" t="s">
        <v>12340</v>
      </c>
      <c r="D2253" s="2" t="s">
        <v>12341</v>
      </c>
      <c r="E2253" s="2">
        <v>2252</v>
      </c>
      <c r="F2253" s="1">
        <v>17</v>
      </c>
      <c r="G2253" s="1" t="s">
        <v>4233</v>
      </c>
      <c r="H2253" s="1" t="s">
        <v>6959</v>
      </c>
      <c r="I2253" s="1">
        <v>1</v>
      </c>
      <c r="L2253" s="1">
        <v>3</v>
      </c>
      <c r="M2253" s="2" t="s">
        <v>13996</v>
      </c>
      <c r="N2253" s="2" t="s">
        <v>13997</v>
      </c>
      <c r="S2253" s="1" t="s">
        <v>59</v>
      </c>
      <c r="T2253" s="1" t="s">
        <v>7105</v>
      </c>
      <c r="Y2253" s="1" t="s">
        <v>4257</v>
      </c>
      <c r="Z2253" s="1" t="s">
        <v>8153</v>
      </c>
      <c r="AC2253" s="1">
        <v>20</v>
      </c>
      <c r="AD2253" s="1" t="s">
        <v>103</v>
      </c>
      <c r="AE2253" s="1" t="s">
        <v>9580</v>
      </c>
    </row>
    <row r="2254" spans="1:72" ht="13.5" customHeight="1">
      <c r="A2254" s="3" t="str">
        <f>HYPERLINK("http://kyu.snu.ac.kr/sdhj/index.jsp?type=hj/GK14658_00IH_0001_0217.jpg","1702_각북면_217")</f>
        <v>1702_각북면_217</v>
      </c>
      <c r="B2254" s="2">
        <v>1702</v>
      </c>
      <c r="C2254" s="2" t="s">
        <v>12340</v>
      </c>
      <c r="D2254" s="2" t="s">
        <v>12341</v>
      </c>
      <c r="E2254" s="2">
        <v>2253</v>
      </c>
      <c r="F2254" s="1">
        <v>17</v>
      </c>
      <c r="G2254" s="1" t="s">
        <v>4233</v>
      </c>
      <c r="H2254" s="1" t="s">
        <v>6959</v>
      </c>
      <c r="I2254" s="1">
        <v>1</v>
      </c>
      <c r="L2254" s="1">
        <v>3</v>
      </c>
      <c r="M2254" s="2" t="s">
        <v>13996</v>
      </c>
      <c r="N2254" s="2" t="s">
        <v>13997</v>
      </c>
      <c r="S2254" s="1" t="s">
        <v>63</v>
      </c>
      <c r="T2254" s="1" t="s">
        <v>1196</v>
      </c>
      <c r="Y2254" s="1" t="s">
        <v>3767</v>
      </c>
      <c r="Z2254" s="1" t="s">
        <v>8063</v>
      </c>
      <c r="AC2254" s="1">
        <v>11</v>
      </c>
      <c r="AD2254" s="1" t="s">
        <v>106</v>
      </c>
      <c r="AE2254" s="1" t="s">
        <v>9614</v>
      </c>
    </row>
    <row r="2255" spans="1:72" ht="13.5" customHeight="1">
      <c r="A2255" s="3" t="str">
        <f>HYPERLINK("http://kyu.snu.ac.kr/sdhj/index.jsp?type=hj/GK14658_00IH_0001_0217.jpg","1702_각북면_217")</f>
        <v>1702_각북면_217</v>
      </c>
      <c r="B2255" s="2">
        <v>1702</v>
      </c>
      <c r="C2255" s="2" t="s">
        <v>12340</v>
      </c>
      <c r="D2255" s="2" t="s">
        <v>12341</v>
      </c>
      <c r="E2255" s="2">
        <v>2254</v>
      </c>
      <c r="F2255" s="1">
        <v>17</v>
      </c>
      <c r="G2255" s="1" t="s">
        <v>4233</v>
      </c>
      <c r="H2255" s="1" t="s">
        <v>6959</v>
      </c>
      <c r="I2255" s="1">
        <v>1</v>
      </c>
      <c r="L2255" s="1">
        <v>3</v>
      </c>
      <c r="M2255" s="2" t="s">
        <v>13996</v>
      </c>
      <c r="N2255" s="2" t="s">
        <v>13997</v>
      </c>
      <c r="S2255" s="1" t="s">
        <v>63</v>
      </c>
      <c r="T2255" s="1" t="s">
        <v>1196</v>
      </c>
      <c r="Y2255" s="1" t="s">
        <v>4258</v>
      </c>
      <c r="Z2255" s="1" t="s">
        <v>8807</v>
      </c>
      <c r="AC2255" s="1">
        <v>9</v>
      </c>
      <c r="AD2255" s="1" t="s">
        <v>135</v>
      </c>
      <c r="AE2255" s="1" t="s">
        <v>9604</v>
      </c>
    </row>
    <row r="2256" spans="1:72" ht="13.5" customHeight="1">
      <c r="A2256" s="3" t="str">
        <f>HYPERLINK("http://kyu.snu.ac.kr/sdhj/index.jsp?type=hj/GK14658_00IH_0001_0217.jpg","1702_각북면_217")</f>
        <v>1702_각북면_217</v>
      </c>
      <c r="B2256" s="2">
        <v>1702</v>
      </c>
      <c r="C2256" s="2" t="s">
        <v>12340</v>
      </c>
      <c r="D2256" s="2" t="s">
        <v>12341</v>
      </c>
      <c r="E2256" s="2">
        <v>2255</v>
      </c>
      <c r="F2256" s="1">
        <v>17</v>
      </c>
      <c r="G2256" s="1" t="s">
        <v>4233</v>
      </c>
      <c r="H2256" s="1" t="s">
        <v>6959</v>
      </c>
      <c r="I2256" s="1">
        <v>1</v>
      </c>
      <c r="L2256" s="1">
        <v>3</v>
      </c>
      <c r="M2256" s="2" t="s">
        <v>13996</v>
      </c>
      <c r="N2256" s="2" t="s">
        <v>13997</v>
      </c>
      <c r="S2256" s="1" t="s">
        <v>63</v>
      </c>
      <c r="T2256" s="1" t="s">
        <v>1196</v>
      </c>
      <c r="Y2256" s="1" t="s">
        <v>2427</v>
      </c>
      <c r="Z2256" s="1" t="s">
        <v>7804</v>
      </c>
      <c r="AC2256" s="1">
        <v>5</v>
      </c>
      <c r="AD2256" s="1" t="s">
        <v>172</v>
      </c>
      <c r="AE2256" s="1" t="s">
        <v>9579</v>
      </c>
    </row>
    <row r="2257" spans="1:72" ht="13.5" customHeight="1">
      <c r="A2257" s="3" t="str">
        <f>HYPERLINK("http://kyu.snu.ac.kr/sdhj/index.jsp?type=hj/GK14658_00IH_0001_0217.jpg","1702_각북면_217")</f>
        <v>1702_각북면_217</v>
      </c>
      <c r="B2257" s="2">
        <v>1702</v>
      </c>
      <c r="C2257" s="2" t="s">
        <v>12340</v>
      </c>
      <c r="D2257" s="2" t="s">
        <v>12341</v>
      </c>
      <c r="E2257" s="2">
        <v>2256</v>
      </c>
      <c r="F2257" s="1">
        <v>17</v>
      </c>
      <c r="G2257" s="1" t="s">
        <v>4233</v>
      </c>
      <c r="H2257" s="1" t="s">
        <v>6959</v>
      </c>
      <c r="I2257" s="1">
        <v>1</v>
      </c>
      <c r="L2257" s="1">
        <v>3</v>
      </c>
      <c r="M2257" s="2" t="s">
        <v>13996</v>
      </c>
      <c r="N2257" s="2" t="s">
        <v>13997</v>
      </c>
      <c r="S2257" s="1" t="s">
        <v>402</v>
      </c>
      <c r="T2257" s="1" t="s">
        <v>7104</v>
      </c>
      <c r="U2257" s="1" t="s">
        <v>124</v>
      </c>
      <c r="V2257" s="1" t="s">
        <v>12451</v>
      </c>
      <c r="Y2257" s="1" t="s">
        <v>3779</v>
      </c>
      <c r="Z2257" s="1" t="s">
        <v>8806</v>
      </c>
      <c r="AC2257" s="1">
        <v>69</v>
      </c>
      <c r="AD2257" s="1" t="s">
        <v>135</v>
      </c>
      <c r="AE2257" s="1" t="s">
        <v>9604</v>
      </c>
    </row>
    <row r="2258" spans="1:72" ht="13.5" customHeight="1">
      <c r="A2258" s="3" t="str">
        <f>HYPERLINK("http://kyu.snu.ac.kr/sdhj/index.jsp?type=hj/GK14658_00IH_0001_0217.jpg","1702_각북면_217")</f>
        <v>1702_각북면_217</v>
      </c>
      <c r="B2258" s="2">
        <v>1702</v>
      </c>
      <c r="C2258" s="2" t="s">
        <v>12340</v>
      </c>
      <c r="D2258" s="2" t="s">
        <v>12341</v>
      </c>
      <c r="E2258" s="2">
        <v>2257</v>
      </c>
      <c r="F2258" s="1">
        <v>17</v>
      </c>
      <c r="G2258" s="1" t="s">
        <v>4233</v>
      </c>
      <c r="H2258" s="1" t="s">
        <v>6959</v>
      </c>
      <c r="I2258" s="1">
        <v>1</v>
      </c>
      <c r="L2258" s="1">
        <v>4</v>
      </c>
      <c r="M2258" s="2" t="s">
        <v>13998</v>
      </c>
      <c r="N2258" s="2" t="s">
        <v>13999</v>
      </c>
      <c r="T2258" s="1" t="s">
        <v>12411</v>
      </c>
      <c r="U2258" s="1" t="s">
        <v>281</v>
      </c>
      <c r="V2258" s="1" t="s">
        <v>7209</v>
      </c>
      <c r="W2258" s="1" t="s">
        <v>357</v>
      </c>
      <c r="X2258" s="1" t="s">
        <v>12541</v>
      </c>
      <c r="Y2258" s="1" t="s">
        <v>2828</v>
      </c>
      <c r="Z2258" s="1" t="s">
        <v>7830</v>
      </c>
      <c r="AC2258" s="1">
        <v>45</v>
      </c>
      <c r="AD2258" s="1" t="s">
        <v>373</v>
      </c>
      <c r="AE2258" s="1" t="s">
        <v>9598</v>
      </c>
      <c r="AJ2258" s="1" t="s">
        <v>16</v>
      </c>
      <c r="AK2258" s="1" t="s">
        <v>9802</v>
      </c>
      <c r="AL2258" s="1" t="s">
        <v>545</v>
      </c>
      <c r="AM2258" s="1" t="s">
        <v>9707</v>
      </c>
      <c r="AT2258" s="1" t="s">
        <v>53</v>
      </c>
      <c r="AU2258" s="1" t="s">
        <v>7419</v>
      </c>
      <c r="AV2258" s="1" t="s">
        <v>3268</v>
      </c>
      <c r="AW2258" s="1" t="s">
        <v>7762</v>
      </c>
      <c r="BG2258" s="1" t="s">
        <v>53</v>
      </c>
      <c r="BH2258" s="1" t="s">
        <v>7419</v>
      </c>
      <c r="BI2258" s="1" t="s">
        <v>2578</v>
      </c>
      <c r="BJ2258" s="1" t="s">
        <v>8263</v>
      </c>
      <c r="BK2258" s="1" t="s">
        <v>53</v>
      </c>
      <c r="BL2258" s="1" t="s">
        <v>7419</v>
      </c>
      <c r="BM2258" s="1" t="s">
        <v>6874</v>
      </c>
      <c r="BN2258" s="1" t="s">
        <v>7918</v>
      </c>
      <c r="BO2258" s="1" t="s">
        <v>53</v>
      </c>
      <c r="BP2258" s="1" t="s">
        <v>7419</v>
      </c>
      <c r="BQ2258" s="1" t="s">
        <v>4259</v>
      </c>
      <c r="BR2258" s="1" t="s">
        <v>11936</v>
      </c>
      <c r="BS2258" s="1" t="s">
        <v>199</v>
      </c>
      <c r="BT2258" s="1" t="s">
        <v>9730</v>
      </c>
    </row>
    <row r="2259" spans="1:72" ht="13.5" customHeight="1">
      <c r="A2259" s="3" t="str">
        <f>HYPERLINK("http://kyu.snu.ac.kr/sdhj/index.jsp?type=hj/GK14658_00IH_0001_0217.jpg","1702_각북면_217")</f>
        <v>1702_각북면_217</v>
      </c>
      <c r="B2259" s="2">
        <v>1702</v>
      </c>
      <c r="C2259" s="2" t="s">
        <v>12340</v>
      </c>
      <c r="D2259" s="2" t="s">
        <v>12341</v>
      </c>
      <c r="E2259" s="2">
        <v>2258</v>
      </c>
      <c r="F2259" s="1">
        <v>17</v>
      </c>
      <c r="G2259" s="1" t="s">
        <v>4233</v>
      </c>
      <c r="H2259" s="1" t="s">
        <v>6959</v>
      </c>
      <c r="I2259" s="1">
        <v>1</v>
      </c>
      <c r="L2259" s="1">
        <v>4</v>
      </c>
      <c r="M2259" s="2" t="s">
        <v>13998</v>
      </c>
      <c r="N2259" s="2" t="s">
        <v>13999</v>
      </c>
      <c r="S2259" s="1" t="s">
        <v>48</v>
      </c>
      <c r="T2259" s="1" t="s">
        <v>6371</v>
      </c>
      <c r="U2259" s="1" t="s">
        <v>261</v>
      </c>
      <c r="V2259" s="1" t="s">
        <v>7197</v>
      </c>
      <c r="Y2259" s="1" t="s">
        <v>2870</v>
      </c>
      <c r="Z2259" s="1" t="s">
        <v>7750</v>
      </c>
      <c r="AC2259" s="1">
        <v>31</v>
      </c>
      <c r="AD2259" s="1" t="s">
        <v>345</v>
      </c>
      <c r="AE2259" s="1" t="s">
        <v>9595</v>
      </c>
      <c r="AJ2259" s="1" t="s">
        <v>16</v>
      </c>
      <c r="AK2259" s="1" t="s">
        <v>9802</v>
      </c>
      <c r="AL2259" s="1" t="s">
        <v>47</v>
      </c>
      <c r="AM2259" s="1" t="s">
        <v>9810</v>
      </c>
      <c r="AN2259" s="1" t="s">
        <v>208</v>
      </c>
      <c r="AO2259" s="1" t="s">
        <v>7116</v>
      </c>
      <c r="AR2259" s="1" t="s">
        <v>4260</v>
      </c>
      <c r="AS2259" s="1" t="s">
        <v>9988</v>
      </c>
      <c r="AT2259" s="1" t="s">
        <v>53</v>
      </c>
      <c r="AU2259" s="1" t="s">
        <v>7419</v>
      </c>
      <c r="AV2259" s="1" t="s">
        <v>800</v>
      </c>
      <c r="AW2259" s="1" t="s">
        <v>10398</v>
      </c>
      <c r="BB2259" s="1" t="s">
        <v>213</v>
      </c>
      <c r="BC2259" s="1" t="s">
        <v>7282</v>
      </c>
      <c r="BD2259" s="1" t="s">
        <v>3823</v>
      </c>
      <c r="BE2259" s="1" t="s">
        <v>7846</v>
      </c>
      <c r="BG2259" s="1" t="s">
        <v>53</v>
      </c>
      <c r="BH2259" s="1" t="s">
        <v>7419</v>
      </c>
      <c r="BI2259" s="1" t="s">
        <v>1304</v>
      </c>
      <c r="BJ2259" s="1" t="s">
        <v>7885</v>
      </c>
      <c r="BK2259" s="1" t="s">
        <v>158</v>
      </c>
      <c r="BL2259" s="1" t="s">
        <v>7299</v>
      </c>
      <c r="BM2259" s="1" t="s">
        <v>4261</v>
      </c>
      <c r="BN2259" s="1" t="s">
        <v>10204</v>
      </c>
      <c r="BO2259" s="1" t="s">
        <v>211</v>
      </c>
      <c r="BP2259" s="1" t="s">
        <v>7199</v>
      </c>
      <c r="BQ2259" s="1" t="s">
        <v>1039</v>
      </c>
      <c r="BR2259" s="1" t="s">
        <v>9471</v>
      </c>
      <c r="BS2259" s="1" t="s">
        <v>47</v>
      </c>
      <c r="BT2259" s="1" t="s">
        <v>9810</v>
      </c>
    </row>
    <row r="2260" spans="1:72" ht="13.5" customHeight="1">
      <c r="A2260" s="3" t="str">
        <f>HYPERLINK("http://kyu.snu.ac.kr/sdhj/index.jsp?type=hj/GK14658_00IH_0001_0217.jpg","1702_각북면_217")</f>
        <v>1702_각북면_217</v>
      </c>
      <c r="B2260" s="2">
        <v>1702</v>
      </c>
      <c r="C2260" s="2" t="s">
        <v>12340</v>
      </c>
      <c r="D2260" s="2" t="s">
        <v>12341</v>
      </c>
      <c r="E2260" s="2">
        <v>2259</v>
      </c>
      <c r="F2260" s="1">
        <v>17</v>
      </c>
      <c r="G2260" s="1" t="s">
        <v>4233</v>
      </c>
      <c r="H2260" s="1" t="s">
        <v>6959</v>
      </c>
      <c r="I2260" s="1">
        <v>1</v>
      </c>
      <c r="L2260" s="1">
        <v>4</v>
      </c>
      <c r="M2260" s="2" t="s">
        <v>13998</v>
      </c>
      <c r="N2260" s="2" t="s">
        <v>13999</v>
      </c>
      <c r="S2260" s="1" t="s">
        <v>362</v>
      </c>
      <c r="T2260" s="1" t="s">
        <v>7117</v>
      </c>
      <c r="Y2260" s="1" t="s">
        <v>50</v>
      </c>
      <c r="Z2260" s="1" t="s">
        <v>7639</v>
      </c>
      <c r="AF2260" s="1" t="s">
        <v>61</v>
      </c>
      <c r="AG2260" s="1" t="s">
        <v>9638</v>
      </c>
      <c r="AH2260" s="1" t="s">
        <v>4262</v>
      </c>
      <c r="AI2260" s="1" t="s">
        <v>9749</v>
      </c>
    </row>
    <row r="2261" spans="1:72" ht="13.5" customHeight="1">
      <c r="A2261" s="3" t="str">
        <f>HYPERLINK("http://kyu.snu.ac.kr/sdhj/index.jsp?type=hj/GK14658_00IH_0001_0217.jpg","1702_각북면_217")</f>
        <v>1702_각북면_217</v>
      </c>
      <c r="B2261" s="2">
        <v>1702</v>
      </c>
      <c r="C2261" s="2" t="s">
        <v>12340</v>
      </c>
      <c r="D2261" s="2" t="s">
        <v>12341</v>
      </c>
      <c r="E2261" s="2">
        <v>2260</v>
      </c>
      <c r="F2261" s="1">
        <v>17</v>
      </c>
      <c r="G2261" s="1" t="s">
        <v>4233</v>
      </c>
      <c r="H2261" s="1" t="s">
        <v>6959</v>
      </c>
      <c r="I2261" s="1">
        <v>1</v>
      </c>
      <c r="L2261" s="1">
        <v>4</v>
      </c>
      <c r="M2261" s="2" t="s">
        <v>13998</v>
      </c>
      <c r="N2261" s="2" t="s">
        <v>13999</v>
      </c>
      <c r="S2261" s="1" t="s">
        <v>86</v>
      </c>
      <c r="T2261" s="1" t="s">
        <v>7100</v>
      </c>
      <c r="Y2261" s="1" t="s">
        <v>265</v>
      </c>
      <c r="Z2261" s="1" t="s">
        <v>8284</v>
      </c>
      <c r="AC2261" s="1">
        <v>7</v>
      </c>
      <c r="AD2261" s="1" t="s">
        <v>38</v>
      </c>
      <c r="AE2261" s="1" t="s">
        <v>9620</v>
      </c>
    </row>
    <row r="2262" spans="1:72" ht="13.5" customHeight="1">
      <c r="A2262" s="3" t="str">
        <f>HYPERLINK("http://kyu.snu.ac.kr/sdhj/index.jsp?type=hj/GK14658_00IH_0001_0217.jpg","1702_각북면_217")</f>
        <v>1702_각북면_217</v>
      </c>
      <c r="B2262" s="2">
        <v>1702</v>
      </c>
      <c r="C2262" s="2" t="s">
        <v>12340</v>
      </c>
      <c r="D2262" s="2" t="s">
        <v>12341</v>
      </c>
      <c r="E2262" s="2">
        <v>2261</v>
      </c>
      <c r="F2262" s="1">
        <v>17</v>
      </c>
      <c r="G2262" s="1" t="s">
        <v>4233</v>
      </c>
      <c r="H2262" s="1" t="s">
        <v>6959</v>
      </c>
      <c r="I2262" s="1">
        <v>1</v>
      </c>
      <c r="L2262" s="1">
        <v>4</v>
      </c>
      <c r="M2262" s="2" t="s">
        <v>13998</v>
      </c>
      <c r="N2262" s="2" t="s">
        <v>13999</v>
      </c>
      <c r="S2262" s="1" t="s">
        <v>59</v>
      </c>
      <c r="T2262" s="1" t="s">
        <v>7105</v>
      </c>
      <c r="Y2262" s="1" t="s">
        <v>3185</v>
      </c>
      <c r="Z2262" s="1" t="s">
        <v>8728</v>
      </c>
      <c r="AC2262" s="1">
        <v>4</v>
      </c>
      <c r="AD2262" s="1" t="s">
        <v>108</v>
      </c>
      <c r="AE2262" s="1" t="s">
        <v>9597</v>
      </c>
    </row>
    <row r="2263" spans="1:72" ht="13.5" customHeight="1">
      <c r="A2263" s="3" t="str">
        <f>HYPERLINK("http://kyu.snu.ac.kr/sdhj/index.jsp?type=hj/GK14658_00IH_0001_0217.jpg","1702_각북면_217")</f>
        <v>1702_각북면_217</v>
      </c>
      <c r="B2263" s="2">
        <v>1702</v>
      </c>
      <c r="C2263" s="2" t="s">
        <v>12340</v>
      </c>
      <c r="D2263" s="2" t="s">
        <v>12341</v>
      </c>
      <c r="E2263" s="2">
        <v>2262</v>
      </c>
      <c r="F2263" s="1">
        <v>17</v>
      </c>
      <c r="G2263" s="1" t="s">
        <v>4233</v>
      </c>
      <c r="H2263" s="1" t="s">
        <v>6959</v>
      </c>
      <c r="I2263" s="1">
        <v>1</v>
      </c>
      <c r="L2263" s="1">
        <v>4</v>
      </c>
      <c r="M2263" s="2" t="s">
        <v>13998</v>
      </c>
      <c r="N2263" s="2" t="s">
        <v>13999</v>
      </c>
      <c r="S2263" s="1" t="s">
        <v>65</v>
      </c>
      <c r="T2263" s="1" t="s">
        <v>7107</v>
      </c>
      <c r="Y2263" s="1" t="s">
        <v>3960</v>
      </c>
      <c r="Z2263" s="1" t="s">
        <v>8738</v>
      </c>
      <c r="AC2263" s="1">
        <v>2</v>
      </c>
      <c r="AD2263" s="1" t="s">
        <v>169</v>
      </c>
      <c r="AE2263" s="1" t="s">
        <v>9589</v>
      </c>
      <c r="AF2263" s="1" t="s">
        <v>89</v>
      </c>
      <c r="AG2263" s="1" t="s">
        <v>9633</v>
      </c>
    </row>
    <row r="2264" spans="1:72" ht="13.5" customHeight="1">
      <c r="A2264" s="3" t="str">
        <f>HYPERLINK("http://kyu.snu.ac.kr/sdhj/index.jsp?type=hj/GK14658_00IH_0001_0217.jpg","1702_각북면_217")</f>
        <v>1702_각북면_217</v>
      </c>
      <c r="B2264" s="2">
        <v>1702</v>
      </c>
      <c r="C2264" s="2" t="s">
        <v>12340</v>
      </c>
      <c r="D2264" s="2" t="s">
        <v>12341</v>
      </c>
      <c r="E2264" s="2">
        <v>2263</v>
      </c>
      <c r="F2264" s="1">
        <v>17</v>
      </c>
      <c r="G2264" s="1" t="s">
        <v>4233</v>
      </c>
      <c r="H2264" s="1" t="s">
        <v>6959</v>
      </c>
      <c r="I2264" s="1">
        <v>1</v>
      </c>
      <c r="L2264" s="1">
        <v>5</v>
      </c>
      <c r="M2264" s="2" t="s">
        <v>1440</v>
      </c>
      <c r="N2264" s="2" t="s">
        <v>7803</v>
      </c>
      <c r="T2264" s="1" t="s">
        <v>12411</v>
      </c>
      <c r="U2264" s="1" t="s">
        <v>204</v>
      </c>
      <c r="V2264" s="1" t="s">
        <v>7252</v>
      </c>
      <c r="Y2264" s="1" t="s">
        <v>1440</v>
      </c>
      <c r="Z2264" s="1" t="s">
        <v>7803</v>
      </c>
      <c r="AC2264" s="1">
        <v>55</v>
      </c>
      <c r="AD2264" s="1" t="s">
        <v>266</v>
      </c>
      <c r="AE2264" s="1" t="s">
        <v>9586</v>
      </c>
      <c r="AJ2264" s="1" t="s">
        <v>16</v>
      </c>
      <c r="AK2264" s="1" t="s">
        <v>9802</v>
      </c>
      <c r="AL2264" s="1" t="s">
        <v>199</v>
      </c>
      <c r="AM2264" s="1" t="s">
        <v>9730</v>
      </c>
      <c r="AN2264" s="1" t="s">
        <v>545</v>
      </c>
      <c r="AO2264" s="1" t="s">
        <v>9707</v>
      </c>
      <c r="AP2264" s="1" t="s">
        <v>173</v>
      </c>
      <c r="AQ2264" s="1" t="s">
        <v>7249</v>
      </c>
      <c r="AR2264" s="1" t="s">
        <v>4263</v>
      </c>
      <c r="AS2264" s="1" t="s">
        <v>9987</v>
      </c>
      <c r="AT2264" s="1" t="s">
        <v>53</v>
      </c>
      <c r="AU2264" s="1" t="s">
        <v>7419</v>
      </c>
      <c r="AV2264" s="1" t="s">
        <v>6875</v>
      </c>
      <c r="AW2264" s="1" t="s">
        <v>10404</v>
      </c>
      <c r="BB2264" s="1" t="s">
        <v>261</v>
      </c>
      <c r="BC2264" s="1" t="s">
        <v>7197</v>
      </c>
      <c r="BD2264" s="1" t="s">
        <v>2762</v>
      </c>
      <c r="BE2264" s="1" t="s">
        <v>8530</v>
      </c>
      <c r="BG2264" s="1" t="s">
        <v>42</v>
      </c>
      <c r="BH2264" s="1" t="s">
        <v>10068</v>
      </c>
      <c r="BI2264" s="1" t="s">
        <v>4264</v>
      </c>
      <c r="BJ2264" s="1" t="s">
        <v>11020</v>
      </c>
      <c r="BK2264" s="1" t="s">
        <v>4265</v>
      </c>
      <c r="BL2264" s="1" t="s">
        <v>11233</v>
      </c>
      <c r="BM2264" s="1" t="s">
        <v>4266</v>
      </c>
      <c r="BN2264" s="1" t="s">
        <v>11471</v>
      </c>
      <c r="BO2264" s="1" t="s">
        <v>4267</v>
      </c>
      <c r="BP2264" s="1" t="s">
        <v>11652</v>
      </c>
      <c r="BQ2264" s="1" t="s">
        <v>14601</v>
      </c>
      <c r="BR2264" s="1" t="s">
        <v>13469</v>
      </c>
      <c r="BS2264" s="1" t="s">
        <v>123</v>
      </c>
      <c r="BT2264" s="1" t="s">
        <v>9821</v>
      </c>
    </row>
    <row r="2265" spans="1:72" ht="13.5" customHeight="1">
      <c r="A2265" s="3" t="str">
        <f>HYPERLINK("http://kyu.snu.ac.kr/sdhj/index.jsp?type=hj/GK14658_00IH_0001_0217.jpg","1702_각북면_217")</f>
        <v>1702_각북면_217</v>
      </c>
      <c r="B2265" s="2">
        <v>1702</v>
      </c>
      <c r="C2265" s="2" t="s">
        <v>12340</v>
      </c>
      <c r="D2265" s="2" t="s">
        <v>12341</v>
      </c>
      <c r="E2265" s="2">
        <v>2264</v>
      </c>
      <c r="F2265" s="1">
        <v>17</v>
      </c>
      <c r="G2265" s="1" t="s">
        <v>4233</v>
      </c>
      <c r="H2265" s="1" t="s">
        <v>6959</v>
      </c>
      <c r="I2265" s="1">
        <v>1</v>
      </c>
      <c r="L2265" s="1">
        <v>5</v>
      </c>
      <c r="M2265" s="2" t="s">
        <v>1440</v>
      </c>
      <c r="N2265" s="2" t="s">
        <v>7803</v>
      </c>
      <c r="S2265" s="1" t="s">
        <v>59</v>
      </c>
      <c r="T2265" s="1" t="s">
        <v>7105</v>
      </c>
      <c r="Y2265" s="1" t="s">
        <v>4268</v>
      </c>
      <c r="Z2265" s="1" t="s">
        <v>8805</v>
      </c>
      <c r="AC2265" s="1">
        <v>30</v>
      </c>
      <c r="AD2265" s="1" t="s">
        <v>253</v>
      </c>
      <c r="AE2265" s="1" t="s">
        <v>8091</v>
      </c>
    </row>
    <row r="2266" spans="1:72" ht="13.5" customHeight="1">
      <c r="A2266" s="3" t="str">
        <f>HYPERLINK("http://kyu.snu.ac.kr/sdhj/index.jsp?type=hj/GK14658_00IH_0001_0217.jpg","1702_각북면_217")</f>
        <v>1702_각북면_217</v>
      </c>
      <c r="B2266" s="2">
        <v>1702</v>
      </c>
      <c r="C2266" s="2" t="s">
        <v>12340</v>
      </c>
      <c r="D2266" s="2" t="s">
        <v>12341</v>
      </c>
      <c r="E2266" s="2">
        <v>2265</v>
      </c>
      <c r="F2266" s="1">
        <v>17</v>
      </c>
      <c r="G2266" s="1" t="s">
        <v>4233</v>
      </c>
      <c r="H2266" s="1" t="s">
        <v>6959</v>
      </c>
      <c r="I2266" s="1">
        <v>1</v>
      </c>
      <c r="L2266" s="1">
        <v>5</v>
      </c>
      <c r="M2266" s="2" t="s">
        <v>1440</v>
      </c>
      <c r="N2266" s="2" t="s">
        <v>7803</v>
      </c>
      <c r="S2266" s="1" t="s">
        <v>59</v>
      </c>
      <c r="T2266" s="1" t="s">
        <v>7105</v>
      </c>
      <c r="Y2266" s="1" t="s">
        <v>4269</v>
      </c>
      <c r="Z2266" s="1" t="s">
        <v>8504</v>
      </c>
      <c r="AC2266" s="1">
        <v>26</v>
      </c>
      <c r="AD2266" s="1" t="s">
        <v>657</v>
      </c>
      <c r="AE2266" s="1" t="s">
        <v>9591</v>
      </c>
    </row>
    <row r="2267" spans="1:72" ht="13.5" customHeight="1">
      <c r="A2267" s="3" t="str">
        <f>HYPERLINK("http://kyu.snu.ac.kr/sdhj/index.jsp?type=hj/GK14658_00IH_0001_0217.jpg","1702_각북면_217")</f>
        <v>1702_각북면_217</v>
      </c>
      <c r="B2267" s="2">
        <v>1702</v>
      </c>
      <c r="C2267" s="2" t="s">
        <v>12340</v>
      </c>
      <c r="D2267" s="2" t="s">
        <v>12341</v>
      </c>
      <c r="E2267" s="2">
        <v>2266</v>
      </c>
      <c r="F2267" s="1">
        <v>17</v>
      </c>
      <c r="G2267" s="1" t="s">
        <v>4233</v>
      </c>
      <c r="H2267" s="1" t="s">
        <v>6959</v>
      </c>
      <c r="I2267" s="1">
        <v>1</v>
      </c>
      <c r="L2267" s="1">
        <v>5</v>
      </c>
      <c r="M2267" s="2" t="s">
        <v>1440</v>
      </c>
      <c r="N2267" s="2" t="s">
        <v>7803</v>
      </c>
      <c r="S2267" s="1" t="s">
        <v>3284</v>
      </c>
      <c r="T2267" s="1" t="s">
        <v>7161</v>
      </c>
      <c r="Y2267" s="1" t="s">
        <v>3821</v>
      </c>
      <c r="Z2267" s="1" t="s">
        <v>8324</v>
      </c>
      <c r="AC2267" s="1">
        <v>25</v>
      </c>
      <c r="AD2267" s="1" t="s">
        <v>264</v>
      </c>
      <c r="AE2267" s="1" t="s">
        <v>9588</v>
      </c>
    </row>
    <row r="2268" spans="1:72" ht="13.5" customHeight="1">
      <c r="A2268" s="3" t="str">
        <f>HYPERLINK("http://kyu.snu.ac.kr/sdhj/index.jsp?type=hj/GK14658_00IH_0001_0217.jpg","1702_각북면_217")</f>
        <v>1702_각북면_217</v>
      </c>
      <c r="B2268" s="2">
        <v>1702</v>
      </c>
      <c r="C2268" s="2" t="s">
        <v>12340</v>
      </c>
      <c r="D2268" s="2" t="s">
        <v>12341</v>
      </c>
      <c r="E2268" s="2">
        <v>2267</v>
      </c>
      <c r="F2268" s="1">
        <v>17</v>
      </c>
      <c r="G2268" s="1" t="s">
        <v>4233</v>
      </c>
      <c r="H2268" s="1" t="s">
        <v>6959</v>
      </c>
      <c r="I2268" s="1">
        <v>1</v>
      </c>
      <c r="L2268" s="1">
        <v>5</v>
      </c>
      <c r="M2268" s="2" t="s">
        <v>1440</v>
      </c>
      <c r="N2268" s="2" t="s">
        <v>7803</v>
      </c>
      <c r="S2268" s="1" t="s">
        <v>200</v>
      </c>
      <c r="T2268" s="1" t="s">
        <v>7115</v>
      </c>
      <c r="Y2268" s="1" t="s">
        <v>4270</v>
      </c>
      <c r="Z2268" s="1" t="s">
        <v>8804</v>
      </c>
      <c r="AC2268" s="1">
        <v>33</v>
      </c>
      <c r="AD2268" s="1" t="s">
        <v>223</v>
      </c>
      <c r="AE2268" s="1" t="s">
        <v>9596</v>
      </c>
    </row>
    <row r="2269" spans="1:72" ht="13.5" customHeight="1">
      <c r="A2269" s="3" t="str">
        <f>HYPERLINK("http://kyu.snu.ac.kr/sdhj/index.jsp?type=hj/GK14658_00IH_0001_0217.jpg","1702_각북면_217")</f>
        <v>1702_각북면_217</v>
      </c>
      <c r="B2269" s="2">
        <v>1702</v>
      </c>
      <c r="C2269" s="2" t="s">
        <v>12340</v>
      </c>
      <c r="D2269" s="2" t="s">
        <v>12341</v>
      </c>
      <c r="E2269" s="2">
        <v>2268</v>
      </c>
      <c r="F2269" s="1">
        <v>17</v>
      </c>
      <c r="G2269" s="1" t="s">
        <v>4233</v>
      </c>
      <c r="H2269" s="1" t="s">
        <v>6959</v>
      </c>
      <c r="I2269" s="1">
        <v>1</v>
      </c>
      <c r="L2269" s="1">
        <v>5</v>
      </c>
      <c r="M2269" s="2" t="s">
        <v>1440</v>
      </c>
      <c r="N2269" s="2" t="s">
        <v>7803</v>
      </c>
      <c r="S2269" s="1" t="s">
        <v>3284</v>
      </c>
      <c r="T2269" s="1" t="s">
        <v>7161</v>
      </c>
      <c r="Y2269" s="1" t="s">
        <v>4193</v>
      </c>
      <c r="Z2269" s="1" t="s">
        <v>8747</v>
      </c>
      <c r="AF2269" s="1" t="s">
        <v>170</v>
      </c>
      <c r="AG2269" s="1" t="s">
        <v>9630</v>
      </c>
    </row>
    <row r="2270" spans="1:72" ht="13.5" customHeight="1">
      <c r="A2270" s="3" t="str">
        <f>HYPERLINK("http://kyu.snu.ac.kr/sdhj/index.jsp?type=hj/GK14658_00IH_0001_0217.jpg","1702_각북면_217")</f>
        <v>1702_각북면_217</v>
      </c>
      <c r="B2270" s="2">
        <v>1702</v>
      </c>
      <c r="C2270" s="2" t="s">
        <v>12340</v>
      </c>
      <c r="D2270" s="2" t="s">
        <v>12341</v>
      </c>
      <c r="E2270" s="2">
        <v>2269</v>
      </c>
      <c r="F2270" s="1">
        <v>17</v>
      </c>
      <c r="G2270" s="1" t="s">
        <v>4233</v>
      </c>
      <c r="H2270" s="1" t="s">
        <v>6959</v>
      </c>
      <c r="I2270" s="1">
        <v>1</v>
      </c>
      <c r="L2270" s="1">
        <v>5</v>
      </c>
      <c r="M2270" s="2" t="s">
        <v>1440</v>
      </c>
      <c r="N2270" s="2" t="s">
        <v>7803</v>
      </c>
      <c r="S2270" s="1" t="s">
        <v>3284</v>
      </c>
      <c r="T2270" s="1" t="s">
        <v>7161</v>
      </c>
      <c r="Y2270" s="1" t="s">
        <v>4271</v>
      </c>
      <c r="Z2270" s="1" t="s">
        <v>8803</v>
      </c>
      <c r="AF2270" s="1" t="s">
        <v>848</v>
      </c>
      <c r="AG2270" s="1" t="s">
        <v>9655</v>
      </c>
    </row>
    <row r="2271" spans="1:72" ht="13.5" customHeight="1">
      <c r="A2271" s="3" t="str">
        <f>HYPERLINK("http://kyu.snu.ac.kr/sdhj/index.jsp?type=hj/GK14658_00IH_0001_0217.jpg","1702_각북면_217")</f>
        <v>1702_각북면_217</v>
      </c>
      <c r="B2271" s="2">
        <v>1702</v>
      </c>
      <c r="C2271" s="2" t="s">
        <v>12340</v>
      </c>
      <c r="D2271" s="2" t="s">
        <v>12341</v>
      </c>
      <c r="E2271" s="2">
        <v>2270</v>
      </c>
      <c r="F2271" s="1">
        <v>17</v>
      </c>
      <c r="G2271" s="1" t="s">
        <v>4233</v>
      </c>
      <c r="H2271" s="1" t="s">
        <v>6959</v>
      </c>
      <c r="I2271" s="1">
        <v>1</v>
      </c>
      <c r="L2271" s="1">
        <v>5</v>
      </c>
      <c r="M2271" s="2" t="s">
        <v>1440</v>
      </c>
      <c r="N2271" s="2" t="s">
        <v>7803</v>
      </c>
      <c r="S2271" s="1" t="s">
        <v>3284</v>
      </c>
      <c r="T2271" s="1" t="s">
        <v>7161</v>
      </c>
      <c r="Y2271" s="1" t="s">
        <v>2946</v>
      </c>
      <c r="Z2271" s="1" t="s">
        <v>8710</v>
      </c>
      <c r="AC2271" s="1">
        <v>24</v>
      </c>
      <c r="AD2271" s="1" t="s">
        <v>219</v>
      </c>
      <c r="AE2271" s="1" t="s">
        <v>9587</v>
      </c>
    </row>
    <row r="2272" spans="1:72" ht="13.5" customHeight="1">
      <c r="A2272" s="3" t="str">
        <f>HYPERLINK("http://kyu.snu.ac.kr/sdhj/index.jsp?type=hj/GK14658_00IH_0001_0217.jpg","1702_각북면_217")</f>
        <v>1702_각북면_217</v>
      </c>
      <c r="B2272" s="2">
        <v>1702</v>
      </c>
      <c r="C2272" s="2" t="s">
        <v>12340</v>
      </c>
      <c r="D2272" s="2" t="s">
        <v>12341</v>
      </c>
      <c r="E2272" s="2">
        <v>2271</v>
      </c>
      <c r="F2272" s="1">
        <v>17</v>
      </c>
      <c r="G2272" s="1" t="s">
        <v>4233</v>
      </c>
      <c r="H2272" s="1" t="s">
        <v>6959</v>
      </c>
      <c r="I2272" s="1">
        <v>1</v>
      </c>
      <c r="L2272" s="1">
        <v>5</v>
      </c>
      <c r="M2272" s="2" t="s">
        <v>1440</v>
      </c>
      <c r="N2272" s="2" t="s">
        <v>7803</v>
      </c>
      <c r="S2272" s="1" t="s">
        <v>3284</v>
      </c>
      <c r="T2272" s="1" t="s">
        <v>7161</v>
      </c>
      <c r="Y2272" s="1" t="s">
        <v>1685</v>
      </c>
      <c r="Z2272" s="1" t="s">
        <v>7666</v>
      </c>
      <c r="AC2272" s="1">
        <v>19</v>
      </c>
      <c r="AD2272" s="1" t="s">
        <v>277</v>
      </c>
      <c r="AE2272" s="1" t="s">
        <v>9583</v>
      </c>
    </row>
    <row r="2273" spans="1:73" ht="13.5" customHeight="1">
      <c r="A2273" s="3" t="str">
        <f>HYPERLINK("http://kyu.snu.ac.kr/sdhj/index.jsp?type=hj/GK14658_00IH_0001_0217.jpg","1702_각북면_217")</f>
        <v>1702_각북면_217</v>
      </c>
      <c r="B2273" s="2">
        <v>1702</v>
      </c>
      <c r="C2273" s="2" t="s">
        <v>12340</v>
      </c>
      <c r="D2273" s="2" t="s">
        <v>12341</v>
      </c>
      <c r="E2273" s="2">
        <v>2272</v>
      </c>
      <c r="F2273" s="1">
        <v>17</v>
      </c>
      <c r="G2273" s="1" t="s">
        <v>4233</v>
      </c>
      <c r="H2273" s="1" t="s">
        <v>6959</v>
      </c>
      <c r="I2273" s="1">
        <v>1</v>
      </c>
      <c r="L2273" s="1">
        <v>5</v>
      </c>
      <c r="M2273" s="2" t="s">
        <v>1440</v>
      </c>
      <c r="N2273" s="2" t="s">
        <v>7803</v>
      </c>
      <c r="S2273" s="1" t="s">
        <v>1738</v>
      </c>
      <c r="T2273" s="1" t="s">
        <v>7137</v>
      </c>
      <c r="Y2273" s="1" t="s">
        <v>151</v>
      </c>
      <c r="Z2273" s="1" t="s">
        <v>8802</v>
      </c>
      <c r="AC2273" s="1">
        <v>13</v>
      </c>
      <c r="AD2273" s="1" t="s">
        <v>530</v>
      </c>
      <c r="AE2273" s="1" t="s">
        <v>9606</v>
      </c>
    </row>
    <row r="2274" spans="1:73" ht="13.5" customHeight="1">
      <c r="A2274" s="3" t="str">
        <f>HYPERLINK("http://kyu.snu.ac.kr/sdhj/index.jsp?type=hj/GK14658_00IH_0001_0217.jpg","1702_각북면_217")</f>
        <v>1702_각북면_217</v>
      </c>
      <c r="B2274" s="2">
        <v>1702</v>
      </c>
      <c r="C2274" s="2" t="s">
        <v>12340</v>
      </c>
      <c r="D2274" s="2" t="s">
        <v>12341</v>
      </c>
      <c r="E2274" s="2">
        <v>2273</v>
      </c>
      <c r="F2274" s="1">
        <v>17</v>
      </c>
      <c r="G2274" s="1" t="s">
        <v>4233</v>
      </c>
      <c r="H2274" s="1" t="s">
        <v>6959</v>
      </c>
      <c r="I2274" s="1">
        <v>1</v>
      </c>
      <c r="L2274" s="1">
        <v>5</v>
      </c>
      <c r="M2274" s="2" t="s">
        <v>1440</v>
      </c>
      <c r="N2274" s="2" t="s">
        <v>7803</v>
      </c>
      <c r="S2274" s="1" t="s">
        <v>1738</v>
      </c>
      <c r="T2274" s="1" t="s">
        <v>7137</v>
      </c>
      <c r="Y2274" s="1" t="s">
        <v>2019</v>
      </c>
      <c r="Z2274" s="1" t="s">
        <v>7680</v>
      </c>
      <c r="AC2274" s="1">
        <v>10</v>
      </c>
      <c r="AD2274" s="1" t="s">
        <v>206</v>
      </c>
      <c r="AE2274" s="1" t="s">
        <v>9619</v>
      </c>
    </row>
    <row r="2275" spans="1:73" ht="13.5" customHeight="1">
      <c r="A2275" s="3" t="str">
        <f>HYPERLINK("http://kyu.snu.ac.kr/sdhj/index.jsp?type=hj/GK14658_00IH_0001_0217.jpg","1702_각북면_217")</f>
        <v>1702_각북면_217</v>
      </c>
      <c r="B2275" s="2">
        <v>1702</v>
      </c>
      <c r="C2275" s="2" t="s">
        <v>12340</v>
      </c>
      <c r="D2275" s="2" t="s">
        <v>12341</v>
      </c>
      <c r="E2275" s="2">
        <v>2274</v>
      </c>
      <c r="F2275" s="1">
        <v>17</v>
      </c>
      <c r="G2275" s="1" t="s">
        <v>4233</v>
      </c>
      <c r="H2275" s="1" t="s">
        <v>6959</v>
      </c>
      <c r="I2275" s="1">
        <v>1</v>
      </c>
      <c r="L2275" s="1">
        <v>5</v>
      </c>
      <c r="M2275" s="2" t="s">
        <v>1440</v>
      </c>
      <c r="N2275" s="2" t="s">
        <v>7803</v>
      </c>
      <c r="S2275" s="1" t="s">
        <v>141</v>
      </c>
      <c r="T2275" s="1" t="s">
        <v>7114</v>
      </c>
      <c r="U2275" s="1" t="s">
        <v>261</v>
      </c>
      <c r="V2275" s="1" t="s">
        <v>7197</v>
      </c>
      <c r="Y2275" s="1" t="s">
        <v>808</v>
      </c>
      <c r="Z2275" s="1" t="s">
        <v>12620</v>
      </c>
      <c r="AF2275" s="1" t="s">
        <v>3095</v>
      </c>
      <c r="AG2275" s="1" t="s">
        <v>9660</v>
      </c>
    </row>
    <row r="2276" spans="1:73" ht="13.5" customHeight="1">
      <c r="A2276" s="3" t="str">
        <f>HYPERLINK("http://kyu.snu.ac.kr/sdhj/index.jsp?type=hj/GK14658_00IH_0001_0217.jpg","1702_각북면_217")</f>
        <v>1702_각북면_217</v>
      </c>
      <c r="B2276" s="2">
        <v>1702</v>
      </c>
      <c r="C2276" s="2" t="s">
        <v>12340</v>
      </c>
      <c r="D2276" s="2" t="s">
        <v>12341</v>
      </c>
      <c r="E2276" s="2">
        <v>2275</v>
      </c>
      <c r="F2276" s="1">
        <v>17</v>
      </c>
      <c r="G2276" s="1" t="s">
        <v>4233</v>
      </c>
      <c r="H2276" s="1" t="s">
        <v>6959</v>
      </c>
      <c r="I2276" s="1">
        <v>1</v>
      </c>
      <c r="L2276" s="1">
        <v>5</v>
      </c>
      <c r="M2276" s="2" t="s">
        <v>1440</v>
      </c>
      <c r="N2276" s="2" t="s">
        <v>7803</v>
      </c>
      <c r="S2276" s="1" t="s">
        <v>1738</v>
      </c>
      <c r="T2276" s="1" t="s">
        <v>7137</v>
      </c>
      <c r="Y2276" s="1" t="s">
        <v>1546</v>
      </c>
      <c r="Z2276" s="1" t="s">
        <v>8009</v>
      </c>
      <c r="AC2276" s="1">
        <v>15</v>
      </c>
      <c r="AD2276" s="1" t="s">
        <v>192</v>
      </c>
      <c r="AE2276" s="1" t="s">
        <v>7704</v>
      </c>
    </row>
    <row r="2277" spans="1:73" ht="13.5" customHeight="1">
      <c r="A2277" s="3" t="str">
        <f>HYPERLINK("http://kyu.snu.ac.kr/sdhj/index.jsp?type=hj/GK14658_00IH_0001_0217.jpg","1702_각북면_217")</f>
        <v>1702_각북면_217</v>
      </c>
      <c r="B2277" s="2">
        <v>1702</v>
      </c>
      <c r="C2277" s="2" t="s">
        <v>12340</v>
      </c>
      <c r="D2277" s="2" t="s">
        <v>12341</v>
      </c>
      <c r="E2277" s="2">
        <v>2276</v>
      </c>
      <c r="F2277" s="1">
        <v>17</v>
      </c>
      <c r="G2277" s="1" t="s">
        <v>4233</v>
      </c>
      <c r="H2277" s="1" t="s">
        <v>6959</v>
      </c>
      <c r="I2277" s="1">
        <v>2</v>
      </c>
      <c r="J2277" s="1" t="s">
        <v>4272</v>
      </c>
      <c r="K2277" s="1" t="s">
        <v>7020</v>
      </c>
      <c r="L2277" s="1">
        <v>1</v>
      </c>
      <c r="M2277" s="2" t="s">
        <v>14000</v>
      </c>
      <c r="N2277" s="2" t="s">
        <v>14001</v>
      </c>
      <c r="T2277" s="1" t="s">
        <v>12411</v>
      </c>
      <c r="U2277" s="1" t="s">
        <v>2090</v>
      </c>
      <c r="V2277" s="1" t="s">
        <v>7255</v>
      </c>
      <c r="W2277" s="1" t="s">
        <v>4273</v>
      </c>
      <c r="X2277" s="1" t="s">
        <v>7609</v>
      </c>
      <c r="Y2277" s="1" t="s">
        <v>93</v>
      </c>
      <c r="Z2277" s="1" t="s">
        <v>7772</v>
      </c>
      <c r="AC2277" s="1">
        <v>55</v>
      </c>
      <c r="AD2277" s="1" t="s">
        <v>266</v>
      </c>
      <c r="AE2277" s="1" t="s">
        <v>9586</v>
      </c>
      <c r="AJ2277" s="1" t="s">
        <v>16</v>
      </c>
      <c r="AK2277" s="1" t="s">
        <v>9802</v>
      </c>
      <c r="AL2277" s="1" t="s">
        <v>1006</v>
      </c>
      <c r="AM2277" s="1" t="s">
        <v>9848</v>
      </c>
      <c r="AT2277" s="1" t="s">
        <v>53</v>
      </c>
      <c r="AU2277" s="1" t="s">
        <v>7419</v>
      </c>
      <c r="AV2277" s="1" t="s">
        <v>500</v>
      </c>
      <c r="AW2277" s="1" t="s">
        <v>10403</v>
      </c>
      <c r="BG2277" s="1" t="s">
        <v>53</v>
      </c>
      <c r="BH2277" s="1" t="s">
        <v>7419</v>
      </c>
      <c r="BI2277" s="1" t="s">
        <v>4236</v>
      </c>
      <c r="BJ2277" s="1" t="s">
        <v>11019</v>
      </c>
      <c r="BK2277" s="1" t="s">
        <v>53</v>
      </c>
      <c r="BL2277" s="1" t="s">
        <v>7419</v>
      </c>
      <c r="BM2277" s="1" t="s">
        <v>1379</v>
      </c>
      <c r="BN2277" s="1" t="s">
        <v>11023</v>
      </c>
      <c r="BO2277" s="1" t="s">
        <v>259</v>
      </c>
      <c r="BP2277" s="1" t="s">
        <v>12452</v>
      </c>
      <c r="BQ2277" s="1" t="s">
        <v>4237</v>
      </c>
      <c r="BR2277" s="1" t="s">
        <v>13333</v>
      </c>
      <c r="BS2277" s="1" t="s">
        <v>545</v>
      </c>
      <c r="BT2277" s="1" t="s">
        <v>9707</v>
      </c>
    </row>
    <row r="2278" spans="1:73" ht="13.5" customHeight="1">
      <c r="A2278" s="3" t="str">
        <f>HYPERLINK("http://kyu.snu.ac.kr/sdhj/index.jsp?type=hj/GK14658_00IH_0001_0217.jpg","1702_각북면_217")</f>
        <v>1702_각북면_217</v>
      </c>
      <c r="B2278" s="2">
        <v>1702</v>
      </c>
      <c r="C2278" s="2" t="s">
        <v>12340</v>
      </c>
      <c r="D2278" s="2" t="s">
        <v>12341</v>
      </c>
      <c r="E2278" s="2">
        <v>2277</v>
      </c>
      <c r="F2278" s="1">
        <v>17</v>
      </c>
      <c r="G2278" s="1" t="s">
        <v>4233</v>
      </c>
      <c r="H2278" s="1" t="s">
        <v>6959</v>
      </c>
      <c r="I2278" s="1">
        <v>2</v>
      </c>
      <c r="L2278" s="1">
        <v>1</v>
      </c>
      <c r="M2278" s="2" t="s">
        <v>14000</v>
      </c>
      <c r="N2278" s="2" t="s">
        <v>14001</v>
      </c>
      <c r="S2278" s="1" t="s">
        <v>48</v>
      </c>
      <c r="T2278" s="1" t="s">
        <v>6371</v>
      </c>
      <c r="U2278" s="1" t="s">
        <v>124</v>
      </c>
      <c r="V2278" s="1" t="s">
        <v>12451</v>
      </c>
      <c r="Y2278" s="1" t="s">
        <v>4274</v>
      </c>
      <c r="Z2278" s="1" t="s">
        <v>8420</v>
      </c>
      <c r="AC2278" s="1">
        <v>50</v>
      </c>
      <c r="AD2278" s="1" t="s">
        <v>515</v>
      </c>
      <c r="AE2278" s="1" t="s">
        <v>9605</v>
      </c>
      <c r="AJ2278" s="1" t="s">
        <v>16</v>
      </c>
      <c r="AK2278" s="1" t="s">
        <v>9802</v>
      </c>
      <c r="AL2278" s="1" t="s">
        <v>545</v>
      </c>
      <c r="AM2278" s="1" t="s">
        <v>9707</v>
      </c>
      <c r="AT2278" s="1" t="s">
        <v>53</v>
      </c>
      <c r="AU2278" s="1" t="s">
        <v>7419</v>
      </c>
      <c r="AV2278" s="1" t="s">
        <v>4275</v>
      </c>
      <c r="AW2278" s="1" t="s">
        <v>12933</v>
      </c>
      <c r="BG2278" s="1" t="s">
        <v>53</v>
      </c>
      <c r="BH2278" s="1" t="s">
        <v>7419</v>
      </c>
      <c r="BI2278" s="1" t="s">
        <v>3524</v>
      </c>
      <c r="BJ2278" s="1" t="s">
        <v>8992</v>
      </c>
      <c r="BK2278" s="1" t="s">
        <v>53</v>
      </c>
      <c r="BL2278" s="1" t="s">
        <v>7419</v>
      </c>
      <c r="BM2278" s="1" t="s">
        <v>3292</v>
      </c>
      <c r="BN2278" s="1" t="s">
        <v>12558</v>
      </c>
      <c r="BO2278" s="1" t="s">
        <v>53</v>
      </c>
      <c r="BP2278" s="1" t="s">
        <v>7419</v>
      </c>
      <c r="BQ2278" s="1" t="s">
        <v>4276</v>
      </c>
      <c r="BR2278" s="1" t="s">
        <v>11935</v>
      </c>
      <c r="BS2278" s="1" t="s">
        <v>545</v>
      </c>
      <c r="BT2278" s="1" t="s">
        <v>9707</v>
      </c>
    </row>
    <row r="2279" spans="1:73" ht="13.5" customHeight="1">
      <c r="A2279" s="3" t="str">
        <f>HYPERLINK("http://kyu.snu.ac.kr/sdhj/index.jsp?type=hj/GK14658_00IH_0001_0217.jpg","1702_각북면_217")</f>
        <v>1702_각북면_217</v>
      </c>
      <c r="B2279" s="2">
        <v>1702</v>
      </c>
      <c r="C2279" s="2" t="s">
        <v>12340</v>
      </c>
      <c r="D2279" s="2" t="s">
        <v>12341</v>
      </c>
      <c r="E2279" s="2">
        <v>2278</v>
      </c>
      <c r="F2279" s="1">
        <v>17</v>
      </c>
      <c r="G2279" s="1" t="s">
        <v>4233</v>
      </c>
      <c r="H2279" s="1" t="s">
        <v>6959</v>
      </c>
      <c r="I2279" s="1">
        <v>2</v>
      </c>
      <c r="L2279" s="1">
        <v>1</v>
      </c>
      <c r="M2279" s="2" t="s">
        <v>14000</v>
      </c>
      <c r="N2279" s="2" t="s">
        <v>14001</v>
      </c>
      <c r="S2279" s="1" t="s">
        <v>59</v>
      </c>
      <c r="T2279" s="1" t="s">
        <v>7105</v>
      </c>
      <c r="Y2279" s="1" t="s">
        <v>4277</v>
      </c>
      <c r="Z2279" s="1" t="s">
        <v>8271</v>
      </c>
      <c r="AC2279" s="1">
        <v>25</v>
      </c>
      <c r="AD2279" s="1" t="s">
        <v>264</v>
      </c>
      <c r="AE2279" s="1" t="s">
        <v>9588</v>
      </c>
    </row>
    <row r="2280" spans="1:73" ht="13.5" customHeight="1">
      <c r="A2280" s="3" t="str">
        <f>HYPERLINK("http://kyu.snu.ac.kr/sdhj/index.jsp?type=hj/GK14658_00IH_0001_0217.jpg","1702_각북면_217")</f>
        <v>1702_각북면_217</v>
      </c>
      <c r="B2280" s="2">
        <v>1702</v>
      </c>
      <c r="C2280" s="2" t="s">
        <v>12340</v>
      </c>
      <c r="D2280" s="2" t="s">
        <v>12341</v>
      </c>
      <c r="E2280" s="2">
        <v>2279</v>
      </c>
      <c r="F2280" s="1">
        <v>17</v>
      </c>
      <c r="G2280" s="1" t="s">
        <v>4233</v>
      </c>
      <c r="H2280" s="1" t="s">
        <v>6959</v>
      </c>
      <c r="I2280" s="1">
        <v>2</v>
      </c>
      <c r="L2280" s="1">
        <v>1</v>
      </c>
      <c r="M2280" s="2" t="s">
        <v>14000</v>
      </c>
      <c r="N2280" s="2" t="s">
        <v>14001</v>
      </c>
      <c r="S2280" s="1" t="s">
        <v>86</v>
      </c>
      <c r="T2280" s="1" t="s">
        <v>7100</v>
      </c>
      <c r="U2280" s="1" t="s">
        <v>4278</v>
      </c>
      <c r="V2280" s="1" t="s">
        <v>7388</v>
      </c>
      <c r="Y2280" s="1" t="s">
        <v>1306</v>
      </c>
      <c r="Z2280" s="1" t="s">
        <v>8801</v>
      </c>
      <c r="AA2280" s="1" t="s">
        <v>4279</v>
      </c>
      <c r="AB2280" s="1" t="s">
        <v>7720</v>
      </c>
      <c r="AC2280" s="1">
        <v>22</v>
      </c>
      <c r="AD2280" s="1" t="s">
        <v>88</v>
      </c>
      <c r="AE2280" s="1" t="s">
        <v>9613</v>
      </c>
      <c r="BU2280" s="1" t="s">
        <v>4280</v>
      </c>
    </row>
    <row r="2281" spans="1:73" ht="13.5" customHeight="1">
      <c r="A2281" s="3" t="str">
        <f>HYPERLINK("http://kyu.snu.ac.kr/sdhj/index.jsp?type=hj/GK14658_00IH_0001_0217.jpg","1702_각북면_217")</f>
        <v>1702_각북면_217</v>
      </c>
      <c r="B2281" s="2">
        <v>1702</v>
      </c>
      <c r="C2281" s="2" t="s">
        <v>12340</v>
      </c>
      <c r="D2281" s="2" t="s">
        <v>12341</v>
      </c>
      <c r="E2281" s="2">
        <v>2280</v>
      </c>
      <c r="F2281" s="1">
        <v>17</v>
      </c>
      <c r="G2281" s="1" t="s">
        <v>4233</v>
      </c>
      <c r="H2281" s="1" t="s">
        <v>6959</v>
      </c>
      <c r="I2281" s="1">
        <v>2</v>
      </c>
      <c r="L2281" s="1">
        <v>1</v>
      </c>
      <c r="M2281" s="2" t="s">
        <v>14000</v>
      </c>
      <c r="N2281" s="2" t="s">
        <v>14001</v>
      </c>
      <c r="S2281" s="1" t="s">
        <v>63</v>
      </c>
      <c r="T2281" s="1" t="s">
        <v>1196</v>
      </c>
      <c r="Y2281" s="1" t="s">
        <v>4281</v>
      </c>
      <c r="Z2281" s="1" t="s">
        <v>8800</v>
      </c>
      <c r="AC2281" s="1">
        <v>4</v>
      </c>
      <c r="AD2281" s="1" t="s">
        <v>108</v>
      </c>
      <c r="AE2281" s="1" t="s">
        <v>9597</v>
      </c>
    </row>
    <row r="2282" spans="1:73" ht="13.5" customHeight="1">
      <c r="A2282" s="3" t="str">
        <f>HYPERLINK("http://kyu.snu.ac.kr/sdhj/index.jsp?type=hj/GK14658_00IH_0001_0217.jpg","1702_각북면_217")</f>
        <v>1702_각북면_217</v>
      </c>
      <c r="B2282" s="2">
        <v>1702</v>
      </c>
      <c r="C2282" s="2" t="s">
        <v>12340</v>
      </c>
      <c r="D2282" s="2" t="s">
        <v>12341</v>
      </c>
      <c r="E2282" s="2">
        <v>2281</v>
      </c>
      <c r="F2282" s="1">
        <v>17</v>
      </c>
      <c r="G2282" s="1" t="s">
        <v>4233</v>
      </c>
      <c r="H2282" s="1" t="s">
        <v>6959</v>
      </c>
      <c r="I2282" s="1">
        <v>2</v>
      </c>
      <c r="L2282" s="1">
        <v>2</v>
      </c>
      <c r="M2282" s="2" t="s">
        <v>2695</v>
      </c>
      <c r="N2282" s="2" t="s">
        <v>7633</v>
      </c>
      <c r="T2282" s="1" t="s">
        <v>12411</v>
      </c>
      <c r="U2282" s="1" t="s">
        <v>261</v>
      </c>
      <c r="V2282" s="1" t="s">
        <v>7197</v>
      </c>
      <c r="Y2282" s="1" t="s">
        <v>2695</v>
      </c>
      <c r="Z2282" s="1" t="s">
        <v>7633</v>
      </c>
      <c r="AC2282" s="1">
        <v>69</v>
      </c>
      <c r="AD2282" s="1" t="s">
        <v>135</v>
      </c>
      <c r="AE2282" s="1" t="s">
        <v>9604</v>
      </c>
      <c r="AJ2282" s="1" t="s">
        <v>16</v>
      </c>
      <c r="AK2282" s="1" t="s">
        <v>9802</v>
      </c>
      <c r="AL2282" s="1" t="s">
        <v>545</v>
      </c>
      <c r="AM2282" s="1" t="s">
        <v>9707</v>
      </c>
      <c r="AN2282" s="1" t="s">
        <v>903</v>
      </c>
      <c r="AO2282" s="1" t="s">
        <v>9872</v>
      </c>
      <c r="AP2282" s="1" t="s">
        <v>173</v>
      </c>
      <c r="AQ2282" s="1" t="s">
        <v>7249</v>
      </c>
      <c r="AR2282" s="1" t="s">
        <v>4282</v>
      </c>
      <c r="AS2282" s="1" t="s">
        <v>9986</v>
      </c>
      <c r="AT2282" s="1" t="s">
        <v>211</v>
      </c>
      <c r="AU2282" s="1" t="s">
        <v>7199</v>
      </c>
      <c r="AV2282" s="1" t="s">
        <v>14503</v>
      </c>
      <c r="AW2282" s="1" t="s">
        <v>12607</v>
      </c>
      <c r="BB2282" s="1" t="s">
        <v>213</v>
      </c>
      <c r="BC2282" s="1" t="s">
        <v>7282</v>
      </c>
      <c r="BD2282" s="1" t="s">
        <v>4283</v>
      </c>
      <c r="BE2282" s="1" t="s">
        <v>10749</v>
      </c>
      <c r="BG2282" s="1" t="s">
        <v>211</v>
      </c>
      <c r="BH2282" s="1" t="s">
        <v>7199</v>
      </c>
      <c r="BI2282" s="1" t="s">
        <v>553</v>
      </c>
      <c r="BJ2282" s="1" t="s">
        <v>9143</v>
      </c>
      <c r="BK2282" s="1" t="s">
        <v>211</v>
      </c>
      <c r="BL2282" s="1" t="s">
        <v>7199</v>
      </c>
      <c r="BM2282" s="1" t="s">
        <v>4284</v>
      </c>
      <c r="BN2282" s="1" t="s">
        <v>10304</v>
      </c>
      <c r="BO2282" s="1" t="s">
        <v>211</v>
      </c>
      <c r="BP2282" s="1" t="s">
        <v>7199</v>
      </c>
      <c r="BQ2282" s="1" t="s">
        <v>761</v>
      </c>
      <c r="BR2282" s="1" t="s">
        <v>9495</v>
      </c>
      <c r="BS2282" s="1" t="s">
        <v>545</v>
      </c>
      <c r="BT2282" s="1" t="s">
        <v>9707</v>
      </c>
    </row>
    <row r="2283" spans="1:73" ht="13.5" customHeight="1">
      <c r="A2283" s="3" t="str">
        <f>HYPERLINK("http://kyu.snu.ac.kr/sdhj/index.jsp?type=hj/GK14658_00IH_0001_0217.jpg","1702_각북면_217")</f>
        <v>1702_각북면_217</v>
      </c>
      <c r="B2283" s="2">
        <v>1702</v>
      </c>
      <c r="C2283" s="2" t="s">
        <v>12340</v>
      </c>
      <c r="D2283" s="2" t="s">
        <v>12341</v>
      </c>
      <c r="E2283" s="2">
        <v>2282</v>
      </c>
      <c r="F2283" s="1">
        <v>17</v>
      </c>
      <c r="G2283" s="1" t="s">
        <v>4233</v>
      </c>
      <c r="H2283" s="1" t="s">
        <v>6959</v>
      </c>
      <c r="I2283" s="1">
        <v>2</v>
      </c>
      <c r="L2283" s="1">
        <v>2</v>
      </c>
      <c r="M2283" s="2" t="s">
        <v>2695</v>
      </c>
      <c r="N2283" s="2" t="s">
        <v>7633</v>
      </c>
      <c r="S2283" s="1" t="s">
        <v>59</v>
      </c>
      <c r="T2283" s="1" t="s">
        <v>7105</v>
      </c>
      <c r="Y2283" s="1" t="s">
        <v>2405</v>
      </c>
      <c r="Z2283" s="1" t="s">
        <v>7989</v>
      </c>
      <c r="AC2283" s="1">
        <v>33</v>
      </c>
      <c r="AD2283" s="1" t="s">
        <v>223</v>
      </c>
      <c r="AE2283" s="1" t="s">
        <v>9596</v>
      </c>
    </row>
    <row r="2284" spans="1:73" ht="13.5" customHeight="1">
      <c r="A2284" s="3" t="str">
        <f>HYPERLINK("http://kyu.snu.ac.kr/sdhj/index.jsp?type=hj/GK14658_00IH_0001_0217.jpg","1702_각북면_217")</f>
        <v>1702_각북면_217</v>
      </c>
      <c r="B2284" s="2">
        <v>1702</v>
      </c>
      <c r="C2284" s="2" t="s">
        <v>12340</v>
      </c>
      <c r="D2284" s="2" t="s">
        <v>12341</v>
      </c>
      <c r="E2284" s="2">
        <v>2283</v>
      </c>
      <c r="F2284" s="1">
        <v>17</v>
      </c>
      <c r="G2284" s="1" t="s">
        <v>4233</v>
      </c>
      <c r="H2284" s="1" t="s">
        <v>6959</v>
      </c>
      <c r="I2284" s="1">
        <v>2</v>
      </c>
      <c r="L2284" s="1">
        <v>2</v>
      </c>
      <c r="M2284" s="2" t="s">
        <v>2695</v>
      </c>
      <c r="N2284" s="2" t="s">
        <v>7633</v>
      </c>
      <c r="S2284" s="1" t="s">
        <v>63</v>
      </c>
      <c r="T2284" s="1" t="s">
        <v>1196</v>
      </c>
      <c r="Y2284" s="1" t="s">
        <v>4285</v>
      </c>
      <c r="Z2284" s="1" t="s">
        <v>8799</v>
      </c>
      <c r="AC2284" s="1">
        <v>30</v>
      </c>
      <c r="AD2284" s="1" t="s">
        <v>253</v>
      </c>
      <c r="AE2284" s="1" t="s">
        <v>8091</v>
      </c>
    </row>
    <row r="2285" spans="1:73" ht="13.5" customHeight="1">
      <c r="A2285" s="3" t="str">
        <f>HYPERLINK("http://kyu.snu.ac.kr/sdhj/index.jsp?type=hj/GK14658_00IH_0001_0217.jpg","1702_각북면_217")</f>
        <v>1702_각북면_217</v>
      </c>
      <c r="B2285" s="2">
        <v>1702</v>
      </c>
      <c r="C2285" s="2" t="s">
        <v>12340</v>
      </c>
      <c r="D2285" s="2" t="s">
        <v>12341</v>
      </c>
      <c r="E2285" s="2">
        <v>2284</v>
      </c>
      <c r="F2285" s="1">
        <v>17</v>
      </c>
      <c r="G2285" s="1" t="s">
        <v>4233</v>
      </c>
      <c r="H2285" s="1" t="s">
        <v>6959</v>
      </c>
      <c r="I2285" s="1">
        <v>2</v>
      </c>
      <c r="L2285" s="1">
        <v>2</v>
      </c>
      <c r="M2285" s="2" t="s">
        <v>2695</v>
      </c>
      <c r="N2285" s="2" t="s">
        <v>7633</v>
      </c>
      <c r="S2285" s="1" t="s">
        <v>347</v>
      </c>
      <c r="T2285" s="1" t="s">
        <v>7116</v>
      </c>
      <c r="U2285" s="1" t="s">
        <v>196</v>
      </c>
      <c r="V2285" s="1" t="s">
        <v>7214</v>
      </c>
      <c r="Y2285" s="1" t="s">
        <v>502</v>
      </c>
      <c r="Z2285" s="1" t="s">
        <v>8798</v>
      </c>
      <c r="AC2285" s="1">
        <v>31</v>
      </c>
      <c r="AD2285" s="1" t="s">
        <v>345</v>
      </c>
      <c r="AE2285" s="1" t="s">
        <v>9595</v>
      </c>
    </row>
    <row r="2286" spans="1:73" ht="13.5" customHeight="1">
      <c r="A2286" s="3" t="str">
        <f>HYPERLINK("http://kyu.snu.ac.kr/sdhj/index.jsp?type=hj/GK14658_00IH_0001_0217.jpg","1702_각북면_217")</f>
        <v>1702_각북면_217</v>
      </c>
      <c r="B2286" s="2">
        <v>1702</v>
      </c>
      <c r="C2286" s="2" t="s">
        <v>12340</v>
      </c>
      <c r="D2286" s="2" t="s">
        <v>12341</v>
      </c>
      <c r="E2286" s="2">
        <v>2285</v>
      </c>
      <c r="F2286" s="1">
        <v>17</v>
      </c>
      <c r="G2286" s="1" t="s">
        <v>4233</v>
      </c>
      <c r="H2286" s="1" t="s">
        <v>6959</v>
      </c>
      <c r="I2286" s="1">
        <v>2</v>
      </c>
      <c r="L2286" s="1">
        <v>2</v>
      </c>
      <c r="M2286" s="2" t="s">
        <v>2695</v>
      </c>
      <c r="N2286" s="2" t="s">
        <v>7633</v>
      </c>
      <c r="S2286" s="1" t="s">
        <v>1738</v>
      </c>
      <c r="T2286" s="1" t="s">
        <v>7137</v>
      </c>
      <c r="Y2286" s="1" t="s">
        <v>4286</v>
      </c>
      <c r="Z2286" s="1" t="s">
        <v>8039</v>
      </c>
      <c r="AC2286" s="1">
        <v>21</v>
      </c>
      <c r="AD2286" s="1" t="s">
        <v>68</v>
      </c>
      <c r="AE2286" s="1" t="s">
        <v>7705</v>
      </c>
    </row>
    <row r="2287" spans="1:73" ht="13.5" customHeight="1">
      <c r="A2287" s="3" t="str">
        <f>HYPERLINK("http://kyu.snu.ac.kr/sdhj/index.jsp?type=hj/GK14658_00IH_0001_0217.jpg","1702_각북면_217")</f>
        <v>1702_각북면_217</v>
      </c>
      <c r="B2287" s="2">
        <v>1702</v>
      </c>
      <c r="C2287" s="2" t="s">
        <v>12340</v>
      </c>
      <c r="D2287" s="2" t="s">
        <v>12341</v>
      </c>
      <c r="E2287" s="2">
        <v>2286</v>
      </c>
      <c r="F2287" s="1">
        <v>17</v>
      </c>
      <c r="G2287" s="1" t="s">
        <v>4233</v>
      </c>
      <c r="H2287" s="1" t="s">
        <v>6959</v>
      </c>
      <c r="I2287" s="1">
        <v>2</v>
      </c>
      <c r="L2287" s="1">
        <v>2</v>
      </c>
      <c r="M2287" s="2" t="s">
        <v>2695</v>
      </c>
      <c r="N2287" s="2" t="s">
        <v>7633</v>
      </c>
      <c r="S2287" s="1" t="s">
        <v>1738</v>
      </c>
      <c r="T2287" s="1" t="s">
        <v>7137</v>
      </c>
      <c r="Y2287" s="1" t="s">
        <v>880</v>
      </c>
      <c r="Z2287" s="1" t="s">
        <v>7767</v>
      </c>
      <c r="AC2287" s="1">
        <v>19</v>
      </c>
      <c r="AD2287" s="1" t="s">
        <v>277</v>
      </c>
      <c r="AE2287" s="1" t="s">
        <v>9583</v>
      </c>
    </row>
    <row r="2288" spans="1:73" ht="13.5" customHeight="1">
      <c r="A2288" s="3" t="str">
        <f>HYPERLINK("http://kyu.snu.ac.kr/sdhj/index.jsp?type=hj/GK14658_00IH_0001_0217.jpg","1702_각북면_217")</f>
        <v>1702_각북면_217</v>
      </c>
      <c r="B2288" s="2">
        <v>1702</v>
      </c>
      <c r="C2288" s="2" t="s">
        <v>12340</v>
      </c>
      <c r="D2288" s="2" t="s">
        <v>12341</v>
      </c>
      <c r="E2288" s="2">
        <v>2287</v>
      </c>
      <c r="F2288" s="1">
        <v>17</v>
      </c>
      <c r="G2288" s="1" t="s">
        <v>4233</v>
      </c>
      <c r="H2288" s="1" t="s">
        <v>6959</v>
      </c>
      <c r="I2288" s="1">
        <v>2</v>
      </c>
      <c r="L2288" s="1">
        <v>2</v>
      </c>
      <c r="M2288" s="2" t="s">
        <v>2695</v>
      </c>
      <c r="N2288" s="2" t="s">
        <v>7633</v>
      </c>
      <c r="U2288" s="1" t="s">
        <v>3032</v>
      </c>
      <c r="V2288" s="1" t="s">
        <v>7264</v>
      </c>
      <c r="Y2288" s="1" t="s">
        <v>808</v>
      </c>
      <c r="Z2288" s="1" t="s">
        <v>12620</v>
      </c>
      <c r="AC2288" s="1">
        <v>21</v>
      </c>
      <c r="AD2288" s="1" t="s">
        <v>68</v>
      </c>
      <c r="AE2288" s="1" t="s">
        <v>7705</v>
      </c>
    </row>
    <row r="2289" spans="1:72" ht="13.5" customHeight="1">
      <c r="A2289" s="3" t="str">
        <f>HYPERLINK("http://kyu.snu.ac.kr/sdhj/index.jsp?type=hj/GK14658_00IH_0001_0217.jpg","1702_각북면_217")</f>
        <v>1702_각북면_217</v>
      </c>
      <c r="B2289" s="2">
        <v>1702</v>
      </c>
      <c r="C2289" s="2" t="s">
        <v>12340</v>
      </c>
      <c r="D2289" s="2" t="s">
        <v>12341</v>
      </c>
      <c r="E2289" s="2">
        <v>2288</v>
      </c>
      <c r="F2289" s="1">
        <v>17</v>
      </c>
      <c r="G2289" s="1" t="s">
        <v>4233</v>
      </c>
      <c r="H2289" s="1" t="s">
        <v>6959</v>
      </c>
      <c r="I2289" s="1">
        <v>2</v>
      </c>
      <c r="L2289" s="1">
        <v>2</v>
      </c>
      <c r="M2289" s="2" t="s">
        <v>2695</v>
      </c>
      <c r="N2289" s="2" t="s">
        <v>7633</v>
      </c>
      <c r="S2289" s="1" t="s">
        <v>1738</v>
      </c>
      <c r="T2289" s="1" t="s">
        <v>7137</v>
      </c>
      <c r="Y2289" s="1" t="s">
        <v>4287</v>
      </c>
      <c r="Z2289" s="1" t="s">
        <v>8797</v>
      </c>
      <c r="AC2289" s="1">
        <v>16</v>
      </c>
      <c r="AD2289" s="1" t="s">
        <v>273</v>
      </c>
      <c r="AE2289" s="1" t="s">
        <v>9602</v>
      </c>
    </row>
    <row r="2290" spans="1:72" ht="13.5" customHeight="1">
      <c r="A2290" s="3" t="str">
        <f>HYPERLINK("http://kyu.snu.ac.kr/sdhj/index.jsp?type=hj/GK14658_00IH_0001_0217.jpg","1702_각북면_217")</f>
        <v>1702_각북면_217</v>
      </c>
      <c r="B2290" s="2">
        <v>1702</v>
      </c>
      <c r="C2290" s="2" t="s">
        <v>12340</v>
      </c>
      <c r="D2290" s="2" t="s">
        <v>12341</v>
      </c>
      <c r="E2290" s="2">
        <v>2289</v>
      </c>
      <c r="F2290" s="1">
        <v>17</v>
      </c>
      <c r="G2290" s="1" t="s">
        <v>4233</v>
      </c>
      <c r="H2290" s="1" t="s">
        <v>6959</v>
      </c>
      <c r="I2290" s="1">
        <v>2</v>
      </c>
      <c r="L2290" s="1">
        <v>2</v>
      </c>
      <c r="M2290" s="2" t="s">
        <v>2695</v>
      </c>
      <c r="N2290" s="2" t="s">
        <v>7633</v>
      </c>
      <c r="S2290" s="1" t="s">
        <v>1738</v>
      </c>
      <c r="T2290" s="1" t="s">
        <v>7137</v>
      </c>
      <c r="Y2290" s="1" t="s">
        <v>4288</v>
      </c>
      <c r="Z2290" s="1" t="s">
        <v>8720</v>
      </c>
      <c r="AC2290" s="1">
        <v>9</v>
      </c>
      <c r="AD2290" s="1" t="s">
        <v>135</v>
      </c>
      <c r="AE2290" s="1" t="s">
        <v>9604</v>
      </c>
    </row>
    <row r="2291" spans="1:72" ht="13.5" customHeight="1">
      <c r="A2291" s="3" t="str">
        <f>HYPERLINK("http://kyu.snu.ac.kr/sdhj/index.jsp?type=hj/GK14658_00IH_0001_0217.jpg","1702_각북면_217")</f>
        <v>1702_각북면_217</v>
      </c>
      <c r="B2291" s="2">
        <v>1702</v>
      </c>
      <c r="C2291" s="2" t="s">
        <v>12340</v>
      </c>
      <c r="D2291" s="2" t="s">
        <v>12341</v>
      </c>
      <c r="E2291" s="2">
        <v>2290</v>
      </c>
      <c r="F2291" s="1">
        <v>17</v>
      </c>
      <c r="G2291" s="1" t="s">
        <v>4233</v>
      </c>
      <c r="H2291" s="1" t="s">
        <v>6959</v>
      </c>
      <c r="I2291" s="1">
        <v>2</v>
      </c>
      <c r="L2291" s="1">
        <v>2</v>
      </c>
      <c r="M2291" s="2" t="s">
        <v>2695</v>
      </c>
      <c r="N2291" s="2" t="s">
        <v>7633</v>
      </c>
      <c r="T2291" s="1" t="s">
        <v>12432</v>
      </c>
      <c r="U2291" s="1" t="s">
        <v>196</v>
      </c>
      <c r="V2291" s="1" t="s">
        <v>7214</v>
      </c>
      <c r="Y2291" s="1" t="s">
        <v>6746</v>
      </c>
      <c r="Z2291" s="1" t="s">
        <v>8198</v>
      </c>
      <c r="AC2291" s="1">
        <v>3</v>
      </c>
      <c r="AD2291" s="1" t="s">
        <v>118</v>
      </c>
      <c r="AE2291" s="1" t="s">
        <v>8076</v>
      </c>
      <c r="AF2291" s="1" t="s">
        <v>89</v>
      </c>
      <c r="AG2291" s="1" t="s">
        <v>9633</v>
      </c>
    </row>
    <row r="2292" spans="1:72" ht="13.5" customHeight="1">
      <c r="A2292" s="3" t="str">
        <f>HYPERLINK("http://kyu.snu.ac.kr/sdhj/index.jsp?type=hj/GK14658_00IH_0001_0217.jpg","1702_각북면_217")</f>
        <v>1702_각북면_217</v>
      </c>
      <c r="B2292" s="2">
        <v>1702</v>
      </c>
      <c r="C2292" s="2" t="s">
        <v>12340</v>
      </c>
      <c r="D2292" s="2" t="s">
        <v>12341</v>
      </c>
      <c r="E2292" s="2">
        <v>2291</v>
      </c>
      <c r="F2292" s="1">
        <v>17</v>
      </c>
      <c r="G2292" s="1" t="s">
        <v>4233</v>
      </c>
      <c r="H2292" s="1" t="s">
        <v>6959</v>
      </c>
      <c r="I2292" s="1">
        <v>2</v>
      </c>
      <c r="L2292" s="1">
        <v>3</v>
      </c>
      <c r="M2292" s="2" t="s">
        <v>14002</v>
      </c>
      <c r="N2292" s="2" t="s">
        <v>14003</v>
      </c>
      <c r="T2292" s="1" t="s">
        <v>12411</v>
      </c>
      <c r="U2292" s="1" t="s">
        <v>1708</v>
      </c>
      <c r="V2292" s="1" t="s">
        <v>7387</v>
      </c>
      <c r="W2292" s="1" t="s">
        <v>4289</v>
      </c>
      <c r="X2292" s="1" t="s">
        <v>7604</v>
      </c>
      <c r="Y2292" s="1" t="s">
        <v>4290</v>
      </c>
      <c r="Z2292" s="1" t="s">
        <v>8796</v>
      </c>
      <c r="AC2292" s="1">
        <v>65</v>
      </c>
      <c r="AD2292" s="1" t="s">
        <v>172</v>
      </c>
      <c r="AE2292" s="1" t="s">
        <v>9579</v>
      </c>
      <c r="AJ2292" s="1" t="s">
        <v>16</v>
      </c>
      <c r="AK2292" s="1" t="s">
        <v>9802</v>
      </c>
      <c r="AL2292" s="1" t="s">
        <v>3062</v>
      </c>
      <c r="AM2292" s="1" t="s">
        <v>9814</v>
      </c>
      <c r="AT2292" s="1" t="s">
        <v>1803</v>
      </c>
      <c r="AU2292" s="1" t="s">
        <v>7528</v>
      </c>
      <c r="AV2292" s="1" t="s">
        <v>4291</v>
      </c>
      <c r="AW2292" s="1" t="s">
        <v>10402</v>
      </c>
      <c r="BG2292" s="1" t="s">
        <v>229</v>
      </c>
      <c r="BH2292" s="1" t="s">
        <v>13046</v>
      </c>
      <c r="BI2292" s="1" t="s">
        <v>1164</v>
      </c>
      <c r="BJ2292" s="1" t="s">
        <v>11018</v>
      </c>
      <c r="BK2292" s="1" t="s">
        <v>4292</v>
      </c>
      <c r="BL2292" s="1" t="s">
        <v>11259</v>
      </c>
      <c r="BM2292" s="1" t="s">
        <v>4293</v>
      </c>
      <c r="BN2292" s="1" t="s">
        <v>9076</v>
      </c>
      <c r="BO2292" s="1" t="s">
        <v>4294</v>
      </c>
      <c r="BP2292" s="1" t="s">
        <v>11651</v>
      </c>
      <c r="BQ2292" s="1" t="s">
        <v>4295</v>
      </c>
      <c r="BR2292" s="1" t="s">
        <v>11934</v>
      </c>
      <c r="BS2292" s="1" t="s">
        <v>605</v>
      </c>
      <c r="BT2292" s="1" t="s">
        <v>9761</v>
      </c>
    </row>
    <row r="2293" spans="1:72" ht="13.5" customHeight="1">
      <c r="A2293" s="3" t="str">
        <f>HYPERLINK("http://kyu.snu.ac.kr/sdhj/index.jsp?type=hj/GK14658_00IH_0001_0217.jpg","1702_각북면_217")</f>
        <v>1702_각북면_217</v>
      </c>
      <c r="B2293" s="2">
        <v>1702</v>
      </c>
      <c r="C2293" s="2" t="s">
        <v>12340</v>
      </c>
      <c r="D2293" s="2" t="s">
        <v>12341</v>
      </c>
      <c r="E2293" s="2">
        <v>2292</v>
      </c>
      <c r="F2293" s="1">
        <v>17</v>
      </c>
      <c r="G2293" s="1" t="s">
        <v>4233</v>
      </c>
      <c r="H2293" s="1" t="s">
        <v>6959</v>
      </c>
      <c r="I2293" s="1">
        <v>2</v>
      </c>
      <c r="L2293" s="1">
        <v>3</v>
      </c>
      <c r="M2293" s="2" t="s">
        <v>14002</v>
      </c>
      <c r="N2293" s="2" t="s">
        <v>14003</v>
      </c>
      <c r="S2293" s="1" t="s">
        <v>48</v>
      </c>
      <c r="T2293" s="1" t="s">
        <v>6371</v>
      </c>
      <c r="W2293" s="1" t="s">
        <v>107</v>
      </c>
      <c r="X2293" s="1" t="s">
        <v>12534</v>
      </c>
      <c r="Y2293" s="1" t="s">
        <v>50</v>
      </c>
      <c r="Z2293" s="1" t="s">
        <v>7639</v>
      </c>
      <c r="AC2293" s="1">
        <v>45</v>
      </c>
      <c r="AD2293" s="1" t="s">
        <v>266</v>
      </c>
      <c r="AE2293" s="1" t="s">
        <v>9586</v>
      </c>
      <c r="AJ2293" s="1" t="s">
        <v>16</v>
      </c>
      <c r="AK2293" s="1" t="s">
        <v>9802</v>
      </c>
      <c r="AL2293" s="1" t="s">
        <v>163</v>
      </c>
      <c r="AM2293" s="1" t="s">
        <v>12731</v>
      </c>
      <c r="AT2293" s="1" t="s">
        <v>259</v>
      </c>
      <c r="AU2293" s="1" t="s">
        <v>12452</v>
      </c>
      <c r="AV2293" s="1" t="s">
        <v>6876</v>
      </c>
      <c r="AW2293" s="1" t="s">
        <v>9259</v>
      </c>
      <c r="BG2293" s="1" t="s">
        <v>1708</v>
      </c>
      <c r="BH2293" s="1" t="s">
        <v>7387</v>
      </c>
      <c r="BI2293" s="1" t="s">
        <v>4296</v>
      </c>
      <c r="BJ2293" s="1" t="s">
        <v>7582</v>
      </c>
      <c r="BK2293" s="1" t="s">
        <v>42</v>
      </c>
      <c r="BL2293" s="1" t="s">
        <v>10068</v>
      </c>
      <c r="BM2293" s="1" t="s">
        <v>4297</v>
      </c>
      <c r="BN2293" s="1" t="s">
        <v>11470</v>
      </c>
      <c r="BO2293" s="1" t="s">
        <v>42</v>
      </c>
      <c r="BP2293" s="1" t="s">
        <v>10068</v>
      </c>
      <c r="BQ2293" s="1" t="s">
        <v>4298</v>
      </c>
      <c r="BR2293" s="1" t="s">
        <v>13394</v>
      </c>
      <c r="BS2293" s="1" t="s">
        <v>4299</v>
      </c>
      <c r="BT2293" s="1" t="s">
        <v>12245</v>
      </c>
    </row>
    <row r="2294" spans="1:72" ht="13.5" customHeight="1">
      <c r="A2294" s="3" t="str">
        <f>HYPERLINK("http://kyu.snu.ac.kr/sdhj/index.jsp?type=hj/GK14658_00IH_0001_0217.jpg","1702_각북면_217")</f>
        <v>1702_각북면_217</v>
      </c>
      <c r="B2294" s="2">
        <v>1702</v>
      </c>
      <c r="C2294" s="2" t="s">
        <v>12340</v>
      </c>
      <c r="D2294" s="2" t="s">
        <v>12341</v>
      </c>
      <c r="E2294" s="2">
        <v>2293</v>
      </c>
      <c r="F2294" s="1">
        <v>17</v>
      </c>
      <c r="G2294" s="1" t="s">
        <v>4233</v>
      </c>
      <c r="H2294" s="1" t="s">
        <v>6959</v>
      </c>
      <c r="I2294" s="1">
        <v>2</v>
      </c>
      <c r="L2294" s="1">
        <v>3</v>
      </c>
      <c r="M2294" s="2" t="s">
        <v>14002</v>
      </c>
      <c r="N2294" s="2" t="s">
        <v>14003</v>
      </c>
      <c r="S2294" s="1" t="s">
        <v>59</v>
      </c>
      <c r="T2294" s="1" t="s">
        <v>7105</v>
      </c>
      <c r="AC2294" s="1">
        <v>20</v>
      </c>
      <c r="AD2294" s="1" t="s">
        <v>103</v>
      </c>
      <c r="AE2294" s="1" t="s">
        <v>9580</v>
      </c>
    </row>
    <row r="2295" spans="1:72" ht="13.5" customHeight="1">
      <c r="A2295" s="3" t="str">
        <f>HYPERLINK("http://kyu.snu.ac.kr/sdhj/index.jsp?type=hj/GK14658_00IH_0001_0217.jpg","1702_각북면_217")</f>
        <v>1702_각북면_217</v>
      </c>
      <c r="B2295" s="2">
        <v>1702</v>
      </c>
      <c r="C2295" s="2" t="s">
        <v>12340</v>
      </c>
      <c r="D2295" s="2" t="s">
        <v>12341</v>
      </c>
      <c r="E2295" s="2">
        <v>2294</v>
      </c>
      <c r="F2295" s="1">
        <v>17</v>
      </c>
      <c r="G2295" s="1" t="s">
        <v>4233</v>
      </c>
      <c r="H2295" s="1" t="s">
        <v>6959</v>
      </c>
      <c r="I2295" s="1">
        <v>2</v>
      </c>
      <c r="L2295" s="1">
        <v>3</v>
      </c>
      <c r="M2295" s="2" t="s">
        <v>14002</v>
      </c>
      <c r="N2295" s="2" t="s">
        <v>14003</v>
      </c>
      <c r="S2295" s="1" t="s">
        <v>914</v>
      </c>
      <c r="T2295" s="1" t="s">
        <v>7124</v>
      </c>
      <c r="AC2295" s="1">
        <v>17</v>
      </c>
      <c r="AD2295" s="1" t="s">
        <v>289</v>
      </c>
      <c r="AE2295" s="1" t="s">
        <v>7200</v>
      </c>
    </row>
    <row r="2296" spans="1:72" ht="13.5" customHeight="1">
      <c r="A2296" s="3" t="str">
        <f>HYPERLINK("http://kyu.snu.ac.kr/sdhj/index.jsp?type=hj/GK14658_00IH_0001_0217.jpg","1702_각북면_217")</f>
        <v>1702_각북면_217</v>
      </c>
      <c r="B2296" s="2">
        <v>1702</v>
      </c>
      <c r="C2296" s="2" t="s">
        <v>12340</v>
      </c>
      <c r="D2296" s="2" t="s">
        <v>12341</v>
      </c>
      <c r="E2296" s="2">
        <v>2295</v>
      </c>
      <c r="F2296" s="1">
        <v>17</v>
      </c>
      <c r="G2296" s="1" t="s">
        <v>4233</v>
      </c>
      <c r="H2296" s="1" t="s">
        <v>6959</v>
      </c>
      <c r="I2296" s="1">
        <v>2</v>
      </c>
      <c r="L2296" s="1">
        <v>3</v>
      </c>
      <c r="M2296" s="2" t="s">
        <v>14002</v>
      </c>
      <c r="N2296" s="2" t="s">
        <v>14003</v>
      </c>
      <c r="S2296" s="1" t="s">
        <v>914</v>
      </c>
      <c r="T2296" s="1" t="s">
        <v>7124</v>
      </c>
      <c r="AC2296" s="1">
        <v>11</v>
      </c>
      <c r="AD2296" s="1" t="s">
        <v>106</v>
      </c>
      <c r="AE2296" s="1" t="s">
        <v>9614</v>
      </c>
    </row>
    <row r="2297" spans="1:72" ht="13.5" customHeight="1">
      <c r="A2297" s="3" t="str">
        <f>HYPERLINK("http://kyu.snu.ac.kr/sdhj/index.jsp?type=hj/GK14658_00IH_0001_0217.jpg","1702_각북면_217")</f>
        <v>1702_각북면_217</v>
      </c>
      <c r="B2297" s="2">
        <v>1702</v>
      </c>
      <c r="C2297" s="2" t="s">
        <v>12340</v>
      </c>
      <c r="D2297" s="2" t="s">
        <v>12341</v>
      </c>
      <c r="E2297" s="2">
        <v>2296</v>
      </c>
      <c r="F2297" s="1">
        <v>17</v>
      </c>
      <c r="G2297" s="1" t="s">
        <v>4233</v>
      </c>
      <c r="H2297" s="1" t="s">
        <v>6959</v>
      </c>
      <c r="I2297" s="1">
        <v>2</v>
      </c>
      <c r="L2297" s="1">
        <v>3</v>
      </c>
      <c r="M2297" s="2" t="s">
        <v>14002</v>
      </c>
      <c r="N2297" s="2" t="s">
        <v>14003</v>
      </c>
      <c r="S2297" s="1" t="s">
        <v>86</v>
      </c>
      <c r="T2297" s="1" t="s">
        <v>7100</v>
      </c>
      <c r="Y2297" s="1" t="s">
        <v>4300</v>
      </c>
      <c r="Z2297" s="1" t="s">
        <v>8795</v>
      </c>
      <c r="AC2297" s="1">
        <v>2</v>
      </c>
      <c r="AD2297" s="1" t="s">
        <v>169</v>
      </c>
      <c r="AE2297" s="1" t="s">
        <v>9589</v>
      </c>
      <c r="AF2297" s="1" t="s">
        <v>89</v>
      </c>
      <c r="AG2297" s="1" t="s">
        <v>9633</v>
      </c>
    </row>
    <row r="2298" spans="1:72" ht="13.5" customHeight="1">
      <c r="A2298" s="3" t="str">
        <f>HYPERLINK("http://kyu.snu.ac.kr/sdhj/index.jsp?type=hj/GK14658_00IH_0001_0217.jpg","1702_각북면_217")</f>
        <v>1702_각북면_217</v>
      </c>
      <c r="B2298" s="2">
        <v>1702</v>
      </c>
      <c r="C2298" s="2" t="s">
        <v>12340</v>
      </c>
      <c r="D2298" s="2" t="s">
        <v>12341</v>
      </c>
      <c r="E2298" s="2">
        <v>2297</v>
      </c>
      <c r="F2298" s="1">
        <v>17</v>
      </c>
      <c r="G2298" s="1" t="s">
        <v>4233</v>
      </c>
      <c r="H2298" s="1" t="s">
        <v>6959</v>
      </c>
      <c r="I2298" s="1">
        <v>2</v>
      </c>
      <c r="L2298" s="1">
        <v>3</v>
      </c>
      <c r="M2298" s="2" t="s">
        <v>14002</v>
      </c>
      <c r="N2298" s="2" t="s">
        <v>14003</v>
      </c>
      <c r="T2298" s="1" t="s">
        <v>12432</v>
      </c>
      <c r="U2298" s="1" t="s">
        <v>136</v>
      </c>
      <c r="V2298" s="1" t="s">
        <v>7247</v>
      </c>
      <c r="Y2298" s="1" t="s">
        <v>2082</v>
      </c>
      <c r="Z2298" s="1" t="s">
        <v>8266</v>
      </c>
      <c r="AG2298" s="1" t="s">
        <v>9647</v>
      </c>
      <c r="AI2298" s="1" t="s">
        <v>9748</v>
      </c>
    </row>
    <row r="2299" spans="1:72" ht="13.5" customHeight="1">
      <c r="A2299" s="3" t="str">
        <f>HYPERLINK("http://kyu.snu.ac.kr/sdhj/index.jsp?type=hj/GK14658_00IH_0001_0217.jpg","1702_각북면_217")</f>
        <v>1702_각북면_217</v>
      </c>
      <c r="B2299" s="2">
        <v>1702</v>
      </c>
      <c r="C2299" s="2" t="s">
        <v>12340</v>
      </c>
      <c r="D2299" s="2" t="s">
        <v>12341</v>
      </c>
      <c r="E2299" s="2">
        <v>2298</v>
      </c>
      <c r="F2299" s="1">
        <v>17</v>
      </c>
      <c r="G2299" s="1" t="s">
        <v>4233</v>
      </c>
      <c r="H2299" s="1" t="s">
        <v>6959</v>
      </c>
      <c r="I2299" s="1">
        <v>2</v>
      </c>
      <c r="L2299" s="1">
        <v>3</v>
      </c>
      <c r="M2299" s="2" t="s">
        <v>14002</v>
      </c>
      <c r="N2299" s="2" t="s">
        <v>14003</v>
      </c>
      <c r="T2299" s="1" t="s">
        <v>12432</v>
      </c>
      <c r="U2299" s="1" t="s">
        <v>196</v>
      </c>
      <c r="V2299" s="1" t="s">
        <v>7214</v>
      </c>
      <c r="Y2299" s="1" t="s">
        <v>14518</v>
      </c>
      <c r="Z2299" s="1" t="s">
        <v>12583</v>
      </c>
      <c r="AF2299" s="1" t="s">
        <v>139</v>
      </c>
      <c r="AG2299" s="1" t="s">
        <v>9647</v>
      </c>
      <c r="AH2299" s="1" t="s">
        <v>1042</v>
      </c>
      <c r="AI2299" s="1" t="s">
        <v>9748</v>
      </c>
    </row>
    <row r="2300" spans="1:72" ht="13.5" customHeight="1">
      <c r="A2300" s="3" t="str">
        <f>HYPERLINK("http://kyu.snu.ac.kr/sdhj/index.jsp?type=hj/GK14658_00IH_0001_0217.jpg","1702_각북면_217")</f>
        <v>1702_각북면_217</v>
      </c>
      <c r="B2300" s="2">
        <v>1702</v>
      </c>
      <c r="C2300" s="2" t="s">
        <v>12340</v>
      </c>
      <c r="D2300" s="2" t="s">
        <v>12341</v>
      </c>
      <c r="E2300" s="2">
        <v>2299</v>
      </c>
      <c r="F2300" s="1">
        <v>17</v>
      </c>
      <c r="G2300" s="1" t="s">
        <v>4233</v>
      </c>
      <c r="H2300" s="1" t="s">
        <v>6959</v>
      </c>
      <c r="I2300" s="1">
        <v>2</v>
      </c>
      <c r="L2300" s="1">
        <v>4</v>
      </c>
      <c r="M2300" s="2" t="s">
        <v>804</v>
      </c>
      <c r="N2300" s="2" t="s">
        <v>8530</v>
      </c>
      <c r="T2300" s="1" t="s">
        <v>12411</v>
      </c>
      <c r="U2300" s="1" t="s">
        <v>261</v>
      </c>
      <c r="V2300" s="1" t="s">
        <v>7197</v>
      </c>
      <c r="Y2300" s="1" t="s">
        <v>804</v>
      </c>
      <c r="Z2300" s="1" t="s">
        <v>8530</v>
      </c>
      <c r="AC2300" s="1">
        <v>35</v>
      </c>
      <c r="AD2300" s="1" t="s">
        <v>1123</v>
      </c>
      <c r="AE2300" s="1" t="s">
        <v>9624</v>
      </c>
      <c r="AJ2300" s="1" t="s">
        <v>16</v>
      </c>
      <c r="AK2300" s="1" t="s">
        <v>9802</v>
      </c>
      <c r="AL2300" s="1" t="s">
        <v>545</v>
      </c>
      <c r="AM2300" s="1" t="s">
        <v>9707</v>
      </c>
      <c r="AP2300" s="1" t="s">
        <v>173</v>
      </c>
      <c r="AQ2300" s="1" t="s">
        <v>7249</v>
      </c>
      <c r="AR2300" s="1" t="s">
        <v>4301</v>
      </c>
      <c r="AS2300" s="1" t="s">
        <v>12805</v>
      </c>
      <c r="AT2300" s="1" t="s">
        <v>211</v>
      </c>
      <c r="AU2300" s="1" t="s">
        <v>7199</v>
      </c>
      <c r="AV2300" s="1" t="s">
        <v>3120</v>
      </c>
      <c r="AW2300" s="1" t="s">
        <v>8595</v>
      </c>
      <c r="BB2300" s="1" t="s">
        <v>213</v>
      </c>
      <c r="BC2300" s="1" t="s">
        <v>7282</v>
      </c>
      <c r="BD2300" s="1" t="s">
        <v>4302</v>
      </c>
      <c r="BE2300" s="1" t="s">
        <v>10748</v>
      </c>
      <c r="BG2300" s="1" t="s">
        <v>211</v>
      </c>
      <c r="BH2300" s="1" t="s">
        <v>7199</v>
      </c>
      <c r="BI2300" s="1" t="s">
        <v>4303</v>
      </c>
      <c r="BJ2300" s="1" t="s">
        <v>11017</v>
      </c>
      <c r="BK2300" s="1" t="s">
        <v>211</v>
      </c>
      <c r="BL2300" s="1" t="s">
        <v>7199</v>
      </c>
      <c r="BM2300" s="1" t="s">
        <v>2156</v>
      </c>
      <c r="BN2300" s="1" t="s">
        <v>7823</v>
      </c>
      <c r="BO2300" s="1" t="s">
        <v>211</v>
      </c>
      <c r="BP2300" s="1" t="s">
        <v>7199</v>
      </c>
      <c r="BQ2300" s="1" t="s">
        <v>883</v>
      </c>
      <c r="BR2300" s="1" t="s">
        <v>7784</v>
      </c>
      <c r="BS2300" s="1" t="s">
        <v>47</v>
      </c>
      <c r="BT2300" s="1" t="s">
        <v>9810</v>
      </c>
    </row>
    <row r="2301" spans="1:72" ht="13.5" customHeight="1">
      <c r="A2301" s="3" t="str">
        <f>HYPERLINK("http://kyu.snu.ac.kr/sdhj/index.jsp?type=hj/GK14658_00IH_0001_0217.jpg","1702_각북면_217")</f>
        <v>1702_각북면_217</v>
      </c>
      <c r="B2301" s="2">
        <v>1702</v>
      </c>
      <c r="C2301" s="2" t="s">
        <v>12340</v>
      </c>
      <c r="D2301" s="2" t="s">
        <v>12341</v>
      </c>
      <c r="E2301" s="2">
        <v>2300</v>
      </c>
      <c r="F2301" s="1">
        <v>17</v>
      </c>
      <c r="G2301" s="1" t="s">
        <v>4233</v>
      </c>
      <c r="H2301" s="1" t="s">
        <v>6959</v>
      </c>
      <c r="I2301" s="1">
        <v>2</v>
      </c>
      <c r="L2301" s="1">
        <v>4</v>
      </c>
      <c r="M2301" s="2" t="s">
        <v>804</v>
      </c>
      <c r="N2301" s="2" t="s">
        <v>8530</v>
      </c>
      <c r="S2301" s="1" t="s">
        <v>59</v>
      </c>
      <c r="T2301" s="1" t="s">
        <v>7105</v>
      </c>
      <c r="Y2301" s="1" t="s">
        <v>2719</v>
      </c>
      <c r="Z2301" s="1" t="s">
        <v>8794</v>
      </c>
      <c r="AC2301" s="1">
        <v>16</v>
      </c>
      <c r="AD2301" s="1" t="s">
        <v>273</v>
      </c>
      <c r="AE2301" s="1" t="s">
        <v>9602</v>
      </c>
    </row>
    <row r="2302" spans="1:72" ht="13.5" customHeight="1">
      <c r="A2302" s="3" t="str">
        <f>HYPERLINK("http://kyu.snu.ac.kr/sdhj/index.jsp?type=hj/GK14658_00IH_0001_0217.jpg","1702_각북면_217")</f>
        <v>1702_각북면_217</v>
      </c>
      <c r="B2302" s="2">
        <v>1702</v>
      </c>
      <c r="C2302" s="2" t="s">
        <v>12340</v>
      </c>
      <c r="D2302" s="2" t="s">
        <v>12341</v>
      </c>
      <c r="E2302" s="2">
        <v>2301</v>
      </c>
      <c r="F2302" s="1">
        <v>17</v>
      </c>
      <c r="G2302" s="1" t="s">
        <v>4233</v>
      </c>
      <c r="H2302" s="1" t="s">
        <v>6959</v>
      </c>
      <c r="I2302" s="1">
        <v>2</v>
      </c>
      <c r="L2302" s="1">
        <v>4</v>
      </c>
      <c r="M2302" s="2" t="s">
        <v>804</v>
      </c>
      <c r="N2302" s="2" t="s">
        <v>8530</v>
      </c>
      <c r="S2302" s="1" t="s">
        <v>59</v>
      </c>
      <c r="T2302" s="1" t="s">
        <v>7105</v>
      </c>
      <c r="Y2302" s="1" t="s">
        <v>2115</v>
      </c>
      <c r="Z2302" s="1" t="s">
        <v>8005</v>
      </c>
      <c r="AC2302" s="1">
        <v>8</v>
      </c>
      <c r="AD2302" s="1" t="s">
        <v>300</v>
      </c>
      <c r="AE2302" s="1" t="s">
        <v>9594</v>
      </c>
    </row>
    <row r="2303" spans="1:72" ht="13.5" customHeight="1">
      <c r="A2303" s="3" t="str">
        <f>HYPERLINK("http://kyu.snu.ac.kr/sdhj/index.jsp?type=hj/GK14658_00IH_0001_0217.jpg","1702_각북면_217")</f>
        <v>1702_각북면_217</v>
      </c>
      <c r="B2303" s="2">
        <v>1702</v>
      </c>
      <c r="C2303" s="2" t="s">
        <v>12340</v>
      </c>
      <c r="D2303" s="2" t="s">
        <v>12341</v>
      </c>
      <c r="E2303" s="2">
        <v>2302</v>
      </c>
      <c r="F2303" s="1">
        <v>17</v>
      </c>
      <c r="G2303" s="1" t="s">
        <v>4233</v>
      </c>
      <c r="H2303" s="1" t="s">
        <v>6959</v>
      </c>
      <c r="I2303" s="1">
        <v>2</v>
      </c>
      <c r="L2303" s="1">
        <v>4</v>
      </c>
      <c r="M2303" s="2" t="s">
        <v>804</v>
      </c>
      <c r="N2303" s="2" t="s">
        <v>8530</v>
      </c>
      <c r="S2303" s="1" t="s">
        <v>200</v>
      </c>
      <c r="T2303" s="1" t="s">
        <v>7115</v>
      </c>
      <c r="Y2303" s="1" t="s">
        <v>6877</v>
      </c>
      <c r="Z2303" s="1" t="s">
        <v>8193</v>
      </c>
      <c r="AC2303" s="1">
        <v>37</v>
      </c>
      <c r="AD2303" s="1" t="s">
        <v>148</v>
      </c>
      <c r="AE2303" s="1" t="s">
        <v>9581</v>
      </c>
    </row>
    <row r="2304" spans="1:72" ht="13.5" customHeight="1">
      <c r="A2304" s="3" t="str">
        <f>HYPERLINK("http://kyu.snu.ac.kr/sdhj/index.jsp?type=hj/GK14658_00IH_0001_0217.jpg","1702_각북면_217")</f>
        <v>1702_각북면_217</v>
      </c>
      <c r="B2304" s="2">
        <v>1702</v>
      </c>
      <c r="C2304" s="2" t="s">
        <v>12340</v>
      </c>
      <c r="D2304" s="2" t="s">
        <v>12341</v>
      </c>
      <c r="E2304" s="2">
        <v>2303</v>
      </c>
      <c r="F2304" s="1">
        <v>17</v>
      </c>
      <c r="G2304" s="1" t="s">
        <v>4233</v>
      </c>
      <c r="H2304" s="1" t="s">
        <v>6959</v>
      </c>
      <c r="I2304" s="1">
        <v>2</v>
      </c>
      <c r="L2304" s="1">
        <v>4</v>
      </c>
      <c r="M2304" s="2" t="s">
        <v>804</v>
      </c>
      <c r="N2304" s="2" t="s">
        <v>8530</v>
      </c>
      <c r="S2304" s="1" t="s">
        <v>3284</v>
      </c>
      <c r="T2304" s="1" t="s">
        <v>7161</v>
      </c>
      <c r="Y2304" s="1" t="s">
        <v>4304</v>
      </c>
      <c r="Z2304" s="1" t="s">
        <v>7954</v>
      </c>
      <c r="AC2304" s="1">
        <v>13</v>
      </c>
      <c r="AD2304" s="1" t="s">
        <v>530</v>
      </c>
      <c r="AE2304" s="1" t="s">
        <v>9606</v>
      </c>
    </row>
    <row r="2305" spans="1:73" ht="13.5" customHeight="1">
      <c r="A2305" s="3" t="str">
        <f>HYPERLINK("http://kyu.snu.ac.kr/sdhj/index.jsp?type=hj/GK14658_00IH_0001_0217.jpg","1702_각북면_217")</f>
        <v>1702_각북면_217</v>
      </c>
      <c r="B2305" s="2">
        <v>1702</v>
      </c>
      <c r="C2305" s="2" t="s">
        <v>12340</v>
      </c>
      <c r="D2305" s="2" t="s">
        <v>12341</v>
      </c>
      <c r="E2305" s="2">
        <v>2304</v>
      </c>
      <c r="F2305" s="1">
        <v>17</v>
      </c>
      <c r="G2305" s="1" t="s">
        <v>4233</v>
      </c>
      <c r="H2305" s="1" t="s">
        <v>6959</v>
      </c>
      <c r="I2305" s="1">
        <v>2</v>
      </c>
      <c r="L2305" s="1">
        <v>4</v>
      </c>
      <c r="M2305" s="2" t="s">
        <v>804</v>
      </c>
      <c r="N2305" s="2" t="s">
        <v>8530</v>
      </c>
      <c r="S2305" s="1" t="s">
        <v>2190</v>
      </c>
      <c r="T2305" s="1" t="s">
        <v>7163</v>
      </c>
      <c r="Y2305" s="1" t="s">
        <v>4305</v>
      </c>
      <c r="Z2305" s="1" t="s">
        <v>8793</v>
      </c>
      <c r="AC2305" s="1">
        <v>22</v>
      </c>
      <c r="AD2305" s="1" t="s">
        <v>88</v>
      </c>
      <c r="AE2305" s="1" t="s">
        <v>9613</v>
      </c>
    </row>
    <row r="2306" spans="1:73" ht="13.5" customHeight="1">
      <c r="A2306" s="3" t="str">
        <f>HYPERLINK("http://kyu.snu.ac.kr/sdhj/index.jsp?type=hj/GK14658_00IH_0001_0217.jpg","1702_각북면_217")</f>
        <v>1702_각북면_217</v>
      </c>
      <c r="B2306" s="2">
        <v>1702</v>
      </c>
      <c r="C2306" s="2" t="s">
        <v>12340</v>
      </c>
      <c r="D2306" s="2" t="s">
        <v>12341</v>
      </c>
      <c r="E2306" s="2">
        <v>2305</v>
      </c>
      <c r="F2306" s="1">
        <v>17</v>
      </c>
      <c r="G2306" s="1" t="s">
        <v>4233</v>
      </c>
      <c r="H2306" s="1" t="s">
        <v>6959</v>
      </c>
      <c r="I2306" s="1">
        <v>2</v>
      </c>
      <c r="L2306" s="1">
        <v>4</v>
      </c>
      <c r="M2306" s="2" t="s">
        <v>804</v>
      </c>
      <c r="N2306" s="2" t="s">
        <v>8530</v>
      </c>
      <c r="S2306" s="1" t="s">
        <v>3284</v>
      </c>
      <c r="T2306" s="1" t="s">
        <v>7161</v>
      </c>
      <c r="Y2306" s="1" t="s">
        <v>2870</v>
      </c>
      <c r="Z2306" s="1" t="s">
        <v>7750</v>
      </c>
      <c r="AC2306" s="1">
        <v>21</v>
      </c>
      <c r="AD2306" s="1" t="s">
        <v>68</v>
      </c>
      <c r="AE2306" s="1" t="s">
        <v>7705</v>
      </c>
    </row>
    <row r="2307" spans="1:73" ht="13.5" customHeight="1">
      <c r="A2307" s="3" t="str">
        <f>HYPERLINK("http://kyu.snu.ac.kr/sdhj/index.jsp?type=hj/GK14658_00IH_0001_0217.jpg","1702_각북면_217")</f>
        <v>1702_각북면_217</v>
      </c>
      <c r="B2307" s="2">
        <v>1702</v>
      </c>
      <c r="C2307" s="2" t="s">
        <v>12340</v>
      </c>
      <c r="D2307" s="2" t="s">
        <v>12341</v>
      </c>
      <c r="E2307" s="2">
        <v>2306</v>
      </c>
      <c r="F2307" s="1">
        <v>17</v>
      </c>
      <c r="G2307" s="1" t="s">
        <v>4233</v>
      </c>
      <c r="H2307" s="1" t="s">
        <v>6959</v>
      </c>
      <c r="I2307" s="1">
        <v>2</v>
      </c>
      <c r="L2307" s="1">
        <v>4</v>
      </c>
      <c r="M2307" s="2" t="s">
        <v>804</v>
      </c>
      <c r="N2307" s="2" t="s">
        <v>8530</v>
      </c>
      <c r="S2307" s="1" t="s">
        <v>63</v>
      </c>
      <c r="T2307" s="1" t="s">
        <v>1196</v>
      </c>
      <c r="Y2307" s="1" t="s">
        <v>4306</v>
      </c>
      <c r="Z2307" s="1" t="s">
        <v>8792</v>
      </c>
      <c r="AC2307" s="1">
        <v>5</v>
      </c>
      <c r="AD2307" s="1" t="s">
        <v>172</v>
      </c>
      <c r="AE2307" s="1" t="s">
        <v>9579</v>
      </c>
    </row>
    <row r="2308" spans="1:73" ht="13.5" customHeight="1">
      <c r="A2308" s="3" t="str">
        <f>HYPERLINK("http://kyu.snu.ac.kr/sdhj/index.jsp?type=hj/GK14658_00IH_0001_0217.jpg","1702_각북면_217")</f>
        <v>1702_각북면_217</v>
      </c>
      <c r="B2308" s="2">
        <v>1702</v>
      </c>
      <c r="C2308" s="2" t="s">
        <v>12340</v>
      </c>
      <c r="D2308" s="2" t="s">
        <v>12341</v>
      </c>
      <c r="E2308" s="2">
        <v>2307</v>
      </c>
      <c r="F2308" s="1">
        <v>17</v>
      </c>
      <c r="G2308" s="1" t="s">
        <v>4233</v>
      </c>
      <c r="H2308" s="1" t="s">
        <v>6959</v>
      </c>
      <c r="I2308" s="1">
        <v>2</v>
      </c>
      <c r="L2308" s="1">
        <v>4</v>
      </c>
      <c r="M2308" s="2" t="s">
        <v>804</v>
      </c>
      <c r="N2308" s="2" t="s">
        <v>8530</v>
      </c>
      <c r="S2308" s="1" t="s">
        <v>3284</v>
      </c>
      <c r="T2308" s="1" t="s">
        <v>7161</v>
      </c>
      <c r="Y2308" s="1" t="s">
        <v>6878</v>
      </c>
      <c r="Z2308" s="1" t="s">
        <v>8313</v>
      </c>
      <c r="AC2308" s="1">
        <v>9</v>
      </c>
      <c r="AD2308" s="1" t="s">
        <v>135</v>
      </c>
      <c r="AE2308" s="1" t="s">
        <v>9604</v>
      </c>
    </row>
    <row r="2309" spans="1:73" ht="13.5" customHeight="1">
      <c r="A2309" s="3" t="str">
        <f>HYPERLINK("http://kyu.snu.ac.kr/sdhj/index.jsp?type=hj/GK14658_00IH_0001_0217.jpg","1702_각북면_217")</f>
        <v>1702_각북면_217</v>
      </c>
      <c r="B2309" s="2">
        <v>1702</v>
      </c>
      <c r="C2309" s="2" t="s">
        <v>12340</v>
      </c>
      <c r="D2309" s="2" t="s">
        <v>12341</v>
      </c>
      <c r="E2309" s="2">
        <v>2308</v>
      </c>
      <c r="F2309" s="1">
        <v>17</v>
      </c>
      <c r="G2309" s="1" t="s">
        <v>4233</v>
      </c>
      <c r="H2309" s="1" t="s">
        <v>6959</v>
      </c>
      <c r="I2309" s="1">
        <v>2</v>
      </c>
      <c r="L2309" s="1">
        <v>4</v>
      </c>
      <c r="M2309" s="2" t="s">
        <v>804</v>
      </c>
      <c r="N2309" s="2" t="s">
        <v>8530</v>
      </c>
      <c r="S2309" s="1" t="s">
        <v>3284</v>
      </c>
      <c r="T2309" s="1" t="s">
        <v>7161</v>
      </c>
      <c r="Y2309" s="1" t="s">
        <v>6755</v>
      </c>
      <c r="Z2309" s="1" t="s">
        <v>8087</v>
      </c>
      <c r="AC2309" s="1">
        <v>3</v>
      </c>
      <c r="AD2309" s="1" t="s">
        <v>118</v>
      </c>
      <c r="AE2309" s="1" t="s">
        <v>8076</v>
      </c>
      <c r="AF2309" s="1" t="s">
        <v>89</v>
      </c>
      <c r="AG2309" s="1" t="s">
        <v>9633</v>
      </c>
    </row>
    <row r="2310" spans="1:73" ht="13.5" customHeight="1">
      <c r="A2310" s="3" t="str">
        <f>HYPERLINK("http://kyu.snu.ac.kr/sdhj/index.jsp?type=hj/GK14658_00IH_0001_0217.jpg","1702_각북면_217")</f>
        <v>1702_각북면_217</v>
      </c>
      <c r="B2310" s="2">
        <v>1702</v>
      </c>
      <c r="C2310" s="2" t="s">
        <v>12340</v>
      </c>
      <c r="D2310" s="2" t="s">
        <v>12341</v>
      </c>
      <c r="E2310" s="2">
        <v>2309</v>
      </c>
      <c r="F2310" s="1">
        <v>17</v>
      </c>
      <c r="G2310" s="1" t="s">
        <v>4233</v>
      </c>
      <c r="H2310" s="1" t="s">
        <v>6959</v>
      </c>
      <c r="I2310" s="1">
        <v>2</v>
      </c>
      <c r="L2310" s="1">
        <v>4</v>
      </c>
      <c r="M2310" s="2" t="s">
        <v>804</v>
      </c>
      <c r="N2310" s="2" t="s">
        <v>8530</v>
      </c>
      <c r="S2310" s="1" t="s">
        <v>63</v>
      </c>
      <c r="T2310" s="1" t="s">
        <v>1196</v>
      </c>
      <c r="Y2310" s="1" t="s">
        <v>6721</v>
      </c>
      <c r="Z2310" s="1" t="s">
        <v>7929</v>
      </c>
      <c r="AC2310" s="1">
        <v>5</v>
      </c>
      <c r="AD2310" s="1" t="s">
        <v>172</v>
      </c>
      <c r="AE2310" s="1" t="s">
        <v>9579</v>
      </c>
    </row>
    <row r="2311" spans="1:73" ht="13.5" customHeight="1">
      <c r="A2311" s="3" t="str">
        <f>HYPERLINK("http://kyu.snu.ac.kr/sdhj/index.jsp?type=hj/GK14658_00IH_0001_0217.jpg","1702_각북면_217")</f>
        <v>1702_각북면_217</v>
      </c>
      <c r="B2311" s="2">
        <v>1702</v>
      </c>
      <c r="C2311" s="2" t="s">
        <v>12340</v>
      </c>
      <c r="D2311" s="2" t="s">
        <v>12341</v>
      </c>
      <c r="E2311" s="2">
        <v>2310</v>
      </c>
      <c r="F2311" s="1">
        <v>17</v>
      </c>
      <c r="G2311" s="1" t="s">
        <v>4233</v>
      </c>
      <c r="H2311" s="1" t="s">
        <v>6959</v>
      </c>
      <c r="I2311" s="1">
        <v>2</v>
      </c>
      <c r="L2311" s="1">
        <v>4</v>
      </c>
      <c r="M2311" s="2" t="s">
        <v>804</v>
      </c>
      <c r="N2311" s="2" t="s">
        <v>8530</v>
      </c>
      <c r="S2311" s="1" t="s">
        <v>63</v>
      </c>
      <c r="T2311" s="1" t="s">
        <v>1196</v>
      </c>
      <c r="Y2311" s="1" t="s">
        <v>4307</v>
      </c>
      <c r="Z2311" s="1" t="s">
        <v>8791</v>
      </c>
      <c r="AC2311" s="1">
        <v>2</v>
      </c>
      <c r="AD2311" s="1" t="s">
        <v>169</v>
      </c>
      <c r="AE2311" s="1" t="s">
        <v>9589</v>
      </c>
      <c r="AF2311" s="1" t="s">
        <v>89</v>
      </c>
      <c r="AG2311" s="1" t="s">
        <v>9633</v>
      </c>
    </row>
    <row r="2312" spans="1:73" ht="13.5" customHeight="1">
      <c r="A2312" s="3" t="str">
        <f>HYPERLINK("http://kyu.snu.ac.kr/sdhj/index.jsp?type=hj/GK14658_00IH_0001_0218.jpg","1702_각북면_218")</f>
        <v>1702_각북면_218</v>
      </c>
      <c r="B2312" s="2">
        <v>1702</v>
      </c>
      <c r="C2312" s="2" t="s">
        <v>12340</v>
      </c>
      <c r="D2312" s="2" t="s">
        <v>12341</v>
      </c>
      <c r="E2312" s="2">
        <v>2311</v>
      </c>
      <c r="F2312" s="1">
        <v>17</v>
      </c>
      <c r="G2312" s="1" t="s">
        <v>4233</v>
      </c>
      <c r="H2312" s="1" t="s">
        <v>6959</v>
      </c>
      <c r="I2312" s="1">
        <v>2</v>
      </c>
      <c r="L2312" s="1">
        <v>5</v>
      </c>
      <c r="M2312" s="2" t="s">
        <v>13871</v>
      </c>
      <c r="N2312" s="2" t="s">
        <v>13872</v>
      </c>
      <c r="T2312" s="1" t="s">
        <v>12411</v>
      </c>
      <c r="U2312" s="1" t="s">
        <v>1599</v>
      </c>
      <c r="V2312" s="1" t="s">
        <v>12443</v>
      </c>
      <c r="W2312" s="1" t="s">
        <v>335</v>
      </c>
      <c r="X2312" s="1" t="s">
        <v>12540</v>
      </c>
      <c r="Y2312" s="1" t="s">
        <v>50</v>
      </c>
      <c r="Z2312" s="1" t="s">
        <v>7639</v>
      </c>
      <c r="AC2312" s="1">
        <v>38</v>
      </c>
      <c r="AD2312" s="1" t="s">
        <v>353</v>
      </c>
      <c r="AE2312" s="1" t="s">
        <v>9622</v>
      </c>
      <c r="AJ2312" s="1" t="s">
        <v>16</v>
      </c>
      <c r="AK2312" s="1" t="s">
        <v>9802</v>
      </c>
      <c r="AL2312" s="1" t="s">
        <v>157</v>
      </c>
      <c r="AM2312" s="1" t="s">
        <v>9714</v>
      </c>
      <c r="AT2312" s="1" t="s">
        <v>527</v>
      </c>
      <c r="AU2312" s="1" t="s">
        <v>7268</v>
      </c>
      <c r="AV2312" s="1" t="s">
        <v>3087</v>
      </c>
      <c r="AW2312" s="1" t="s">
        <v>9125</v>
      </c>
      <c r="BG2312" s="1" t="s">
        <v>1829</v>
      </c>
      <c r="BH2312" s="1" t="s">
        <v>7395</v>
      </c>
      <c r="BI2312" s="1" t="s">
        <v>269</v>
      </c>
      <c r="BJ2312" s="1" t="s">
        <v>7723</v>
      </c>
      <c r="BK2312" s="1" t="s">
        <v>4308</v>
      </c>
      <c r="BL2312" s="1" t="s">
        <v>11258</v>
      </c>
      <c r="BM2312" s="1" t="s">
        <v>4309</v>
      </c>
      <c r="BN2312" s="1" t="s">
        <v>11469</v>
      </c>
      <c r="BO2312" s="1" t="s">
        <v>4310</v>
      </c>
      <c r="BP2312" s="1" t="s">
        <v>11650</v>
      </c>
      <c r="BQ2312" s="1" t="s">
        <v>4311</v>
      </c>
      <c r="BR2312" s="1" t="s">
        <v>13328</v>
      </c>
      <c r="BS2312" s="1" t="s">
        <v>271</v>
      </c>
      <c r="BT2312" s="1" t="s">
        <v>9794</v>
      </c>
    </row>
    <row r="2313" spans="1:73" ht="13.5" customHeight="1">
      <c r="A2313" s="3" t="str">
        <f>HYPERLINK("http://kyu.snu.ac.kr/sdhj/index.jsp?type=hj/GK14658_00IH_0001_0218.jpg","1702_각북면_218")</f>
        <v>1702_각북면_218</v>
      </c>
      <c r="B2313" s="2">
        <v>1702</v>
      </c>
      <c r="C2313" s="2" t="s">
        <v>12340</v>
      </c>
      <c r="D2313" s="2" t="s">
        <v>12341</v>
      </c>
      <c r="E2313" s="2">
        <v>2312</v>
      </c>
      <c r="F2313" s="1">
        <v>17</v>
      </c>
      <c r="G2313" s="1" t="s">
        <v>4233</v>
      </c>
      <c r="H2313" s="1" t="s">
        <v>6959</v>
      </c>
      <c r="I2313" s="1">
        <v>2</v>
      </c>
      <c r="L2313" s="1">
        <v>5</v>
      </c>
      <c r="M2313" s="2" t="s">
        <v>13871</v>
      </c>
      <c r="N2313" s="2" t="s">
        <v>13872</v>
      </c>
      <c r="T2313" s="1" t="s">
        <v>12432</v>
      </c>
      <c r="U2313" s="1" t="s">
        <v>532</v>
      </c>
      <c r="V2313" s="1" t="s">
        <v>7195</v>
      </c>
      <c r="Y2313" s="1" t="s">
        <v>1385</v>
      </c>
      <c r="Z2313" s="1" t="s">
        <v>8100</v>
      </c>
      <c r="AC2313" s="1">
        <v>49</v>
      </c>
      <c r="AD2313" s="1" t="s">
        <v>515</v>
      </c>
      <c r="AE2313" s="1" t="s">
        <v>9605</v>
      </c>
      <c r="BB2313" s="1" t="s">
        <v>213</v>
      </c>
      <c r="BC2313" s="1" t="s">
        <v>7282</v>
      </c>
      <c r="BD2313" s="1" t="s">
        <v>256</v>
      </c>
      <c r="BE2313" s="1" t="s">
        <v>9236</v>
      </c>
    </row>
    <row r="2314" spans="1:73" ht="13.5" customHeight="1">
      <c r="A2314" s="3" t="str">
        <f>HYPERLINK("http://kyu.snu.ac.kr/sdhj/index.jsp?type=hj/GK14658_00IH_0001_0218.jpg","1702_각북면_218")</f>
        <v>1702_각북면_218</v>
      </c>
      <c r="B2314" s="2">
        <v>1702</v>
      </c>
      <c r="C2314" s="2" t="s">
        <v>12340</v>
      </c>
      <c r="D2314" s="2" t="s">
        <v>12341</v>
      </c>
      <c r="E2314" s="2">
        <v>2313</v>
      </c>
      <c r="F2314" s="1">
        <v>17</v>
      </c>
      <c r="G2314" s="1" t="s">
        <v>4233</v>
      </c>
      <c r="H2314" s="1" t="s">
        <v>6959</v>
      </c>
      <c r="I2314" s="1">
        <v>2</v>
      </c>
      <c r="L2314" s="1">
        <v>5</v>
      </c>
      <c r="M2314" s="2" t="s">
        <v>13871</v>
      </c>
      <c r="N2314" s="2" t="s">
        <v>13872</v>
      </c>
      <c r="T2314" s="1" t="s">
        <v>12432</v>
      </c>
      <c r="U2314" s="1" t="s">
        <v>196</v>
      </c>
      <c r="V2314" s="1" t="s">
        <v>7214</v>
      </c>
      <c r="Y2314" s="1" t="s">
        <v>4312</v>
      </c>
      <c r="Z2314" s="1" t="s">
        <v>7824</v>
      </c>
      <c r="AC2314" s="1">
        <v>64</v>
      </c>
      <c r="AD2314" s="1" t="s">
        <v>108</v>
      </c>
      <c r="AE2314" s="1" t="s">
        <v>9597</v>
      </c>
      <c r="AT2314" s="1" t="s">
        <v>250</v>
      </c>
      <c r="AU2314" s="1" t="s">
        <v>10073</v>
      </c>
      <c r="AV2314" s="1" t="s">
        <v>284</v>
      </c>
      <c r="AW2314" s="1" t="s">
        <v>7652</v>
      </c>
    </row>
    <row r="2315" spans="1:73" ht="13.5" customHeight="1">
      <c r="A2315" s="3" t="str">
        <f>HYPERLINK("http://kyu.snu.ac.kr/sdhj/index.jsp?type=hj/GK14658_00IH_0001_0218.jpg","1702_각북면_218")</f>
        <v>1702_각북면_218</v>
      </c>
      <c r="B2315" s="2">
        <v>1702</v>
      </c>
      <c r="C2315" s="2" t="s">
        <v>12340</v>
      </c>
      <c r="D2315" s="2" t="s">
        <v>12341</v>
      </c>
      <c r="E2315" s="2">
        <v>2314</v>
      </c>
      <c r="F2315" s="1">
        <v>17</v>
      </c>
      <c r="G2315" s="1" t="s">
        <v>4233</v>
      </c>
      <c r="H2315" s="1" t="s">
        <v>6959</v>
      </c>
      <c r="I2315" s="1">
        <v>2</v>
      </c>
      <c r="L2315" s="1">
        <v>5</v>
      </c>
      <c r="M2315" s="2" t="s">
        <v>13871</v>
      </c>
      <c r="N2315" s="2" t="s">
        <v>13872</v>
      </c>
      <c r="T2315" s="1" t="s">
        <v>12432</v>
      </c>
      <c r="U2315" s="1" t="s">
        <v>196</v>
      </c>
      <c r="V2315" s="1" t="s">
        <v>7214</v>
      </c>
      <c r="Y2315" s="1" t="s">
        <v>4313</v>
      </c>
      <c r="Z2315" s="1" t="s">
        <v>13507</v>
      </c>
      <c r="AC2315" s="1">
        <v>35</v>
      </c>
      <c r="AD2315" s="1" t="s">
        <v>1123</v>
      </c>
      <c r="AE2315" s="1" t="s">
        <v>9624</v>
      </c>
      <c r="BB2315" s="1" t="s">
        <v>213</v>
      </c>
      <c r="BC2315" s="1" t="s">
        <v>7282</v>
      </c>
      <c r="BD2315" s="1" t="s">
        <v>4314</v>
      </c>
      <c r="BE2315" s="1" t="s">
        <v>7824</v>
      </c>
    </row>
    <row r="2316" spans="1:73" ht="13.5" customHeight="1">
      <c r="A2316" s="3" t="str">
        <f>HYPERLINK("http://kyu.snu.ac.kr/sdhj/index.jsp?type=hj/GK14658_00IH_0001_0218.jpg","1702_각북면_218")</f>
        <v>1702_각북면_218</v>
      </c>
      <c r="B2316" s="2">
        <v>1702</v>
      </c>
      <c r="C2316" s="2" t="s">
        <v>12340</v>
      </c>
      <c r="D2316" s="2" t="s">
        <v>12341</v>
      </c>
      <c r="E2316" s="2">
        <v>2315</v>
      </c>
      <c r="F2316" s="1">
        <v>17</v>
      </c>
      <c r="G2316" s="1" t="s">
        <v>4233</v>
      </c>
      <c r="H2316" s="1" t="s">
        <v>6959</v>
      </c>
      <c r="I2316" s="1">
        <v>2</v>
      </c>
      <c r="L2316" s="1">
        <v>5</v>
      </c>
      <c r="M2316" s="2" t="s">
        <v>13871</v>
      </c>
      <c r="N2316" s="2" t="s">
        <v>13872</v>
      </c>
      <c r="T2316" s="1" t="s">
        <v>12432</v>
      </c>
      <c r="U2316" s="1" t="s">
        <v>196</v>
      </c>
      <c r="V2316" s="1" t="s">
        <v>7214</v>
      </c>
      <c r="Y2316" s="1" t="s">
        <v>12292</v>
      </c>
      <c r="Z2316" s="1" t="s">
        <v>12638</v>
      </c>
      <c r="AC2316" s="1">
        <v>52</v>
      </c>
      <c r="AD2316" s="1" t="s">
        <v>503</v>
      </c>
      <c r="AE2316" s="1" t="s">
        <v>9615</v>
      </c>
      <c r="BB2316" s="1" t="s">
        <v>213</v>
      </c>
      <c r="BC2316" s="1" t="s">
        <v>7282</v>
      </c>
      <c r="BD2316" s="1" t="s">
        <v>4315</v>
      </c>
      <c r="BE2316" s="1" t="s">
        <v>10747</v>
      </c>
    </row>
    <row r="2317" spans="1:73" ht="13.5" customHeight="1">
      <c r="A2317" s="3" t="str">
        <f>HYPERLINK("http://kyu.snu.ac.kr/sdhj/index.jsp?type=hj/GK14658_00IH_0001_0218.jpg","1702_각북면_218")</f>
        <v>1702_각북면_218</v>
      </c>
      <c r="B2317" s="2">
        <v>1702</v>
      </c>
      <c r="C2317" s="2" t="s">
        <v>12340</v>
      </c>
      <c r="D2317" s="2" t="s">
        <v>12341</v>
      </c>
      <c r="E2317" s="2">
        <v>2316</v>
      </c>
      <c r="F2317" s="1">
        <v>17</v>
      </c>
      <c r="G2317" s="1" t="s">
        <v>4233</v>
      </c>
      <c r="H2317" s="1" t="s">
        <v>6959</v>
      </c>
      <c r="I2317" s="1">
        <v>2</v>
      </c>
      <c r="L2317" s="1">
        <v>5</v>
      </c>
      <c r="M2317" s="2" t="s">
        <v>13871</v>
      </c>
      <c r="N2317" s="2" t="s">
        <v>13872</v>
      </c>
      <c r="T2317" s="1" t="s">
        <v>12432</v>
      </c>
      <c r="U2317" s="1" t="s">
        <v>196</v>
      </c>
      <c r="V2317" s="1" t="s">
        <v>7214</v>
      </c>
      <c r="Y2317" s="1" t="s">
        <v>2591</v>
      </c>
      <c r="Z2317" s="1" t="s">
        <v>7792</v>
      </c>
      <c r="AC2317" s="1">
        <v>30</v>
      </c>
      <c r="AD2317" s="1" t="s">
        <v>253</v>
      </c>
      <c r="AE2317" s="1" t="s">
        <v>8091</v>
      </c>
      <c r="AT2317" s="1" t="s">
        <v>211</v>
      </c>
      <c r="AU2317" s="1" t="s">
        <v>7199</v>
      </c>
      <c r="AV2317" s="1" t="s">
        <v>4316</v>
      </c>
      <c r="AW2317" s="1" t="s">
        <v>10401</v>
      </c>
      <c r="BB2317" s="1" t="s">
        <v>213</v>
      </c>
      <c r="BC2317" s="1" t="s">
        <v>7282</v>
      </c>
      <c r="BD2317" s="1" t="s">
        <v>12292</v>
      </c>
      <c r="BE2317" s="1" t="s">
        <v>12638</v>
      </c>
    </row>
    <row r="2318" spans="1:73" ht="13.5" customHeight="1">
      <c r="A2318" s="3" t="str">
        <f>HYPERLINK("http://kyu.snu.ac.kr/sdhj/index.jsp?type=hj/GK14658_00IH_0001_0218.jpg","1702_각북면_218")</f>
        <v>1702_각북면_218</v>
      </c>
      <c r="B2318" s="2">
        <v>1702</v>
      </c>
      <c r="C2318" s="2" t="s">
        <v>12340</v>
      </c>
      <c r="D2318" s="2" t="s">
        <v>12341</v>
      </c>
      <c r="E2318" s="2">
        <v>2317</v>
      </c>
      <c r="F2318" s="1">
        <v>17</v>
      </c>
      <c r="G2318" s="1" t="s">
        <v>4233</v>
      </c>
      <c r="H2318" s="1" t="s">
        <v>6959</v>
      </c>
      <c r="I2318" s="1">
        <v>2</v>
      </c>
      <c r="L2318" s="1">
        <v>5</v>
      </c>
      <c r="M2318" s="2" t="s">
        <v>13871</v>
      </c>
      <c r="N2318" s="2" t="s">
        <v>13872</v>
      </c>
      <c r="T2318" s="1" t="s">
        <v>12432</v>
      </c>
      <c r="U2318" s="1" t="s">
        <v>196</v>
      </c>
      <c r="V2318" s="1" t="s">
        <v>7214</v>
      </c>
      <c r="Y2318" s="1" t="s">
        <v>2772</v>
      </c>
      <c r="Z2318" s="1" t="s">
        <v>8790</v>
      </c>
      <c r="AC2318" s="1">
        <v>24</v>
      </c>
      <c r="AD2318" s="1" t="s">
        <v>219</v>
      </c>
      <c r="AE2318" s="1" t="s">
        <v>9587</v>
      </c>
      <c r="BB2318" s="1" t="s">
        <v>213</v>
      </c>
      <c r="BC2318" s="1" t="s">
        <v>7282</v>
      </c>
      <c r="BD2318" s="1" t="s">
        <v>12292</v>
      </c>
      <c r="BE2318" s="1" t="s">
        <v>12638</v>
      </c>
    </row>
    <row r="2319" spans="1:73" ht="13.5" customHeight="1">
      <c r="A2319" s="3" t="str">
        <f>HYPERLINK("http://kyu.snu.ac.kr/sdhj/index.jsp?type=hj/GK14658_00IH_0001_0218.jpg","1702_각북면_218")</f>
        <v>1702_각북면_218</v>
      </c>
      <c r="B2319" s="2">
        <v>1702</v>
      </c>
      <c r="C2319" s="2" t="s">
        <v>12340</v>
      </c>
      <c r="D2319" s="2" t="s">
        <v>12341</v>
      </c>
      <c r="E2319" s="2">
        <v>2318</v>
      </c>
      <c r="F2319" s="1">
        <v>17</v>
      </c>
      <c r="G2319" s="1" t="s">
        <v>4233</v>
      </c>
      <c r="H2319" s="1" t="s">
        <v>6959</v>
      </c>
      <c r="I2319" s="1">
        <v>2</v>
      </c>
      <c r="L2319" s="1">
        <v>5</v>
      </c>
      <c r="M2319" s="2" t="s">
        <v>13871</v>
      </c>
      <c r="N2319" s="2" t="s">
        <v>13872</v>
      </c>
      <c r="T2319" s="1" t="s">
        <v>12432</v>
      </c>
      <c r="U2319" s="1" t="s">
        <v>196</v>
      </c>
      <c r="V2319" s="1" t="s">
        <v>7214</v>
      </c>
      <c r="Y2319" s="1" t="s">
        <v>585</v>
      </c>
      <c r="Z2319" s="1" t="s">
        <v>12547</v>
      </c>
      <c r="AF2319" s="1" t="s">
        <v>170</v>
      </c>
      <c r="AG2319" s="1" t="s">
        <v>9630</v>
      </c>
    </row>
    <row r="2320" spans="1:73" ht="13.5" customHeight="1">
      <c r="A2320" s="3" t="str">
        <f>HYPERLINK("http://kyu.snu.ac.kr/sdhj/index.jsp?type=hj/GK14658_00IH_0001_0218.jpg","1702_각북면_218")</f>
        <v>1702_각북면_218</v>
      </c>
      <c r="B2320" s="2">
        <v>1702</v>
      </c>
      <c r="C2320" s="2" t="s">
        <v>12340</v>
      </c>
      <c r="D2320" s="2" t="s">
        <v>12341</v>
      </c>
      <c r="E2320" s="2">
        <v>2319</v>
      </c>
      <c r="F2320" s="1">
        <v>17</v>
      </c>
      <c r="G2320" s="1" t="s">
        <v>4233</v>
      </c>
      <c r="H2320" s="1" t="s">
        <v>6959</v>
      </c>
      <c r="I2320" s="1">
        <v>2</v>
      </c>
      <c r="L2320" s="1">
        <v>5</v>
      </c>
      <c r="M2320" s="2" t="s">
        <v>13871</v>
      </c>
      <c r="N2320" s="2" t="s">
        <v>13872</v>
      </c>
      <c r="T2320" s="1" t="s">
        <v>12432</v>
      </c>
      <c r="U2320" s="1" t="s">
        <v>196</v>
      </c>
      <c r="V2320" s="1" t="s">
        <v>7214</v>
      </c>
      <c r="Y2320" s="1" t="s">
        <v>4317</v>
      </c>
      <c r="Z2320" s="1" t="s">
        <v>8789</v>
      </c>
      <c r="AC2320" s="1">
        <v>21</v>
      </c>
      <c r="AD2320" s="1" t="s">
        <v>68</v>
      </c>
      <c r="AE2320" s="1" t="s">
        <v>7705</v>
      </c>
      <c r="BB2320" s="1" t="s">
        <v>213</v>
      </c>
      <c r="BC2320" s="1" t="s">
        <v>7282</v>
      </c>
      <c r="BD2320" s="1" t="s">
        <v>12292</v>
      </c>
      <c r="BE2320" s="1" t="s">
        <v>12638</v>
      </c>
      <c r="BU2320" s="1" t="s">
        <v>3031</v>
      </c>
    </row>
    <row r="2321" spans="1:73" ht="13.5" customHeight="1">
      <c r="A2321" s="3" t="str">
        <f>HYPERLINK("http://kyu.snu.ac.kr/sdhj/index.jsp?type=hj/GK14658_00IH_0001_0218.jpg","1702_각북면_218")</f>
        <v>1702_각북면_218</v>
      </c>
      <c r="B2321" s="2">
        <v>1702</v>
      </c>
      <c r="C2321" s="2" t="s">
        <v>12340</v>
      </c>
      <c r="D2321" s="2" t="s">
        <v>12341</v>
      </c>
      <c r="E2321" s="2">
        <v>2320</v>
      </c>
      <c r="F2321" s="1">
        <v>17</v>
      </c>
      <c r="G2321" s="1" t="s">
        <v>4233</v>
      </c>
      <c r="H2321" s="1" t="s">
        <v>6959</v>
      </c>
      <c r="I2321" s="1">
        <v>2</v>
      </c>
      <c r="L2321" s="1">
        <v>5</v>
      </c>
      <c r="M2321" s="2" t="s">
        <v>13871</v>
      </c>
      <c r="N2321" s="2" t="s">
        <v>13872</v>
      </c>
      <c r="T2321" s="1" t="s">
        <v>12432</v>
      </c>
      <c r="U2321" s="1" t="s">
        <v>196</v>
      </c>
      <c r="V2321" s="1" t="s">
        <v>7214</v>
      </c>
      <c r="Y2321" s="1" t="s">
        <v>6879</v>
      </c>
      <c r="Z2321" s="1" t="s">
        <v>7995</v>
      </c>
      <c r="AC2321" s="1">
        <v>23</v>
      </c>
      <c r="AD2321" s="1" t="s">
        <v>348</v>
      </c>
      <c r="AE2321" s="1" t="s">
        <v>8964</v>
      </c>
      <c r="BB2321" s="1" t="s">
        <v>213</v>
      </c>
      <c r="BC2321" s="1" t="s">
        <v>7282</v>
      </c>
      <c r="BD2321" s="1" t="s">
        <v>12292</v>
      </c>
      <c r="BE2321" s="1" t="s">
        <v>12638</v>
      </c>
      <c r="BU2321" s="1" t="s">
        <v>276</v>
      </c>
    </row>
    <row r="2322" spans="1:73" ht="13.5" customHeight="1">
      <c r="A2322" s="3" t="str">
        <f>HYPERLINK("http://kyu.snu.ac.kr/sdhj/index.jsp?type=hj/GK14658_00IH_0001_0218.jpg","1702_각북면_218")</f>
        <v>1702_각북면_218</v>
      </c>
      <c r="B2322" s="2">
        <v>1702</v>
      </c>
      <c r="C2322" s="2" t="s">
        <v>12340</v>
      </c>
      <c r="D2322" s="2" t="s">
        <v>12341</v>
      </c>
      <c r="E2322" s="2">
        <v>2321</v>
      </c>
      <c r="F2322" s="1">
        <v>17</v>
      </c>
      <c r="G2322" s="1" t="s">
        <v>4233</v>
      </c>
      <c r="H2322" s="1" t="s">
        <v>6959</v>
      </c>
      <c r="I2322" s="1">
        <v>2</v>
      </c>
      <c r="L2322" s="1">
        <v>5</v>
      </c>
      <c r="M2322" s="2" t="s">
        <v>13871</v>
      </c>
      <c r="N2322" s="2" t="s">
        <v>13872</v>
      </c>
      <c r="T2322" s="1" t="s">
        <v>12432</v>
      </c>
      <c r="U2322" s="1" t="s">
        <v>196</v>
      </c>
      <c r="V2322" s="1" t="s">
        <v>7214</v>
      </c>
      <c r="Y2322" s="1" t="s">
        <v>4318</v>
      </c>
      <c r="Z2322" s="1" t="s">
        <v>12613</v>
      </c>
      <c r="AC2322" s="1">
        <v>11</v>
      </c>
      <c r="AD2322" s="1" t="s">
        <v>106</v>
      </c>
      <c r="AE2322" s="1" t="s">
        <v>9614</v>
      </c>
      <c r="BB2322" s="1" t="s">
        <v>213</v>
      </c>
      <c r="BC2322" s="1" t="s">
        <v>7282</v>
      </c>
      <c r="BD2322" s="1" t="s">
        <v>2591</v>
      </c>
      <c r="BE2322" s="1" t="s">
        <v>7792</v>
      </c>
    </row>
    <row r="2323" spans="1:73" ht="13.5" customHeight="1">
      <c r="A2323" s="3" t="str">
        <f>HYPERLINK("http://kyu.snu.ac.kr/sdhj/index.jsp?type=hj/GK14658_00IH_0001_0218.jpg","1702_각북면_218")</f>
        <v>1702_각북면_218</v>
      </c>
      <c r="B2323" s="2">
        <v>1702</v>
      </c>
      <c r="C2323" s="2" t="s">
        <v>12340</v>
      </c>
      <c r="D2323" s="2" t="s">
        <v>12341</v>
      </c>
      <c r="E2323" s="2">
        <v>2322</v>
      </c>
      <c r="F2323" s="1">
        <v>17</v>
      </c>
      <c r="G2323" s="1" t="s">
        <v>4233</v>
      </c>
      <c r="H2323" s="1" t="s">
        <v>6959</v>
      </c>
      <c r="I2323" s="1">
        <v>2</v>
      </c>
      <c r="L2323" s="1">
        <v>5</v>
      </c>
      <c r="M2323" s="2" t="s">
        <v>13871</v>
      </c>
      <c r="N2323" s="2" t="s">
        <v>13872</v>
      </c>
      <c r="T2323" s="1" t="s">
        <v>12432</v>
      </c>
      <c r="U2323" s="1" t="s">
        <v>196</v>
      </c>
      <c r="V2323" s="1" t="s">
        <v>7214</v>
      </c>
      <c r="Y2323" s="1" t="s">
        <v>3215</v>
      </c>
      <c r="Z2323" s="1" t="s">
        <v>7695</v>
      </c>
      <c r="AF2323" s="1" t="s">
        <v>170</v>
      </c>
      <c r="AG2323" s="1" t="s">
        <v>9630</v>
      </c>
    </row>
    <row r="2324" spans="1:73" ht="13.5" customHeight="1">
      <c r="A2324" s="3" t="str">
        <f>HYPERLINK("http://kyu.snu.ac.kr/sdhj/index.jsp?type=hj/GK14658_00IH_0001_0218.jpg","1702_각북면_218")</f>
        <v>1702_각북면_218</v>
      </c>
      <c r="B2324" s="2">
        <v>1702</v>
      </c>
      <c r="C2324" s="2" t="s">
        <v>12340</v>
      </c>
      <c r="D2324" s="2" t="s">
        <v>12341</v>
      </c>
      <c r="E2324" s="2">
        <v>2323</v>
      </c>
      <c r="F2324" s="1">
        <v>17</v>
      </c>
      <c r="G2324" s="1" t="s">
        <v>4233</v>
      </c>
      <c r="H2324" s="1" t="s">
        <v>6959</v>
      </c>
      <c r="I2324" s="1">
        <v>2</v>
      </c>
      <c r="L2324" s="1">
        <v>5</v>
      </c>
      <c r="M2324" s="2" t="s">
        <v>13871</v>
      </c>
      <c r="N2324" s="2" t="s">
        <v>13872</v>
      </c>
      <c r="T2324" s="1" t="s">
        <v>12432</v>
      </c>
      <c r="U2324" s="1" t="s">
        <v>196</v>
      </c>
      <c r="V2324" s="1" t="s">
        <v>7214</v>
      </c>
      <c r="Y2324" s="1" t="s">
        <v>171</v>
      </c>
      <c r="Z2324" s="1" t="s">
        <v>8068</v>
      </c>
      <c r="AC2324" s="1">
        <v>9</v>
      </c>
      <c r="AD2324" s="1" t="s">
        <v>135</v>
      </c>
      <c r="AE2324" s="1" t="s">
        <v>9604</v>
      </c>
    </row>
    <row r="2325" spans="1:73" ht="13.5" customHeight="1">
      <c r="A2325" s="3" t="str">
        <f>HYPERLINK("http://kyu.snu.ac.kr/sdhj/index.jsp?type=hj/GK14658_00IH_0001_0218.jpg","1702_각북면_218")</f>
        <v>1702_각북면_218</v>
      </c>
      <c r="B2325" s="2">
        <v>1702</v>
      </c>
      <c r="C2325" s="2" t="s">
        <v>12340</v>
      </c>
      <c r="D2325" s="2" t="s">
        <v>12341</v>
      </c>
      <c r="E2325" s="2">
        <v>2324</v>
      </c>
      <c r="F2325" s="1">
        <v>17</v>
      </c>
      <c r="G2325" s="1" t="s">
        <v>4233</v>
      </c>
      <c r="H2325" s="1" t="s">
        <v>6959</v>
      </c>
      <c r="I2325" s="1">
        <v>2</v>
      </c>
      <c r="L2325" s="1">
        <v>5</v>
      </c>
      <c r="M2325" s="2" t="s">
        <v>13871</v>
      </c>
      <c r="N2325" s="2" t="s">
        <v>13872</v>
      </c>
      <c r="T2325" s="1" t="s">
        <v>12432</v>
      </c>
      <c r="U2325" s="1" t="s">
        <v>3032</v>
      </c>
      <c r="V2325" s="1" t="s">
        <v>7264</v>
      </c>
      <c r="Y2325" s="1" t="s">
        <v>741</v>
      </c>
      <c r="Z2325" s="1" t="s">
        <v>7654</v>
      </c>
      <c r="AC2325" s="1">
        <v>17</v>
      </c>
      <c r="AD2325" s="1" t="s">
        <v>289</v>
      </c>
      <c r="AE2325" s="1" t="s">
        <v>7200</v>
      </c>
    </row>
    <row r="2326" spans="1:73" ht="13.5" customHeight="1">
      <c r="A2326" s="3" t="str">
        <f>HYPERLINK("http://kyu.snu.ac.kr/sdhj/index.jsp?type=hj/GK14658_00IH_0001_0218.jpg","1702_각북면_218")</f>
        <v>1702_각북면_218</v>
      </c>
      <c r="B2326" s="2">
        <v>1702</v>
      </c>
      <c r="C2326" s="2" t="s">
        <v>12340</v>
      </c>
      <c r="D2326" s="2" t="s">
        <v>12341</v>
      </c>
      <c r="E2326" s="2">
        <v>2325</v>
      </c>
      <c r="F2326" s="1">
        <v>17</v>
      </c>
      <c r="G2326" s="1" t="s">
        <v>4233</v>
      </c>
      <c r="H2326" s="1" t="s">
        <v>6959</v>
      </c>
      <c r="I2326" s="1">
        <v>2</v>
      </c>
      <c r="L2326" s="1">
        <v>5</v>
      </c>
      <c r="M2326" s="2" t="s">
        <v>13871</v>
      </c>
      <c r="N2326" s="2" t="s">
        <v>13872</v>
      </c>
      <c r="T2326" s="1" t="s">
        <v>12432</v>
      </c>
      <c r="U2326" s="1" t="s">
        <v>3032</v>
      </c>
      <c r="V2326" s="1" t="s">
        <v>7264</v>
      </c>
      <c r="Y2326" s="1" t="s">
        <v>6717</v>
      </c>
      <c r="Z2326" s="1" t="s">
        <v>8126</v>
      </c>
      <c r="AC2326" s="1">
        <v>14</v>
      </c>
      <c r="AD2326" s="1" t="s">
        <v>85</v>
      </c>
      <c r="AE2326" s="1" t="s">
        <v>9590</v>
      </c>
      <c r="AF2326" s="1" t="s">
        <v>254</v>
      </c>
      <c r="AG2326" s="1" t="s">
        <v>9639</v>
      </c>
    </row>
    <row r="2327" spans="1:73" ht="13.5" customHeight="1">
      <c r="A2327" s="3" t="str">
        <f>HYPERLINK("http://kyu.snu.ac.kr/sdhj/index.jsp?type=hj/GK14658_00IH_0001_0218.jpg","1702_각북면_218")</f>
        <v>1702_각북면_218</v>
      </c>
      <c r="B2327" s="2">
        <v>1702</v>
      </c>
      <c r="C2327" s="2" t="s">
        <v>12340</v>
      </c>
      <c r="D2327" s="2" t="s">
        <v>12341</v>
      </c>
      <c r="E2327" s="2">
        <v>2326</v>
      </c>
      <c r="F2327" s="1">
        <v>17</v>
      </c>
      <c r="G2327" s="1" t="s">
        <v>4233</v>
      </c>
      <c r="H2327" s="1" t="s">
        <v>6959</v>
      </c>
      <c r="I2327" s="1">
        <v>2</v>
      </c>
      <c r="L2327" s="1">
        <v>5</v>
      </c>
      <c r="M2327" s="2" t="s">
        <v>13871</v>
      </c>
      <c r="N2327" s="2" t="s">
        <v>13872</v>
      </c>
      <c r="T2327" s="1" t="s">
        <v>12432</v>
      </c>
      <c r="U2327" s="1" t="s">
        <v>2955</v>
      </c>
      <c r="V2327" s="1" t="s">
        <v>7248</v>
      </c>
      <c r="Y2327" s="1" t="s">
        <v>4318</v>
      </c>
      <c r="Z2327" s="1" t="s">
        <v>12613</v>
      </c>
      <c r="AC2327" s="1">
        <v>24</v>
      </c>
      <c r="AD2327" s="1" t="s">
        <v>219</v>
      </c>
      <c r="AE2327" s="1" t="s">
        <v>9587</v>
      </c>
      <c r="AF2327" s="1" t="s">
        <v>2343</v>
      </c>
      <c r="AG2327" s="1" t="s">
        <v>9631</v>
      </c>
      <c r="AH2327" s="1" t="s">
        <v>52</v>
      </c>
      <c r="AI2327" s="1" t="s">
        <v>9722</v>
      </c>
    </row>
    <row r="2328" spans="1:73" ht="13.5" customHeight="1">
      <c r="A2328" s="3" t="str">
        <f>HYPERLINK("http://kyu.snu.ac.kr/sdhj/index.jsp?type=hj/GK14658_00IH_0001_0218.jpg","1702_각북면_218")</f>
        <v>1702_각북면_218</v>
      </c>
      <c r="B2328" s="2">
        <v>1702</v>
      </c>
      <c r="C2328" s="2" t="s">
        <v>12340</v>
      </c>
      <c r="D2328" s="2" t="s">
        <v>12341</v>
      </c>
      <c r="E2328" s="2">
        <v>2327</v>
      </c>
      <c r="F2328" s="1">
        <v>17</v>
      </c>
      <c r="G2328" s="1" t="s">
        <v>4233</v>
      </c>
      <c r="H2328" s="1" t="s">
        <v>6959</v>
      </c>
      <c r="I2328" s="1">
        <v>2</v>
      </c>
      <c r="L2328" s="1">
        <v>5</v>
      </c>
      <c r="M2328" s="2" t="s">
        <v>13871</v>
      </c>
      <c r="N2328" s="2" t="s">
        <v>13872</v>
      </c>
      <c r="T2328" s="1" t="s">
        <v>12432</v>
      </c>
      <c r="U2328" s="1" t="s">
        <v>136</v>
      </c>
      <c r="V2328" s="1" t="s">
        <v>7247</v>
      </c>
      <c r="Y2328" s="1" t="s">
        <v>4319</v>
      </c>
      <c r="Z2328" s="1" t="s">
        <v>8788</v>
      </c>
      <c r="AC2328" s="1">
        <v>3</v>
      </c>
      <c r="AD2328" s="1" t="s">
        <v>108</v>
      </c>
      <c r="AE2328" s="1" t="s">
        <v>9597</v>
      </c>
      <c r="AF2328" s="1" t="s">
        <v>89</v>
      </c>
      <c r="AG2328" s="1" t="s">
        <v>9633</v>
      </c>
      <c r="BB2328" s="1" t="s">
        <v>213</v>
      </c>
      <c r="BC2328" s="1" t="s">
        <v>7282</v>
      </c>
      <c r="BD2328" s="1" t="s">
        <v>6879</v>
      </c>
      <c r="BE2328" s="1" t="s">
        <v>7995</v>
      </c>
    </row>
    <row r="2329" spans="1:73" ht="13.5" customHeight="1">
      <c r="A2329" s="3" t="str">
        <f>HYPERLINK("http://kyu.snu.ac.kr/sdhj/index.jsp?type=hj/GK14658_00IH_0001_0218.jpg","1702_각북면_218")</f>
        <v>1702_각북면_218</v>
      </c>
      <c r="B2329" s="2">
        <v>1702</v>
      </c>
      <c r="C2329" s="2" t="s">
        <v>12340</v>
      </c>
      <c r="D2329" s="2" t="s">
        <v>12341</v>
      </c>
      <c r="E2329" s="2">
        <v>2328</v>
      </c>
      <c r="F2329" s="1">
        <v>17</v>
      </c>
      <c r="G2329" s="1" t="s">
        <v>4233</v>
      </c>
      <c r="H2329" s="1" t="s">
        <v>6959</v>
      </c>
      <c r="I2329" s="1">
        <v>2</v>
      </c>
      <c r="L2329" s="1">
        <v>6</v>
      </c>
      <c r="M2329" s="2" t="s">
        <v>14004</v>
      </c>
      <c r="N2329" s="2" t="s">
        <v>13294</v>
      </c>
      <c r="T2329" s="1" t="s">
        <v>12411</v>
      </c>
      <c r="U2329" s="1" t="s">
        <v>1533</v>
      </c>
      <c r="V2329" s="1" t="s">
        <v>7200</v>
      </c>
      <c r="W2329" s="1" t="s">
        <v>107</v>
      </c>
      <c r="X2329" s="1" t="s">
        <v>12534</v>
      </c>
      <c r="Y2329" s="1" t="s">
        <v>4320</v>
      </c>
      <c r="Z2329" s="1" t="s">
        <v>8787</v>
      </c>
      <c r="AC2329" s="1">
        <v>68</v>
      </c>
      <c r="AD2329" s="1" t="s">
        <v>300</v>
      </c>
      <c r="AE2329" s="1" t="s">
        <v>9594</v>
      </c>
      <c r="AJ2329" s="1" t="s">
        <v>16</v>
      </c>
      <c r="AK2329" s="1" t="s">
        <v>9802</v>
      </c>
      <c r="AL2329" s="1" t="s">
        <v>163</v>
      </c>
      <c r="AM2329" s="1" t="s">
        <v>12731</v>
      </c>
      <c r="AT2329" s="1" t="s">
        <v>53</v>
      </c>
      <c r="AU2329" s="1" t="s">
        <v>7419</v>
      </c>
      <c r="AV2329" s="1" t="s">
        <v>3329</v>
      </c>
      <c r="AW2329" s="1" t="s">
        <v>9471</v>
      </c>
      <c r="BG2329" s="1" t="s">
        <v>53</v>
      </c>
      <c r="BH2329" s="1" t="s">
        <v>7419</v>
      </c>
      <c r="BI2329" s="1" t="s">
        <v>3361</v>
      </c>
      <c r="BJ2329" s="1" t="s">
        <v>10263</v>
      </c>
      <c r="BK2329" s="1" t="s">
        <v>53</v>
      </c>
      <c r="BL2329" s="1" t="s">
        <v>7419</v>
      </c>
      <c r="BM2329" s="1" t="s">
        <v>4321</v>
      </c>
      <c r="BN2329" s="1" t="s">
        <v>11468</v>
      </c>
      <c r="BO2329" s="1" t="s">
        <v>53</v>
      </c>
      <c r="BP2329" s="1" t="s">
        <v>7419</v>
      </c>
      <c r="BQ2329" s="1" t="s">
        <v>4322</v>
      </c>
      <c r="BR2329" s="1" t="s">
        <v>11933</v>
      </c>
      <c r="BS2329" s="1" t="s">
        <v>378</v>
      </c>
      <c r="BT2329" s="1" t="s">
        <v>9819</v>
      </c>
    </row>
    <row r="2330" spans="1:73" ht="13.5" customHeight="1">
      <c r="A2330" s="3" t="str">
        <f>HYPERLINK("http://kyu.snu.ac.kr/sdhj/index.jsp?type=hj/GK14658_00IH_0001_0218.jpg","1702_각북면_218")</f>
        <v>1702_각북면_218</v>
      </c>
      <c r="B2330" s="2">
        <v>1702</v>
      </c>
      <c r="C2330" s="2" t="s">
        <v>12340</v>
      </c>
      <c r="D2330" s="2" t="s">
        <v>12341</v>
      </c>
      <c r="E2330" s="2">
        <v>2329</v>
      </c>
      <c r="F2330" s="1">
        <v>17</v>
      </c>
      <c r="G2330" s="1" t="s">
        <v>4233</v>
      </c>
      <c r="H2330" s="1" t="s">
        <v>6959</v>
      </c>
      <c r="I2330" s="1">
        <v>2</v>
      </c>
      <c r="L2330" s="1">
        <v>6</v>
      </c>
      <c r="M2330" s="2" t="s">
        <v>14004</v>
      </c>
      <c r="N2330" s="2" t="s">
        <v>13294</v>
      </c>
      <c r="S2330" s="1" t="s">
        <v>48</v>
      </c>
      <c r="T2330" s="1" t="s">
        <v>6371</v>
      </c>
      <c r="Y2330" s="1" t="s">
        <v>50</v>
      </c>
      <c r="Z2330" s="1" t="s">
        <v>7639</v>
      </c>
      <c r="AC2330" s="1">
        <v>68</v>
      </c>
      <c r="AD2330" s="1" t="s">
        <v>300</v>
      </c>
      <c r="AE2330" s="1" t="s">
        <v>9594</v>
      </c>
      <c r="AJ2330" s="1" t="s">
        <v>16</v>
      </c>
      <c r="AK2330" s="1" t="s">
        <v>9802</v>
      </c>
      <c r="AL2330" s="1" t="s">
        <v>47</v>
      </c>
      <c r="AM2330" s="1" t="s">
        <v>9810</v>
      </c>
      <c r="AT2330" s="1" t="s">
        <v>53</v>
      </c>
      <c r="AU2330" s="1" t="s">
        <v>7419</v>
      </c>
      <c r="AV2330" s="1" t="s">
        <v>4323</v>
      </c>
      <c r="AW2330" s="1" t="s">
        <v>10400</v>
      </c>
      <c r="BG2330" s="1" t="s">
        <v>53</v>
      </c>
      <c r="BH2330" s="1" t="s">
        <v>7419</v>
      </c>
      <c r="BI2330" s="1" t="s">
        <v>564</v>
      </c>
      <c r="BJ2330" s="1" t="s">
        <v>10296</v>
      </c>
      <c r="BK2330" s="1" t="s">
        <v>53</v>
      </c>
      <c r="BL2330" s="1" t="s">
        <v>7419</v>
      </c>
      <c r="BM2330" s="1" t="s">
        <v>2919</v>
      </c>
      <c r="BN2330" s="1" t="s">
        <v>11216</v>
      </c>
      <c r="BO2330" s="1" t="s">
        <v>53</v>
      </c>
      <c r="BP2330" s="1" t="s">
        <v>7419</v>
      </c>
      <c r="BQ2330" s="1" t="s">
        <v>4324</v>
      </c>
      <c r="BR2330" s="1" t="s">
        <v>11932</v>
      </c>
      <c r="BS2330" s="1" t="s">
        <v>47</v>
      </c>
      <c r="BT2330" s="1" t="s">
        <v>9810</v>
      </c>
    </row>
    <row r="2331" spans="1:73" ht="13.5" customHeight="1">
      <c r="A2331" s="3" t="str">
        <f>HYPERLINK("http://kyu.snu.ac.kr/sdhj/index.jsp?type=hj/GK14658_00IH_0001_0218.jpg","1702_각북면_218")</f>
        <v>1702_각북면_218</v>
      </c>
      <c r="B2331" s="2">
        <v>1702</v>
      </c>
      <c r="C2331" s="2" t="s">
        <v>12340</v>
      </c>
      <c r="D2331" s="2" t="s">
        <v>12341</v>
      </c>
      <c r="E2331" s="2">
        <v>2330</v>
      </c>
      <c r="F2331" s="1">
        <v>17</v>
      </c>
      <c r="G2331" s="1" t="s">
        <v>4233</v>
      </c>
      <c r="H2331" s="1" t="s">
        <v>6959</v>
      </c>
      <c r="I2331" s="1">
        <v>2</v>
      </c>
      <c r="L2331" s="1">
        <v>6</v>
      </c>
      <c r="M2331" s="2" t="s">
        <v>14004</v>
      </c>
      <c r="N2331" s="2" t="s">
        <v>13294</v>
      </c>
      <c r="T2331" s="1" t="s">
        <v>12432</v>
      </c>
      <c r="U2331" s="1" t="s">
        <v>196</v>
      </c>
      <c r="V2331" s="1" t="s">
        <v>7214</v>
      </c>
      <c r="Y2331" s="1" t="s">
        <v>4325</v>
      </c>
      <c r="Z2331" s="1" t="s">
        <v>8786</v>
      </c>
      <c r="AG2331" s="1" t="s">
        <v>9647</v>
      </c>
      <c r="AI2331" s="1" t="s">
        <v>9714</v>
      </c>
    </row>
    <row r="2332" spans="1:73" ht="13.5" customHeight="1">
      <c r="A2332" s="3" t="str">
        <f>HYPERLINK("http://kyu.snu.ac.kr/sdhj/index.jsp?type=hj/GK14658_00IH_0001_0218.jpg","1702_각북면_218")</f>
        <v>1702_각북면_218</v>
      </c>
      <c r="B2332" s="2">
        <v>1702</v>
      </c>
      <c r="C2332" s="2" t="s">
        <v>12340</v>
      </c>
      <c r="D2332" s="2" t="s">
        <v>12341</v>
      </c>
      <c r="E2332" s="2">
        <v>2331</v>
      </c>
      <c r="F2332" s="1">
        <v>17</v>
      </c>
      <c r="G2332" s="1" t="s">
        <v>4233</v>
      </c>
      <c r="H2332" s="1" t="s">
        <v>6959</v>
      </c>
      <c r="I2332" s="1">
        <v>2</v>
      </c>
      <c r="L2332" s="1">
        <v>6</v>
      </c>
      <c r="M2332" s="2" t="s">
        <v>14004</v>
      </c>
      <c r="N2332" s="2" t="s">
        <v>13294</v>
      </c>
      <c r="T2332" s="1" t="s">
        <v>12432</v>
      </c>
      <c r="U2332" s="1" t="s">
        <v>196</v>
      </c>
      <c r="V2332" s="1" t="s">
        <v>7214</v>
      </c>
      <c r="Y2332" s="1" t="s">
        <v>4326</v>
      </c>
      <c r="Z2332" s="1" t="s">
        <v>8785</v>
      </c>
      <c r="AG2332" s="1" t="s">
        <v>9647</v>
      </c>
      <c r="AI2332" s="1" t="s">
        <v>9714</v>
      </c>
    </row>
    <row r="2333" spans="1:73" ht="13.5" customHeight="1">
      <c r="A2333" s="3" t="str">
        <f>HYPERLINK("http://kyu.snu.ac.kr/sdhj/index.jsp?type=hj/GK14658_00IH_0001_0218.jpg","1702_각북면_218")</f>
        <v>1702_각북면_218</v>
      </c>
      <c r="B2333" s="2">
        <v>1702</v>
      </c>
      <c r="C2333" s="2" t="s">
        <v>12340</v>
      </c>
      <c r="D2333" s="2" t="s">
        <v>12341</v>
      </c>
      <c r="E2333" s="2">
        <v>2332</v>
      </c>
      <c r="F2333" s="1">
        <v>17</v>
      </c>
      <c r="G2333" s="1" t="s">
        <v>4233</v>
      </c>
      <c r="H2333" s="1" t="s">
        <v>6959</v>
      </c>
      <c r="I2333" s="1">
        <v>2</v>
      </c>
      <c r="L2333" s="1">
        <v>6</v>
      </c>
      <c r="M2333" s="2" t="s">
        <v>14004</v>
      </c>
      <c r="N2333" s="2" t="s">
        <v>13294</v>
      </c>
      <c r="T2333" s="1" t="s">
        <v>12432</v>
      </c>
      <c r="U2333" s="1" t="s">
        <v>136</v>
      </c>
      <c r="V2333" s="1" t="s">
        <v>7247</v>
      </c>
      <c r="Y2333" s="1" t="s">
        <v>509</v>
      </c>
      <c r="Z2333" s="1" t="s">
        <v>8784</v>
      </c>
      <c r="AF2333" s="1" t="s">
        <v>139</v>
      </c>
      <c r="AG2333" s="1" t="s">
        <v>9647</v>
      </c>
      <c r="AH2333" s="1" t="s">
        <v>157</v>
      </c>
      <c r="AI2333" s="1" t="s">
        <v>9714</v>
      </c>
    </row>
    <row r="2334" spans="1:73" ht="13.5" customHeight="1">
      <c r="A2334" s="3" t="str">
        <f>HYPERLINK("http://kyu.snu.ac.kr/sdhj/index.jsp?type=hj/GK14658_00IH_0001_0218.jpg","1702_각북면_218")</f>
        <v>1702_각북면_218</v>
      </c>
      <c r="B2334" s="2">
        <v>1702</v>
      </c>
      <c r="C2334" s="2" t="s">
        <v>12340</v>
      </c>
      <c r="D2334" s="2" t="s">
        <v>12341</v>
      </c>
      <c r="E2334" s="2">
        <v>2333</v>
      </c>
      <c r="F2334" s="1">
        <v>17</v>
      </c>
      <c r="G2334" s="1" t="s">
        <v>4233</v>
      </c>
      <c r="H2334" s="1" t="s">
        <v>6959</v>
      </c>
      <c r="I2334" s="1">
        <v>2</v>
      </c>
      <c r="L2334" s="1">
        <v>7</v>
      </c>
      <c r="M2334" s="2" t="s">
        <v>2846</v>
      </c>
      <c r="N2334" s="2" t="s">
        <v>8783</v>
      </c>
      <c r="T2334" s="1" t="s">
        <v>12411</v>
      </c>
      <c r="U2334" s="1" t="s">
        <v>204</v>
      </c>
      <c r="V2334" s="1" t="s">
        <v>7252</v>
      </c>
      <c r="Y2334" s="1" t="s">
        <v>2846</v>
      </c>
      <c r="Z2334" s="1" t="s">
        <v>8783</v>
      </c>
      <c r="AC2334" s="1">
        <v>74</v>
      </c>
      <c r="AD2334" s="1" t="s">
        <v>85</v>
      </c>
      <c r="AE2334" s="1" t="s">
        <v>9590</v>
      </c>
      <c r="AJ2334" s="1" t="s">
        <v>16</v>
      </c>
      <c r="AK2334" s="1" t="s">
        <v>9802</v>
      </c>
      <c r="AL2334" s="1" t="s">
        <v>82</v>
      </c>
      <c r="AM2334" s="1" t="s">
        <v>9699</v>
      </c>
      <c r="AN2334" s="1" t="s">
        <v>545</v>
      </c>
      <c r="AO2334" s="1" t="s">
        <v>9707</v>
      </c>
      <c r="AP2334" s="1" t="s">
        <v>173</v>
      </c>
      <c r="AQ2334" s="1" t="s">
        <v>7249</v>
      </c>
      <c r="AR2334" s="1" t="s">
        <v>4327</v>
      </c>
      <c r="AS2334" s="1" t="s">
        <v>9985</v>
      </c>
      <c r="AT2334" s="1" t="s">
        <v>211</v>
      </c>
      <c r="AU2334" s="1" t="s">
        <v>7199</v>
      </c>
      <c r="AV2334" s="1" t="s">
        <v>1986</v>
      </c>
      <c r="AW2334" s="1" t="s">
        <v>7888</v>
      </c>
      <c r="BB2334" s="1" t="s">
        <v>261</v>
      </c>
      <c r="BC2334" s="1" t="s">
        <v>7197</v>
      </c>
      <c r="BD2334" s="1" t="s">
        <v>3322</v>
      </c>
      <c r="BE2334" s="1" t="s">
        <v>8635</v>
      </c>
      <c r="BG2334" s="1" t="s">
        <v>53</v>
      </c>
      <c r="BH2334" s="1" t="s">
        <v>7419</v>
      </c>
      <c r="BI2334" s="1" t="s">
        <v>4328</v>
      </c>
      <c r="BJ2334" s="1" t="s">
        <v>8386</v>
      </c>
      <c r="BK2334" s="1" t="s">
        <v>42</v>
      </c>
      <c r="BL2334" s="1" t="s">
        <v>10068</v>
      </c>
      <c r="BM2334" s="1" t="s">
        <v>4329</v>
      </c>
      <c r="BN2334" s="1" t="s">
        <v>11467</v>
      </c>
      <c r="BO2334" s="1" t="s">
        <v>53</v>
      </c>
      <c r="BP2334" s="1" t="s">
        <v>7419</v>
      </c>
      <c r="BQ2334" s="1" t="s">
        <v>4330</v>
      </c>
      <c r="BR2334" s="1" t="s">
        <v>11931</v>
      </c>
      <c r="BS2334" s="1" t="s">
        <v>157</v>
      </c>
      <c r="BT2334" s="1" t="s">
        <v>9714</v>
      </c>
    </row>
    <row r="2335" spans="1:73" ht="13.5" customHeight="1">
      <c r="A2335" s="3" t="str">
        <f>HYPERLINK("http://kyu.snu.ac.kr/sdhj/index.jsp?type=hj/GK14658_00IH_0001_0218.jpg","1702_각북면_218")</f>
        <v>1702_각북면_218</v>
      </c>
      <c r="B2335" s="2">
        <v>1702</v>
      </c>
      <c r="C2335" s="2" t="s">
        <v>12340</v>
      </c>
      <c r="D2335" s="2" t="s">
        <v>12341</v>
      </c>
      <c r="E2335" s="2">
        <v>2334</v>
      </c>
      <c r="F2335" s="1">
        <v>17</v>
      </c>
      <c r="G2335" s="1" t="s">
        <v>4233</v>
      </c>
      <c r="H2335" s="1" t="s">
        <v>6959</v>
      </c>
      <c r="I2335" s="1">
        <v>2</v>
      </c>
      <c r="L2335" s="1">
        <v>7</v>
      </c>
      <c r="M2335" s="2" t="s">
        <v>2846</v>
      </c>
      <c r="N2335" s="2" t="s">
        <v>8783</v>
      </c>
      <c r="S2335" s="1" t="s">
        <v>59</v>
      </c>
      <c r="T2335" s="1" t="s">
        <v>7105</v>
      </c>
      <c r="Y2335" s="1" t="s">
        <v>4331</v>
      </c>
      <c r="Z2335" s="1" t="s">
        <v>8782</v>
      </c>
      <c r="AC2335" s="1">
        <v>35</v>
      </c>
      <c r="AD2335" s="1" t="s">
        <v>1123</v>
      </c>
      <c r="AE2335" s="1" t="s">
        <v>9624</v>
      </c>
    </row>
    <row r="2336" spans="1:73" ht="13.5" customHeight="1">
      <c r="A2336" s="3" t="str">
        <f>HYPERLINK("http://kyu.snu.ac.kr/sdhj/index.jsp?type=hj/GK14658_00IH_0001_0218.jpg","1702_각북면_218")</f>
        <v>1702_각북면_218</v>
      </c>
      <c r="B2336" s="2">
        <v>1702</v>
      </c>
      <c r="C2336" s="2" t="s">
        <v>12340</v>
      </c>
      <c r="D2336" s="2" t="s">
        <v>12341</v>
      </c>
      <c r="E2336" s="2">
        <v>2335</v>
      </c>
      <c r="F2336" s="1">
        <v>17</v>
      </c>
      <c r="G2336" s="1" t="s">
        <v>4233</v>
      </c>
      <c r="H2336" s="1" t="s">
        <v>6959</v>
      </c>
      <c r="I2336" s="1">
        <v>2</v>
      </c>
      <c r="L2336" s="1">
        <v>7</v>
      </c>
      <c r="M2336" s="2" t="s">
        <v>2846</v>
      </c>
      <c r="N2336" s="2" t="s">
        <v>8783</v>
      </c>
      <c r="S2336" s="1" t="s">
        <v>59</v>
      </c>
      <c r="T2336" s="1" t="s">
        <v>7105</v>
      </c>
      <c r="Y2336" s="1" t="s">
        <v>4332</v>
      </c>
      <c r="Z2336" s="1" t="s">
        <v>8781</v>
      </c>
      <c r="AC2336" s="1">
        <v>30</v>
      </c>
      <c r="AD2336" s="1" t="s">
        <v>253</v>
      </c>
      <c r="AE2336" s="1" t="s">
        <v>8091</v>
      </c>
    </row>
    <row r="2337" spans="1:72" ht="13.5" customHeight="1">
      <c r="A2337" s="3" t="str">
        <f>HYPERLINK("http://kyu.snu.ac.kr/sdhj/index.jsp?type=hj/GK14658_00IH_0001_0218.jpg","1702_각북면_218")</f>
        <v>1702_각북면_218</v>
      </c>
      <c r="B2337" s="2">
        <v>1702</v>
      </c>
      <c r="C2337" s="2" t="s">
        <v>12340</v>
      </c>
      <c r="D2337" s="2" t="s">
        <v>12341</v>
      </c>
      <c r="E2337" s="2">
        <v>2336</v>
      </c>
      <c r="F2337" s="1">
        <v>17</v>
      </c>
      <c r="G2337" s="1" t="s">
        <v>4233</v>
      </c>
      <c r="H2337" s="1" t="s">
        <v>6959</v>
      </c>
      <c r="I2337" s="1">
        <v>2</v>
      </c>
      <c r="L2337" s="1">
        <v>7</v>
      </c>
      <c r="M2337" s="2" t="s">
        <v>2846</v>
      </c>
      <c r="N2337" s="2" t="s">
        <v>8783</v>
      </c>
      <c r="S2337" s="1" t="s">
        <v>63</v>
      </c>
      <c r="T2337" s="1" t="s">
        <v>1196</v>
      </c>
      <c r="Y2337" s="1" t="s">
        <v>6880</v>
      </c>
      <c r="Z2337" s="1" t="s">
        <v>7945</v>
      </c>
      <c r="AC2337" s="1">
        <v>27</v>
      </c>
      <c r="AD2337" s="1" t="s">
        <v>309</v>
      </c>
      <c r="AE2337" s="1" t="s">
        <v>9623</v>
      </c>
    </row>
    <row r="2338" spans="1:72" ht="13.5" customHeight="1">
      <c r="A2338" s="3" t="str">
        <f>HYPERLINK("http://kyu.snu.ac.kr/sdhj/index.jsp?type=hj/GK14658_00IH_0001_0218.jpg","1702_각북면_218")</f>
        <v>1702_각북면_218</v>
      </c>
      <c r="B2338" s="2">
        <v>1702</v>
      </c>
      <c r="C2338" s="2" t="s">
        <v>12340</v>
      </c>
      <c r="D2338" s="2" t="s">
        <v>12341</v>
      </c>
      <c r="E2338" s="2">
        <v>2337</v>
      </c>
      <c r="F2338" s="1">
        <v>17</v>
      </c>
      <c r="G2338" s="1" t="s">
        <v>4233</v>
      </c>
      <c r="H2338" s="1" t="s">
        <v>6959</v>
      </c>
      <c r="I2338" s="1">
        <v>2</v>
      </c>
      <c r="L2338" s="1">
        <v>7</v>
      </c>
      <c r="M2338" s="2" t="s">
        <v>2846</v>
      </c>
      <c r="N2338" s="2" t="s">
        <v>8783</v>
      </c>
      <c r="S2338" s="1" t="s">
        <v>63</v>
      </c>
      <c r="T2338" s="1" t="s">
        <v>1196</v>
      </c>
      <c r="Y2338" s="1" t="s">
        <v>4333</v>
      </c>
      <c r="Z2338" s="1" t="s">
        <v>8780</v>
      </c>
      <c r="AC2338" s="1">
        <v>25</v>
      </c>
      <c r="AD2338" s="1" t="s">
        <v>264</v>
      </c>
      <c r="AE2338" s="1" t="s">
        <v>9588</v>
      </c>
    </row>
    <row r="2339" spans="1:72" ht="13.5" customHeight="1">
      <c r="A2339" s="3" t="str">
        <f>HYPERLINK("http://kyu.snu.ac.kr/sdhj/index.jsp?type=hj/GK14658_00IH_0001_0218.jpg","1702_각북면_218")</f>
        <v>1702_각북면_218</v>
      </c>
      <c r="B2339" s="2">
        <v>1702</v>
      </c>
      <c r="C2339" s="2" t="s">
        <v>12340</v>
      </c>
      <c r="D2339" s="2" t="s">
        <v>12341</v>
      </c>
      <c r="E2339" s="2">
        <v>2338</v>
      </c>
      <c r="F2339" s="1">
        <v>17</v>
      </c>
      <c r="G2339" s="1" t="s">
        <v>4233</v>
      </c>
      <c r="H2339" s="1" t="s">
        <v>6959</v>
      </c>
      <c r="I2339" s="1">
        <v>2</v>
      </c>
      <c r="L2339" s="1">
        <v>7</v>
      </c>
      <c r="M2339" s="2" t="s">
        <v>2846</v>
      </c>
      <c r="N2339" s="2" t="s">
        <v>8783</v>
      </c>
      <c r="S2339" s="1" t="s">
        <v>1738</v>
      </c>
      <c r="T2339" s="1" t="s">
        <v>7137</v>
      </c>
      <c r="Y2339" s="1" t="s">
        <v>764</v>
      </c>
      <c r="Z2339" s="1" t="s">
        <v>8779</v>
      </c>
      <c r="AC2339" s="1">
        <v>14</v>
      </c>
      <c r="AD2339" s="1" t="s">
        <v>85</v>
      </c>
      <c r="AE2339" s="1" t="s">
        <v>9590</v>
      </c>
    </row>
    <row r="2340" spans="1:72" ht="13.5" customHeight="1">
      <c r="A2340" s="3" t="str">
        <f>HYPERLINK("http://kyu.snu.ac.kr/sdhj/index.jsp?type=hj/GK14658_00IH_0001_0218.jpg","1702_각북면_218")</f>
        <v>1702_각북면_218</v>
      </c>
      <c r="B2340" s="2">
        <v>1702</v>
      </c>
      <c r="C2340" s="2" t="s">
        <v>12340</v>
      </c>
      <c r="D2340" s="2" t="s">
        <v>12341</v>
      </c>
      <c r="E2340" s="2">
        <v>2339</v>
      </c>
      <c r="F2340" s="1">
        <v>17</v>
      </c>
      <c r="G2340" s="1" t="s">
        <v>4233</v>
      </c>
      <c r="H2340" s="1" t="s">
        <v>6959</v>
      </c>
      <c r="I2340" s="1">
        <v>2</v>
      </c>
      <c r="L2340" s="1">
        <v>7</v>
      </c>
      <c r="M2340" s="2" t="s">
        <v>2846</v>
      </c>
      <c r="N2340" s="2" t="s">
        <v>8783</v>
      </c>
      <c r="S2340" s="1" t="s">
        <v>63</v>
      </c>
      <c r="T2340" s="1" t="s">
        <v>1196</v>
      </c>
      <c r="Y2340" s="1" t="s">
        <v>4334</v>
      </c>
      <c r="Z2340" s="1" t="s">
        <v>8778</v>
      </c>
      <c r="AC2340" s="1">
        <v>13</v>
      </c>
      <c r="AD2340" s="1" t="s">
        <v>530</v>
      </c>
      <c r="AE2340" s="1" t="s">
        <v>9606</v>
      </c>
    </row>
    <row r="2341" spans="1:72" ht="13.5" customHeight="1">
      <c r="A2341" s="3" t="str">
        <f>HYPERLINK("http://kyu.snu.ac.kr/sdhj/index.jsp?type=hj/GK14658_00IH_0001_0218.jpg","1702_각북면_218")</f>
        <v>1702_각북면_218</v>
      </c>
      <c r="B2341" s="2">
        <v>1702</v>
      </c>
      <c r="C2341" s="2" t="s">
        <v>12340</v>
      </c>
      <c r="D2341" s="2" t="s">
        <v>12341</v>
      </c>
      <c r="E2341" s="2">
        <v>2340</v>
      </c>
      <c r="F2341" s="1">
        <v>17</v>
      </c>
      <c r="G2341" s="1" t="s">
        <v>4233</v>
      </c>
      <c r="H2341" s="1" t="s">
        <v>6959</v>
      </c>
      <c r="I2341" s="1">
        <v>2</v>
      </c>
      <c r="L2341" s="1">
        <v>7</v>
      </c>
      <c r="M2341" s="2" t="s">
        <v>2846</v>
      </c>
      <c r="N2341" s="2" t="s">
        <v>8783</v>
      </c>
      <c r="T2341" s="1" t="s">
        <v>12432</v>
      </c>
      <c r="U2341" s="1" t="s">
        <v>196</v>
      </c>
      <c r="V2341" s="1" t="s">
        <v>7214</v>
      </c>
      <c r="Y2341" s="1" t="s">
        <v>1449</v>
      </c>
      <c r="Z2341" s="1" t="s">
        <v>7941</v>
      </c>
      <c r="AF2341" s="1" t="s">
        <v>2731</v>
      </c>
      <c r="AG2341" s="1" t="s">
        <v>9677</v>
      </c>
    </row>
    <row r="2342" spans="1:72" ht="13.5" customHeight="1">
      <c r="A2342" s="3" t="str">
        <f>HYPERLINK("http://kyu.snu.ac.kr/sdhj/index.jsp?type=hj/GK14658_00IH_0001_0218.jpg","1702_각북면_218")</f>
        <v>1702_각북면_218</v>
      </c>
      <c r="B2342" s="2">
        <v>1702</v>
      </c>
      <c r="C2342" s="2" t="s">
        <v>12340</v>
      </c>
      <c r="D2342" s="2" t="s">
        <v>12341</v>
      </c>
      <c r="E2342" s="2">
        <v>2341</v>
      </c>
      <c r="F2342" s="1">
        <v>18</v>
      </c>
      <c r="G2342" s="1" t="s">
        <v>4335</v>
      </c>
      <c r="H2342" s="1" t="s">
        <v>13496</v>
      </c>
      <c r="I2342" s="1">
        <v>1</v>
      </c>
      <c r="J2342" s="1" t="s">
        <v>4336</v>
      </c>
      <c r="K2342" s="1" t="s">
        <v>7019</v>
      </c>
      <c r="L2342" s="1">
        <v>1</v>
      </c>
      <c r="M2342" s="2" t="s">
        <v>14005</v>
      </c>
      <c r="N2342" s="2" t="s">
        <v>14006</v>
      </c>
      <c r="T2342" s="1" t="s">
        <v>12411</v>
      </c>
      <c r="U2342" s="1" t="s">
        <v>294</v>
      </c>
      <c r="V2342" s="1" t="s">
        <v>7228</v>
      </c>
      <c r="W2342" s="1" t="s">
        <v>290</v>
      </c>
      <c r="X2342" s="1" t="s">
        <v>7601</v>
      </c>
      <c r="Y2342" s="1" t="s">
        <v>4337</v>
      </c>
      <c r="Z2342" s="1" t="s">
        <v>8777</v>
      </c>
      <c r="AC2342" s="1">
        <v>55</v>
      </c>
      <c r="AD2342" s="1" t="s">
        <v>266</v>
      </c>
      <c r="AE2342" s="1" t="s">
        <v>9586</v>
      </c>
      <c r="AJ2342" s="1" t="s">
        <v>16</v>
      </c>
      <c r="AK2342" s="1" t="s">
        <v>9802</v>
      </c>
      <c r="AL2342" s="1" t="s">
        <v>163</v>
      </c>
      <c r="AM2342" s="1" t="s">
        <v>12731</v>
      </c>
      <c r="AT2342" s="1" t="s">
        <v>53</v>
      </c>
      <c r="AU2342" s="1" t="s">
        <v>7419</v>
      </c>
      <c r="AV2342" s="1" t="s">
        <v>291</v>
      </c>
      <c r="AW2342" s="1" t="s">
        <v>12618</v>
      </c>
      <c r="BG2342" s="1" t="s">
        <v>53</v>
      </c>
      <c r="BH2342" s="1" t="s">
        <v>7419</v>
      </c>
      <c r="BI2342" s="1" t="s">
        <v>292</v>
      </c>
      <c r="BJ2342" s="1" t="s">
        <v>10242</v>
      </c>
      <c r="BK2342" s="1" t="s">
        <v>53</v>
      </c>
      <c r="BL2342" s="1" t="s">
        <v>7419</v>
      </c>
      <c r="BM2342" s="1" t="s">
        <v>1117</v>
      </c>
      <c r="BN2342" s="1" t="s">
        <v>10888</v>
      </c>
      <c r="BO2342" s="1" t="s">
        <v>53</v>
      </c>
      <c r="BP2342" s="1" t="s">
        <v>7419</v>
      </c>
      <c r="BQ2342" s="1" t="s">
        <v>4338</v>
      </c>
      <c r="BR2342" s="1" t="s">
        <v>13235</v>
      </c>
      <c r="BS2342" s="1" t="s">
        <v>163</v>
      </c>
      <c r="BT2342" s="1" t="s">
        <v>12731</v>
      </c>
    </row>
    <row r="2343" spans="1:72" ht="13.5" customHeight="1">
      <c r="A2343" s="3" t="str">
        <f>HYPERLINK("http://kyu.snu.ac.kr/sdhj/index.jsp?type=hj/GK14658_00IH_0001_0218.jpg","1702_각북면_218")</f>
        <v>1702_각북면_218</v>
      </c>
      <c r="B2343" s="2">
        <v>1702</v>
      </c>
      <c r="C2343" s="2" t="s">
        <v>12340</v>
      </c>
      <c r="D2343" s="2" t="s">
        <v>12341</v>
      </c>
      <c r="E2343" s="2">
        <v>2342</v>
      </c>
      <c r="F2343" s="1">
        <v>18</v>
      </c>
      <c r="G2343" s="1" t="s">
        <v>4335</v>
      </c>
      <c r="H2343" s="1" t="s">
        <v>6958</v>
      </c>
      <c r="I2343" s="1">
        <v>1</v>
      </c>
      <c r="L2343" s="1">
        <v>1</v>
      </c>
      <c r="M2343" s="2" t="s">
        <v>14005</v>
      </c>
      <c r="N2343" s="2" t="s">
        <v>14006</v>
      </c>
      <c r="S2343" s="1" t="s">
        <v>48</v>
      </c>
      <c r="T2343" s="1" t="s">
        <v>6371</v>
      </c>
      <c r="U2343" s="1" t="s">
        <v>124</v>
      </c>
      <c r="V2343" s="1" t="s">
        <v>12451</v>
      </c>
      <c r="W2343" s="1" t="s">
        <v>107</v>
      </c>
      <c r="X2343" s="1" t="s">
        <v>12534</v>
      </c>
      <c r="Y2343" s="1" t="s">
        <v>50</v>
      </c>
      <c r="Z2343" s="1" t="s">
        <v>7639</v>
      </c>
      <c r="AC2343" s="1">
        <v>58</v>
      </c>
      <c r="AD2343" s="1" t="s">
        <v>76</v>
      </c>
      <c r="AE2343" s="1" t="s">
        <v>9574</v>
      </c>
      <c r="AJ2343" s="1" t="s">
        <v>16</v>
      </c>
      <c r="AK2343" s="1" t="s">
        <v>9802</v>
      </c>
      <c r="AL2343" s="1" t="s">
        <v>163</v>
      </c>
      <c r="AM2343" s="1" t="s">
        <v>12731</v>
      </c>
      <c r="AT2343" s="1" t="s">
        <v>281</v>
      </c>
      <c r="AU2343" s="1" t="s">
        <v>7209</v>
      </c>
      <c r="AV2343" s="1" t="s">
        <v>852</v>
      </c>
      <c r="AW2343" s="1" t="s">
        <v>8638</v>
      </c>
      <c r="BG2343" s="1" t="s">
        <v>392</v>
      </c>
      <c r="BH2343" s="1" t="s">
        <v>10838</v>
      </c>
      <c r="BI2343" s="1" t="s">
        <v>4339</v>
      </c>
      <c r="BJ2343" s="1" t="s">
        <v>11016</v>
      </c>
      <c r="BK2343" s="1" t="s">
        <v>738</v>
      </c>
      <c r="BL2343" s="1" t="s">
        <v>11257</v>
      </c>
      <c r="BM2343" s="1" t="s">
        <v>4340</v>
      </c>
      <c r="BN2343" s="1" t="s">
        <v>11466</v>
      </c>
      <c r="BO2343" s="1" t="s">
        <v>54</v>
      </c>
      <c r="BP2343" s="1" t="s">
        <v>7267</v>
      </c>
      <c r="BQ2343" s="1" t="s">
        <v>4341</v>
      </c>
      <c r="BR2343" s="1" t="s">
        <v>11752</v>
      </c>
      <c r="BS2343" s="1" t="s">
        <v>109</v>
      </c>
      <c r="BT2343" s="1" t="s">
        <v>9809</v>
      </c>
    </row>
    <row r="2344" spans="1:72" ht="13.5" customHeight="1">
      <c r="A2344" s="3" t="str">
        <f>HYPERLINK("http://kyu.snu.ac.kr/sdhj/index.jsp?type=hj/GK14658_00IH_0001_0218.jpg","1702_각북면_218")</f>
        <v>1702_각북면_218</v>
      </c>
      <c r="B2344" s="2">
        <v>1702</v>
      </c>
      <c r="C2344" s="2" t="s">
        <v>12340</v>
      </c>
      <c r="D2344" s="2" t="s">
        <v>12341</v>
      </c>
      <c r="E2344" s="2">
        <v>2343</v>
      </c>
      <c r="F2344" s="1">
        <v>18</v>
      </c>
      <c r="G2344" s="1" t="s">
        <v>4335</v>
      </c>
      <c r="H2344" s="1" t="s">
        <v>6958</v>
      </c>
      <c r="I2344" s="1">
        <v>1</v>
      </c>
      <c r="L2344" s="1">
        <v>1</v>
      </c>
      <c r="M2344" s="2" t="s">
        <v>14005</v>
      </c>
      <c r="N2344" s="2" t="s">
        <v>14006</v>
      </c>
      <c r="S2344" s="1" t="s">
        <v>2142</v>
      </c>
      <c r="T2344" s="1" t="s">
        <v>7133</v>
      </c>
      <c r="U2344" s="1" t="s">
        <v>261</v>
      </c>
      <c r="V2344" s="1" t="s">
        <v>7197</v>
      </c>
      <c r="Y2344" s="1" t="s">
        <v>4342</v>
      </c>
      <c r="Z2344" s="1" t="s">
        <v>8776</v>
      </c>
      <c r="AC2344" s="1">
        <v>73</v>
      </c>
      <c r="AD2344" s="1" t="s">
        <v>530</v>
      </c>
      <c r="AE2344" s="1" t="s">
        <v>9606</v>
      </c>
      <c r="AN2344" s="1" t="s">
        <v>567</v>
      </c>
      <c r="AO2344" s="1" t="s">
        <v>9785</v>
      </c>
      <c r="AP2344" s="1" t="s">
        <v>166</v>
      </c>
      <c r="AQ2344" s="1" t="s">
        <v>7276</v>
      </c>
      <c r="AR2344" s="1" t="s">
        <v>4343</v>
      </c>
      <c r="AS2344" s="1" t="s">
        <v>9984</v>
      </c>
    </row>
    <row r="2345" spans="1:72" ht="13.5" customHeight="1">
      <c r="A2345" s="3" t="str">
        <f>HYPERLINK("http://kyu.snu.ac.kr/sdhj/index.jsp?type=hj/GK14658_00IH_0001_0218.jpg","1702_각북면_218")</f>
        <v>1702_각북면_218</v>
      </c>
      <c r="B2345" s="2">
        <v>1702</v>
      </c>
      <c r="C2345" s="2" t="s">
        <v>12340</v>
      </c>
      <c r="D2345" s="2" t="s">
        <v>12341</v>
      </c>
      <c r="E2345" s="2">
        <v>2344</v>
      </c>
      <c r="F2345" s="1">
        <v>18</v>
      </c>
      <c r="G2345" s="1" t="s">
        <v>4335</v>
      </c>
      <c r="H2345" s="1" t="s">
        <v>6958</v>
      </c>
      <c r="I2345" s="1">
        <v>1</v>
      </c>
      <c r="L2345" s="1">
        <v>1</v>
      </c>
      <c r="M2345" s="2" t="s">
        <v>14005</v>
      </c>
      <c r="N2345" s="2" t="s">
        <v>14006</v>
      </c>
      <c r="S2345" s="1" t="s">
        <v>59</v>
      </c>
      <c r="T2345" s="1" t="s">
        <v>7105</v>
      </c>
      <c r="Y2345" s="1" t="s">
        <v>6881</v>
      </c>
      <c r="Z2345" s="1" t="s">
        <v>8775</v>
      </c>
      <c r="AC2345" s="1">
        <v>21</v>
      </c>
      <c r="AD2345" s="1" t="s">
        <v>68</v>
      </c>
      <c r="AE2345" s="1" t="s">
        <v>7705</v>
      </c>
    </row>
    <row r="2346" spans="1:72" ht="13.5" customHeight="1">
      <c r="A2346" s="3" t="str">
        <f>HYPERLINK("http://kyu.snu.ac.kr/sdhj/index.jsp?type=hj/GK14658_00IH_0001_0218.jpg","1702_각북면_218")</f>
        <v>1702_각북면_218</v>
      </c>
      <c r="B2346" s="2">
        <v>1702</v>
      </c>
      <c r="C2346" s="2" t="s">
        <v>12340</v>
      </c>
      <c r="D2346" s="2" t="s">
        <v>12341</v>
      </c>
      <c r="E2346" s="2">
        <v>2345</v>
      </c>
      <c r="F2346" s="1">
        <v>18</v>
      </c>
      <c r="G2346" s="1" t="s">
        <v>4335</v>
      </c>
      <c r="H2346" s="1" t="s">
        <v>6958</v>
      </c>
      <c r="I2346" s="1">
        <v>1</v>
      </c>
      <c r="L2346" s="1">
        <v>1</v>
      </c>
      <c r="M2346" s="2" t="s">
        <v>14005</v>
      </c>
      <c r="N2346" s="2" t="s">
        <v>14006</v>
      </c>
      <c r="S2346" s="1" t="s">
        <v>86</v>
      </c>
      <c r="T2346" s="1" t="s">
        <v>7100</v>
      </c>
      <c r="U2346" s="1" t="s">
        <v>66</v>
      </c>
      <c r="V2346" s="1" t="s">
        <v>7208</v>
      </c>
      <c r="Y2346" s="1" t="s">
        <v>4344</v>
      </c>
      <c r="Z2346" s="1" t="s">
        <v>8555</v>
      </c>
      <c r="AC2346" s="1">
        <v>21</v>
      </c>
      <c r="AD2346" s="1" t="s">
        <v>68</v>
      </c>
      <c r="AE2346" s="1" t="s">
        <v>7705</v>
      </c>
    </row>
    <row r="2347" spans="1:72" ht="13.5" customHeight="1">
      <c r="A2347" s="3" t="str">
        <f>HYPERLINK("http://kyu.snu.ac.kr/sdhj/index.jsp?type=hj/GK14658_00IH_0001_0218.jpg","1702_각북면_218")</f>
        <v>1702_각북면_218</v>
      </c>
      <c r="B2347" s="2">
        <v>1702</v>
      </c>
      <c r="C2347" s="2" t="s">
        <v>12340</v>
      </c>
      <c r="D2347" s="2" t="s">
        <v>12341</v>
      </c>
      <c r="E2347" s="2">
        <v>2346</v>
      </c>
      <c r="F2347" s="1">
        <v>18</v>
      </c>
      <c r="G2347" s="1" t="s">
        <v>4335</v>
      </c>
      <c r="H2347" s="1" t="s">
        <v>6958</v>
      </c>
      <c r="I2347" s="1">
        <v>1</v>
      </c>
      <c r="L2347" s="1">
        <v>1</v>
      </c>
      <c r="M2347" s="2" t="s">
        <v>14005</v>
      </c>
      <c r="N2347" s="2" t="s">
        <v>14006</v>
      </c>
      <c r="S2347" s="1" t="s">
        <v>59</v>
      </c>
      <c r="T2347" s="1" t="s">
        <v>7105</v>
      </c>
      <c r="Y2347" s="1" t="s">
        <v>2507</v>
      </c>
      <c r="Z2347" s="1" t="s">
        <v>8094</v>
      </c>
      <c r="AC2347" s="1">
        <v>6</v>
      </c>
      <c r="AD2347" s="1" t="s">
        <v>246</v>
      </c>
      <c r="AE2347" s="1" t="s">
        <v>9600</v>
      </c>
    </row>
    <row r="2348" spans="1:72" ht="13.5" customHeight="1">
      <c r="A2348" s="3" t="str">
        <f>HYPERLINK("http://kyu.snu.ac.kr/sdhj/index.jsp?type=hj/GK14658_00IH_0001_0218.jpg","1702_각북면_218")</f>
        <v>1702_각북면_218</v>
      </c>
      <c r="B2348" s="2">
        <v>1702</v>
      </c>
      <c r="C2348" s="2" t="s">
        <v>12340</v>
      </c>
      <c r="D2348" s="2" t="s">
        <v>12341</v>
      </c>
      <c r="E2348" s="2">
        <v>2347</v>
      </c>
      <c r="F2348" s="1">
        <v>18</v>
      </c>
      <c r="G2348" s="1" t="s">
        <v>4335</v>
      </c>
      <c r="H2348" s="1" t="s">
        <v>6958</v>
      </c>
      <c r="I2348" s="1">
        <v>1</v>
      </c>
      <c r="L2348" s="1">
        <v>1</v>
      </c>
      <c r="M2348" s="2" t="s">
        <v>14005</v>
      </c>
      <c r="N2348" s="2" t="s">
        <v>14006</v>
      </c>
      <c r="T2348" s="1" t="s">
        <v>12432</v>
      </c>
      <c r="U2348" s="1" t="s">
        <v>1877</v>
      </c>
      <c r="V2348" s="1" t="s">
        <v>7265</v>
      </c>
      <c r="Y2348" s="1" t="s">
        <v>1934</v>
      </c>
      <c r="Z2348" s="1" t="s">
        <v>7781</v>
      </c>
      <c r="AF2348" s="1" t="s">
        <v>318</v>
      </c>
      <c r="AG2348" s="1" t="s">
        <v>9631</v>
      </c>
      <c r="AH2348" s="1" t="s">
        <v>4345</v>
      </c>
      <c r="AI2348" s="1" t="s">
        <v>9747</v>
      </c>
    </row>
    <row r="2349" spans="1:72" ht="13.5" customHeight="1">
      <c r="A2349" s="3" t="str">
        <f>HYPERLINK("http://kyu.snu.ac.kr/sdhj/index.jsp?type=hj/GK14658_00IH_0001_0218.jpg","1702_각북면_218")</f>
        <v>1702_각북면_218</v>
      </c>
      <c r="B2349" s="2">
        <v>1702</v>
      </c>
      <c r="C2349" s="2" t="s">
        <v>12340</v>
      </c>
      <c r="D2349" s="2" t="s">
        <v>12341</v>
      </c>
      <c r="E2349" s="2">
        <v>2348</v>
      </c>
      <c r="F2349" s="1">
        <v>18</v>
      </c>
      <c r="G2349" s="1" t="s">
        <v>4335</v>
      </c>
      <c r="H2349" s="1" t="s">
        <v>6958</v>
      </c>
      <c r="I2349" s="1">
        <v>1</v>
      </c>
      <c r="L2349" s="1">
        <v>1</v>
      </c>
      <c r="M2349" s="2" t="s">
        <v>14005</v>
      </c>
      <c r="N2349" s="2" t="s">
        <v>14006</v>
      </c>
      <c r="T2349" s="1" t="s">
        <v>12432</v>
      </c>
      <c r="U2349" s="1" t="s">
        <v>196</v>
      </c>
      <c r="V2349" s="1" t="s">
        <v>7214</v>
      </c>
      <c r="Y2349" s="1" t="s">
        <v>12264</v>
      </c>
      <c r="Z2349" s="1" t="s">
        <v>12646</v>
      </c>
      <c r="AC2349" s="1">
        <v>15</v>
      </c>
      <c r="AD2349" s="1" t="s">
        <v>192</v>
      </c>
      <c r="AE2349" s="1" t="s">
        <v>7704</v>
      </c>
      <c r="AT2349" s="1" t="s">
        <v>259</v>
      </c>
      <c r="AU2349" s="1" t="s">
        <v>12452</v>
      </c>
      <c r="AV2349" s="1" t="s">
        <v>4346</v>
      </c>
      <c r="AW2349" s="1" t="s">
        <v>10399</v>
      </c>
      <c r="BB2349" s="1" t="s">
        <v>261</v>
      </c>
      <c r="BC2349" s="1" t="s">
        <v>7197</v>
      </c>
      <c r="BD2349" s="1" t="s">
        <v>2015</v>
      </c>
      <c r="BE2349" s="1" t="s">
        <v>8739</v>
      </c>
    </row>
    <row r="2350" spans="1:72" ht="13.5" customHeight="1">
      <c r="A2350" s="3" t="str">
        <f>HYPERLINK("http://kyu.snu.ac.kr/sdhj/index.jsp?type=hj/GK14658_00IH_0001_0218.jpg","1702_각북면_218")</f>
        <v>1702_각북면_218</v>
      </c>
      <c r="B2350" s="2">
        <v>1702</v>
      </c>
      <c r="C2350" s="2" t="s">
        <v>12340</v>
      </c>
      <c r="D2350" s="2" t="s">
        <v>12341</v>
      </c>
      <c r="E2350" s="2">
        <v>2349</v>
      </c>
      <c r="F2350" s="1">
        <v>18</v>
      </c>
      <c r="G2350" s="1" t="s">
        <v>4335</v>
      </c>
      <c r="H2350" s="1" t="s">
        <v>6958</v>
      </c>
      <c r="I2350" s="1">
        <v>1</v>
      </c>
      <c r="L2350" s="1">
        <v>1</v>
      </c>
      <c r="M2350" s="2" t="s">
        <v>14005</v>
      </c>
      <c r="N2350" s="2" t="s">
        <v>14006</v>
      </c>
      <c r="T2350" s="1" t="s">
        <v>12432</v>
      </c>
      <c r="U2350" s="1" t="s">
        <v>136</v>
      </c>
      <c r="V2350" s="1" t="s">
        <v>7247</v>
      </c>
      <c r="Y2350" s="1" t="s">
        <v>4347</v>
      </c>
      <c r="Z2350" s="1" t="s">
        <v>8774</v>
      </c>
      <c r="AC2350" s="1">
        <v>4</v>
      </c>
      <c r="AD2350" s="1" t="s">
        <v>108</v>
      </c>
      <c r="AE2350" s="1" t="s">
        <v>9597</v>
      </c>
    </row>
    <row r="2351" spans="1:72" ht="13.5" customHeight="1">
      <c r="A2351" s="3" t="str">
        <f>HYPERLINK("http://kyu.snu.ac.kr/sdhj/index.jsp?type=hj/GK14658_00IH_0001_0218.jpg","1702_각북면_218")</f>
        <v>1702_각북면_218</v>
      </c>
      <c r="B2351" s="2">
        <v>1702</v>
      </c>
      <c r="C2351" s="2" t="s">
        <v>12340</v>
      </c>
      <c r="D2351" s="2" t="s">
        <v>12341</v>
      </c>
      <c r="E2351" s="2">
        <v>2350</v>
      </c>
      <c r="F2351" s="1">
        <v>18</v>
      </c>
      <c r="G2351" s="1" t="s">
        <v>4335</v>
      </c>
      <c r="H2351" s="1" t="s">
        <v>6958</v>
      </c>
      <c r="I2351" s="1">
        <v>1</v>
      </c>
      <c r="L2351" s="1">
        <v>2</v>
      </c>
      <c r="M2351" s="2" t="s">
        <v>5890</v>
      </c>
      <c r="N2351" s="2" t="s">
        <v>9932</v>
      </c>
      <c r="Q2351" s="1" t="s">
        <v>4348</v>
      </c>
      <c r="R2351" s="1" t="s">
        <v>7084</v>
      </c>
      <c r="T2351" s="1" t="s">
        <v>12411</v>
      </c>
      <c r="W2351" s="1" t="s">
        <v>1429</v>
      </c>
      <c r="X2351" s="1" t="s">
        <v>7594</v>
      </c>
      <c r="Y2351" s="1" t="s">
        <v>50</v>
      </c>
      <c r="Z2351" s="1" t="s">
        <v>7639</v>
      </c>
      <c r="AC2351" s="1">
        <v>65</v>
      </c>
      <c r="AD2351" s="1" t="s">
        <v>172</v>
      </c>
      <c r="AE2351" s="1" t="s">
        <v>9579</v>
      </c>
      <c r="AJ2351" s="1" t="s">
        <v>16</v>
      </c>
      <c r="AK2351" s="1" t="s">
        <v>9802</v>
      </c>
      <c r="AL2351" s="1" t="s">
        <v>401</v>
      </c>
      <c r="AM2351" s="1" t="s">
        <v>9816</v>
      </c>
      <c r="AT2351" s="1" t="s">
        <v>53</v>
      </c>
      <c r="AU2351" s="1" t="s">
        <v>7419</v>
      </c>
      <c r="AV2351" s="1" t="s">
        <v>4349</v>
      </c>
      <c r="AW2351" s="1" t="s">
        <v>8234</v>
      </c>
      <c r="BG2351" s="1" t="s">
        <v>53</v>
      </c>
      <c r="BH2351" s="1" t="s">
        <v>7419</v>
      </c>
      <c r="BI2351" s="1" t="s">
        <v>1705</v>
      </c>
      <c r="BJ2351" s="1" t="s">
        <v>8976</v>
      </c>
      <c r="BK2351" s="1" t="s">
        <v>53</v>
      </c>
      <c r="BL2351" s="1" t="s">
        <v>7419</v>
      </c>
      <c r="BM2351" s="1" t="s">
        <v>6882</v>
      </c>
      <c r="BN2351" s="1" t="s">
        <v>11307</v>
      </c>
      <c r="BO2351" s="1" t="s">
        <v>53</v>
      </c>
      <c r="BP2351" s="1" t="s">
        <v>7419</v>
      </c>
      <c r="BQ2351" s="1" t="s">
        <v>4350</v>
      </c>
      <c r="BR2351" s="1" t="s">
        <v>11769</v>
      </c>
      <c r="BS2351" s="1" t="s">
        <v>47</v>
      </c>
      <c r="BT2351" s="1" t="s">
        <v>9810</v>
      </c>
    </row>
    <row r="2352" spans="1:72" ht="13.5" customHeight="1">
      <c r="A2352" s="3" t="str">
        <f>HYPERLINK("http://kyu.snu.ac.kr/sdhj/index.jsp?type=hj/GK14658_00IH_0001_0218.jpg","1702_각북면_218")</f>
        <v>1702_각북면_218</v>
      </c>
      <c r="B2352" s="2">
        <v>1702</v>
      </c>
      <c r="C2352" s="2" t="s">
        <v>12340</v>
      </c>
      <c r="D2352" s="2" t="s">
        <v>12341</v>
      </c>
      <c r="E2352" s="2">
        <v>2351</v>
      </c>
      <c r="F2352" s="1">
        <v>18</v>
      </c>
      <c r="G2352" s="1" t="s">
        <v>4335</v>
      </c>
      <c r="H2352" s="1" t="s">
        <v>6958</v>
      </c>
      <c r="I2352" s="1">
        <v>1</v>
      </c>
      <c r="L2352" s="1">
        <v>2</v>
      </c>
      <c r="M2352" s="2" t="s">
        <v>5890</v>
      </c>
      <c r="N2352" s="2" t="s">
        <v>9932</v>
      </c>
      <c r="T2352" s="1" t="s">
        <v>12432</v>
      </c>
      <c r="U2352" s="1" t="s">
        <v>136</v>
      </c>
      <c r="V2352" s="1" t="s">
        <v>7247</v>
      </c>
      <c r="Y2352" s="1" t="s">
        <v>4351</v>
      </c>
      <c r="Z2352" s="1" t="s">
        <v>8773</v>
      </c>
      <c r="AF2352" s="1" t="s">
        <v>2367</v>
      </c>
      <c r="AG2352" s="1" t="s">
        <v>9671</v>
      </c>
    </row>
    <row r="2353" spans="1:73" ht="13.5" customHeight="1">
      <c r="A2353" s="3" t="str">
        <f>HYPERLINK("http://kyu.snu.ac.kr/sdhj/index.jsp?type=hj/GK14658_00IH_0001_0218.jpg","1702_각북면_218")</f>
        <v>1702_각북면_218</v>
      </c>
      <c r="B2353" s="2">
        <v>1702</v>
      </c>
      <c r="C2353" s="2" t="s">
        <v>12340</v>
      </c>
      <c r="D2353" s="2" t="s">
        <v>12341</v>
      </c>
      <c r="E2353" s="2">
        <v>2352</v>
      </c>
      <c r="F2353" s="1">
        <v>18</v>
      </c>
      <c r="G2353" s="1" t="s">
        <v>4335</v>
      </c>
      <c r="H2353" s="1" t="s">
        <v>6958</v>
      </c>
      <c r="I2353" s="1">
        <v>1</v>
      </c>
      <c r="L2353" s="1">
        <v>2</v>
      </c>
      <c r="M2353" s="2" t="s">
        <v>5890</v>
      </c>
      <c r="N2353" s="2" t="s">
        <v>9932</v>
      </c>
      <c r="T2353" s="1" t="s">
        <v>12432</v>
      </c>
      <c r="U2353" s="1" t="s">
        <v>2955</v>
      </c>
      <c r="V2353" s="1" t="s">
        <v>7248</v>
      </c>
      <c r="Y2353" s="1" t="s">
        <v>6761</v>
      </c>
      <c r="Z2353" s="1" t="s">
        <v>8168</v>
      </c>
      <c r="AC2353" s="1">
        <v>50</v>
      </c>
      <c r="AD2353" s="1" t="s">
        <v>515</v>
      </c>
      <c r="AE2353" s="1" t="s">
        <v>9605</v>
      </c>
      <c r="AT2353" s="1" t="s">
        <v>211</v>
      </c>
      <c r="AU2353" s="1" t="s">
        <v>7199</v>
      </c>
      <c r="AV2353" s="1" t="s">
        <v>12306</v>
      </c>
      <c r="AW2353" s="1" t="s">
        <v>12982</v>
      </c>
      <c r="BB2353" s="1" t="s">
        <v>261</v>
      </c>
      <c r="BC2353" s="1" t="s">
        <v>7197</v>
      </c>
      <c r="BD2353" s="1" t="s">
        <v>801</v>
      </c>
      <c r="BE2353" s="1" t="s">
        <v>7891</v>
      </c>
    </row>
    <row r="2354" spans="1:73" ht="13.5" customHeight="1">
      <c r="A2354" s="3" t="str">
        <f>HYPERLINK("http://kyu.snu.ac.kr/sdhj/index.jsp?type=hj/GK14658_00IH_0001_0218.jpg","1702_각북면_218")</f>
        <v>1702_각북면_218</v>
      </c>
      <c r="B2354" s="2">
        <v>1702</v>
      </c>
      <c r="C2354" s="2" t="s">
        <v>12340</v>
      </c>
      <c r="D2354" s="2" t="s">
        <v>12341</v>
      </c>
      <c r="E2354" s="2">
        <v>2353</v>
      </c>
      <c r="F2354" s="1">
        <v>18</v>
      </c>
      <c r="G2354" s="1" t="s">
        <v>4335</v>
      </c>
      <c r="H2354" s="1" t="s">
        <v>6958</v>
      </c>
      <c r="I2354" s="1">
        <v>1</v>
      </c>
      <c r="L2354" s="1">
        <v>2</v>
      </c>
      <c r="M2354" s="2" t="s">
        <v>5890</v>
      </c>
      <c r="N2354" s="2" t="s">
        <v>9932</v>
      </c>
      <c r="T2354" s="1" t="s">
        <v>12432</v>
      </c>
      <c r="U2354" s="1" t="s">
        <v>196</v>
      </c>
      <c r="V2354" s="1" t="s">
        <v>7214</v>
      </c>
      <c r="Y2354" s="1" t="s">
        <v>4352</v>
      </c>
      <c r="Z2354" s="1" t="s">
        <v>8726</v>
      </c>
      <c r="AF2354" s="1" t="s">
        <v>318</v>
      </c>
      <c r="AG2354" s="1" t="s">
        <v>9631</v>
      </c>
      <c r="AH2354" s="1" t="s">
        <v>4353</v>
      </c>
      <c r="AI2354" s="1" t="s">
        <v>9746</v>
      </c>
      <c r="BB2354" s="1" t="s">
        <v>2684</v>
      </c>
      <c r="BC2354" s="1" t="s">
        <v>10676</v>
      </c>
      <c r="BE2354" s="1" t="s">
        <v>14492</v>
      </c>
      <c r="BF2354" s="1" t="s">
        <v>13024</v>
      </c>
    </row>
    <row r="2355" spans="1:73" ht="13.5" customHeight="1">
      <c r="A2355" s="3" t="str">
        <f>HYPERLINK("http://kyu.snu.ac.kr/sdhj/index.jsp?type=hj/GK14658_00IH_0001_0218.jpg","1702_각북면_218")</f>
        <v>1702_각북면_218</v>
      </c>
      <c r="B2355" s="2">
        <v>1702</v>
      </c>
      <c r="C2355" s="2" t="s">
        <v>12340</v>
      </c>
      <c r="D2355" s="2" t="s">
        <v>12341</v>
      </c>
      <c r="E2355" s="2">
        <v>2354</v>
      </c>
      <c r="F2355" s="1">
        <v>18</v>
      </c>
      <c r="G2355" s="1" t="s">
        <v>4335</v>
      </c>
      <c r="H2355" s="1" t="s">
        <v>6958</v>
      </c>
      <c r="I2355" s="1">
        <v>1</v>
      </c>
      <c r="L2355" s="1">
        <v>2</v>
      </c>
      <c r="M2355" s="2" t="s">
        <v>5890</v>
      </c>
      <c r="N2355" s="2" t="s">
        <v>9932</v>
      </c>
      <c r="T2355" s="1" t="s">
        <v>12432</v>
      </c>
      <c r="U2355" s="1" t="s">
        <v>196</v>
      </c>
      <c r="V2355" s="1" t="s">
        <v>7214</v>
      </c>
      <c r="Y2355" s="1" t="s">
        <v>3273</v>
      </c>
      <c r="Z2355" s="1" t="s">
        <v>8772</v>
      </c>
      <c r="AC2355" s="1">
        <v>7</v>
      </c>
      <c r="AD2355" s="1" t="s">
        <v>38</v>
      </c>
      <c r="AE2355" s="1" t="s">
        <v>9620</v>
      </c>
      <c r="BU2355" s="1" t="s">
        <v>276</v>
      </c>
    </row>
    <row r="2356" spans="1:73" ht="13.5" customHeight="1">
      <c r="A2356" s="3" t="str">
        <f>HYPERLINK("http://kyu.snu.ac.kr/sdhj/index.jsp?type=hj/GK14658_00IH_0001_0218.jpg","1702_각북면_218")</f>
        <v>1702_각북면_218</v>
      </c>
      <c r="B2356" s="2">
        <v>1702</v>
      </c>
      <c r="C2356" s="2" t="s">
        <v>12340</v>
      </c>
      <c r="D2356" s="2" t="s">
        <v>12341</v>
      </c>
      <c r="E2356" s="2">
        <v>2355</v>
      </c>
      <c r="F2356" s="1">
        <v>18</v>
      </c>
      <c r="G2356" s="1" t="s">
        <v>4335</v>
      </c>
      <c r="H2356" s="1" t="s">
        <v>6958</v>
      </c>
      <c r="I2356" s="1">
        <v>1</v>
      </c>
      <c r="L2356" s="1">
        <v>2</v>
      </c>
      <c r="M2356" s="2" t="s">
        <v>5890</v>
      </c>
      <c r="N2356" s="2" t="s">
        <v>9932</v>
      </c>
      <c r="T2356" s="1" t="s">
        <v>12432</v>
      </c>
      <c r="U2356" s="1" t="s">
        <v>196</v>
      </c>
      <c r="V2356" s="1" t="s">
        <v>7214</v>
      </c>
      <c r="Y2356" s="1" t="s">
        <v>2870</v>
      </c>
      <c r="Z2356" s="1" t="s">
        <v>7750</v>
      </c>
      <c r="AC2356" s="1">
        <v>30</v>
      </c>
      <c r="AD2356" s="1" t="s">
        <v>253</v>
      </c>
      <c r="AE2356" s="1" t="s">
        <v>8091</v>
      </c>
      <c r="AV2356" s="1" t="s">
        <v>800</v>
      </c>
      <c r="AW2356" s="1" t="s">
        <v>10398</v>
      </c>
    </row>
    <row r="2357" spans="1:73" ht="13.5" customHeight="1">
      <c r="A2357" s="3" t="str">
        <f>HYPERLINK("http://kyu.snu.ac.kr/sdhj/index.jsp?type=hj/GK14658_00IH_0001_0218.jpg","1702_각북면_218")</f>
        <v>1702_각북면_218</v>
      </c>
      <c r="B2357" s="2">
        <v>1702</v>
      </c>
      <c r="C2357" s="2" t="s">
        <v>12340</v>
      </c>
      <c r="D2357" s="2" t="s">
        <v>12341</v>
      </c>
      <c r="E2357" s="2">
        <v>2356</v>
      </c>
      <c r="F2357" s="1">
        <v>18</v>
      </c>
      <c r="G2357" s="1" t="s">
        <v>4335</v>
      </c>
      <c r="H2357" s="1" t="s">
        <v>6958</v>
      </c>
      <c r="I2357" s="1">
        <v>1</v>
      </c>
      <c r="L2357" s="1">
        <v>2</v>
      </c>
      <c r="M2357" s="2" t="s">
        <v>5890</v>
      </c>
      <c r="N2357" s="2" t="s">
        <v>9932</v>
      </c>
      <c r="T2357" s="1" t="s">
        <v>12432</v>
      </c>
      <c r="U2357" s="1" t="s">
        <v>136</v>
      </c>
      <c r="V2357" s="1" t="s">
        <v>7247</v>
      </c>
      <c r="Y2357" s="1" t="s">
        <v>265</v>
      </c>
      <c r="Z2357" s="1" t="s">
        <v>8284</v>
      </c>
      <c r="AF2357" s="1" t="s">
        <v>318</v>
      </c>
      <c r="AG2357" s="1" t="s">
        <v>9631</v>
      </c>
      <c r="AH2357" s="1" t="s">
        <v>4354</v>
      </c>
      <c r="AI2357" s="1" t="s">
        <v>9745</v>
      </c>
      <c r="BB2357" s="1" t="s">
        <v>2684</v>
      </c>
      <c r="BC2357" s="1" t="s">
        <v>10676</v>
      </c>
      <c r="BE2357" s="1" t="s">
        <v>14491</v>
      </c>
      <c r="BF2357" s="1" t="s">
        <v>13024</v>
      </c>
    </row>
    <row r="2358" spans="1:73" ht="13.5" customHeight="1">
      <c r="A2358" s="3" t="str">
        <f>HYPERLINK("http://kyu.snu.ac.kr/sdhj/index.jsp?type=hj/GK14658_00IH_0001_0218.jpg","1702_각북면_218")</f>
        <v>1702_각북면_218</v>
      </c>
      <c r="B2358" s="2">
        <v>1702</v>
      </c>
      <c r="C2358" s="2" t="s">
        <v>12340</v>
      </c>
      <c r="D2358" s="2" t="s">
        <v>12341</v>
      </c>
      <c r="E2358" s="2">
        <v>2357</v>
      </c>
      <c r="F2358" s="1">
        <v>18</v>
      </c>
      <c r="G2358" s="1" t="s">
        <v>4335</v>
      </c>
      <c r="H2358" s="1" t="s">
        <v>6958</v>
      </c>
      <c r="I2358" s="1">
        <v>1</v>
      </c>
      <c r="L2358" s="1">
        <v>3</v>
      </c>
      <c r="M2358" s="2" t="s">
        <v>14007</v>
      </c>
      <c r="N2358" s="2" t="s">
        <v>10504</v>
      </c>
      <c r="T2358" s="1" t="s">
        <v>12411</v>
      </c>
      <c r="U2358" s="1" t="s">
        <v>4355</v>
      </c>
      <c r="V2358" s="1" t="s">
        <v>12529</v>
      </c>
      <c r="W2358" s="1" t="s">
        <v>290</v>
      </c>
      <c r="X2358" s="1" t="s">
        <v>7601</v>
      </c>
      <c r="Y2358" s="1" t="s">
        <v>4356</v>
      </c>
      <c r="Z2358" s="1" t="s">
        <v>8771</v>
      </c>
      <c r="AC2358" s="1">
        <v>53</v>
      </c>
      <c r="AD2358" s="1" t="s">
        <v>92</v>
      </c>
      <c r="AE2358" s="1" t="s">
        <v>9608</v>
      </c>
      <c r="AJ2358" s="1" t="s">
        <v>16</v>
      </c>
      <c r="AK2358" s="1" t="s">
        <v>9802</v>
      </c>
      <c r="AL2358" s="1" t="s">
        <v>163</v>
      </c>
      <c r="AM2358" s="1" t="s">
        <v>12731</v>
      </c>
      <c r="AT2358" s="1" t="s">
        <v>2218</v>
      </c>
      <c r="AU2358" s="1" t="s">
        <v>7386</v>
      </c>
      <c r="AV2358" s="1" t="s">
        <v>4357</v>
      </c>
      <c r="AW2358" s="1" t="s">
        <v>8770</v>
      </c>
      <c r="BG2358" s="1" t="s">
        <v>53</v>
      </c>
      <c r="BH2358" s="1" t="s">
        <v>7419</v>
      </c>
      <c r="BI2358" s="1" t="s">
        <v>2707</v>
      </c>
      <c r="BJ2358" s="1" t="s">
        <v>10100</v>
      </c>
      <c r="BK2358" s="1" t="s">
        <v>53</v>
      </c>
      <c r="BL2358" s="1" t="s">
        <v>7419</v>
      </c>
      <c r="BM2358" s="1" t="s">
        <v>1609</v>
      </c>
      <c r="BN2358" s="1" t="s">
        <v>10888</v>
      </c>
      <c r="BO2358" s="1" t="s">
        <v>45</v>
      </c>
      <c r="BP2358" s="1" t="s">
        <v>10082</v>
      </c>
      <c r="BQ2358" s="1" t="s">
        <v>2134</v>
      </c>
      <c r="BR2358" s="1" t="s">
        <v>13201</v>
      </c>
      <c r="BS2358" s="1" t="s">
        <v>163</v>
      </c>
      <c r="BT2358" s="1" t="s">
        <v>12731</v>
      </c>
    </row>
    <row r="2359" spans="1:73" ht="13.5" customHeight="1">
      <c r="A2359" s="3" t="str">
        <f>HYPERLINK("http://kyu.snu.ac.kr/sdhj/index.jsp?type=hj/GK14658_00IH_0001_0218.jpg","1702_각북면_218")</f>
        <v>1702_각북면_218</v>
      </c>
      <c r="B2359" s="2">
        <v>1702</v>
      </c>
      <c r="C2359" s="2" t="s">
        <v>12340</v>
      </c>
      <c r="D2359" s="2" t="s">
        <v>12341</v>
      </c>
      <c r="E2359" s="2">
        <v>2358</v>
      </c>
      <c r="F2359" s="1">
        <v>18</v>
      </c>
      <c r="G2359" s="1" t="s">
        <v>4335</v>
      </c>
      <c r="H2359" s="1" t="s">
        <v>6958</v>
      </c>
      <c r="I2359" s="1">
        <v>1</v>
      </c>
      <c r="L2359" s="1">
        <v>3</v>
      </c>
      <c r="M2359" s="2" t="s">
        <v>14007</v>
      </c>
      <c r="N2359" s="2" t="s">
        <v>10504</v>
      </c>
      <c r="S2359" s="1" t="s">
        <v>288</v>
      </c>
      <c r="T2359" s="1" t="s">
        <v>12424</v>
      </c>
      <c r="U2359" s="1" t="s">
        <v>2218</v>
      </c>
      <c r="V2359" s="1" t="s">
        <v>7386</v>
      </c>
      <c r="Y2359" s="1" t="s">
        <v>4357</v>
      </c>
      <c r="Z2359" s="1" t="s">
        <v>8770</v>
      </c>
      <c r="AC2359" s="1">
        <v>84</v>
      </c>
      <c r="AD2359" s="1" t="s">
        <v>219</v>
      </c>
      <c r="AE2359" s="1" t="s">
        <v>9587</v>
      </c>
    </row>
    <row r="2360" spans="1:73" ht="13.5" customHeight="1">
      <c r="A2360" s="3" t="str">
        <f>HYPERLINK("http://kyu.snu.ac.kr/sdhj/index.jsp?type=hj/GK14658_00IH_0001_0218.jpg","1702_각북면_218")</f>
        <v>1702_각북면_218</v>
      </c>
      <c r="B2360" s="2">
        <v>1702</v>
      </c>
      <c r="C2360" s="2" t="s">
        <v>12340</v>
      </c>
      <c r="D2360" s="2" t="s">
        <v>12341</v>
      </c>
      <c r="E2360" s="2">
        <v>2359</v>
      </c>
      <c r="F2360" s="1">
        <v>18</v>
      </c>
      <c r="G2360" s="1" t="s">
        <v>4335</v>
      </c>
      <c r="H2360" s="1" t="s">
        <v>6958</v>
      </c>
      <c r="I2360" s="1">
        <v>1</v>
      </c>
      <c r="L2360" s="1">
        <v>3</v>
      </c>
      <c r="M2360" s="2" t="s">
        <v>14007</v>
      </c>
      <c r="N2360" s="2" t="s">
        <v>10504</v>
      </c>
      <c r="S2360" s="1" t="s">
        <v>48</v>
      </c>
      <c r="T2360" s="1" t="s">
        <v>6371</v>
      </c>
      <c r="U2360" s="1" t="s">
        <v>261</v>
      </c>
      <c r="V2360" s="1" t="s">
        <v>7197</v>
      </c>
      <c r="Y2360" s="1" t="s">
        <v>3025</v>
      </c>
      <c r="Z2360" s="1" t="s">
        <v>8629</v>
      </c>
      <c r="AC2360" s="1">
        <v>49</v>
      </c>
      <c r="AD2360" s="1" t="s">
        <v>1182</v>
      </c>
      <c r="AE2360" s="1" t="s">
        <v>9584</v>
      </c>
      <c r="AJ2360" s="1" t="s">
        <v>16</v>
      </c>
      <c r="AK2360" s="1" t="s">
        <v>9802</v>
      </c>
      <c r="AL2360" s="1" t="s">
        <v>199</v>
      </c>
      <c r="AM2360" s="1" t="s">
        <v>9730</v>
      </c>
      <c r="AN2360" s="1" t="s">
        <v>208</v>
      </c>
      <c r="AO2360" s="1" t="s">
        <v>7116</v>
      </c>
      <c r="AP2360" s="1" t="s">
        <v>4027</v>
      </c>
      <c r="AQ2360" s="1" t="s">
        <v>9895</v>
      </c>
      <c r="AR2360" s="1" t="s">
        <v>4358</v>
      </c>
      <c r="AS2360" s="1" t="s">
        <v>9983</v>
      </c>
      <c r="AT2360" s="1" t="s">
        <v>259</v>
      </c>
      <c r="AU2360" s="1" t="s">
        <v>12452</v>
      </c>
      <c r="AV2360" s="1" t="s">
        <v>4359</v>
      </c>
      <c r="AW2360" s="1" t="s">
        <v>10397</v>
      </c>
      <c r="BG2360" s="1" t="s">
        <v>53</v>
      </c>
      <c r="BH2360" s="1" t="s">
        <v>7419</v>
      </c>
      <c r="BI2360" s="1" t="s">
        <v>6883</v>
      </c>
      <c r="BJ2360" s="1" t="s">
        <v>11015</v>
      </c>
      <c r="BK2360" s="1" t="s">
        <v>53</v>
      </c>
      <c r="BL2360" s="1" t="s">
        <v>7419</v>
      </c>
      <c r="BM2360" s="1" t="s">
        <v>652</v>
      </c>
      <c r="BN2360" s="1" t="s">
        <v>11126</v>
      </c>
      <c r="BO2360" s="1" t="s">
        <v>211</v>
      </c>
      <c r="BP2360" s="1" t="s">
        <v>7199</v>
      </c>
      <c r="BQ2360" s="1" t="s">
        <v>2792</v>
      </c>
      <c r="BR2360" s="1" t="s">
        <v>9065</v>
      </c>
      <c r="BS2360" s="1" t="s">
        <v>199</v>
      </c>
      <c r="BT2360" s="1" t="s">
        <v>9730</v>
      </c>
    </row>
    <row r="2361" spans="1:73" ht="13.5" customHeight="1">
      <c r="A2361" s="3" t="str">
        <f>HYPERLINK("http://kyu.snu.ac.kr/sdhj/index.jsp?type=hj/GK14658_00IH_0001_0218.jpg","1702_각북면_218")</f>
        <v>1702_각북면_218</v>
      </c>
      <c r="B2361" s="2">
        <v>1702</v>
      </c>
      <c r="C2361" s="2" t="s">
        <v>12340</v>
      </c>
      <c r="D2361" s="2" t="s">
        <v>12341</v>
      </c>
      <c r="E2361" s="2">
        <v>2360</v>
      </c>
      <c r="F2361" s="1">
        <v>18</v>
      </c>
      <c r="G2361" s="1" t="s">
        <v>4335</v>
      </c>
      <c r="H2361" s="1" t="s">
        <v>6958</v>
      </c>
      <c r="I2361" s="1">
        <v>1</v>
      </c>
      <c r="L2361" s="1">
        <v>3</v>
      </c>
      <c r="M2361" s="2" t="s">
        <v>14007</v>
      </c>
      <c r="N2361" s="2" t="s">
        <v>10504</v>
      </c>
      <c r="S2361" s="1" t="s">
        <v>59</v>
      </c>
      <c r="T2361" s="1" t="s">
        <v>7105</v>
      </c>
      <c r="Y2361" s="1" t="s">
        <v>4360</v>
      </c>
      <c r="Z2361" s="1" t="s">
        <v>8161</v>
      </c>
      <c r="AF2361" s="1" t="s">
        <v>469</v>
      </c>
      <c r="AG2361" s="1" t="s">
        <v>9643</v>
      </c>
      <c r="AH2361" s="1" t="s">
        <v>427</v>
      </c>
      <c r="AI2361" s="1" t="s">
        <v>9701</v>
      </c>
    </row>
    <row r="2362" spans="1:73" ht="13.5" customHeight="1">
      <c r="A2362" s="3" t="str">
        <f>HYPERLINK("http://kyu.snu.ac.kr/sdhj/index.jsp?type=hj/GK14658_00IH_0001_0218.jpg","1702_각북면_218")</f>
        <v>1702_각북면_218</v>
      </c>
      <c r="B2362" s="2">
        <v>1702</v>
      </c>
      <c r="C2362" s="2" t="s">
        <v>12340</v>
      </c>
      <c r="D2362" s="2" t="s">
        <v>12341</v>
      </c>
      <c r="E2362" s="2">
        <v>2361</v>
      </c>
      <c r="F2362" s="1">
        <v>18</v>
      </c>
      <c r="G2362" s="1" t="s">
        <v>4335</v>
      </c>
      <c r="H2362" s="1" t="s">
        <v>6958</v>
      </c>
      <c r="I2362" s="1">
        <v>1</v>
      </c>
      <c r="L2362" s="1">
        <v>3</v>
      </c>
      <c r="M2362" s="2" t="s">
        <v>14007</v>
      </c>
      <c r="N2362" s="2" t="s">
        <v>10504</v>
      </c>
      <c r="S2362" s="1" t="s">
        <v>4154</v>
      </c>
      <c r="T2362" s="1" t="s">
        <v>7128</v>
      </c>
      <c r="Y2362" s="1" t="s">
        <v>4361</v>
      </c>
      <c r="Z2362" s="1" t="s">
        <v>8769</v>
      </c>
      <c r="AF2362" s="1" t="s">
        <v>170</v>
      </c>
      <c r="AG2362" s="1" t="s">
        <v>9630</v>
      </c>
    </row>
    <row r="2363" spans="1:73" ht="13.5" customHeight="1">
      <c r="A2363" s="3" t="str">
        <f>HYPERLINK("http://kyu.snu.ac.kr/sdhj/index.jsp?type=hj/GK14658_00IH_0001_0218.jpg","1702_각북면_218")</f>
        <v>1702_각북면_218</v>
      </c>
      <c r="B2363" s="2">
        <v>1702</v>
      </c>
      <c r="C2363" s="2" t="s">
        <v>12340</v>
      </c>
      <c r="D2363" s="2" t="s">
        <v>12341</v>
      </c>
      <c r="E2363" s="2">
        <v>2362</v>
      </c>
      <c r="F2363" s="1">
        <v>18</v>
      </c>
      <c r="G2363" s="1" t="s">
        <v>4335</v>
      </c>
      <c r="H2363" s="1" t="s">
        <v>6958</v>
      </c>
      <c r="I2363" s="1">
        <v>1</v>
      </c>
      <c r="L2363" s="1">
        <v>3</v>
      </c>
      <c r="M2363" s="2" t="s">
        <v>14007</v>
      </c>
      <c r="N2363" s="2" t="s">
        <v>10504</v>
      </c>
      <c r="S2363" s="1" t="s">
        <v>86</v>
      </c>
      <c r="T2363" s="1" t="s">
        <v>7100</v>
      </c>
      <c r="U2363" s="1" t="s">
        <v>211</v>
      </c>
      <c r="V2363" s="1" t="s">
        <v>7199</v>
      </c>
      <c r="Y2363" s="1" t="s">
        <v>4362</v>
      </c>
      <c r="Z2363" s="1" t="s">
        <v>8628</v>
      </c>
      <c r="AC2363" s="1">
        <v>5</v>
      </c>
      <c r="AD2363" s="1" t="s">
        <v>172</v>
      </c>
      <c r="AE2363" s="1" t="s">
        <v>9579</v>
      </c>
    </row>
    <row r="2364" spans="1:73" ht="13.5" customHeight="1">
      <c r="A2364" s="3" t="str">
        <f>HYPERLINK("http://kyu.snu.ac.kr/sdhj/index.jsp?type=hj/GK14658_00IH_0001_0218.jpg","1702_각북면_218")</f>
        <v>1702_각북면_218</v>
      </c>
      <c r="B2364" s="2">
        <v>1702</v>
      </c>
      <c r="C2364" s="2" t="s">
        <v>12340</v>
      </c>
      <c r="D2364" s="2" t="s">
        <v>12341</v>
      </c>
      <c r="E2364" s="2">
        <v>2363</v>
      </c>
      <c r="F2364" s="1">
        <v>18</v>
      </c>
      <c r="G2364" s="1" t="s">
        <v>4335</v>
      </c>
      <c r="H2364" s="1" t="s">
        <v>6958</v>
      </c>
      <c r="I2364" s="1">
        <v>1</v>
      </c>
      <c r="L2364" s="1">
        <v>3</v>
      </c>
      <c r="M2364" s="2" t="s">
        <v>14007</v>
      </c>
      <c r="N2364" s="2" t="s">
        <v>10504</v>
      </c>
      <c r="S2364" s="1" t="s">
        <v>65</v>
      </c>
      <c r="T2364" s="1" t="s">
        <v>7107</v>
      </c>
      <c r="U2364" s="1" t="s">
        <v>211</v>
      </c>
      <c r="V2364" s="1" t="s">
        <v>7199</v>
      </c>
      <c r="Y2364" s="1" t="s">
        <v>4363</v>
      </c>
      <c r="Z2364" s="1" t="s">
        <v>8627</v>
      </c>
      <c r="AC2364" s="1">
        <v>2</v>
      </c>
      <c r="AD2364" s="1" t="s">
        <v>169</v>
      </c>
      <c r="AE2364" s="1" t="s">
        <v>9589</v>
      </c>
      <c r="AF2364" s="1" t="s">
        <v>89</v>
      </c>
      <c r="AG2364" s="1" t="s">
        <v>9633</v>
      </c>
    </row>
    <row r="2365" spans="1:73" ht="13.5" customHeight="1">
      <c r="A2365" s="3" t="str">
        <f>HYPERLINK("http://kyu.snu.ac.kr/sdhj/index.jsp?type=hj/GK14658_00IH_0001_0218.jpg","1702_각북면_218")</f>
        <v>1702_각북면_218</v>
      </c>
      <c r="B2365" s="2">
        <v>1702</v>
      </c>
      <c r="C2365" s="2" t="s">
        <v>12340</v>
      </c>
      <c r="D2365" s="2" t="s">
        <v>12341</v>
      </c>
      <c r="E2365" s="2">
        <v>2364</v>
      </c>
      <c r="F2365" s="1">
        <v>18</v>
      </c>
      <c r="G2365" s="1" t="s">
        <v>4335</v>
      </c>
      <c r="H2365" s="1" t="s">
        <v>6958</v>
      </c>
      <c r="I2365" s="1">
        <v>1</v>
      </c>
      <c r="L2365" s="1">
        <v>4</v>
      </c>
      <c r="M2365" s="2" t="s">
        <v>2128</v>
      </c>
      <c r="N2365" s="2" t="s">
        <v>8768</v>
      </c>
      <c r="T2365" s="1" t="s">
        <v>12411</v>
      </c>
      <c r="U2365" s="1" t="s">
        <v>4364</v>
      </c>
      <c r="V2365" s="1" t="s">
        <v>7385</v>
      </c>
      <c r="Y2365" s="1" t="s">
        <v>2128</v>
      </c>
      <c r="Z2365" s="1" t="s">
        <v>8768</v>
      </c>
      <c r="AC2365" s="1">
        <v>29</v>
      </c>
      <c r="AD2365" s="1" t="s">
        <v>244</v>
      </c>
      <c r="AE2365" s="1" t="s">
        <v>9577</v>
      </c>
      <c r="AJ2365" s="1" t="s">
        <v>16</v>
      </c>
      <c r="AK2365" s="1" t="s">
        <v>9802</v>
      </c>
      <c r="AL2365" s="1" t="s">
        <v>684</v>
      </c>
      <c r="AM2365" s="1" t="s">
        <v>9702</v>
      </c>
      <c r="AT2365" s="1" t="s">
        <v>54</v>
      </c>
      <c r="AU2365" s="1" t="s">
        <v>7267</v>
      </c>
      <c r="AV2365" s="1" t="s">
        <v>4365</v>
      </c>
      <c r="AW2365" s="1" t="s">
        <v>9983</v>
      </c>
      <c r="BG2365" s="1" t="s">
        <v>54</v>
      </c>
      <c r="BH2365" s="1" t="s">
        <v>7267</v>
      </c>
      <c r="BI2365" s="1" t="s">
        <v>3926</v>
      </c>
      <c r="BJ2365" s="1" t="s">
        <v>7116</v>
      </c>
      <c r="BK2365" s="1" t="s">
        <v>53</v>
      </c>
      <c r="BL2365" s="1" t="s">
        <v>7419</v>
      </c>
      <c r="BM2365" s="1" t="s">
        <v>693</v>
      </c>
      <c r="BN2365" s="1" t="s">
        <v>7611</v>
      </c>
      <c r="BO2365" s="1" t="s">
        <v>53</v>
      </c>
      <c r="BP2365" s="1" t="s">
        <v>7419</v>
      </c>
      <c r="BQ2365" s="1" t="s">
        <v>4366</v>
      </c>
      <c r="BR2365" s="1" t="s">
        <v>11881</v>
      </c>
      <c r="BS2365" s="1" t="s">
        <v>163</v>
      </c>
      <c r="BT2365" s="1" t="s">
        <v>12731</v>
      </c>
    </row>
    <row r="2366" spans="1:73" ht="13.5" customHeight="1">
      <c r="A2366" s="3" t="str">
        <f>HYPERLINK("http://kyu.snu.ac.kr/sdhj/index.jsp?type=hj/GK14658_00IH_0001_0218.jpg","1702_각북면_218")</f>
        <v>1702_각북면_218</v>
      </c>
      <c r="B2366" s="2">
        <v>1702</v>
      </c>
      <c r="C2366" s="2" t="s">
        <v>12340</v>
      </c>
      <c r="D2366" s="2" t="s">
        <v>12341</v>
      </c>
      <c r="E2366" s="2">
        <v>2365</v>
      </c>
      <c r="F2366" s="1">
        <v>18</v>
      </c>
      <c r="G2366" s="1" t="s">
        <v>4335</v>
      </c>
      <c r="H2366" s="1" t="s">
        <v>6958</v>
      </c>
      <c r="I2366" s="1">
        <v>1</v>
      </c>
      <c r="L2366" s="1">
        <v>4</v>
      </c>
      <c r="M2366" s="2" t="s">
        <v>2128</v>
      </c>
      <c r="N2366" s="2" t="s">
        <v>8768</v>
      </c>
      <c r="S2366" s="1" t="s">
        <v>48</v>
      </c>
      <c r="T2366" s="1" t="s">
        <v>6371</v>
      </c>
      <c r="U2366" s="1" t="s">
        <v>4367</v>
      </c>
      <c r="V2366" s="1" t="s">
        <v>12513</v>
      </c>
      <c r="Y2366" s="1" t="s">
        <v>3437</v>
      </c>
      <c r="Z2366" s="1" t="s">
        <v>8334</v>
      </c>
      <c r="AC2366" s="1">
        <v>38</v>
      </c>
      <c r="AD2366" s="1" t="s">
        <v>353</v>
      </c>
      <c r="AE2366" s="1" t="s">
        <v>9622</v>
      </c>
      <c r="AJ2366" s="1" t="s">
        <v>16</v>
      </c>
      <c r="AK2366" s="1" t="s">
        <v>9802</v>
      </c>
      <c r="AL2366" s="1" t="s">
        <v>52</v>
      </c>
      <c r="AM2366" s="1" t="s">
        <v>9722</v>
      </c>
      <c r="AT2366" s="1" t="s">
        <v>416</v>
      </c>
      <c r="AU2366" s="1" t="s">
        <v>12470</v>
      </c>
      <c r="AV2366" s="1" t="s">
        <v>4368</v>
      </c>
      <c r="AW2366" s="1" t="s">
        <v>10396</v>
      </c>
      <c r="BB2366" s="1" t="s">
        <v>607</v>
      </c>
      <c r="BC2366" s="1" t="s">
        <v>12482</v>
      </c>
      <c r="BD2366" s="1" t="s">
        <v>4369</v>
      </c>
      <c r="BE2366" s="1" t="s">
        <v>10746</v>
      </c>
      <c r="BG2366" s="1" t="s">
        <v>53</v>
      </c>
      <c r="BH2366" s="1" t="s">
        <v>7419</v>
      </c>
      <c r="BI2366" s="1" t="s">
        <v>4370</v>
      </c>
      <c r="BJ2366" s="1" t="s">
        <v>11014</v>
      </c>
      <c r="BK2366" s="1" t="s">
        <v>53</v>
      </c>
      <c r="BL2366" s="1" t="s">
        <v>7419</v>
      </c>
      <c r="BM2366" s="1" t="s">
        <v>4371</v>
      </c>
      <c r="BN2366" s="1" t="s">
        <v>13064</v>
      </c>
      <c r="BO2366" s="1" t="s">
        <v>53</v>
      </c>
      <c r="BP2366" s="1" t="s">
        <v>7419</v>
      </c>
      <c r="BQ2366" s="1" t="s">
        <v>3600</v>
      </c>
      <c r="BR2366" s="1" t="s">
        <v>13287</v>
      </c>
      <c r="BS2366" s="1" t="s">
        <v>163</v>
      </c>
      <c r="BT2366" s="1" t="s">
        <v>12731</v>
      </c>
    </row>
    <row r="2367" spans="1:73" ht="13.5" customHeight="1">
      <c r="A2367" s="3" t="str">
        <f>HYPERLINK("http://kyu.snu.ac.kr/sdhj/index.jsp?type=hj/GK14658_00IH_0001_0218.jpg","1702_각북면_218")</f>
        <v>1702_각북면_218</v>
      </c>
      <c r="B2367" s="2">
        <v>1702</v>
      </c>
      <c r="C2367" s="2" t="s">
        <v>12340</v>
      </c>
      <c r="D2367" s="2" t="s">
        <v>12341</v>
      </c>
      <c r="E2367" s="2">
        <v>2366</v>
      </c>
      <c r="F2367" s="1">
        <v>18</v>
      </c>
      <c r="G2367" s="1" t="s">
        <v>4335</v>
      </c>
      <c r="H2367" s="1" t="s">
        <v>6958</v>
      </c>
      <c r="I2367" s="1">
        <v>1</v>
      </c>
      <c r="L2367" s="1">
        <v>4</v>
      </c>
      <c r="M2367" s="2" t="s">
        <v>2128</v>
      </c>
      <c r="N2367" s="2" t="s">
        <v>8768</v>
      </c>
      <c r="S2367" s="1" t="s">
        <v>2126</v>
      </c>
      <c r="T2367" s="1" t="s">
        <v>7111</v>
      </c>
      <c r="U2367" s="1" t="s">
        <v>2839</v>
      </c>
      <c r="V2367" s="1" t="s">
        <v>7263</v>
      </c>
      <c r="Y2367" s="1" t="s">
        <v>315</v>
      </c>
      <c r="Z2367" s="1" t="s">
        <v>8767</v>
      </c>
      <c r="AC2367" s="1">
        <v>25</v>
      </c>
      <c r="AD2367" s="1" t="s">
        <v>264</v>
      </c>
      <c r="AE2367" s="1" t="s">
        <v>9588</v>
      </c>
      <c r="AF2367" s="1" t="s">
        <v>89</v>
      </c>
      <c r="AG2367" s="1" t="s">
        <v>9633</v>
      </c>
    </row>
    <row r="2368" spans="1:73" ht="13.5" customHeight="1">
      <c r="A2368" s="3" t="str">
        <f>HYPERLINK("http://kyu.snu.ac.kr/sdhj/index.jsp?type=hj/GK14658_00IH_0001_0218.jpg","1702_각북면_218")</f>
        <v>1702_각북면_218</v>
      </c>
      <c r="B2368" s="2">
        <v>1702</v>
      </c>
      <c r="C2368" s="2" t="s">
        <v>12340</v>
      </c>
      <c r="D2368" s="2" t="s">
        <v>12341</v>
      </c>
      <c r="E2368" s="2">
        <v>2367</v>
      </c>
      <c r="F2368" s="1">
        <v>18</v>
      </c>
      <c r="G2368" s="1" t="s">
        <v>4335</v>
      </c>
      <c r="H2368" s="1" t="s">
        <v>6958</v>
      </c>
      <c r="I2368" s="1">
        <v>1</v>
      </c>
      <c r="L2368" s="1">
        <v>4</v>
      </c>
      <c r="M2368" s="2" t="s">
        <v>2128</v>
      </c>
      <c r="N2368" s="2" t="s">
        <v>8768</v>
      </c>
      <c r="T2368" s="1" t="s">
        <v>12432</v>
      </c>
      <c r="U2368" s="1" t="s">
        <v>196</v>
      </c>
      <c r="V2368" s="1" t="s">
        <v>7214</v>
      </c>
      <c r="Y2368" s="1" t="s">
        <v>3025</v>
      </c>
      <c r="Z2368" s="1" t="s">
        <v>8629</v>
      </c>
      <c r="AG2368" s="1" t="s">
        <v>9631</v>
      </c>
      <c r="AI2368" s="1" t="s">
        <v>9744</v>
      </c>
    </row>
    <row r="2369" spans="1:72" ht="13.5" customHeight="1">
      <c r="A2369" s="3" t="str">
        <f>HYPERLINK("http://kyu.snu.ac.kr/sdhj/index.jsp?type=hj/GK14658_00IH_0001_0218.jpg","1702_각북면_218")</f>
        <v>1702_각북면_218</v>
      </c>
      <c r="B2369" s="2">
        <v>1702</v>
      </c>
      <c r="C2369" s="2" t="s">
        <v>12340</v>
      </c>
      <c r="D2369" s="2" t="s">
        <v>12341</v>
      </c>
      <c r="E2369" s="2">
        <v>2368</v>
      </c>
      <c r="F2369" s="1">
        <v>18</v>
      </c>
      <c r="G2369" s="1" t="s">
        <v>4335</v>
      </c>
      <c r="H2369" s="1" t="s">
        <v>6958</v>
      </c>
      <c r="I2369" s="1">
        <v>1</v>
      </c>
      <c r="L2369" s="1">
        <v>4</v>
      </c>
      <c r="M2369" s="2" t="s">
        <v>2128</v>
      </c>
      <c r="N2369" s="2" t="s">
        <v>8768</v>
      </c>
      <c r="T2369" s="1" t="s">
        <v>12432</v>
      </c>
      <c r="U2369" s="1" t="s">
        <v>136</v>
      </c>
      <c r="V2369" s="1" t="s">
        <v>7247</v>
      </c>
      <c r="Y2369" s="1" t="s">
        <v>4362</v>
      </c>
      <c r="Z2369" s="1" t="s">
        <v>8628</v>
      </c>
      <c r="AF2369" s="1" t="s">
        <v>318</v>
      </c>
      <c r="AG2369" s="1" t="s">
        <v>9631</v>
      </c>
      <c r="AH2369" s="1" t="s">
        <v>4372</v>
      </c>
      <c r="AI2369" s="1" t="s">
        <v>9744</v>
      </c>
    </row>
    <row r="2370" spans="1:72" ht="13.5" customHeight="1">
      <c r="A2370" s="3" t="str">
        <f>HYPERLINK("http://kyu.snu.ac.kr/sdhj/index.jsp?type=hj/GK14658_00IH_0001_0219.jpg","1702_각북면_219")</f>
        <v>1702_각북면_219</v>
      </c>
      <c r="B2370" s="2">
        <v>1702</v>
      </c>
      <c r="C2370" s="2" t="s">
        <v>12340</v>
      </c>
      <c r="D2370" s="2" t="s">
        <v>12341</v>
      </c>
      <c r="E2370" s="2">
        <v>2369</v>
      </c>
      <c r="F2370" s="1">
        <v>18</v>
      </c>
      <c r="G2370" s="1" t="s">
        <v>4335</v>
      </c>
      <c r="H2370" s="1" t="s">
        <v>6958</v>
      </c>
      <c r="I2370" s="1">
        <v>1</v>
      </c>
      <c r="L2370" s="1">
        <v>5</v>
      </c>
      <c r="M2370" s="2" t="s">
        <v>4550</v>
      </c>
      <c r="N2370" s="2" t="s">
        <v>10381</v>
      </c>
      <c r="T2370" s="1" t="s">
        <v>12411</v>
      </c>
      <c r="U2370" s="1" t="s">
        <v>614</v>
      </c>
      <c r="V2370" s="1" t="s">
        <v>12457</v>
      </c>
      <c r="W2370" s="1" t="s">
        <v>290</v>
      </c>
      <c r="X2370" s="1" t="s">
        <v>7601</v>
      </c>
      <c r="Y2370" s="1" t="s">
        <v>1170</v>
      </c>
      <c r="Z2370" s="1" t="s">
        <v>8766</v>
      </c>
      <c r="AC2370" s="1">
        <v>68</v>
      </c>
      <c r="AD2370" s="1" t="s">
        <v>300</v>
      </c>
      <c r="AE2370" s="1" t="s">
        <v>9594</v>
      </c>
      <c r="AJ2370" s="1" t="s">
        <v>16</v>
      </c>
      <c r="AK2370" s="1" t="s">
        <v>9802</v>
      </c>
      <c r="AL2370" s="1" t="s">
        <v>163</v>
      </c>
      <c r="AM2370" s="1" t="s">
        <v>12731</v>
      </c>
      <c r="AT2370" s="1" t="s">
        <v>166</v>
      </c>
      <c r="AU2370" s="1" t="s">
        <v>7276</v>
      </c>
      <c r="AV2370" s="1" t="s">
        <v>4373</v>
      </c>
      <c r="AW2370" s="1" t="s">
        <v>9230</v>
      </c>
      <c r="BG2370" s="1" t="s">
        <v>54</v>
      </c>
      <c r="BH2370" s="1" t="s">
        <v>7267</v>
      </c>
      <c r="BI2370" s="1" t="s">
        <v>2707</v>
      </c>
      <c r="BJ2370" s="1" t="s">
        <v>10100</v>
      </c>
      <c r="BK2370" s="1" t="s">
        <v>1280</v>
      </c>
      <c r="BL2370" s="1" t="s">
        <v>10843</v>
      </c>
      <c r="BM2370" s="1" t="s">
        <v>1609</v>
      </c>
      <c r="BN2370" s="1" t="s">
        <v>10888</v>
      </c>
      <c r="BO2370" s="1" t="s">
        <v>54</v>
      </c>
      <c r="BP2370" s="1" t="s">
        <v>7267</v>
      </c>
      <c r="BQ2370" s="1" t="s">
        <v>6884</v>
      </c>
      <c r="BR2370" s="1" t="s">
        <v>10392</v>
      </c>
      <c r="BS2370" s="1" t="s">
        <v>1000</v>
      </c>
      <c r="BT2370" s="1" t="s">
        <v>9808</v>
      </c>
    </row>
    <row r="2371" spans="1:72" ht="13.5" customHeight="1">
      <c r="A2371" s="3" t="str">
        <f>HYPERLINK("http://kyu.snu.ac.kr/sdhj/index.jsp?type=hj/GK14658_00IH_0001_0219.jpg","1702_각북면_219")</f>
        <v>1702_각북면_219</v>
      </c>
      <c r="B2371" s="2">
        <v>1702</v>
      </c>
      <c r="C2371" s="2" t="s">
        <v>12340</v>
      </c>
      <c r="D2371" s="2" t="s">
        <v>12341</v>
      </c>
      <c r="E2371" s="2">
        <v>2370</v>
      </c>
      <c r="F2371" s="1">
        <v>18</v>
      </c>
      <c r="G2371" s="1" t="s">
        <v>4335</v>
      </c>
      <c r="H2371" s="1" t="s">
        <v>6958</v>
      </c>
      <c r="I2371" s="1">
        <v>1</v>
      </c>
      <c r="L2371" s="1">
        <v>5</v>
      </c>
      <c r="M2371" s="2" t="s">
        <v>4550</v>
      </c>
      <c r="N2371" s="2" t="s">
        <v>10381</v>
      </c>
      <c r="S2371" s="1" t="s">
        <v>48</v>
      </c>
      <c r="T2371" s="1" t="s">
        <v>6371</v>
      </c>
      <c r="W2371" s="1" t="s">
        <v>107</v>
      </c>
      <c r="X2371" s="1" t="s">
        <v>12534</v>
      </c>
      <c r="Y2371" s="1" t="s">
        <v>50</v>
      </c>
      <c r="Z2371" s="1" t="s">
        <v>7639</v>
      </c>
      <c r="AC2371" s="1">
        <v>55</v>
      </c>
      <c r="AD2371" s="1" t="s">
        <v>266</v>
      </c>
      <c r="AE2371" s="1" t="s">
        <v>9586</v>
      </c>
      <c r="AJ2371" s="1" t="s">
        <v>16</v>
      </c>
      <c r="AK2371" s="1" t="s">
        <v>9802</v>
      </c>
      <c r="AL2371" s="1" t="s">
        <v>163</v>
      </c>
      <c r="AM2371" s="1" t="s">
        <v>12731</v>
      </c>
      <c r="AT2371" s="1" t="s">
        <v>53</v>
      </c>
      <c r="AU2371" s="1" t="s">
        <v>7419</v>
      </c>
      <c r="AV2371" s="1" t="s">
        <v>4320</v>
      </c>
      <c r="AW2371" s="1" t="s">
        <v>8787</v>
      </c>
      <c r="BG2371" s="1" t="s">
        <v>53</v>
      </c>
      <c r="BH2371" s="1" t="s">
        <v>7419</v>
      </c>
      <c r="BI2371" s="1" t="s">
        <v>458</v>
      </c>
      <c r="BJ2371" s="1" t="s">
        <v>7614</v>
      </c>
      <c r="BK2371" s="1" t="s">
        <v>53</v>
      </c>
      <c r="BL2371" s="1" t="s">
        <v>7419</v>
      </c>
      <c r="BM2371" s="1" t="s">
        <v>3875</v>
      </c>
      <c r="BN2371" s="1" t="s">
        <v>11454</v>
      </c>
      <c r="BO2371" s="1" t="s">
        <v>53</v>
      </c>
      <c r="BP2371" s="1" t="s">
        <v>7419</v>
      </c>
      <c r="BQ2371" s="1" t="s">
        <v>4374</v>
      </c>
      <c r="BR2371" s="1" t="s">
        <v>11930</v>
      </c>
      <c r="BS2371" s="1" t="s">
        <v>895</v>
      </c>
      <c r="BT2371" s="1" t="s">
        <v>12738</v>
      </c>
    </row>
    <row r="2372" spans="1:72" ht="13.5" customHeight="1">
      <c r="A2372" s="3" t="str">
        <f>HYPERLINK("http://kyu.snu.ac.kr/sdhj/index.jsp?type=hj/GK14658_00IH_0001_0219.jpg","1702_각북면_219")</f>
        <v>1702_각북면_219</v>
      </c>
      <c r="B2372" s="2">
        <v>1702</v>
      </c>
      <c r="C2372" s="2" t="s">
        <v>12340</v>
      </c>
      <c r="D2372" s="2" t="s">
        <v>12341</v>
      </c>
      <c r="E2372" s="2">
        <v>2371</v>
      </c>
      <c r="F2372" s="1">
        <v>18</v>
      </c>
      <c r="G2372" s="1" t="s">
        <v>4335</v>
      </c>
      <c r="H2372" s="1" t="s">
        <v>6958</v>
      </c>
      <c r="I2372" s="1">
        <v>1</v>
      </c>
      <c r="L2372" s="1">
        <v>5</v>
      </c>
      <c r="M2372" s="2" t="s">
        <v>4550</v>
      </c>
      <c r="N2372" s="2" t="s">
        <v>10381</v>
      </c>
      <c r="S2372" s="1" t="s">
        <v>59</v>
      </c>
      <c r="T2372" s="1" t="s">
        <v>7105</v>
      </c>
      <c r="Y2372" s="1" t="s">
        <v>4375</v>
      </c>
      <c r="Z2372" s="1" t="s">
        <v>8765</v>
      </c>
      <c r="AF2372" s="1" t="s">
        <v>307</v>
      </c>
      <c r="AG2372" s="1" t="s">
        <v>9634</v>
      </c>
    </row>
    <row r="2373" spans="1:72" ht="13.5" customHeight="1">
      <c r="A2373" s="3" t="str">
        <f>HYPERLINK("http://kyu.snu.ac.kr/sdhj/index.jsp?type=hj/GK14658_00IH_0001_0219.jpg","1702_각북면_219")</f>
        <v>1702_각북면_219</v>
      </c>
      <c r="B2373" s="2">
        <v>1702</v>
      </c>
      <c r="C2373" s="2" t="s">
        <v>12340</v>
      </c>
      <c r="D2373" s="2" t="s">
        <v>12341</v>
      </c>
      <c r="E2373" s="2">
        <v>2372</v>
      </c>
      <c r="F2373" s="1">
        <v>18</v>
      </c>
      <c r="G2373" s="1" t="s">
        <v>4335</v>
      </c>
      <c r="H2373" s="1" t="s">
        <v>6958</v>
      </c>
      <c r="I2373" s="1">
        <v>1</v>
      </c>
      <c r="L2373" s="1">
        <v>5</v>
      </c>
      <c r="M2373" s="2" t="s">
        <v>4550</v>
      </c>
      <c r="N2373" s="2" t="s">
        <v>10381</v>
      </c>
      <c r="S2373" s="1" t="s">
        <v>63</v>
      </c>
      <c r="T2373" s="1" t="s">
        <v>1196</v>
      </c>
      <c r="Y2373" s="1" t="s">
        <v>2304</v>
      </c>
      <c r="Z2373" s="1" t="s">
        <v>7642</v>
      </c>
      <c r="AC2373" s="1">
        <v>8</v>
      </c>
      <c r="AD2373" s="1" t="s">
        <v>300</v>
      </c>
      <c r="AE2373" s="1" t="s">
        <v>9594</v>
      </c>
    </row>
    <row r="2374" spans="1:72" ht="13.5" customHeight="1">
      <c r="A2374" s="3" t="str">
        <f>HYPERLINK("http://kyu.snu.ac.kr/sdhj/index.jsp?type=hj/GK14658_00IH_0001_0219.jpg","1702_각북면_219")</f>
        <v>1702_각북면_219</v>
      </c>
      <c r="B2374" s="2">
        <v>1702</v>
      </c>
      <c r="C2374" s="2" t="s">
        <v>12340</v>
      </c>
      <c r="D2374" s="2" t="s">
        <v>12341</v>
      </c>
      <c r="E2374" s="2">
        <v>2373</v>
      </c>
      <c r="F2374" s="1">
        <v>18</v>
      </c>
      <c r="G2374" s="1" t="s">
        <v>4335</v>
      </c>
      <c r="H2374" s="1" t="s">
        <v>6958</v>
      </c>
      <c r="I2374" s="1">
        <v>2</v>
      </c>
      <c r="J2374" s="1" t="s">
        <v>4376</v>
      </c>
      <c r="K2374" s="1" t="s">
        <v>7018</v>
      </c>
      <c r="L2374" s="1">
        <v>1</v>
      </c>
      <c r="M2374" s="2" t="s">
        <v>14008</v>
      </c>
      <c r="N2374" s="2" t="s">
        <v>14009</v>
      </c>
      <c r="T2374" s="1" t="s">
        <v>12411</v>
      </c>
      <c r="U2374" s="1" t="s">
        <v>4377</v>
      </c>
      <c r="V2374" s="1" t="s">
        <v>7384</v>
      </c>
      <c r="W2374" s="1" t="s">
        <v>1513</v>
      </c>
      <c r="X2374" s="1" t="s">
        <v>7584</v>
      </c>
      <c r="Y2374" s="1" t="s">
        <v>4378</v>
      </c>
      <c r="Z2374" s="1" t="s">
        <v>8764</v>
      </c>
      <c r="AC2374" s="1">
        <v>38</v>
      </c>
      <c r="AD2374" s="1" t="s">
        <v>353</v>
      </c>
      <c r="AE2374" s="1" t="s">
        <v>9622</v>
      </c>
      <c r="AJ2374" s="1" t="s">
        <v>16</v>
      </c>
      <c r="AK2374" s="1" t="s">
        <v>9802</v>
      </c>
      <c r="AL2374" s="1" t="s">
        <v>1851</v>
      </c>
      <c r="AM2374" s="1" t="s">
        <v>9806</v>
      </c>
      <c r="AT2374" s="1" t="s">
        <v>166</v>
      </c>
      <c r="AU2374" s="1" t="s">
        <v>7276</v>
      </c>
      <c r="AV2374" s="1" t="s">
        <v>4379</v>
      </c>
      <c r="AW2374" s="1" t="s">
        <v>10395</v>
      </c>
      <c r="BG2374" s="1" t="s">
        <v>166</v>
      </c>
      <c r="BH2374" s="1" t="s">
        <v>7276</v>
      </c>
      <c r="BI2374" s="1" t="s">
        <v>1852</v>
      </c>
      <c r="BJ2374" s="1" t="s">
        <v>10594</v>
      </c>
      <c r="BK2374" s="1" t="s">
        <v>42</v>
      </c>
      <c r="BL2374" s="1" t="s">
        <v>10068</v>
      </c>
      <c r="BM2374" s="1" t="s">
        <v>4380</v>
      </c>
      <c r="BN2374" s="1" t="s">
        <v>7214</v>
      </c>
      <c r="BO2374" s="1" t="s">
        <v>54</v>
      </c>
      <c r="BP2374" s="1" t="s">
        <v>7267</v>
      </c>
      <c r="BQ2374" s="1" t="s">
        <v>4381</v>
      </c>
      <c r="BR2374" s="1" t="s">
        <v>11929</v>
      </c>
      <c r="BS2374" s="1" t="s">
        <v>52</v>
      </c>
      <c r="BT2374" s="1" t="s">
        <v>9722</v>
      </c>
    </row>
    <row r="2375" spans="1:72" ht="13.5" customHeight="1">
      <c r="A2375" s="3" t="str">
        <f>HYPERLINK("http://kyu.snu.ac.kr/sdhj/index.jsp?type=hj/GK14658_00IH_0001_0219.jpg","1702_각북면_219")</f>
        <v>1702_각북면_219</v>
      </c>
      <c r="B2375" s="2">
        <v>1702</v>
      </c>
      <c r="C2375" s="2" t="s">
        <v>12340</v>
      </c>
      <c r="D2375" s="2" t="s">
        <v>12341</v>
      </c>
      <c r="E2375" s="2">
        <v>2374</v>
      </c>
      <c r="F2375" s="1">
        <v>18</v>
      </c>
      <c r="G2375" s="1" t="s">
        <v>4335</v>
      </c>
      <c r="H2375" s="1" t="s">
        <v>6958</v>
      </c>
      <c r="I2375" s="1">
        <v>2</v>
      </c>
      <c r="L2375" s="1">
        <v>1</v>
      </c>
      <c r="M2375" s="2" t="s">
        <v>14008</v>
      </c>
      <c r="N2375" s="2" t="s">
        <v>14009</v>
      </c>
      <c r="S2375" s="1" t="s">
        <v>48</v>
      </c>
      <c r="T2375" s="1" t="s">
        <v>6371</v>
      </c>
      <c r="W2375" s="1" t="s">
        <v>290</v>
      </c>
      <c r="X2375" s="1" t="s">
        <v>7601</v>
      </c>
      <c r="Y2375" s="1" t="s">
        <v>50</v>
      </c>
      <c r="Z2375" s="1" t="s">
        <v>7639</v>
      </c>
      <c r="AC2375" s="1">
        <v>21</v>
      </c>
      <c r="AD2375" s="1" t="s">
        <v>68</v>
      </c>
      <c r="AE2375" s="1" t="s">
        <v>7705</v>
      </c>
      <c r="AJ2375" s="1" t="s">
        <v>16</v>
      </c>
      <c r="AK2375" s="1" t="s">
        <v>9802</v>
      </c>
      <c r="AL2375" s="1" t="s">
        <v>163</v>
      </c>
      <c r="AM2375" s="1" t="s">
        <v>12731</v>
      </c>
      <c r="AV2375" s="1" t="s">
        <v>4356</v>
      </c>
      <c r="AW2375" s="1" t="s">
        <v>8771</v>
      </c>
      <c r="BG2375" s="1" t="s">
        <v>2218</v>
      </c>
      <c r="BH2375" s="1" t="s">
        <v>7386</v>
      </c>
      <c r="BI2375" s="1" t="s">
        <v>4357</v>
      </c>
      <c r="BJ2375" s="1" t="s">
        <v>8770</v>
      </c>
      <c r="BK2375" s="1" t="s">
        <v>53</v>
      </c>
      <c r="BL2375" s="1" t="s">
        <v>7419</v>
      </c>
      <c r="BM2375" s="1" t="s">
        <v>2707</v>
      </c>
      <c r="BN2375" s="1" t="s">
        <v>10100</v>
      </c>
      <c r="BO2375" s="1" t="s">
        <v>53</v>
      </c>
      <c r="BP2375" s="1" t="s">
        <v>7419</v>
      </c>
      <c r="BQ2375" s="1" t="s">
        <v>4359</v>
      </c>
      <c r="BR2375" s="1" t="s">
        <v>10397</v>
      </c>
      <c r="BS2375" s="1" t="s">
        <v>199</v>
      </c>
      <c r="BT2375" s="1" t="s">
        <v>9730</v>
      </c>
    </row>
    <row r="2376" spans="1:72" ht="13.5" customHeight="1">
      <c r="A2376" s="3" t="str">
        <f>HYPERLINK("http://kyu.snu.ac.kr/sdhj/index.jsp?type=hj/GK14658_00IH_0001_0219.jpg","1702_각북면_219")</f>
        <v>1702_각북면_219</v>
      </c>
      <c r="B2376" s="2">
        <v>1702</v>
      </c>
      <c r="C2376" s="2" t="s">
        <v>12340</v>
      </c>
      <c r="D2376" s="2" t="s">
        <v>12341</v>
      </c>
      <c r="E2376" s="2">
        <v>2375</v>
      </c>
      <c r="F2376" s="1">
        <v>18</v>
      </c>
      <c r="G2376" s="1" t="s">
        <v>4335</v>
      </c>
      <c r="H2376" s="1" t="s">
        <v>6958</v>
      </c>
      <c r="I2376" s="1">
        <v>2</v>
      </c>
      <c r="L2376" s="1">
        <v>1</v>
      </c>
      <c r="M2376" s="2" t="s">
        <v>14008</v>
      </c>
      <c r="N2376" s="2" t="s">
        <v>14009</v>
      </c>
      <c r="S2376" s="1" t="s">
        <v>402</v>
      </c>
      <c r="T2376" s="1" t="s">
        <v>7104</v>
      </c>
      <c r="W2376" s="1" t="s">
        <v>49</v>
      </c>
      <c r="X2376" s="1" t="s">
        <v>7592</v>
      </c>
      <c r="Y2376" s="1" t="s">
        <v>50</v>
      </c>
      <c r="Z2376" s="1" t="s">
        <v>7639</v>
      </c>
      <c r="AC2376" s="1">
        <v>78</v>
      </c>
      <c r="AD2376" s="1" t="s">
        <v>83</v>
      </c>
      <c r="AE2376" s="1" t="s">
        <v>9607</v>
      </c>
    </row>
    <row r="2377" spans="1:72" ht="13.5" customHeight="1">
      <c r="A2377" s="3" t="str">
        <f>HYPERLINK("http://kyu.snu.ac.kr/sdhj/index.jsp?type=hj/GK14658_00IH_0001_0219.jpg","1702_각북면_219")</f>
        <v>1702_각북면_219</v>
      </c>
      <c r="B2377" s="2">
        <v>1702</v>
      </c>
      <c r="C2377" s="2" t="s">
        <v>12340</v>
      </c>
      <c r="D2377" s="2" t="s">
        <v>12341</v>
      </c>
      <c r="E2377" s="2">
        <v>2376</v>
      </c>
      <c r="F2377" s="1">
        <v>18</v>
      </c>
      <c r="G2377" s="1" t="s">
        <v>4335</v>
      </c>
      <c r="H2377" s="1" t="s">
        <v>6958</v>
      </c>
      <c r="I2377" s="1">
        <v>2</v>
      </c>
      <c r="L2377" s="1">
        <v>1</v>
      </c>
      <c r="M2377" s="2" t="s">
        <v>14008</v>
      </c>
      <c r="N2377" s="2" t="s">
        <v>14009</v>
      </c>
      <c r="S2377" s="1" t="s">
        <v>4154</v>
      </c>
      <c r="T2377" s="1" t="s">
        <v>7128</v>
      </c>
      <c r="Y2377" s="1" t="s">
        <v>4382</v>
      </c>
      <c r="Z2377" s="1" t="s">
        <v>8763</v>
      </c>
      <c r="AC2377" s="1">
        <v>15</v>
      </c>
      <c r="AD2377" s="1" t="s">
        <v>192</v>
      </c>
      <c r="AE2377" s="1" t="s">
        <v>7704</v>
      </c>
    </row>
    <row r="2378" spans="1:72" ht="13.5" customHeight="1">
      <c r="A2378" s="3" t="str">
        <f>HYPERLINK("http://kyu.snu.ac.kr/sdhj/index.jsp?type=hj/GK14658_00IH_0001_0219.jpg","1702_각북면_219")</f>
        <v>1702_각북면_219</v>
      </c>
      <c r="B2378" s="2">
        <v>1702</v>
      </c>
      <c r="C2378" s="2" t="s">
        <v>12340</v>
      </c>
      <c r="D2378" s="2" t="s">
        <v>12341</v>
      </c>
      <c r="E2378" s="2">
        <v>2377</v>
      </c>
      <c r="F2378" s="1">
        <v>18</v>
      </c>
      <c r="G2378" s="1" t="s">
        <v>4335</v>
      </c>
      <c r="H2378" s="1" t="s">
        <v>6958</v>
      </c>
      <c r="I2378" s="1">
        <v>2</v>
      </c>
      <c r="L2378" s="1">
        <v>1</v>
      </c>
      <c r="M2378" s="2" t="s">
        <v>14008</v>
      </c>
      <c r="N2378" s="2" t="s">
        <v>14009</v>
      </c>
      <c r="S2378" s="1" t="s">
        <v>59</v>
      </c>
      <c r="T2378" s="1" t="s">
        <v>7105</v>
      </c>
      <c r="Y2378" s="1" t="s">
        <v>50</v>
      </c>
      <c r="Z2378" s="1" t="s">
        <v>7639</v>
      </c>
      <c r="AC2378" s="1">
        <v>2</v>
      </c>
      <c r="AD2378" s="1" t="s">
        <v>169</v>
      </c>
      <c r="AE2378" s="1" t="s">
        <v>9589</v>
      </c>
      <c r="AF2378" s="1" t="s">
        <v>89</v>
      </c>
      <c r="AG2378" s="1" t="s">
        <v>9633</v>
      </c>
    </row>
    <row r="2379" spans="1:72" ht="13.5" customHeight="1">
      <c r="A2379" s="3" t="str">
        <f>HYPERLINK("http://kyu.snu.ac.kr/sdhj/index.jsp?type=hj/GK14658_00IH_0001_0219.jpg","1702_각북면_219")</f>
        <v>1702_각북면_219</v>
      </c>
      <c r="B2379" s="2">
        <v>1702</v>
      </c>
      <c r="C2379" s="2" t="s">
        <v>12340</v>
      </c>
      <c r="D2379" s="2" t="s">
        <v>12341</v>
      </c>
      <c r="E2379" s="2">
        <v>2378</v>
      </c>
      <c r="F2379" s="1">
        <v>18</v>
      </c>
      <c r="G2379" s="1" t="s">
        <v>4335</v>
      </c>
      <c r="H2379" s="1" t="s">
        <v>6958</v>
      </c>
      <c r="I2379" s="1">
        <v>2</v>
      </c>
      <c r="L2379" s="1">
        <v>1</v>
      </c>
      <c r="M2379" s="2" t="s">
        <v>14008</v>
      </c>
      <c r="N2379" s="2" t="s">
        <v>14009</v>
      </c>
      <c r="T2379" s="1" t="s">
        <v>12432</v>
      </c>
      <c r="U2379" s="1" t="s">
        <v>196</v>
      </c>
      <c r="V2379" s="1" t="s">
        <v>7214</v>
      </c>
      <c r="Y2379" s="1" t="s">
        <v>4383</v>
      </c>
      <c r="Z2379" s="1" t="s">
        <v>8762</v>
      </c>
      <c r="AF2379" s="1" t="s">
        <v>254</v>
      </c>
      <c r="AG2379" s="1" t="s">
        <v>9639</v>
      </c>
      <c r="AT2379" s="1" t="s">
        <v>211</v>
      </c>
      <c r="AU2379" s="1" t="s">
        <v>7199</v>
      </c>
      <c r="AV2379" s="1" t="s">
        <v>4384</v>
      </c>
      <c r="AW2379" s="1" t="s">
        <v>10394</v>
      </c>
      <c r="BB2379" s="1" t="s">
        <v>213</v>
      </c>
      <c r="BC2379" s="1" t="s">
        <v>7282</v>
      </c>
      <c r="BD2379" s="1" t="s">
        <v>901</v>
      </c>
      <c r="BE2379" s="1" t="s">
        <v>8514</v>
      </c>
    </row>
    <row r="2380" spans="1:72" ht="13.5" customHeight="1">
      <c r="A2380" s="3" t="str">
        <f>HYPERLINK("http://kyu.snu.ac.kr/sdhj/index.jsp?type=hj/GK14658_00IH_0001_0219.jpg","1702_각북면_219")</f>
        <v>1702_각북면_219</v>
      </c>
      <c r="B2380" s="2">
        <v>1702</v>
      </c>
      <c r="C2380" s="2" t="s">
        <v>12340</v>
      </c>
      <c r="D2380" s="2" t="s">
        <v>12341</v>
      </c>
      <c r="E2380" s="2">
        <v>2379</v>
      </c>
      <c r="F2380" s="1">
        <v>18</v>
      </c>
      <c r="G2380" s="1" t="s">
        <v>4335</v>
      </c>
      <c r="H2380" s="1" t="s">
        <v>6958</v>
      </c>
      <c r="I2380" s="1">
        <v>2</v>
      </c>
      <c r="L2380" s="1">
        <v>2</v>
      </c>
      <c r="M2380" s="2" t="s">
        <v>4386</v>
      </c>
      <c r="N2380" s="2" t="s">
        <v>8761</v>
      </c>
      <c r="Q2380" s="1" t="s">
        <v>4385</v>
      </c>
      <c r="R2380" s="1" t="s">
        <v>12422</v>
      </c>
      <c r="T2380" s="1" t="s">
        <v>12411</v>
      </c>
      <c r="U2380" s="1" t="s">
        <v>261</v>
      </c>
      <c r="V2380" s="1" t="s">
        <v>7197</v>
      </c>
      <c r="Y2380" s="1" t="s">
        <v>4386</v>
      </c>
      <c r="Z2380" s="1" t="s">
        <v>8761</v>
      </c>
      <c r="AC2380" s="1">
        <v>45</v>
      </c>
      <c r="AD2380" s="1" t="s">
        <v>373</v>
      </c>
      <c r="AE2380" s="1" t="s">
        <v>9598</v>
      </c>
      <c r="AJ2380" s="1" t="s">
        <v>16</v>
      </c>
      <c r="AK2380" s="1" t="s">
        <v>9802</v>
      </c>
      <c r="AL2380" s="1" t="s">
        <v>199</v>
      </c>
      <c r="AM2380" s="1" t="s">
        <v>9730</v>
      </c>
      <c r="AN2380" s="1" t="s">
        <v>208</v>
      </c>
      <c r="AO2380" s="1" t="s">
        <v>7116</v>
      </c>
      <c r="AP2380" s="1" t="s">
        <v>4027</v>
      </c>
      <c r="AQ2380" s="1" t="s">
        <v>9895</v>
      </c>
      <c r="AR2380" s="1" t="s">
        <v>4387</v>
      </c>
      <c r="AS2380" s="1" t="s">
        <v>9982</v>
      </c>
      <c r="AT2380" s="1" t="s">
        <v>211</v>
      </c>
      <c r="AU2380" s="1" t="s">
        <v>7199</v>
      </c>
      <c r="AV2380" s="1" t="s">
        <v>4180</v>
      </c>
      <c r="AW2380" s="1" t="s">
        <v>10393</v>
      </c>
      <c r="BB2380" s="1" t="s">
        <v>261</v>
      </c>
      <c r="BC2380" s="1" t="s">
        <v>7197</v>
      </c>
      <c r="BD2380" s="1" t="s">
        <v>550</v>
      </c>
      <c r="BE2380" s="1" t="s">
        <v>10745</v>
      </c>
      <c r="BG2380" s="1" t="s">
        <v>53</v>
      </c>
      <c r="BH2380" s="1" t="s">
        <v>7419</v>
      </c>
      <c r="BI2380" s="1" t="s">
        <v>3524</v>
      </c>
      <c r="BJ2380" s="1" t="s">
        <v>8992</v>
      </c>
      <c r="BK2380" s="1" t="s">
        <v>53</v>
      </c>
      <c r="BL2380" s="1" t="s">
        <v>7419</v>
      </c>
      <c r="BM2380" s="1" t="s">
        <v>4388</v>
      </c>
      <c r="BN2380" s="1" t="s">
        <v>11465</v>
      </c>
      <c r="BO2380" s="1" t="s">
        <v>53</v>
      </c>
      <c r="BP2380" s="1" t="s">
        <v>7419</v>
      </c>
      <c r="BQ2380" s="1" t="s">
        <v>4389</v>
      </c>
      <c r="BR2380" s="1" t="s">
        <v>11928</v>
      </c>
      <c r="BS2380" s="1" t="s">
        <v>52</v>
      </c>
      <c r="BT2380" s="1" t="s">
        <v>9722</v>
      </c>
    </row>
    <row r="2381" spans="1:72" ht="13.5" customHeight="1">
      <c r="A2381" s="3" t="str">
        <f>HYPERLINK("http://kyu.snu.ac.kr/sdhj/index.jsp?type=hj/GK14658_00IH_0001_0219.jpg","1702_각북면_219")</f>
        <v>1702_각북면_219</v>
      </c>
      <c r="B2381" s="2">
        <v>1702</v>
      </c>
      <c r="C2381" s="2" t="s">
        <v>12340</v>
      </c>
      <c r="D2381" s="2" t="s">
        <v>12341</v>
      </c>
      <c r="E2381" s="2">
        <v>2380</v>
      </c>
      <c r="F2381" s="1">
        <v>18</v>
      </c>
      <c r="G2381" s="1" t="s">
        <v>4335</v>
      </c>
      <c r="H2381" s="1" t="s">
        <v>6958</v>
      </c>
      <c r="I2381" s="1">
        <v>2</v>
      </c>
      <c r="L2381" s="1">
        <v>2</v>
      </c>
      <c r="M2381" s="2" t="s">
        <v>4386</v>
      </c>
      <c r="N2381" s="2" t="s">
        <v>8761</v>
      </c>
      <c r="S2381" s="1" t="s">
        <v>402</v>
      </c>
      <c r="T2381" s="1" t="s">
        <v>7104</v>
      </c>
      <c r="W2381" s="1" t="s">
        <v>107</v>
      </c>
      <c r="X2381" s="1" t="s">
        <v>12534</v>
      </c>
      <c r="Y2381" s="1" t="s">
        <v>50</v>
      </c>
      <c r="Z2381" s="1" t="s">
        <v>7639</v>
      </c>
      <c r="AC2381" s="1">
        <v>78</v>
      </c>
      <c r="AD2381" s="1" t="s">
        <v>83</v>
      </c>
      <c r="AE2381" s="1" t="s">
        <v>9607</v>
      </c>
    </row>
    <row r="2382" spans="1:72" ht="13.5" customHeight="1">
      <c r="A2382" s="3" t="str">
        <f>HYPERLINK("http://kyu.snu.ac.kr/sdhj/index.jsp?type=hj/GK14658_00IH_0001_0219.jpg","1702_각북면_219")</f>
        <v>1702_각북면_219</v>
      </c>
      <c r="B2382" s="2">
        <v>1702</v>
      </c>
      <c r="C2382" s="2" t="s">
        <v>12340</v>
      </c>
      <c r="D2382" s="2" t="s">
        <v>12341</v>
      </c>
      <c r="E2382" s="2">
        <v>2381</v>
      </c>
      <c r="F2382" s="1">
        <v>18</v>
      </c>
      <c r="G2382" s="1" t="s">
        <v>4335</v>
      </c>
      <c r="H2382" s="1" t="s">
        <v>6958</v>
      </c>
      <c r="I2382" s="1">
        <v>2</v>
      </c>
      <c r="L2382" s="1">
        <v>2</v>
      </c>
      <c r="M2382" s="2" t="s">
        <v>4386</v>
      </c>
      <c r="N2382" s="2" t="s">
        <v>8761</v>
      </c>
      <c r="S2382" s="1" t="s">
        <v>59</v>
      </c>
      <c r="T2382" s="1" t="s">
        <v>7105</v>
      </c>
      <c r="Y2382" s="1" t="s">
        <v>6885</v>
      </c>
      <c r="Z2382" s="1" t="s">
        <v>8154</v>
      </c>
      <c r="AC2382" s="1">
        <v>19</v>
      </c>
      <c r="AD2382" s="1" t="s">
        <v>277</v>
      </c>
      <c r="AE2382" s="1" t="s">
        <v>9583</v>
      </c>
    </row>
    <row r="2383" spans="1:72" ht="13.5" customHeight="1">
      <c r="A2383" s="3" t="str">
        <f>HYPERLINK("http://kyu.snu.ac.kr/sdhj/index.jsp?type=hj/GK14658_00IH_0001_0219.jpg","1702_각북면_219")</f>
        <v>1702_각북면_219</v>
      </c>
      <c r="B2383" s="2">
        <v>1702</v>
      </c>
      <c r="C2383" s="2" t="s">
        <v>12340</v>
      </c>
      <c r="D2383" s="2" t="s">
        <v>12341</v>
      </c>
      <c r="E2383" s="2">
        <v>2382</v>
      </c>
      <c r="F2383" s="1">
        <v>18</v>
      </c>
      <c r="G2383" s="1" t="s">
        <v>4335</v>
      </c>
      <c r="H2383" s="1" t="s">
        <v>6958</v>
      </c>
      <c r="I2383" s="1">
        <v>2</v>
      </c>
      <c r="L2383" s="1">
        <v>2</v>
      </c>
      <c r="M2383" s="2" t="s">
        <v>4386</v>
      </c>
      <c r="N2383" s="2" t="s">
        <v>8761</v>
      </c>
      <c r="S2383" s="1" t="s">
        <v>86</v>
      </c>
      <c r="T2383" s="1" t="s">
        <v>7100</v>
      </c>
      <c r="Y2383" s="1" t="s">
        <v>2165</v>
      </c>
      <c r="Z2383" s="1" t="s">
        <v>7843</v>
      </c>
      <c r="AC2383" s="1">
        <v>12</v>
      </c>
      <c r="AD2383" s="1" t="s">
        <v>71</v>
      </c>
      <c r="AE2383" s="1" t="s">
        <v>9611</v>
      </c>
    </row>
    <row r="2384" spans="1:72" ht="13.5" customHeight="1">
      <c r="A2384" s="3" t="str">
        <f>HYPERLINK("http://kyu.snu.ac.kr/sdhj/index.jsp?type=hj/GK14658_00IH_0001_0219.jpg","1702_각북면_219")</f>
        <v>1702_각북면_219</v>
      </c>
      <c r="B2384" s="2">
        <v>1702</v>
      </c>
      <c r="C2384" s="2" t="s">
        <v>12340</v>
      </c>
      <c r="D2384" s="2" t="s">
        <v>12341</v>
      </c>
      <c r="E2384" s="2">
        <v>2383</v>
      </c>
      <c r="F2384" s="1">
        <v>18</v>
      </c>
      <c r="G2384" s="1" t="s">
        <v>4335</v>
      </c>
      <c r="H2384" s="1" t="s">
        <v>6958</v>
      </c>
      <c r="I2384" s="1">
        <v>2</v>
      </c>
      <c r="L2384" s="1">
        <v>2</v>
      </c>
      <c r="M2384" s="2" t="s">
        <v>4386</v>
      </c>
      <c r="N2384" s="2" t="s">
        <v>8761</v>
      </c>
      <c r="S2384" s="1" t="s">
        <v>63</v>
      </c>
      <c r="T2384" s="1" t="s">
        <v>1196</v>
      </c>
      <c r="Y2384" s="1" t="s">
        <v>3622</v>
      </c>
      <c r="Z2384" s="1" t="s">
        <v>8760</v>
      </c>
      <c r="AC2384" s="1">
        <v>11</v>
      </c>
      <c r="AD2384" s="1" t="s">
        <v>106</v>
      </c>
      <c r="AE2384" s="1" t="s">
        <v>9614</v>
      </c>
    </row>
    <row r="2385" spans="1:72" ht="13.5" customHeight="1">
      <c r="A2385" s="3" t="str">
        <f>HYPERLINK("http://kyu.snu.ac.kr/sdhj/index.jsp?type=hj/GK14658_00IH_0001_0219.jpg","1702_각북면_219")</f>
        <v>1702_각북면_219</v>
      </c>
      <c r="B2385" s="2">
        <v>1702</v>
      </c>
      <c r="C2385" s="2" t="s">
        <v>12340</v>
      </c>
      <c r="D2385" s="2" t="s">
        <v>12341</v>
      </c>
      <c r="E2385" s="2">
        <v>2384</v>
      </c>
      <c r="F2385" s="1">
        <v>18</v>
      </c>
      <c r="G2385" s="1" t="s">
        <v>4335</v>
      </c>
      <c r="H2385" s="1" t="s">
        <v>6958</v>
      </c>
      <c r="I2385" s="1">
        <v>2</v>
      </c>
      <c r="L2385" s="1">
        <v>2</v>
      </c>
      <c r="M2385" s="2" t="s">
        <v>4386</v>
      </c>
      <c r="N2385" s="2" t="s">
        <v>8761</v>
      </c>
      <c r="S2385" s="1" t="s">
        <v>63</v>
      </c>
      <c r="T2385" s="1" t="s">
        <v>1196</v>
      </c>
      <c r="Y2385" s="1" t="s">
        <v>2212</v>
      </c>
      <c r="Z2385" s="1" t="s">
        <v>7666</v>
      </c>
      <c r="AC2385" s="1">
        <v>10</v>
      </c>
      <c r="AD2385" s="1" t="s">
        <v>206</v>
      </c>
      <c r="AE2385" s="1" t="s">
        <v>9619</v>
      </c>
    </row>
    <row r="2386" spans="1:72" ht="13.5" customHeight="1">
      <c r="A2386" s="3" t="str">
        <f>HYPERLINK("http://kyu.snu.ac.kr/sdhj/index.jsp?type=hj/GK14658_00IH_0001_0219.jpg","1702_각북면_219")</f>
        <v>1702_각북면_219</v>
      </c>
      <c r="B2386" s="2">
        <v>1702</v>
      </c>
      <c r="C2386" s="2" t="s">
        <v>12340</v>
      </c>
      <c r="D2386" s="2" t="s">
        <v>12341</v>
      </c>
      <c r="E2386" s="2">
        <v>2385</v>
      </c>
      <c r="F2386" s="1">
        <v>18</v>
      </c>
      <c r="G2386" s="1" t="s">
        <v>4335</v>
      </c>
      <c r="H2386" s="1" t="s">
        <v>6958</v>
      </c>
      <c r="I2386" s="1">
        <v>2</v>
      </c>
      <c r="L2386" s="1">
        <v>3</v>
      </c>
      <c r="M2386" s="2" t="s">
        <v>14010</v>
      </c>
      <c r="N2386" s="2" t="s">
        <v>14011</v>
      </c>
      <c r="T2386" s="1" t="s">
        <v>12411</v>
      </c>
      <c r="U2386" s="1" t="s">
        <v>294</v>
      </c>
      <c r="V2386" s="1" t="s">
        <v>7228</v>
      </c>
      <c r="W2386" s="1" t="s">
        <v>290</v>
      </c>
      <c r="X2386" s="1" t="s">
        <v>7601</v>
      </c>
      <c r="Y2386" s="1" t="s">
        <v>3555</v>
      </c>
      <c r="Z2386" s="1" t="s">
        <v>8759</v>
      </c>
      <c r="AC2386" s="1">
        <v>53</v>
      </c>
      <c r="AD2386" s="1" t="s">
        <v>92</v>
      </c>
      <c r="AE2386" s="1" t="s">
        <v>9608</v>
      </c>
      <c r="AJ2386" s="1" t="s">
        <v>16</v>
      </c>
      <c r="AK2386" s="1" t="s">
        <v>9802</v>
      </c>
      <c r="AL2386" s="1" t="s">
        <v>163</v>
      </c>
      <c r="AM2386" s="1" t="s">
        <v>12731</v>
      </c>
      <c r="AT2386" s="1" t="s">
        <v>53</v>
      </c>
      <c r="AU2386" s="1" t="s">
        <v>7419</v>
      </c>
      <c r="AV2386" s="1" t="s">
        <v>291</v>
      </c>
      <c r="AW2386" s="1" t="s">
        <v>12618</v>
      </c>
      <c r="BG2386" s="1" t="s">
        <v>53</v>
      </c>
      <c r="BH2386" s="1" t="s">
        <v>7419</v>
      </c>
      <c r="BI2386" s="1" t="s">
        <v>2707</v>
      </c>
      <c r="BJ2386" s="1" t="s">
        <v>10100</v>
      </c>
      <c r="BK2386" s="1" t="s">
        <v>53</v>
      </c>
      <c r="BL2386" s="1" t="s">
        <v>7419</v>
      </c>
      <c r="BM2386" s="1" t="s">
        <v>1117</v>
      </c>
      <c r="BN2386" s="1" t="s">
        <v>10888</v>
      </c>
      <c r="BO2386" s="1" t="s">
        <v>211</v>
      </c>
      <c r="BP2386" s="1" t="s">
        <v>7199</v>
      </c>
      <c r="BQ2386" s="1" t="s">
        <v>3292</v>
      </c>
      <c r="BR2386" s="1" t="s">
        <v>12558</v>
      </c>
      <c r="BS2386" s="1" t="s">
        <v>52</v>
      </c>
      <c r="BT2386" s="1" t="s">
        <v>9722</v>
      </c>
    </row>
    <row r="2387" spans="1:72" ht="13.5" customHeight="1">
      <c r="A2387" s="3" t="str">
        <f>HYPERLINK("http://kyu.snu.ac.kr/sdhj/index.jsp?type=hj/GK14658_00IH_0001_0219.jpg","1702_각북면_219")</f>
        <v>1702_각북면_219</v>
      </c>
      <c r="B2387" s="2">
        <v>1702</v>
      </c>
      <c r="C2387" s="2" t="s">
        <v>12340</v>
      </c>
      <c r="D2387" s="2" t="s">
        <v>12341</v>
      </c>
      <c r="E2387" s="2">
        <v>2386</v>
      </c>
      <c r="F2387" s="1">
        <v>18</v>
      </c>
      <c r="G2387" s="1" t="s">
        <v>4335</v>
      </c>
      <c r="H2387" s="1" t="s">
        <v>6958</v>
      </c>
      <c r="I2387" s="1">
        <v>2</v>
      </c>
      <c r="L2387" s="1">
        <v>3</v>
      </c>
      <c r="M2387" s="2" t="s">
        <v>14010</v>
      </c>
      <c r="N2387" s="2" t="s">
        <v>14011</v>
      </c>
      <c r="S2387" s="1" t="s">
        <v>48</v>
      </c>
      <c r="T2387" s="1" t="s">
        <v>6371</v>
      </c>
      <c r="U2387" s="1" t="s">
        <v>261</v>
      </c>
      <c r="V2387" s="1" t="s">
        <v>7197</v>
      </c>
      <c r="Y2387" s="1" t="s">
        <v>2492</v>
      </c>
      <c r="Z2387" s="1" t="s">
        <v>7714</v>
      </c>
      <c r="AC2387" s="1">
        <v>51</v>
      </c>
      <c r="AD2387" s="1" t="s">
        <v>138</v>
      </c>
      <c r="AE2387" s="1" t="s">
        <v>9593</v>
      </c>
      <c r="AJ2387" s="1" t="s">
        <v>16</v>
      </c>
      <c r="AK2387" s="1" t="s">
        <v>9802</v>
      </c>
      <c r="AL2387" s="1" t="s">
        <v>199</v>
      </c>
      <c r="AM2387" s="1" t="s">
        <v>9730</v>
      </c>
      <c r="AN2387" s="1" t="s">
        <v>163</v>
      </c>
      <c r="AO2387" s="1" t="s">
        <v>12731</v>
      </c>
      <c r="AP2387" s="1" t="s">
        <v>173</v>
      </c>
      <c r="AQ2387" s="1" t="s">
        <v>7249</v>
      </c>
      <c r="AR2387" s="1" t="s">
        <v>4390</v>
      </c>
      <c r="AS2387" s="1" t="s">
        <v>9981</v>
      </c>
      <c r="AT2387" s="1" t="s">
        <v>211</v>
      </c>
      <c r="AU2387" s="1" t="s">
        <v>7199</v>
      </c>
      <c r="AV2387" s="1" t="s">
        <v>4009</v>
      </c>
      <c r="AW2387" s="1" t="s">
        <v>10348</v>
      </c>
      <c r="BB2387" s="1" t="s">
        <v>213</v>
      </c>
      <c r="BC2387" s="1" t="s">
        <v>7282</v>
      </c>
      <c r="BD2387" s="1" t="s">
        <v>299</v>
      </c>
      <c r="BE2387" s="1" t="s">
        <v>8812</v>
      </c>
      <c r="BG2387" s="1" t="s">
        <v>211</v>
      </c>
      <c r="BH2387" s="1" t="s">
        <v>7199</v>
      </c>
      <c r="BI2387" s="1" t="s">
        <v>552</v>
      </c>
      <c r="BJ2387" s="1" t="s">
        <v>10314</v>
      </c>
      <c r="BM2387" s="1" t="s">
        <v>4391</v>
      </c>
      <c r="BN2387" s="1" t="s">
        <v>11464</v>
      </c>
      <c r="BO2387" s="1" t="s">
        <v>53</v>
      </c>
      <c r="BP2387" s="1" t="s">
        <v>7419</v>
      </c>
      <c r="BQ2387" s="1" t="s">
        <v>642</v>
      </c>
      <c r="BR2387" s="1" t="s">
        <v>13194</v>
      </c>
      <c r="BS2387" s="1" t="s">
        <v>163</v>
      </c>
      <c r="BT2387" s="1" t="s">
        <v>12731</v>
      </c>
    </row>
    <row r="2388" spans="1:72" ht="13.5" customHeight="1">
      <c r="A2388" s="3" t="str">
        <f>HYPERLINK("http://kyu.snu.ac.kr/sdhj/index.jsp?type=hj/GK14658_00IH_0001_0219.jpg","1702_각북면_219")</f>
        <v>1702_각북면_219</v>
      </c>
      <c r="B2388" s="2">
        <v>1702</v>
      </c>
      <c r="C2388" s="2" t="s">
        <v>12340</v>
      </c>
      <c r="D2388" s="2" t="s">
        <v>12341</v>
      </c>
      <c r="E2388" s="2">
        <v>2387</v>
      </c>
      <c r="F2388" s="1">
        <v>18</v>
      </c>
      <c r="G2388" s="1" t="s">
        <v>4335</v>
      </c>
      <c r="H2388" s="1" t="s">
        <v>6958</v>
      </c>
      <c r="I2388" s="1">
        <v>2</v>
      </c>
      <c r="L2388" s="1">
        <v>3</v>
      </c>
      <c r="M2388" s="2" t="s">
        <v>14010</v>
      </c>
      <c r="N2388" s="2" t="s">
        <v>14011</v>
      </c>
      <c r="S2388" s="1" t="s">
        <v>59</v>
      </c>
      <c r="T2388" s="1" t="s">
        <v>7105</v>
      </c>
      <c r="Y2388" s="1" t="s">
        <v>2271</v>
      </c>
      <c r="Z2388" s="1" t="s">
        <v>8758</v>
      </c>
      <c r="AC2388" s="1">
        <v>9</v>
      </c>
      <c r="AD2388" s="1" t="s">
        <v>135</v>
      </c>
      <c r="AE2388" s="1" t="s">
        <v>9604</v>
      </c>
    </row>
    <row r="2389" spans="1:72" ht="13.5" customHeight="1">
      <c r="A2389" s="3" t="str">
        <f>HYPERLINK("http://kyu.snu.ac.kr/sdhj/index.jsp?type=hj/GK14658_00IH_0001_0219.jpg","1702_각북면_219")</f>
        <v>1702_각북면_219</v>
      </c>
      <c r="B2389" s="2">
        <v>1702</v>
      </c>
      <c r="C2389" s="2" t="s">
        <v>12340</v>
      </c>
      <c r="D2389" s="2" t="s">
        <v>12341</v>
      </c>
      <c r="E2389" s="2">
        <v>2388</v>
      </c>
      <c r="F2389" s="1">
        <v>18</v>
      </c>
      <c r="G2389" s="1" t="s">
        <v>4335</v>
      </c>
      <c r="H2389" s="1" t="s">
        <v>6958</v>
      </c>
      <c r="I2389" s="1">
        <v>2</v>
      </c>
      <c r="L2389" s="1">
        <v>3</v>
      </c>
      <c r="M2389" s="2" t="s">
        <v>14010</v>
      </c>
      <c r="N2389" s="2" t="s">
        <v>14011</v>
      </c>
      <c r="S2389" s="1" t="s">
        <v>65</v>
      </c>
      <c r="T2389" s="1" t="s">
        <v>7107</v>
      </c>
      <c r="Y2389" s="1" t="s">
        <v>4392</v>
      </c>
      <c r="Z2389" s="1" t="s">
        <v>8643</v>
      </c>
      <c r="AF2389" s="1" t="s">
        <v>318</v>
      </c>
      <c r="AG2389" s="1" t="s">
        <v>9631</v>
      </c>
      <c r="AH2389" s="1" t="s">
        <v>4393</v>
      </c>
      <c r="AI2389" s="1" t="s">
        <v>9743</v>
      </c>
    </row>
    <row r="2390" spans="1:72" ht="13.5" customHeight="1">
      <c r="A2390" s="3" t="str">
        <f>HYPERLINK("http://kyu.snu.ac.kr/sdhj/index.jsp?type=hj/GK14658_00IH_0001_0219.jpg","1702_각북면_219")</f>
        <v>1702_각북면_219</v>
      </c>
      <c r="B2390" s="2">
        <v>1702</v>
      </c>
      <c r="C2390" s="2" t="s">
        <v>12340</v>
      </c>
      <c r="D2390" s="2" t="s">
        <v>12341</v>
      </c>
      <c r="E2390" s="2">
        <v>2389</v>
      </c>
      <c r="F2390" s="1">
        <v>18</v>
      </c>
      <c r="G2390" s="1" t="s">
        <v>4335</v>
      </c>
      <c r="H2390" s="1" t="s">
        <v>6958</v>
      </c>
      <c r="I2390" s="1">
        <v>2</v>
      </c>
      <c r="L2390" s="1">
        <v>4</v>
      </c>
      <c r="M2390" s="2" t="s">
        <v>14602</v>
      </c>
      <c r="N2390" s="2" t="s">
        <v>8757</v>
      </c>
      <c r="T2390" s="1" t="s">
        <v>12411</v>
      </c>
      <c r="U2390" s="1" t="s">
        <v>4394</v>
      </c>
      <c r="V2390" s="1" t="s">
        <v>12484</v>
      </c>
      <c r="Y2390" s="1" t="s">
        <v>6850</v>
      </c>
      <c r="Z2390" s="1" t="s">
        <v>8757</v>
      </c>
      <c r="AC2390" s="1">
        <v>31</v>
      </c>
      <c r="AD2390" s="1" t="s">
        <v>345</v>
      </c>
      <c r="AE2390" s="1" t="s">
        <v>9595</v>
      </c>
      <c r="AJ2390" s="1" t="s">
        <v>16</v>
      </c>
      <c r="AK2390" s="1" t="s">
        <v>9802</v>
      </c>
      <c r="AL2390" s="1" t="s">
        <v>163</v>
      </c>
      <c r="AM2390" s="1" t="s">
        <v>12731</v>
      </c>
      <c r="AT2390" s="1" t="s">
        <v>53</v>
      </c>
      <c r="AU2390" s="1" t="s">
        <v>7419</v>
      </c>
      <c r="AV2390" s="1" t="s">
        <v>958</v>
      </c>
      <c r="AW2390" s="1" t="s">
        <v>7959</v>
      </c>
      <c r="BB2390" s="1" t="s">
        <v>607</v>
      </c>
      <c r="BC2390" s="1" t="s">
        <v>12482</v>
      </c>
      <c r="BD2390" s="1" t="s">
        <v>3918</v>
      </c>
      <c r="BE2390" s="1" t="s">
        <v>8854</v>
      </c>
      <c r="BG2390" s="1" t="s">
        <v>53</v>
      </c>
      <c r="BH2390" s="1" t="s">
        <v>7419</v>
      </c>
      <c r="BI2390" s="1" t="s">
        <v>4395</v>
      </c>
      <c r="BJ2390" s="1" t="s">
        <v>10999</v>
      </c>
      <c r="BK2390" s="1" t="s">
        <v>1462</v>
      </c>
      <c r="BL2390" s="1" t="s">
        <v>10112</v>
      </c>
      <c r="BM2390" s="1" t="s">
        <v>1609</v>
      </c>
      <c r="BN2390" s="1" t="s">
        <v>10888</v>
      </c>
      <c r="BO2390" s="1" t="s">
        <v>416</v>
      </c>
      <c r="BP2390" s="1" t="s">
        <v>12470</v>
      </c>
      <c r="BQ2390" s="1" t="s">
        <v>843</v>
      </c>
      <c r="BR2390" s="1" t="s">
        <v>9492</v>
      </c>
      <c r="BS2390" s="1" t="s">
        <v>199</v>
      </c>
      <c r="BT2390" s="1" t="s">
        <v>9730</v>
      </c>
    </row>
    <row r="2391" spans="1:72" ht="13.5" customHeight="1">
      <c r="A2391" s="3" t="str">
        <f>HYPERLINK("http://kyu.snu.ac.kr/sdhj/index.jsp?type=hj/GK14658_00IH_0001_0219.jpg","1702_각북면_219")</f>
        <v>1702_각북면_219</v>
      </c>
      <c r="B2391" s="2">
        <v>1702</v>
      </c>
      <c r="C2391" s="2" t="s">
        <v>12340</v>
      </c>
      <c r="D2391" s="2" t="s">
        <v>12341</v>
      </c>
      <c r="E2391" s="2">
        <v>2390</v>
      </c>
      <c r="F2391" s="1">
        <v>18</v>
      </c>
      <c r="G2391" s="1" t="s">
        <v>4335</v>
      </c>
      <c r="H2391" s="1" t="s">
        <v>6958</v>
      </c>
      <c r="I2391" s="1">
        <v>2</v>
      </c>
      <c r="L2391" s="1">
        <v>4</v>
      </c>
      <c r="M2391" s="2" t="s">
        <v>14602</v>
      </c>
      <c r="N2391" s="2" t="s">
        <v>8757</v>
      </c>
      <c r="S2391" s="1" t="s">
        <v>48</v>
      </c>
      <c r="T2391" s="1" t="s">
        <v>6371</v>
      </c>
      <c r="U2391" s="1" t="s">
        <v>261</v>
      </c>
      <c r="V2391" s="1" t="s">
        <v>7197</v>
      </c>
      <c r="Y2391" s="1" t="s">
        <v>756</v>
      </c>
      <c r="Z2391" s="1" t="s">
        <v>7938</v>
      </c>
      <c r="AC2391" s="1">
        <v>36</v>
      </c>
      <c r="AD2391" s="1" t="s">
        <v>258</v>
      </c>
      <c r="AE2391" s="1" t="s">
        <v>9601</v>
      </c>
      <c r="AJ2391" s="1" t="s">
        <v>16</v>
      </c>
      <c r="AK2391" s="1" t="s">
        <v>9802</v>
      </c>
      <c r="AL2391" s="1" t="s">
        <v>545</v>
      </c>
      <c r="AM2391" s="1" t="s">
        <v>9707</v>
      </c>
      <c r="AN2391" s="1" t="s">
        <v>163</v>
      </c>
      <c r="AO2391" s="1" t="s">
        <v>12731</v>
      </c>
      <c r="AR2391" s="1" t="s">
        <v>4396</v>
      </c>
      <c r="AS2391" s="1" t="s">
        <v>12815</v>
      </c>
      <c r="AT2391" s="1" t="s">
        <v>416</v>
      </c>
      <c r="AU2391" s="1" t="s">
        <v>12470</v>
      </c>
      <c r="AV2391" s="1" t="s">
        <v>4397</v>
      </c>
      <c r="AW2391" s="1" t="s">
        <v>10267</v>
      </c>
      <c r="BB2391" s="1" t="s">
        <v>261</v>
      </c>
      <c r="BC2391" s="1" t="s">
        <v>7197</v>
      </c>
      <c r="BD2391" s="1" t="s">
        <v>4398</v>
      </c>
      <c r="BE2391" s="1" t="s">
        <v>7947</v>
      </c>
      <c r="BG2391" s="1" t="s">
        <v>45</v>
      </c>
      <c r="BH2391" s="1" t="s">
        <v>10082</v>
      </c>
      <c r="BI2391" s="1" t="s">
        <v>4399</v>
      </c>
      <c r="BJ2391" s="1" t="s">
        <v>11013</v>
      </c>
      <c r="BK2391" s="1" t="s">
        <v>53</v>
      </c>
      <c r="BL2391" s="1" t="s">
        <v>7419</v>
      </c>
      <c r="BM2391" s="1" t="s">
        <v>3886</v>
      </c>
      <c r="BN2391" s="1" t="s">
        <v>11463</v>
      </c>
      <c r="BO2391" s="1" t="s">
        <v>53</v>
      </c>
      <c r="BP2391" s="1" t="s">
        <v>7419</v>
      </c>
      <c r="BQ2391" s="1" t="s">
        <v>4400</v>
      </c>
      <c r="BR2391" s="1" t="s">
        <v>11927</v>
      </c>
      <c r="BS2391" s="1" t="s">
        <v>199</v>
      </c>
      <c r="BT2391" s="1" t="s">
        <v>9730</v>
      </c>
    </row>
    <row r="2392" spans="1:72" ht="13.5" customHeight="1">
      <c r="A2392" s="3" t="str">
        <f>HYPERLINK("http://kyu.snu.ac.kr/sdhj/index.jsp?type=hj/GK14658_00IH_0001_0219.jpg","1702_각북면_219")</f>
        <v>1702_각북면_219</v>
      </c>
      <c r="B2392" s="2">
        <v>1702</v>
      </c>
      <c r="C2392" s="2" t="s">
        <v>12340</v>
      </c>
      <c r="D2392" s="2" t="s">
        <v>12341</v>
      </c>
      <c r="E2392" s="2">
        <v>2391</v>
      </c>
      <c r="F2392" s="1">
        <v>18</v>
      </c>
      <c r="G2392" s="1" t="s">
        <v>4335</v>
      </c>
      <c r="H2392" s="1" t="s">
        <v>6958</v>
      </c>
      <c r="I2392" s="1">
        <v>2</v>
      </c>
      <c r="L2392" s="1">
        <v>4</v>
      </c>
      <c r="M2392" s="2" t="s">
        <v>14602</v>
      </c>
      <c r="N2392" s="2" t="s">
        <v>8757</v>
      </c>
      <c r="S2392" s="1" t="s">
        <v>2142</v>
      </c>
      <c r="T2392" s="1" t="s">
        <v>7133</v>
      </c>
      <c r="W2392" s="1" t="s">
        <v>202</v>
      </c>
      <c r="X2392" s="1" t="s">
        <v>7588</v>
      </c>
      <c r="Y2392" s="1" t="s">
        <v>50</v>
      </c>
      <c r="Z2392" s="1" t="s">
        <v>7639</v>
      </c>
      <c r="AC2392" s="1">
        <v>56</v>
      </c>
      <c r="AD2392" s="1" t="s">
        <v>707</v>
      </c>
      <c r="AE2392" s="1" t="s">
        <v>9575</v>
      </c>
    </row>
    <row r="2393" spans="1:72" ht="13.5" customHeight="1">
      <c r="A2393" s="3" t="str">
        <f>HYPERLINK("http://kyu.snu.ac.kr/sdhj/index.jsp?type=hj/GK14658_00IH_0001_0219.jpg","1702_각북면_219")</f>
        <v>1702_각북면_219</v>
      </c>
      <c r="B2393" s="2">
        <v>1702</v>
      </c>
      <c r="C2393" s="2" t="s">
        <v>12340</v>
      </c>
      <c r="D2393" s="2" t="s">
        <v>12341</v>
      </c>
      <c r="E2393" s="2">
        <v>2392</v>
      </c>
      <c r="F2393" s="1">
        <v>18</v>
      </c>
      <c r="G2393" s="1" t="s">
        <v>4335</v>
      </c>
      <c r="H2393" s="1" t="s">
        <v>6958</v>
      </c>
      <c r="I2393" s="1">
        <v>2</v>
      </c>
      <c r="L2393" s="1">
        <v>4</v>
      </c>
      <c r="M2393" s="2" t="s">
        <v>14602</v>
      </c>
      <c r="N2393" s="2" t="s">
        <v>8757</v>
      </c>
      <c r="T2393" s="1" t="s">
        <v>12432</v>
      </c>
      <c r="U2393" s="1" t="s">
        <v>2682</v>
      </c>
      <c r="V2393" s="1" t="s">
        <v>7383</v>
      </c>
      <c r="Y2393" s="1" t="s">
        <v>4401</v>
      </c>
      <c r="Z2393" s="1" t="s">
        <v>8756</v>
      </c>
      <c r="AC2393" s="1">
        <v>55</v>
      </c>
      <c r="AD2393" s="1" t="s">
        <v>266</v>
      </c>
      <c r="AE2393" s="1" t="s">
        <v>9586</v>
      </c>
    </row>
    <row r="2394" spans="1:72" ht="13.5" customHeight="1">
      <c r="A2394" s="3" t="str">
        <f>HYPERLINK("http://kyu.snu.ac.kr/sdhj/index.jsp?type=hj/GK14658_00IH_0001_0219.jpg","1702_각북면_219")</f>
        <v>1702_각북면_219</v>
      </c>
      <c r="B2394" s="2">
        <v>1702</v>
      </c>
      <c r="C2394" s="2" t="s">
        <v>12340</v>
      </c>
      <c r="D2394" s="2" t="s">
        <v>12341</v>
      </c>
      <c r="E2394" s="2">
        <v>2393</v>
      </c>
      <c r="F2394" s="1">
        <v>18</v>
      </c>
      <c r="G2394" s="1" t="s">
        <v>4335</v>
      </c>
      <c r="H2394" s="1" t="s">
        <v>6958</v>
      </c>
      <c r="I2394" s="1">
        <v>2</v>
      </c>
      <c r="L2394" s="1">
        <v>4</v>
      </c>
      <c r="M2394" s="2" t="s">
        <v>14602</v>
      </c>
      <c r="N2394" s="2" t="s">
        <v>8757</v>
      </c>
      <c r="S2394" s="1" t="s">
        <v>86</v>
      </c>
      <c r="T2394" s="1" t="s">
        <v>7100</v>
      </c>
      <c r="Y2394" s="1" t="s">
        <v>1684</v>
      </c>
      <c r="Z2394" s="1" t="s">
        <v>8755</v>
      </c>
      <c r="AF2394" s="1" t="s">
        <v>307</v>
      </c>
      <c r="AG2394" s="1" t="s">
        <v>9634</v>
      </c>
    </row>
    <row r="2395" spans="1:72" ht="13.5" customHeight="1">
      <c r="A2395" s="3" t="str">
        <f>HYPERLINK("http://kyu.snu.ac.kr/sdhj/index.jsp?type=hj/GK14658_00IH_0001_0219.jpg","1702_각북면_219")</f>
        <v>1702_각북면_219</v>
      </c>
      <c r="B2395" s="2">
        <v>1702</v>
      </c>
      <c r="C2395" s="2" t="s">
        <v>12340</v>
      </c>
      <c r="D2395" s="2" t="s">
        <v>12341</v>
      </c>
      <c r="E2395" s="2">
        <v>2394</v>
      </c>
      <c r="F2395" s="1">
        <v>18</v>
      </c>
      <c r="G2395" s="1" t="s">
        <v>4335</v>
      </c>
      <c r="H2395" s="1" t="s">
        <v>6958</v>
      </c>
      <c r="I2395" s="1">
        <v>2</v>
      </c>
      <c r="L2395" s="1">
        <v>4</v>
      </c>
      <c r="M2395" s="2" t="s">
        <v>14602</v>
      </c>
      <c r="N2395" s="2" t="s">
        <v>8757</v>
      </c>
      <c r="S2395" s="1" t="s">
        <v>59</v>
      </c>
      <c r="T2395" s="1" t="s">
        <v>7105</v>
      </c>
      <c r="Y2395" s="1" t="s">
        <v>4402</v>
      </c>
      <c r="Z2395" s="1" t="s">
        <v>8141</v>
      </c>
      <c r="AC2395" s="1">
        <v>6</v>
      </c>
      <c r="AD2395" s="1" t="s">
        <v>657</v>
      </c>
      <c r="AE2395" s="1" t="s">
        <v>9591</v>
      </c>
    </row>
    <row r="2396" spans="1:72" ht="13.5" customHeight="1">
      <c r="A2396" s="3" t="str">
        <f>HYPERLINK("http://kyu.snu.ac.kr/sdhj/index.jsp?type=hj/GK14658_00IH_0001_0219.jpg","1702_각북면_219")</f>
        <v>1702_각북면_219</v>
      </c>
      <c r="B2396" s="2">
        <v>1702</v>
      </c>
      <c r="C2396" s="2" t="s">
        <v>12340</v>
      </c>
      <c r="D2396" s="2" t="s">
        <v>12341</v>
      </c>
      <c r="E2396" s="2">
        <v>2395</v>
      </c>
      <c r="F2396" s="1">
        <v>18</v>
      </c>
      <c r="G2396" s="1" t="s">
        <v>4335</v>
      </c>
      <c r="H2396" s="1" t="s">
        <v>6958</v>
      </c>
      <c r="I2396" s="1">
        <v>2</v>
      </c>
      <c r="L2396" s="1">
        <v>4</v>
      </c>
      <c r="M2396" s="2" t="s">
        <v>14602</v>
      </c>
      <c r="N2396" s="2" t="s">
        <v>8757</v>
      </c>
      <c r="S2396" s="1" t="s">
        <v>63</v>
      </c>
      <c r="T2396" s="1" t="s">
        <v>1196</v>
      </c>
      <c r="Y2396" s="1" t="s">
        <v>4403</v>
      </c>
      <c r="Z2396" s="1" t="s">
        <v>12556</v>
      </c>
      <c r="AC2396" s="1">
        <v>2</v>
      </c>
      <c r="AD2396" s="1" t="s">
        <v>169</v>
      </c>
      <c r="AE2396" s="1" t="s">
        <v>9589</v>
      </c>
      <c r="AF2396" s="1" t="s">
        <v>89</v>
      </c>
      <c r="AG2396" s="1" t="s">
        <v>9633</v>
      </c>
    </row>
    <row r="2397" spans="1:72" ht="13.5" customHeight="1">
      <c r="A2397" s="3" t="str">
        <f>HYPERLINK("http://kyu.snu.ac.kr/sdhj/index.jsp?type=hj/GK14658_00IH_0001_0219.jpg","1702_각북면_219")</f>
        <v>1702_각북면_219</v>
      </c>
      <c r="B2397" s="2">
        <v>1702</v>
      </c>
      <c r="C2397" s="2" t="s">
        <v>12340</v>
      </c>
      <c r="D2397" s="2" t="s">
        <v>12341</v>
      </c>
      <c r="E2397" s="2">
        <v>2396</v>
      </c>
      <c r="F2397" s="1">
        <v>18</v>
      </c>
      <c r="G2397" s="1" t="s">
        <v>4335</v>
      </c>
      <c r="H2397" s="1" t="s">
        <v>6958</v>
      </c>
      <c r="I2397" s="1">
        <v>2</v>
      </c>
      <c r="L2397" s="1">
        <v>5</v>
      </c>
      <c r="M2397" s="2" t="s">
        <v>14603</v>
      </c>
      <c r="N2397" s="2" t="s">
        <v>7822</v>
      </c>
      <c r="T2397" s="1" t="s">
        <v>12411</v>
      </c>
      <c r="U2397" s="1" t="s">
        <v>204</v>
      </c>
      <c r="V2397" s="1" t="s">
        <v>7252</v>
      </c>
      <c r="Y2397" s="1" t="s">
        <v>6723</v>
      </c>
      <c r="Z2397" s="1" t="s">
        <v>7822</v>
      </c>
      <c r="AC2397" s="1">
        <v>82</v>
      </c>
      <c r="AD2397" s="1" t="s">
        <v>88</v>
      </c>
      <c r="AE2397" s="1" t="s">
        <v>9613</v>
      </c>
      <c r="AJ2397" s="1" t="s">
        <v>16</v>
      </c>
      <c r="AK2397" s="1" t="s">
        <v>9802</v>
      </c>
      <c r="AL2397" s="1" t="s">
        <v>271</v>
      </c>
      <c r="AM2397" s="1" t="s">
        <v>9794</v>
      </c>
      <c r="AN2397" s="1" t="s">
        <v>4404</v>
      </c>
      <c r="AO2397" s="1" t="s">
        <v>12782</v>
      </c>
      <c r="AP2397" s="1" t="s">
        <v>173</v>
      </c>
      <c r="AQ2397" s="1" t="s">
        <v>7249</v>
      </c>
      <c r="AR2397" s="1" t="s">
        <v>4405</v>
      </c>
      <c r="AS2397" s="1" t="s">
        <v>9980</v>
      </c>
      <c r="AT2397" s="1" t="s">
        <v>54</v>
      </c>
      <c r="AU2397" s="1" t="s">
        <v>7267</v>
      </c>
      <c r="AV2397" s="1" t="s">
        <v>6884</v>
      </c>
      <c r="AW2397" s="1" t="s">
        <v>10392</v>
      </c>
      <c r="BB2397" s="1" t="s">
        <v>261</v>
      </c>
      <c r="BC2397" s="1" t="s">
        <v>7197</v>
      </c>
      <c r="BD2397" s="1" t="s">
        <v>6711</v>
      </c>
      <c r="BE2397" s="1" t="s">
        <v>8657</v>
      </c>
      <c r="BG2397" s="1" t="s">
        <v>53</v>
      </c>
      <c r="BH2397" s="1" t="s">
        <v>7419</v>
      </c>
      <c r="BI2397" s="1" t="s">
        <v>4406</v>
      </c>
      <c r="BJ2397" s="1" t="s">
        <v>10908</v>
      </c>
      <c r="BK2397" s="1" t="s">
        <v>724</v>
      </c>
      <c r="BL2397" s="1" t="s">
        <v>7294</v>
      </c>
      <c r="BM2397" s="1" t="s">
        <v>2661</v>
      </c>
      <c r="BN2397" s="1" t="s">
        <v>9234</v>
      </c>
      <c r="BO2397" s="1" t="s">
        <v>53</v>
      </c>
      <c r="BP2397" s="1" t="s">
        <v>7419</v>
      </c>
      <c r="BQ2397" s="1" t="s">
        <v>4407</v>
      </c>
      <c r="BR2397" s="1" t="s">
        <v>13169</v>
      </c>
      <c r="BS2397" s="1" t="s">
        <v>163</v>
      </c>
      <c r="BT2397" s="1" t="s">
        <v>12731</v>
      </c>
    </row>
    <row r="2398" spans="1:72" ht="13.5" customHeight="1">
      <c r="A2398" s="3" t="str">
        <f>HYPERLINK("http://kyu.snu.ac.kr/sdhj/index.jsp?type=hj/GK14658_00IH_0001_0219.jpg","1702_각북면_219")</f>
        <v>1702_각북면_219</v>
      </c>
      <c r="B2398" s="2">
        <v>1702</v>
      </c>
      <c r="C2398" s="2" t="s">
        <v>12340</v>
      </c>
      <c r="D2398" s="2" t="s">
        <v>12341</v>
      </c>
      <c r="E2398" s="2">
        <v>2397</v>
      </c>
      <c r="F2398" s="1">
        <v>18</v>
      </c>
      <c r="G2398" s="1" t="s">
        <v>4335</v>
      </c>
      <c r="H2398" s="1" t="s">
        <v>6958</v>
      </c>
      <c r="I2398" s="1">
        <v>2</v>
      </c>
      <c r="L2398" s="1">
        <v>5</v>
      </c>
      <c r="M2398" s="2" t="s">
        <v>14603</v>
      </c>
      <c r="N2398" s="2" t="s">
        <v>7822</v>
      </c>
      <c r="S2398" s="1" t="s">
        <v>59</v>
      </c>
      <c r="T2398" s="1" t="s">
        <v>7105</v>
      </c>
      <c r="Y2398" s="1" t="s">
        <v>4408</v>
      </c>
      <c r="Z2398" s="1" t="s">
        <v>8648</v>
      </c>
      <c r="AF2398" s="1" t="s">
        <v>318</v>
      </c>
      <c r="AG2398" s="1" t="s">
        <v>9631</v>
      </c>
      <c r="AH2398" s="1" t="s">
        <v>4409</v>
      </c>
      <c r="AI2398" s="1" t="s">
        <v>12733</v>
      </c>
    </row>
    <row r="2399" spans="1:72" ht="13.5" customHeight="1">
      <c r="A2399" s="3" t="str">
        <f>HYPERLINK("http://kyu.snu.ac.kr/sdhj/index.jsp?type=hj/GK14658_00IH_0001_0219.jpg","1702_각북면_219")</f>
        <v>1702_각북면_219</v>
      </c>
      <c r="B2399" s="2">
        <v>1702</v>
      </c>
      <c r="C2399" s="2" t="s">
        <v>12340</v>
      </c>
      <c r="D2399" s="2" t="s">
        <v>12341</v>
      </c>
      <c r="E2399" s="2">
        <v>2398</v>
      </c>
      <c r="F2399" s="1">
        <v>18</v>
      </c>
      <c r="G2399" s="1" t="s">
        <v>4335</v>
      </c>
      <c r="H2399" s="1" t="s">
        <v>6958</v>
      </c>
      <c r="I2399" s="1">
        <v>3</v>
      </c>
      <c r="J2399" s="1" t="s">
        <v>4410</v>
      </c>
      <c r="K2399" s="1" t="s">
        <v>12366</v>
      </c>
      <c r="L2399" s="1">
        <v>1</v>
      </c>
      <c r="M2399" s="2" t="s">
        <v>14012</v>
      </c>
      <c r="N2399" s="2" t="s">
        <v>14013</v>
      </c>
      <c r="T2399" s="1" t="s">
        <v>12411</v>
      </c>
      <c r="U2399" s="1" t="s">
        <v>614</v>
      </c>
      <c r="V2399" s="1" t="s">
        <v>12457</v>
      </c>
      <c r="W2399" s="1" t="s">
        <v>290</v>
      </c>
      <c r="X2399" s="1" t="s">
        <v>7601</v>
      </c>
      <c r="Y2399" s="1" t="s">
        <v>2766</v>
      </c>
      <c r="Z2399" s="1" t="s">
        <v>8754</v>
      </c>
      <c r="AC2399" s="1">
        <v>73</v>
      </c>
      <c r="AD2399" s="1" t="s">
        <v>530</v>
      </c>
      <c r="AE2399" s="1" t="s">
        <v>9606</v>
      </c>
      <c r="AJ2399" s="1" t="s">
        <v>16</v>
      </c>
      <c r="AK2399" s="1" t="s">
        <v>9802</v>
      </c>
      <c r="AL2399" s="1" t="s">
        <v>163</v>
      </c>
      <c r="AM2399" s="1" t="s">
        <v>12731</v>
      </c>
      <c r="AT2399" s="1" t="s">
        <v>53</v>
      </c>
      <c r="AU2399" s="1" t="s">
        <v>7419</v>
      </c>
      <c r="AV2399" s="1" t="s">
        <v>4411</v>
      </c>
      <c r="AW2399" s="1" t="s">
        <v>10325</v>
      </c>
      <c r="BG2399" s="1" t="s">
        <v>1462</v>
      </c>
      <c r="BH2399" s="1" t="s">
        <v>10112</v>
      </c>
      <c r="BI2399" s="1" t="s">
        <v>1117</v>
      </c>
      <c r="BJ2399" s="1" t="s">
        <v>10888</v>
      </c>
      <c r="BK2399" s="1" t="s">
        <v>53</v>
      </c>
      <c r="BL2399" s="1" t="s">
        <v>7419</v>
      </c>
      <c r="BM2399" s="1" t="s">
        <v>458</v>
      </c>
      <c r="BN2399" s="1" t="s">
        <v>7614</v>
      </c>
      <c r="BO2399" s="1" t="s">
        <v>53</v>
      </c>
      <c r="BP2399" s="1" t="s">
        <v>7419</v>
      </c>
      <c r="BQ2399" s="1" t="s">
        <v>4412</v>
      </c>
      <c r="BR2399" s="1" t="s">
        <v>13336</v>
      </c>
      <c r="BS2399" s="1" t="s">
        <v>109</v>
      </c>
      <c r="BT2399" s="1" t="s">
        <v>9809</v>
      </c>
    </row>
    <row r="2400" spans="1:72" ht="13.5" customHeight="1">
      <c r="A2400" s="3" t="str">
        <f>HYPERLINK("http://kyu.snu.ac.kr/sdhj/index.jsp?type=hj/GK14658_00IH_0001_0219.jpg","1702_각북면_219")</f>
        <v>1702_각북면_219</v>
      </c>
      <c r="B2400" s="2">
        <v>1702</v>
      </c>
      <c r="C2400" s="2" t="s">
        <v>12340</v>
      </c>
      <c r="D2400" s="2" t="s">
        <v>12341</v>
      </c>
      <c r="E2400" s="2">
        <v>2399</v>
      </c>
      <c r="F2400" s="1">
        <v>18</v>
      </c>
      <c r="G2400" s="1" t="s">
        <v>4335</v>
      </c>
      <c r="H2400" s="1" t="s">
        <v>6958</v>
      </c>
      <c r="I2400" s="1">
        <v>3</v>
      </c>
      <c r="L2400" s="1">
        <v>1</v>
      </c>
      <c r="M2400" s="2" t="s">
        <v>14012</v>
      </c>
      <c r="N2400" s="2" t="s">
        <v>14013</v>
      </c>
      <c r="S2400" s="1" t="s">
        <v>48</v>
      </c>
      <c r="T2400" s="1" t="s">
        <v>6371</v>
      </c>
      <c r="W2400" s="1" t="s">
        <v>335</v>
      </c>
      <c r="X2400" s="1" t="s">
        <v>12540</v>
      </c>
      <c r="Y2400" s="1" t="s">
        <v>50</v>
      </c>
      <c r="Z2400" s="1" t="s">
        <v>7639</v>
      </c>
      <c r="AF2400" s="1" t="s">
        <v>73</v>
      </c>
      <c r="AG2400" s="1" t="s">
        <v>9661</v>
      </c>
    </row>
    <row r="2401" spans="1:73" ht="13.5" customHeight="1">
      <c r="A2401" s="3" t="str">
        <f>HYPERLINK("http://kyu.snu.ac.kr/sdhj/index.jsp?type=hj/GK14658_00IH_0001_0219.jpg","1702_각북면_219")</f>
        <v>1702_각북면_219</v>
      </c>
      <c r="B2401" s="2">
        <v>1702</v>
      </c>
      <c r="C2401" s="2" t="s">
        <v>12340</v>
      </c>
      <c r="D2401" s="2" t="s">
        <v>12341</v>
      </c>
      <c r="E2401" s="2">
        <v>2400</v>
      </c>
      <c r="F2401" s="1">
        <v>18</v>
      </c>
      <c r="G2401" s="1" t="s">
        <v>4335</v>
      </c>
      <c r="H2401" s="1" t="s">
        <v>6958</v>
      </c>
      <c r="I2401" s="1">
        <v>3</v>
      </c>
      <c r="L2401" s="1">
        <v>1</v>
      </c>
      <c r="M2401" s="2" t="s">
        <v>14012</v>
      </c>
      <c r="N2401" s="2" t="s">
        <v>14013</v>
      </c>
      <c r="S2401" s="1" t="s">
        <v>308</v>
      </c>
      <c r="T2401" s="1" t="s">
        <v>7102</v>
      </c>
      <c r="W2401" s="1" t="s">
        <v>335</v>
      </c>
      <c r="X2401" s="1" t="s">
        <v>12540</v>
      </c>
      <c r="Y2401" s="1" t="s">
        <v>50</v>
      </c>
      <c r="Z2401" s="1" t="s">
        <v>7639</v>
      </c>
      <c r="AC2401" s="1">
        <v>65</v>
      </c>
      <c r="AD2401" s="1" t="s">
        <v>172</v>
      </c>
      <c r="AE2401" s="1" t="s">
        <v>9579</v>
      </c>
      <c r="AF2401" s="1" t="s">
        <v>89</v>
      </c>
      <c r="AG2401" s="1" t="s">
        <v>9633</v>
      </c>
      <c r="AJ2401" s="1" t="s">
        <v>16</v>
      </c>
      <c r="AK2401" s="1" t="s">
        <v>9802</v>
      </c>
      <c r="AL2401" s="1" t="s">
        <v>109</v>
      </c>
      <c r="AM2401" s="1" t="s">
        <v>9809</v>
      </c>
      <c r="AT2401" s="1" t="s">
        <v>53</v>
      </c>
      <c r="AU2401" s="1" t="s">
        <v>7419</v>
      </c>
      <c r="AV2401" s="1" t="s">
        <v>359</v>
      </c>
      <c r="AW2401" s="1" t="s">
        <v>8216</v>
      </c>
      <c r="BG2401" s="1" t="s">
        <v>54</v>
      </c>
      <c r="BH2401" s="1" t="s">
        <v>7267</v>
      </c>
      <c r="BI2401" s="1" t="s">
        <v>1676</v>
      </c>
      <c r="BJ2401" s="1" t="s">
        <v>11012</v>
      </c>
      <c r="BK2401" s="1" t="s">
        <v>45</v>
      </c>
      <c r="BL2401" s="1" t="s">
        <v>10082</v>
      </c>
      <c r="BM2401" s="1" t="s">
        <v>1434</v>
      </c>
      <c r="BN2401" s="1" t="s">
        <v>9189</v>
      </c>
      <c r="BO2401" s="1" t="s">
        <v>53</v>
      </c>
      <c r="BP2401" s="1" t="s">
        <v>7419</v>
      </c>
      <c r="BQ2401" s="1" t="s">
        <v>4413</v>
      </c>
      <c r="BR2401" s="1" t="s">
        <v>11926</v>
      </c>
      <c r="BS2401" s="1" t="s">
        <v>47</v>
      </c>
      <c r="BT2401" s="1" t="s">
        <v>9810</v>
      </c>
    </row>
    <row r="2402" spans="1:73" ht="13.5" customHeight="1">
      <c r="A2402" s="3" t="str">
        <f>HYPERLINK("http://kyu.snu.ac.kr/sdhj/index.jsp?type=hj/GK14658_00IH_0001_0219.jpg","1702_각북면_219")</f>
        <v>1702_각북면_219</v>
      </c>
      <c r="B2402" s="2">
        <v>1702</v>
      </c>
      <c r="C2402" s="2" t="s">
        <v>12340</v>
      </c>
      <c r="D2402" s="2" t="s">
        <v>12341</v>
      </c>
      <c r="E2402" s="2">
        <v>2401</v>
      </c>
      <c r="F2402" s="1">
        <v>18</v>
      </c>
      <c r="G2402" s="1" t="s">
        <v>4335</v>
      </c>
      <c r="H2402" s="1" t="s">
        <v>6958</v>
      </c>
      <c r="I2402" s="1">
        <v>3</v>
      </c>
      <c r="L2402" s="1">
        <v>1</v>
      </c>
      <c r="M2402" s="2" t="s">
        <v>14012</v>
      </c>
      <c r="N2402" s="2" t="s">
        <v>14013</v>
      </c>
      <c r="S2402" s="1" t="s">
        <v>86</v>
      </c>
      <c r="T2402" s="1" t="s">
        <v>7100</v>
      </c>
      <c r="U2402" s="1" t="s">
        <v>116</v>
      </c>
      <c r="V2402" s="1" t="s">
        <v>7203</v>
      </c>
      <c r="Y2402" s="1" t="s">
        <v>493</v>
      </c>
      <c r="Z2402" s="1" t="s">
        <v>8654</v>
      </c>
      <c r="AC2402" s="1">
        <v>31</v>
      </c>
      <c r="AD2402" s="1" t="s">
        <v>345</v>
      </c>
      <c r="AE2402" s="1" t="s">
        <v>9595</v>
      </c>
    </row>
    <row r="2403" spans="1:73" ht="13.5" customHeight="1">
      <c r="A2403" s="3" t="str">
        <f>HYPERLINK("http://kyu.snu.ac.kr/sdhj/index.jsp?type=hj/GK14658_00IH_0001_0219.jpg","1702_각북면_219")</f>
        <v>1702_각북면_219</v>
      </c>
      <c r="B2403" s="2">
        <v>1702</v>
      </c>
      <c r="C2403" s="2" t="s">
        <v>12340</v>
      </c>
      <c r="D2403" s="2" t="s">
        <v>12341</v>
      </c>
      <c r="E2403" s="2">
        <v>2402</v>
      </c>
      <c r="F2403" s="1">
        <v>18</v>
      </c>
      <c r="G2403" s="1" t="s">
        <v>4335</v>
      </c>
      <c r="H2403" s="1" t="s">
        <v>6958</v>
      </c>
      <c r="I2403" s="1">
        <v>3</v>
      </c>
      <c r="L2403" s="1">
        <v>1</v>
      </c>
      <c r="M2403" s="2" t="s">
        <v>14012</v>
      </c>
      <c r="N2403" s="2" t="s">
        <v>14013</v>
      </c>
      <c r="S2403" s="1" t="s">
        <v>59</v>
      </c>
      <c r="T2403" s="1" t="s">
        <v>7105</v>
      </c>
      <c r="Y2403" s="1" t="s">
        <v>4414</v>
      </c>
      <c r="Z2403" s="1" t="s">
        <v>8444</v>
      </c>
      <c r="AF2403" s="1" t="s">
        <v>318</v>
      </c>
      <c r="AG2403" s="1" t="s">
        <v>9631</v>
      </c>
      <c r="AH2403" s="1" t="s">
        <v>4415</v>
      </c>
      <c r="AI2403" s="1" t="s">
        <v>9742</v>
      </c>
    </row>
    <row r="2404" spans="1:73" ht="13.5" customHeight="1">
      <c r="A2404" s="3" t="str">
        <f>HYPERLINK("http://kyu.snu.ac.kr/sdhj/index.jsp?type=hj/GK14658_00IH_0001_0219.jpg","1702_각북면_219")</f>
        <v>1702_각북면_219</v>
      </c>
      <c r="B2404" s="2">
        <v>1702</v>
      </c>
      <c r="C2404" s="2" t="s">
        <v>12340</v>
      </c>
      <c r="D2404" s="2" t="s">
        <v>12341</v>
      </c>
      <c r="E2404" s="2">
        <v>2403</v>
      </c>
      <c r="F2404" s="1">
        <v>18</v>
      </c>
      <c r="G2404" s="1" t="s">
        <v>4335</v>
      </c>
      <c r="H2404" s="1" t="s">
        <v>6958</v>
      </c>
      <c r="I2404" s="1">
        <v>3</v>
      </c>
      <c r="L2404" s="1">
        <v>1</v>
      </c>
      <c r="M2404" s="2" t="s">
        <v>14012</v>
      </c>
      <c r="N2404" s="2" t="s">
        <v>14013</v>
      </c>
      <c r="S2404" s="1" t="s">
        <v>59</v>
      </c>
      <c r="T2404" s="1" t="s">
        <v>7105</v>
      </c>
      <c r="Y2404" s="1" t="s">
        <v>4416</v>
      </c>
      <c r="Z2404" s="1" t="s">
        <v>7709</v>
      </c>
      <c r="AC2404" s="1">
        <v>5</v>
      </c>
      <c r="AD2404" s="1" t="s">
        <v>172</v>
      </c>
      <c r="AE2404" s="1" t="s">
        <v>9579</v>
      </c>
    </row>
    <row r="2405" spans="1:73" ht="13.5" customHeight="1">
      <c r="A2405" s="3" t="str">
        <f>HYPERLINK("http://kyu.snu.ac.kr/sdhj/index.jsp?type=hj/GK14658_00IH_0001_0219.jpg","1702_각북면_219")</f>
        <v>1702_각북면_219</v>
      </c>
      <c r="B2405" s="2">
        <v>1702</v>
      </c>
      <c r="C2405" s="2" t="s">
        <v>12340</v>
      </c>
      <c r="D2405" s="2" t="s">
        <v>12341</v>
      </c>
      <c r="E2405" s="2">
        <v>2404</v>
      </c>
      <c r="F2405" s="1">
        <v>18</v>
      </c>
      <c r="G2405" s="1" t="s">
        <v>4335</v>
      </c>
      <c r="H2405" s="1" t="s">
        <v>6958</v>
      </c>
      <c r="I2405" s="1">
        <v>3</v>
      </c>
      <c r="L2405" s="1">
        <v>2</v>
      </c>
      <c r="M2405" s="2" t="s">
        <v>4552</v>
      </c>
      <c r="N2405" s="2" t="s">
        <v>10380</v>
      </c>
      <c r="T2405" s="1" t="s">
        <v>12411</v>
      </c>
      <c r="U2405" s="1" t="s">
        <v>1474</v>
      </c>
      <c r="V2405" s="1" t="s">
        <v>7376</v>
      </c>
      <c r="W2405" s="1" t="s">
        <v>290</v>
      </c>
      <c r="X2405" s="1" t="s">
        <v>7601</v>
      </c>
      <c r="Y2405" s="1" t="s">
        <v>2366</v>
      </c>
      <c r="Z2405" s="1" t="s">
        <v>7665</v>
      </c>
      <c r="AC2405" s="1">
        <v>47</v>
      </c>
      <c r="AD2405" s="1" t="s">
        <v>556</v>
      </c>
      <c r="AE2405" s="1" t="s">
        <v>9610</v>
      </c>
      <c r="AJ2405" s="1" t="s">
        <v>16</v>
      </c>
      <c r="AK2405" s="1" t="s">
        <v>9802</v>
      </c>
      <c r="AL2405" s="1" t="s">
        <v>163</v>
      </c>
      <c r="AM2405" s="1" t="s">
        <v>12731</v>
      </c>
      <c r="AT2405" s="1" t="s">
        <v>166</v>
      </c>
      <c r="AU2405" s="1" t="s">
        <v>7276</v>
      </c>
      <c r="AV2405" s="1" t="s">
        <v>4417</v>
      </c>
      <c r="AW2405" s="1" t="s">
        <v>9230</v>
      </c>
      <c r="BG2405" s="1" t="s">
        <v>450</v>
      </c>
      <c r="BH2405" s="1" t="s">
        <v>12885</v>
      </c>
      <c r="BI2405" s="1" t="s">
        <v>2707</v>
      </c>
      <c r="BJ2405" s="1" t="s">
        <v>10100</v>
      </c>
      <c r="BK2405" s="1" t="s">
        <v>1462</v>
      </c>
      <c r="BL2405" s="1" t="s">
        <v>10112</v>
      </c>
      <c r="BM2405" s="1" t="s">
        <v>1609</v>
      </c>
      <c r="BN2405" s="1" t="s">
        <v>10888</v>
      </c>
      <c r="BO2405" s="1" t="s">
        <v>390</v>
      </c>
      <c r="BP2405" s="1" t="s">
        <v>10070</v>
      </c>
      <c r="BQ2405" s="1" t="s">
        <v>6884</v>
      </c>
      <c r="BR2405" s="1" t="s">
        <v>10392</v>
      </c>
      <c r="BS2405" s="1" t="s">
        <v>1000</v>
      </c>
      <c r="BT2405" s="1" t="s">
        <v>9808</v>
      </c>
    </row>
    <row r="2406" spans="1:73" ht="13.5" customHeight="1">
      <c r="A2406" s="3" t="str">
        <f>HYPERLINK("http://kyu.snu.ac.kr/sdhj/index.jsp?type=hj/GK14658_00IH_0001_0219.jpg","1702_각북면_219")</f>
        <v>1702_각북면_219</v>
      </c>
      <c r="B2406" s="2">
        <v>1702</v>
      </c>
      <c r="C2406" s="2" t="s">
        <v>12340</v>
      </c>
      <c r="D2406" s="2" t="s">
        <v>12341</v>
      </c>
      <c r="E2406" s="2">
        <v>2405</v>
      </c>
      <c r="F2406" s="1">
        <v>18</v>
      </c>
      <c r="G2406" s="1" t="s">
        <v>4335</v>
      </c>
      <c r="H2406" s="1" t="s">
        <v>6958</v>
      </c>
      <c r="I2406" s="1">
        <v>3</v>
      </c>
      <c r="L2406" s="1">
        <v>2</v>
      </c>
      <c r="M2406" s="2" t="s">
        <v>4552</v>
      </c>
      <c r="N2406" s="2" t="s">
        <v>10380</v>
      </c>
      <c r="S2406" s="1" t="s">
        <v>48</v>
      </c>
      <c r="T2406" s="1" t="s">
        <v>6371</v>
      </c>
      <c r="W2406" s="1" t="s">
        <v>357</v>
      </c>
      <c r="X2406" s="1" t="s">
        <v>12541</v>
      </c>
      <c r="Y2406" s="1" t="s">
        <v>50</v>
      </c>
      <c r="Z2406" s="1" t="s">
        <v>7639</v>
      </c>
      <c r="AC2406" s="1">
        <v>49</v>
      </c>
      <c r="AD2406" s="1" t="s">
        <v>1182</v>
      </c>
      <c r="AE2406" s="1" t="s">
        <v>9584</v>
      </c>
      <c r="AJ2406" s="1" t="s">
        <v>16</v>
      </c>
      <c r="AK2406" s="1" t="s">
        <v>9802</v>
      </c>
      <c r="AL2406" s="1" t="s">
        <v>1528</v>
      </c>
      <c r="AM2406" s="1" t="s">
        <v>8956</v>
      </c>
      <c r="AT2406" s="1" t="s">
        <v>53</v>
      </c>
      <c r="AU2406" s="1" t="s">
        <v>7419</v>
      </c>
      <c r="AV2406" s="1" t="s">
        <v>4059</v>
      </c>
      <c r="AW2406" s="1" t="s">
        <v>10250</v>
      </c>
      <c r="BG2406" s="1" t="s">
        <v>152</v>
      </c>
      <c r="BH2406" s="1" t="s">
        <v>10072</v>
      </c>
      <c r="BI2406" s="1" t="s">
        <v>1731</v>
      </c>
      <c r="BJ2406" s="1" t="s">
        <v>7647</v>
      </c>
      <c r="BK2406" s="1" t="s">
        <v>152</v>
      </c>
      <c r="BL2406" s="1" t="s">
        <v>10072</v>
      </c>
      <c r="BM2406" s="1" t="s">
        <v>93</v>
      </c>
      <c r="BN2406" s="1" t="s">
        <v>7772</v>
      </c>
      <c r="BO2406" s="1" t="s">
        <v>54</v>
      </c>
      <c r="BP2406" s="1" t="s">
        <v>7267</v>
      </c>
      <c r="BQ2406" s="1" t="s">
        <v>6856</v>
      </c>
      <c r="BR2406" s="1" t="s">
        <v>12947</v>
      </c>
      <c r="BS2406" s="1" t="s">
        <v>1317</v>
      </c>
      <c r="BT2406" s="1" t="s">
        <v>9832</v>
      </c>
    </row>
    <row r="2407" spans="1:73" ht="13.5" customHeight="1">
      <c r="A2407" s="3" t="str">
        <f>HYPERLINK("http://kyu.snu.ac.kr/sdhj/index.jsp?type=hj/GK14658_00IH_0001_0219.jpg","1702_각북면_219")</f>
        <v>1702_각북면_219</v>
      </c>
      <c r="B2407" s="2">
        <v>1702</v>
      </c>
      <c r="C2407" s="2" t="s">
        <v>12340</v>
      </c>
      <c r="D2407" s="2" t="s">
        <v>12341</v>
      </c>
      <c r="E2407" s="2">
        <v>2406</v>
      </c>
      <c r="F2407" s="1">
        <v>18</v>
      </c>
      <c r="G2407" s="1" t="s">
        <v>4335</v>
      </c>
      <c r="H2407" s="1" t="s">
        <v>6958</v>
      </c>
      <c r="I2407" s="1">
        <v>3</v>
      </c>
      <c r="L2407" s="1">
        <v>2</v>
      </c>
      <c r="M2407" s="2" t="s">
        <v>4552</v>
      </c>
      <c r="N2407" s="2" t="s">
        <v>10380</v>
      </c>
      <c r="S2407" s="1" t="s">
        <v>86</v>
      </c>
      <c r="T2407" s="1" t="s">
        <v>7100</v>
      </c>
      <c r="Y2407" s="1" t="s">
        <v>4418</v>
      </c>
      <c r="Z2407" s="1" t="s">
        <v>8753</v>
      </c>
      <c r="AF2407" s="1" t="s">
        <v>612</v>
      </c>
      <c r="AG2407" s="1" t="s">
        <v>9668</v>
      </c>
      <c r="AH2407" s="1" t="s">
        <v>613</v>
      </c>
      <c r="AI2407" s="1" t="s">
        <v>9741</v>
      </c>
    </row>
    <row r="2408" spans="1:73" ht="13.5" customHeight="1">
      <c r="A2408" s="3" t="str">
        <f>HYPERLINK("http://kyu.snu.ac.kr/sdhj/index.jsp?type=hj/GK14658_00IH_0001_0219.jpg","1702_각북면_219")</f>
        <v>1702_각북면_219</v>
      </c>
      <c r="B2408" s="2">
        <v>1702</v>
      </c>
      <c r="C2408" s="2" t="s">
        <v>12340</v>
      </c>
      <c r="D2408" s="2" t="s">
        <v>12341</v>
      </c>
      <c r="E2408" s="2">
        <v>2407</v>
      </c>
      <c r="F2408" s="1">
        <v>18</v>
      </c>
      <c r="G2408" s="1" t="s">
        <v>4335</v>
      </c>
      <c r="H2408" s="1" t="s">
        <v>6958</v>
      </c>
      <c r="I2408" s="1">
        <v>3</v>
      </c>
      <c r="L2408" s="1">
        <v>2</v>
      </c>
      <c r="M2408" s="2" t="s">
        <v>4552</v>
      </c>
      <c r="N2408" s="2" t="s">
        <v>10380</v>
      </c>
      <c r="S2408" s="1" t="s">
        <v>59</v>
      </c>
      <c r="T2408" s="1" t="s">
        <v>7105</v>
      </c>
      <c r="Y2408" s="1" t="s">
        <v>4419</v>
      </c>
      <c r="Z2408" s="1" t="s">
        <v>7670</v>
      </c>
      <c r="AC2408" s="1">
        <v>10</v>
      </c>
      <c r="AD2408" s="1" t="s">
        <v>206</v>
      </c>
      <c r="AE2408" s="1" t="s">
        <v>9619</v>
      </c>
    </row>
    <row r="2409" spans="1:73" ht="13.5" customHeight="1">
      <c r="A2409" s="3" t="str">
        <f>HYPERLINK("http://kyu.snu.ac.kr/sdhj/index.jsp?type=hj/GK14658_00IH_0001_0219.jpg","1702_각북면_219")</f>
        <v>1702_각북면_219</v>
      </c>
      <c r="B2409" s="2">
        <v>1702</v>
      </c>
      <c r="C2409" s="2" t="s">
        <v>12340</v>
      </c>
      <c r="D2409" s="2" t="s">
        <v>12341</v>
      </c>
      <c r="E2409" s="2">
        <v>2408</v>
      </c>
      <c r="F2409" s="1">
        <v>18</v>
      </c>
      <c r="G2409" s="1" t="s">
        <v>4335</v>
      </c>
      <c r="H2409" s="1" t="s">
        <v>6958</v>
      </c>
      <c r="I2409" s="1">
        <v>3</v>
      </c>
      <c r="L2409" s="1">
        <v>2</v>
      </c>
      <c r="M2409" s="2" t="s">
        <v>4552</v>
      </c>
      <c r="N2409" s="2" t="s">
        <v>10380</v>
      </c>
      <c r="T2409" s="1" t="s">
        <v>12432</v>
      </c>
      <c r="U2409" s="1" t="s">
        <v>532</v>
      </c>
      <c r="V2409" s="1" t="s">
        <v>7195</v>
      </c>
      <c r="Y2409" s="1" t="s">
        <v>12307</v>
      </c>
      <c r="Z2409" s="1" t="s">
        <v>12639</v>
      </c>
      <c r="AC2409" s="1">
        <v>55</v>
      </c>
      <c r="AD2409" s="1" t="s">
        <v>266</v>
      </c>
      <c r="AE2409" s="1" t="s">
        <v>9586</v>
      </c>
      <c r="AT2409" s="1" t="s">
        <v>211</v>
      </c>
      <c r="AU2409" s="1" t="s">
        <v>7199</v>
      </c>
      <c r="AV2409" s="1" t="s">
        <v>1250</v>
      </c>
      <c r="AW2409" s="1" t="s">
        <v>8686</v>
      </c>
      <c r="BB2409" s="1" t="s">
        <v>213</v>
      </c>
      <c r="BC2409" s="1" t="s">
        <v>7282</v>
      </c>
      <c r="BD2409" s="1" t="s">
        <v>12268</v>
      </c>
      <c r="BE2409" s="1" t="s">
        <v>13014</v>
      </c>
    </row>
    <row r="2410" spans="1:73" ht="13.5" customHeight="1">
      <c r="A2410" s="3" t="str">
        <f>HYPERLINK("http://kyu.snu.ac.kr/sdhj/index.jsp?type=hj/GK14658_00IH_0001_0219.jpg","1702_각북면_219")</f>
        <v>1702_각북면_219</v>
      </c>
      <c r="B2410" s="2">
        <v>1702</v>
      </c>
      <c r="C2410" s="2" t="s">
        <v>12340</v>
      </c>
      <c r="D2410" s="2" t="s">
        <v>12341</v>
      </c>
      <c r="E2410" s="2">
        <v>2409</v>
      </c>
      <c r="F2410" s="1">
        <v>18</v>
      </c>
      <c r="G2410" s="1" t="s">
        <v>4335</v>
      </c>
      <c r="H2410" s="1" t="s">
        <v>6958</v>
      </c>
      <c r="I2410" s="1">
        <v>3</v>
      </c>
      <c r="L2410" s="1">
        <v>2</v>
      </c>
      <c r="M2410" s="2" t="s">
        <v>4552</v>
      </c>
      <c r="N2410" s="2" t="s">
        <v>10380</v>
      </c>
      <c r="T2410" s="1" t="s">
        <v>12432</v>
      </c>
      <c r="U2410" s="1" t="s">
        <v>136</v>
      </c>
      <c r="V2410" s="1" t="s">
        <v>7247</v>
      </c>
      <c r="Y2410" s="1" t="s">
        <v>4420</v>
      </c>
      <c r="Z2410" s="1" t="s">
        <v>8157</v>
      </c>
      <c r="AF2410" s="1" t="s">
        <v>1258</v>
      </c>
      <c r="AG2410" s="1" t="s">
        <v>9667</v>
      </c>
    </row>
    <row r="2411" spans="1:73" ht="13.5" customHeight="1">
      <c r="A2411" s="3" t="str">
        <f>HYPERLINK("http://kyu.snu.ac.kr/sdhj/index.jsp?type=hj/GK14658_00IH_0001_0219.jpg","1702_각북면_219")</f>
        <v>1702_각북면_219</v>
      </c>
      <c r="B2411" s="2">
        <v>1702</v>
      </c>
      <c r="C2411" s="2" t="s">
        <v>12340</v>
      </c>
      <c r="D2411" s="2" t="s">
        <v>12341</v>
      </c>
      <c r="E2411" s="2">
        <v>2410</v>
      </c>
      <c r="F2411" s="1">
        <v>18</v>
      </c>
      <c r="G2411" s="1" t="s">
        <v>4335</v>
      </c>
      <c r="H2411" s="1" t="s">
        <v>6958</v>
      </c>
      <c r="I2411" s="1">
        <v>3</v>
      </c>
      <c r="L2411" s="1">
        <v>2</v>
      </c>
      <c r="M2411" s="2" t="s">
        <v>4552</v>
      </c>
      <c r="N2411" s="2" t="s">
        <v>10380</v>
      </c>
      <c r="T2411" s="1" t="s">
        <v>12432</v>
      </c>
      <c r="U2411" s="1" t="s">
        <v>196</v>
      </c>
      <c r="V2411" s="1" t="s">
        <v>7214</v>
      </c>
      <c r="Y2411" s="1" t="s">
        <v>2912</v>
      </c>
      <c r="Z2411" s="1" t="s">
        <v>8514</v>
      </c>
      <c r="AC2411" s="1">
        <v>27</v>
      </c>
      <c r="AD2411" s="1" t="s">
        <v>309</v>
      </c>
      <c r="AE2411" s="1" t="s">
        <v>9623</v>
      </c>
      <c r="AT2411" s="1" t="s">
        <v>211</v>
      </c>
      <c r="AU2411" s="1" t="s">
        <v>7199</v>
      </c>
      <c r="AV2411" s="1" t="s">
        <v>1250</v>
      </c>
      <c r="AW2411" s="1" t="s">
        <v>8686</v>
      </c>
      <c r="BB2411" s="1" t="s">
        <v>213</v>
      </c>
      <c r="BC2411" s="1" t="s">
        <v>7282</v>
      </c>
      <c r="BD2411" s="1" t="s">
        <v>12268</v>
      </c>
      <c r="BE2411" s="1" t="s">
        <v>13014</v>
      </c>
      <c r="BU2411" s="1" t="s">
        <v>276</v>
      </c>
    </row>
    <row r="2412" spans="1:73" ht="13.5" customHeight="1">
      <c r="A2412" s="3" t="str">
        <f>HYPERLINK("http://kyu.snu.ac.kr/sdhj/index.jsp?type=hj/GK14658_00IH_0001_0219.jpg","1702_각북면_219")</f>
        <v>1702_각북면_219</v>
      </c>
      <c r="B2412" s="2">
        <v>1702</v>
      </c>
      <c r="C2412" s="2" t="s">
        <v>12340</v>
      </c>
      <c r="D2412" s="2" t="s">
        <v>12341</v>
      </c>
      <c r="E2412" s="2">
        <v>2411</v>
      </c>
      <c r="F2412" s="1">
        <v>18</v>
      </c>
      <c r="G2412" s="1" t="s">
        <v>4335</v>
      </c>
      <c r="H2412" s="1" t="s">
        <v>6958</v>
      </c>
      <c r="I2412" s="1">
        <v>3</v>
      </c>
      <c r="L2412" s="1">
        <v>2</v>
      </c>
      <c r="M2412" s="2" t="s">
        <v>4552</v>
      </c>
      <c r="N2412" s="2" t="s">
        <v>10380</v>
      </c>
      <c r="S2412" s="1" t="s">
        <v>2126</v>
      </c>
      <c r="T2412" s="1" t="s">
        <v>7111</v>
      </c>
      <c r="U2412" s="1" t="s">
        <v>4421</v>
      </c>
      <c r="V2412" s="1" t="s">
        <v>7382</v>
      </c>
      <c r="Y2412" s="1" t="s">
        <v>578</v>
      </c>
      <c r="Z2412" s="1" t="s">
        <v>8752</v>
      </c>
      <c r="AC2412" s="1">
        <v>44</v>
      </c>
      <c r="AD2412" s="1" t="s">
        <v>934</v>
      </c>
      <c r="AE2412" s="1" t="s">
        <v>9592</v>
      </c>
    </row>
    <row r="2413" spans="1:73" ht="13.5" customHeight="1">
      <c r="A2413" s="3" t="str">
        <f>HYPERLINK("http://kyu.snu.ac.kr/sdhj/index.jsp?type=hj/GK14658_00IH_0001_0219.jpg","1702_각북면_219")</f>
        <v>1702_각북면_219</v>
      </c>
      <c r="B2413" s="2">
        <v>1702</v>
      </c>
      <c r="C2413" s="2" t="s">
        <v>12340</v>
      </c>
      <c r="D2413" s="2" t="s">
        <v>12341</v>
      </c>
      <c r="E2413" s="2">
        <v>2412</v>
      </c>
      <c r="F2413" s="1">
        <v>18</v>
      </c>
      <c r="G2413" s="1" t="s">
        <v>4335</v>
      </c>
      <c r="H2413" s="1" t="s">
        <v>6958</v>
      </c>
      <c r="I2413" s="1">
        <v>3</v>
      </c>
      <c r="L2413" s="1">
        <v>2</v>
      </c>
      <c r="M2413" s="2" t="s">
        <v>4552</v>
      </c>
      <c r="N2413" s="2" t="s">
        <v>10380</v>
      </c>
      <c r="S2413" s="1" t="s">
        <v>2914</v>
      </c>
      <c r="T2413" s="1" t="s">
        <v>7162</v>
      </c>
      <c r="Y2413" s="1" t="s">
        <v>3069</v>
      </c>
      <c r="Z2413" s="1" t="s">
        <v>8751</v>
      </c>
      <c r="AC2413" s="1">
        <v>23</v>
      </c>
      <c r="AD2413" s="1" t="s">
        <v>348</v>
      </c>
      <c r="AE2413" s="1" t="s">
        <v>8964</v>
      </c>
    </row>
    <row r="2414" spans="1:73" ht="13.5" customHeight="1">
      <c r="A2414" s="3" t="str">
        <f>HYPERLINK("http://kyu.snu.ac.kr/sdhj/index.jsp?type=hj/GK14658_00IH_0001_0219.jpg","1702_각북면_219")</f>
        <v>1702_각북면_219</v>
      </c>
      <c r="B2414" s="2">
        <v>1702</v>
      </c>
      <c r="C2414" s="2" t="s">
        <v>12340</v>
      </c>
      <c r="D2414" s="2" t="s">
        <v>12341</v>
      </c>
      <c r="E2414" s="2">
        <v>2413</v>
      </c>
      <c r="F2414" s="1">
        <v>18</v>
      </c>
      <c r="G2414" s="1" t="s">
        <v>4335</v>
      </c>
      <c r="H2414" s="1" t="s">
        <v>6958</v>
      </c>
      <c r="I2414" s="1">
        <v>3</v>
      </c>
      <c r="L2414" s="1">
        <v>2</v>
      </c>
      <c r="M2414" s="2" t="s">
        <v>4552</v>
      </c>
      <c r="N2414" s="2" t="s">
        <v>10380</v>
      </c>
      <c r="S2414" s="1" t="s">
        <v>2914</v>
      </c>
      <c r="T2414" s="1" t="s">
        <v>7162</v>
      </c>
      <c r="Y2414" s="1" t="s">
        <v>6761</v>
      </c>
      <c r="Z2414" s="1" t="s">
        <v>8168</v>
      </c>
      <c r="AC2414" s="1">
        <v>26</v>
      </c>
      <c r="AD2414" s="1" t="s">
        <v>657</v>
      </c>
      <c r="AE2414" s="1" t="s">
        <v>9591</v>
      </c>
    </row>
    <row r="2415" spans="1:73" ht="13.5" customHeight="1">
      <c r="A2415" s="3" t="str">
        <f>HYPERLINK("http://kyu.snu.ac.kr/sdhj/index.jsp?type=hj/GK14658_00IH_0001_0219.jpg","1702_각북면_219")</f>
        <v>1702_각북면_219</v>
      </c>
      <c r="B2415" s="2">
        <v>1702</v>
      </c>
      <c r="C2415" s="2" t="s">
        <v>12340</v>
      </c>
      <c r="D2415" s="2" t="s">
        <v>12341</v>
      </c>
      <c r="E2415" s="2">
        <v>2414</v>
      </c>
      <c r="F2415" s="1">
        <v>18</v>
      </c>
      <c r="G2415" s="1" t="s">
        <v>4335</v>
      </c>
      <c r="H2415" s="1" t="s">
        <v>6958</v>
      </c>
      <c r="I2415" s="1">
        <v>3</v>
      </c>
      <c r="L2415" s="1">
        <v>2</v>
      </c>
      <c r="M2415" s="2" t="s">
        <v>4552</v>
      </c>
      <c r="N2415" s="2" t="s">
        <v>10380</v>
      </c>
      <c r="S2415" s="1" t="s">
        <v>2914</v>
      </c>
      <c r="T2415" s="1" t="s">
        <v>7162</v>
      </c>
      <c r="Y2415" s="1" t="s">
        <v>6886</v>
      </c>
      <c r="Z2415" s="1" t="s">
        <v>8750</v>
      </c>
      <c r="AC2415" s="1">
        <v>9</v>
      </c>
      <c r="AD2415" s="1" t="s">
        <v>135</v>
      </c>
      <c r="AE2415" s="1" t="s">
        <v>9604</v>
      </c>
    </row>
    <row r="2416" spans="1:73" ht="13.5" customHeight="1">
      <c r="A2416" s="3" t="str">
        <f>HYPERLINK("http://kyu.snu.ac.kr/sdhj/index.jsp?type=hj/GK14658_00IH_0001_0219.jpg","1702_각북면_219")</f>
        <v>1702_각북면_219</v>
      </c>
      <c r="B2416" s="2">
        <v>1702</v>
      </c>
      <c r="C2416" s="2" t="s">
        <v>12340</v>
      </c>
      <c r="D2416" s="2" t="s">
        <v>12341</v>
      </c>
      <c r="E2416" s="2">
        <v>2415</v>
      </c>
      <c r="F2416" s="1">
        <v>18</v>
      </c>
      <c r="G2416" s="1" t="s">
        <v>4335</v>
      </c>
      <c r="H2416" s="1" t="s">
        <v>6958</v>
      </c>
      <c r="I2416" s="1">
        <v>3</v>
      </c>
      <c r="L2416" s="1">
        <v>3</v>
      </c>
      <c r="M2416" s="2" t="s">
        <v>5477</v>
      </c>
      <c r="N2416" s="2" t="s">
        <v>10719</v>
      </c>
      <c r="T2416" s="1" t="s">
        <v>12411</v>
      </c>
      <c r="U2416" s="1" t="s">
        <v>74</v>
      </c>
      <c r="V2416" s="1" t="s">
        <v>7237</v>
      </c>
      <c r="W2416" s="1" t="s">
        <v>146</v>
      </c>
      <c r="X2416" s="1" t="s">
        <v>7595</v>
      </c>
      <c r="Y2416" s="1" t="s">
        <v>50</v>
      </c>
      <c r="Z2416" s="1" t="s">
        <v>7639</v>
      </c>
      <c r="AC2416" s="1">
        <v>39</v>
      </c>
      <c r="AD2416" s="1" t="s">
        <v>631</v>
      </c>
      <c r="AE2416" s="1" t="s">
        <v>9603</v>
      </c>
      <c r="AJ2416" s="1" t="s">
        <v>16</v>
      </c>
      <c r="AK2416" s="1" t="s">
        <v>9802</v>
      </c>
      <c r="AL2416" s="1" t="s">
        <v>684</v>
      </c>
      <c r="AM2416" s="1" t="s">
        <v>9702</v>
      </c>
      <c r="AT2416" s="1" t="s">
        <v>53</v>
      </c>
      <c r="AU2416" s="1" t="s">
        <v>7419</v>
      </c>
      <c r="AV2416" s="1" t="s">
        <v>886</v>
      </c>
      <c r="AW2416" s="1" t="s">
        <v>10390</v>
      </c>
      <c r="BG2416" s="1" t="s">
        <v>45</v>
      </c>
      <c r="BH2416" s="1" t="s">
        <v>10082</v>
      </c>
      <c r="BI2416" s="1" t="s">
        <v>2733</v>
      </c>
      <c r="BJ2416" s="1" t="s">
        <v>9211</v>
      </c>
      <c r="BK2416" s="1" t="s">
        <v>53</v>
      </c>
      <c r="BL2416" s="1" t="s">
        <v>7419</v>
      </c>
      <c r="BM2416" s="1" t="s">
        <v>3720</v>
      </c>
      <c r="BN2416" s="1" t="s">
        <v>10875</v>
      </c>
      <c r="BO2416" s="1" t="s">
        <v>53</v>
      </c>
      <c r="BP2416" s="1" t="s">
        <v>7419</v>
      </c>
      <c r="BQ2416" s="1" t="s">
        <v>4422</v>
      </c>
      <c r="BR2416" s="1" t="s">
        <v>11925</v>
      </c>
      <c r="BS2416" s="1" t="s">
        <v>199</v>
      </c>
      <c r="BT2416" s="1" t="s">
        <v>9730</v>
      </c>
    </row>
    <row r="2417" spans="1:73" ht="13.5" customHeight="1">
      <c r="A2417" s="3" t="str">
        <f>HYPERLINK("http://kyu.snu.ac.kr/sdhj/index.jsp?type=hj/GK14658_00IH_0001_0219.jpg","1702_각북면_219")</f>
        <v>1702_각북면_219</v>
      </c>
      <c r="B2417" s="2">
        <v>1702</v>
      </c>
      <c r="C2417" s="2" t="s">
        <v>12340</v>
      </c>
      <c r="D2417" s="2" t="s">
        <v>12341</v>
      </c>
      <c r="E2417" s="2">
        <v>2416</v>
      </c>
      <c r="F2417" s="1">
        <v>18</v>
      </c>
      <c r="G2417" s="1" t="s">
        <v>4335</v>
      </c>
      <c r="H2417" s="1" t="s">
        <v>6958</v>
      </c>
      <c r="I2417" s="1">
        <v>3</v>
      </c>
      <c r="L2417" s="1">
        <v>3</v>
      </c>
      <c r="M2417" s="2" t="s">
        <v>5477</v>
      </c>
      <c r="N2417" s="2" t="s">
        <v>10719</v>
      </c>
      <c r="S2417" s="1" t="s">
        <v>86</v>
      </c>
      <c r="T2417" s="1" t="s">
        <v>7100</v>
      </c>
      <c r="U2417" s="1" t="s">
        <v>116</v>
      </c>
      <c r="V2417" s="1" t="s">
        <v>7203</v>
      </c>
      <c r="Y2417" s="1" t="s">
        <v>72</v>
      </c>
      <c r="Z2417" s="1" t="s">
        <v>8253</v>
      </c>
      <c r="AC2417" s="1">
        <v>31</v>
      </c>
      <c r="AD2417" s="1" t="s">
        <v>345</v>
      </c>
      <c r="AE2417" s="1" t="s">
        <v>9595</v>
      </c>
    </row>
    <row r="2418" spans="1:73" ht="13.5" customHeight="1">
      <c r="A2418" s="3" t="str">
        <f>HYPERLINK("http://kyu.snu.ac.kr/sdhj/index.jsp?type=hj/GK14658_00IH_0001_0219.jpg","1702_각북면_219")</f>
        <v>1702_각북면_219</v>
      </c>
      <c r="B2418" s="2">
        <v>1702</v>
      </c>
      <c r="C2418" s="2" t="s">
        <v>12340</v>
      </c>
      <c r="D2418" s="2" t="s">
        <v>12341</v>
      </c>
      <c r="E2418" s="2">
        <v>2417</v>
      </c>
      <c r="F2418" s="1">
        <v>18</v>
      </c>
      <c r="G2418" s="1" t="s">
        <v>4335</v>
      </c>
      <c r="H2418" s="1" t="s">
        <v>6958</v>
      </c>
      <c r="I2418" s="1">
        <v>3</v>
      </c>
      <c r="L2418" s="1">
        <v>3</v>
      </c>
      <c r="M2418" s="2" t="s">
        <v>5477</v>
      </c>
      <c r="N2418" s="2" t="s">
        <v>10719</v>
      </c>
      <c r="S2418" s="1" t="s">
        <v>63</v>
      </c>
      <c r="T2418" s="1" t="s">
        <v>1196</v>
      </c>
      <c r="Y2418" s="1" t="s">
        <v>3698</v>
      </c>
      <c r="Z2418" s="1" t="s">
        <v>8749</v>
      </c>
      <c r="AC2418" s="1">
        <v>11</v>
      </c>
      <c r="AD2418" s="1" t="s">
        <v>106</v>
      </c>
      <c r="AE2418" s="1" t="s">
        <v>9614</v>
      </c>
    </row>
    <row r="2419" spans="1:73" ht="13.5" customHeight="1">
      <c r="A2419" s="3" t="str">
        <f>HYPERLINK("http://kyu.snu.ac.kr/sdhj/index.jsp?type=hj/GK14658_00IH_0001_0219.jpg","1702_각북면_219")</f>
        <v>1702_각북면_219</v>
      </c>
      <c r="B2419" s="2">
        <v>1702</v>
      </c>
      <c r="C2419" s="2" t="s">
        <v>12340</v>
      </c>
      <c r="D2419" s="2" t="s">
        <v>12341</v>
      </c>
      <c r="E2419" s="2">
        <v>2418</v>
      </c>
      <c r="F2419" s="1">
        <v>18</v>
      </c>
      <c r="G2419" s="1" t="s">
        <v>4335</v>
      </c>
      <c r="H2419" s="1" t="s">
        <v>6958</v>
      </c>
      <c r="I2419" s="1">
        <v>3</v>
      </c>
      <c r="L2419" s="1">
        <v>3</v>
      </c>
      <c r="M2419" s="2" t="s">
        <v>5477</v>
      </c>
      <c r="N2419" s="2" t="s">
        <v>10719</v>
      </c>
      <c r="S2419" s="1" t="s">
        <v>86</v>
      </c>
      <c r="T2419" s="1" t="s">
        <v>7100</v>
      </c>
      <c r="U2419" s="1" t="s">
        <v>4423</v>
      </c>
      <c r="V2419" s="1" t="s">
        <v>12528</v>
      </c>
      <c r="W2419" s="1" t="s">
        <v>290</v>
      </c>
      <c r="X2419" s="1" t="s">
        <v>7601</v>
      </c>
      <c r="Y2419" s="1" t="s">
        <v>4424</v>
      </c>
      <c r="Z2419" s="1" t="s">
        <v>8748</v>
      </c>
      <c r="AA2419" s="1" t="s">
        <v>4425</v>
      </c>
      <c r="AB2419" s="1" t="s">
        <v>9567</v>
      </c>
      <c r="AC2419" s="1">
        <v>8</v>
      </c>
      <c r="AD2419" s="1" t="s">
        <v>300</v>
      </c>
      <c r="AE2419" s="1" t="s">
        <v>9594</v>
      </c>
      <c r="BU2419" s="1" t="s">
        <v>14494</v>
      </c>
    </row>
    <row r="2420" spans="1:73" ht="13.5" customHeight="1">
      <c r="A2420" s="3" t="str">
        <f>HYPERLINK("http://kyu.snu.ac.kr/sdhj/index.jsp?type=hj/GK14658_00IH_0001_0219.jpg","1702_각북면_219")</f>
        <v>1702_각북면_219</v>
      </c>
      <c r="B2420" s="2">
        <v>1702</v>
      </c>
      <c r="C2420" s="2" t="s">
        <v>12340</v>
      </c>
      <c r="D2420" s="2" t="s">
        <v>12341</v>
      </c>
      <c r="E2420" s="2">
        <v>2419</v>
      </c>
      <c r="F2420" s="1">
        <v>18</v>
      </c>
      <c r="G2420" s="1" t="s">
        <v>4335</v>
      </c>
      <c r="H2420" s="1" t="s">
        <v>6958</v>
      </c>
      <c r="I2420" s="1">
        <v>3</v>
      </c>
      <c r="L2420" s="1">
        <v>3</v>
      </c>
      <c r="M2420" s="2" t="s">
        <v>5477</v>
      </c>
      <c r="N2420" s="2" t="s">
        <v>10719</v>
      </c>
      <c r="S2420" s="1" t="s">
        <v>347</v>
      </c>
      <c r="T2420" s="1" t="s">
        <v>7116</v>
      </c>
      <c r="W2420" s="1" t="s">
        <v>49</v>
      </c>
      <c r="X2420" s="1" t="s">
        <v>7592</v>
      </c>
      <c r="Y2420" s="1" t="s">
        <v>50</v>
      </c>
      <c r="Z2420" s="1" t="s">
        <v>7639</v>
      </c>
      <c r="AC2420" s="1">
        <v>25</v>
      </c>
      <c r="AD2420" s="1" t="s">
        <v>264</v>
      </c>
      <c r="AE2420" s="1" t="s">
        <v>9588</v>
      </c>
      <c r="AF2420" s="1" t="s">
        <v>89</v>
      </c>
      <c r="AG2420" s="1" t="s">
        <v>9633</v>
      </c>
    </row>
    <row r="2421" spans="1:73" ht="13.5" customHeight="1">
      <c r="A2421" s="3" t="str">
        <f>HYPERLINK("http://kyu.snu.ac.kr/sdhj/index.jsp?type=hj/GK14658_00IH_0001_0220.jpg","1702_각북면_220")</f>
        <v>1702_각북면_220</v>
      </c>
      <c r="B2421" s="2">
        <v>1702</v>
      </c>
      <c r="C2421" s="2" t="s">
        <v>12340</v>
      </c>
      <c r="D2421" s="2" t="s">
        <v>12341</v>
      </c>
      <c r="E2421" s="2">
        <v>2420</v>
      </c>
      <c r="F2421" s="1">
        <v>18</v>
      </c>
      <c r="G2421" s="1" t="s">
        <v>4335</v>
      </c>
      <c r="H2421" s="1" t="s">
        <v>6958</v>
      </c>
      <c r="I2421" s="1">
        <v>3</v>
      </c>
      <c r="L2421" s="1">
        <v>4</v>
      </c>
      <c r="M2421" s="2" t="s">
        <v>14604</v>
      </c>
      <c r="N2421" s="2" t="s">
        <v>12562</v>
      </c>
      <c r="T2421" s="1" t="s">
        <v>12411</v>
      </c>
      <c r="U2421" s="1" t="s">
        <v>3758</v>
      </c>
      <c r="V2421" s="1" t="s">
        <v>7381</v>
      </c>
      <c r="Y2421" s="1" t="s">
        <v>14496</v>
      </c>
      <c r="Z2421" s="1" t="s">
        <v>12563</v>
      </c>
      <c r="AC2421" s="1">
        <v>92</v>
      </c>
      <c r="AD2421" s="1" t="s">
        <v>223</v>
      </c>
      <c r="AE2421" s="1" t="s">
        <v>9596</v>
      </c>
      <c r="AJ2421" s="1" t="s">
        <v>16</v>
      </c>
      <c r="AK2421" s="1" t="s">
        <v>9802</v>
      </c>
      <c r="AL2421" s="1" t="s">
        <v>52</v>
      </c>
      <c r="AM2421" s="1" t="s">
        <v>9722</v>
      </c>
      <c r="AT2421" s="1" t="s">
        <v>45</v>
      </c>
      <c r="AU2421" s="1" t="s">
        <v>10082</v>
      </c>
      <c r="AV2421" s="1" t="s">
        <v>55</v>
      </c>
      <c r="AW2421" s="1" t="s">
        <v>10391</v>
      </c>
      <c r="BB2421" s="1" t="s">
        <v>4426</v>
      </c>
      <c r="BC2421" s="1" t="s">
        <v>10677</v>
      </c>
      <c r="BD2421" s="1" t="s">
        <v>1986</v>
      </c>
      <c r="BE2421" s="1" t="s">
        <v>7888</v>
      </c>
      <c r="BG2421" s="1" t="s">
        <v>659</v>
      </c>
      <c r="BH2421" s="1" t="s">
        <v>10837</v>
      </c>
      <c r="BI2421" s="1" t="s">
        <v>57</v>
      </c>
      <c r="BJ2421" s="1" t="s">
        <v>11011</v>
      </c>
      <c r="BK2421" s="1" t="s">
        <v>53</v>
      </c>
      <c r="BL2421" s="1" t="s">
        <v>7419</v>
      </c>
      <c r="BM2421" s="1" t="s">
        <v>6871</v>
      </c>
      <c r="BN2421" s="1" t="s">
        <v>10256</v>
      </c>
      <c r="BO2421" s="1" t="s">
        <v>3758</v>
      </c>
      <c r="BP2421" s="1" t="s">
        <v>7381</v>
      </c>
      <c r="BQ2421" s="1" t="s">
        <v>1117</v>
      </c>
      <c r="BR2421" s="1" t="s">
        <v>10888</v>
      </c>
      <c r="BS2421" s="1" t="s">
        <v>163</v>
      </c>
      <c r="BT2421" s="1" t="s">
        <v>12731</v>
      </c>
    </row>
    <row r="2422" spans="1:73" ht="13.5" customHeight="1">
      <c r="A2422" s="3" t="str">
        <f>HYPERLINK("http://kyu.snu.ac.kr/sdhj/index.jsp?type=hj/GK14658_00IH_0001_0220.jpg","1702_각북면_220")</f>
        <v>1702_각북면_220</v>
      </c>
      <c r="B2422" s="2">
        <v>1702</v>
      </c>
      <c r="C2422" s="2" t="s">
        <v>12340</v>
      </c>
      <c r="D2422" s="2" t="s">
        <v>12341</v>
      </c>
      <c r="E2422" s="2">
        <v>2421</v>
      </c>
      <c r="F2422" s="1">
        <v>18</v>
      </c>
      <c r="G2422" s="1" t="s">
        <v>4335</v>
      </c>
      <c r="H2422" s="1" t="s">
        <v>6958</v>
      </c>
      <c r="I2422" s="1">
        <v>3</v>
      </c>
      <c r="L2422" s="1">
        <v>5</v>
      </c>
      <c r="M2422" s="2" t="s">
        <v>14014</v>
      </c>
      <c r="N2422" s="2" t="s">
        <v>14015</v>
      </c>
      <c r="T2422" s="1" t="s">
        <v>12411</v>
      </c>
      <c r="U2422" s="1" t="s">
        <v>4427</v>
      </c>
      <c r="V2422" s="1" t="s">
        <v>7325</v>
      </c>
      <c r="W2422" s="1" t="s">
        <v>49</v>
      </c>
      <c r="X2422" s="1" t="s">
        <v>7592</v>
      </c>
      <c r="Y2422" s="1" t="s">
        <v>3890</v>
      </c>
      <c r="Z2422" s="1" t="s">
        <v>7777</v>
      </c>
      <c r="AC2422" s="1">
        <v>52</v>
      </c>
      <c r="AD2422" s="1" t="s">
        <v>503</v>
      </c>
      <c r="AE2422" s="1" t="s">
        <v>9615</v>
      </c>
      <c r="AJ2422" s="1" t="s">
        <v>16</v>
      </c>
      <c r="AK2422" s="1" t="s">
        <v>9802</v>
      </c>
      <c r="AL2422" s="1" t="s">
        <v>52</v>
      </c>
      <c r="AM2422" s="1" t="s">
        <v>9722</v>
      </c>
      <c r="AT2422" s="1" t="s">
        <v>53</v>
      </c>
      <c r="AU2422" s="1" t="s">
        <v>7419</v>
      </c>
      <c r="AV2422" s="1" t="s">
        <v>14496</v>
      </c>
      <c r="AW2422" s="1" t="s">
        <v>12563</v>
      </c>
      <c r="BG2422" s="1" t="s">
        <v>4428</v>
      </c>
      <c r="BH2422" s="1" t="s">
        <v>10836</v>
      </c>
      <c r="BI2422" s="1" t="s">
        <v>55</v>
      </c>
      <c r="BJ2422" s="1" t="s">
        <v>10391</v>
      </c>
      <c r="BK2422" s="1" t="s">
        <v>4429</v>
      </c>
      <c r="BL2422" s="1" t="s">
        <v>11252</v>
      </c>
      <c r="BM2422" s="1" t="s">
        <v>4430</v>
      </c>
      <c r="BN2422" s="1" t="s">
        <v>11452</v>
      </c>
      <c r="BO2422" s="1" t="s">
        <v>53</v>
      </c>
      <c r="BP2422" s="1" t="s">
        <v>7419</v>
      </c>
      <c r="BQ2422" s="1" t="s">
        <v>4431</v>
      </c>
      <c r="BR2422" s="1" t="s">
        <v>11908</v>
      </c>
      <c r="BS2422" s="1" t="s">
        <v>52</v>
      </c>
      <c r="BT2422" s="1" t="s">
        <v>9722</v>
      </c>
    </row>
    <row r="2423" spans="1:73" ht="13.5" customHeight="1">
      <c r="A2423" s="3" t="str">
        <f>HYPERLINK("http://kyu.snu.ac.kr/sdhj/index.jsp?type=hj/GK14658_00IH_0001_0220.jpg","1702_각북면_220")</f>
        <v>1702_각북면_220</v>
      </c>
      <c r="B2423" s="2">
        <v>1702</v>
      </c>
      <c r="C2423" s="2" t="s">
        <v>12340</v>
      </c>
      <c r="D2423" s="2" t="s">
        <v>12341</v>
      </c>
      <c r="E2423" s="2">
        <v>2422</v>
      </c>
      <c r="F2423" s="1">
        <v>18</v>
      </c>
      <c r="G2423" s="1" t="s">
        <v>4335</v>
      </c>
      <c r="H2423" s="1" t="s">
        <v>6958</v>
      </c>
      <c r="I2423" s="1">
        <v>3</v>
      </c>
      <c r="L2423" s="1">
        <v>5</v>
      </c>
      <c r="M2423" s="2" t="s">
        <v>14014</v>
      </c>
      <c r="N2423" s="2" t="s">
        <v>14015</v>
      </c>
      <c r="S2423" s="1" t="s">
        <v>48</v>
      </c>
      <c r="T2423" s="1" t="s">
        <v>6371</v>
      </c>
      <c r="W2423" s="1" t="s">
        <v>107</v>
      </c>
      <c r="X2423" s="1" t="s">
        <v>12534</v>
      </c>
      <c r="Y2423" s="1" t="s">
        <v>50</v>
      </c>
      <c r="Z2423" s="1" t="s">
        <v>7639</v>
      </c>
      <c r="AC2423" s="1">
        <v>44</v>
      </c>
      <c r="AD2423" s="1" t="s">
        <v>934</v>
      </c>
      <c r="AE2423" s="1" t="s">
        <v>9592</v>
      </c>
      <c r="AJ2423" s="1" t="s">
        <v>16</v>
      </c>
      <c r="AK2423" s="1" t="s">
        <v>9802</v>
      </c>
      <c r="AL2423" s="1" t="s">
        <v>199</v>
      </c>
      <c r="AM2423" s="1" t="s">
        <v>9730</v>
      </c>
      <c r="AT2423" s="1" t="s">
        <v>53</v>
      </c>
      <c r="AU2423" s="1" t="s">
        <v>7419</v>
      </c>
      <c r="AV2423" s="1" t="s">
        <v>2828</v>
      </c>
      <c r="AW2423" s="1" t="s">
        <v>7830</v>
      </c>
      <c r="BG2423" s="1" t="s">
        <v>53</v>
      </c>
      <c r="BH2423" s="1" t="s">
        <v>7419</v>
      </c>
      <c r="BI2423" s="1" t="s">
        <v>1132</v>
      </c>
      <c r="BJ2423" s="1" t="s">
        <v>7937</v>
      </c>
      <c r="BK2423" s="1" t="s">
        <v>53</v>
      </c>
      <c r="BL2423" s="1" t="s">
        <v>7419</v>
      </c>
      <c r="BM2423" s="1" t="s">
        <v>2366</v>
      </c>
      <c r="BN2423" s="1" t="s">
        <v>7665</v>
      </c>
      <c r="BO2423" s="1" t="s">
        <v>45</v>
      </c>
      <c r="BP2423" s="1" t="s">
        <v>10082</v>
      </c>
      <c r="BQ2423" s="1" t="s">
        <v>4432</v>
      </c>
      <c r="BR2423" s="1" t="s">
        <v>11924</v>
      </c>
      <c r="BS2423" s="1" t="s">
        <v>199</v>
      </c>
      <c r="BT2423" s="1" t="s">
        <v>9730</v>
      </c>
    </row>
    <row r="2424" spans="1:73" ht="13.5" customHeight="1">
      <c r="A2424" s="3" t="str">
        <f>HYPERLINK("http://kyu.snu.ac.kr/sdhj/index.jsp?type=hj/GK14658_00IH_0001_0220.jpg","1702_각북면_220")</f>
        <v>1702_각북면_220</v>
      </c>
      <c r="B2424" s="2">
        <v>1702</v>
      </c>
      <c r="C2424" s="2" t="s">
        <v>12340</v>
      </c>
      <c r="D2424" s="2" t="s">
        <v>12341</v>
      </c>
      <c r="E2424" s="2">
        <v>2423</v>
      </c>
      <c r="F2424" s="1">
        <v>18</v>
      </c>
      <c r="G2424" s="1" t="s">
        <v>4335</v>
      </c>
      <c r="H2424" s="1" t="s">
        <v>6958</v>
      </c>
      <c r="I2424" s="1">
        <v>3</v>
      </c>
      <c r="L2424" s="1">
        <v>5</v>
      </c>
      <c r="M2424" s="2" t="s">
        <v>14014</v>
      </c>
      <c r="N2424" s="2" t="s">
        <v>14015</v>
      </c>
      <c r="S2424" s="1" t="s">
        <v>86</v>
      </c>
      <c r="T2424" s="1" t="s">
        <v>7100</v>
      </c>
      <c r="U2424" s="1" t="s">
        <v>145</v>
      </c>
      <c r="V2424" s="1" t="s">
        <v>7380</v>
      </c>
      <c r="Y2424" s="1" t="s">
        <v>1044</v>
      </c>
      <c r="Z2424" s="1" t="s">
        <v>8095</v>
      </c>
      <c r="AC2424" s="1">
        <v>27</v>
      </c>
      <c r="AD2424" s="1" t="s">
        <v>309</v>
      </c>
      <c r="AE2424" s="1" t="s">
        <v>9623</v>
      </c>
    </row>
    <row r="2425" spans="1:73" ht="13.5" customHeight="1">
      <c r="A2425" s="3" t="str">
        <f>HYPERLINK("http://kyu.snu.ac.kr/sdhj/index.jsp?type=hj/GK14658_00IH_0001_0220.jpg","1702_각북면_220")</f>
        <v>1702_각북면_220</v>
      </c>
      <c r="B2425" s="2">
        <v>1702</v>
      </c>
      <c r="C2425" s="2" t="s">
        <v>12340</v>
      </c>
      <c r="D2425" s="2" t="s">
        <v>12341</v>
      </c>
      <c r="E2425" s="2">
        <v>2424</v>
      </c>
      <c r="F2425" s="1">
        <v>18</v>
      </c>
      <c r="G2425" s="1" t="s">
        <v>4335</v>
      </c>
      <c r="H2425" s="1" t="s">
        <v>6958</v>
      </c>
      <c r="I2425" s="1">
        <v>3</v>
      </c>
      <c r="L2425" s="1">
        <v>5</v>
      </c>
      <c r="M2425" s="2" t="s">
        <v>14014</v>
      </c>
      <c r="N2425" s="2" t="s">
        <v>14015</v>
      </c>
      <c r="S2425" s="1" t="s">
        <v>63</v>
      </c>
      <c r="T2425" s="1" t="s">
        <v>1196</v>
      </c>
      <c r="Y2425" s="1" t="s">
        <v>2267</v>
      </c>
      <c r="Z2425" s="1" t="s">
        <v>8167</v>
      </c>
      <c r="AC2425" s="1">
        <v>10</v>
      </c>
      <c r="AD2425" s="1" t="s">
        <v>206</v>
      </c>
      <c r="AE2425" s="1" t="s">
        <v>9619</v>
      </c>
    </row>
    <row r="2426" spans="1:73" ht="13.5" customHeight="1">
      <c r="A2426" s="3" t="str">
        <f>HYPERLINK("http://kyu.snu.ac.kr/sdhj/index.jsp?type=hj/GK14658_00IH_0001_0220.jpg","1702_각북면_220")</f>
        <v>1702_각북면_220</v>
      </c>
      <c r="B2426" s="2">
        <v>1702</v>
      </c>
      <c r="C2426" s="2" t="s">
        <v>12340</v>
      </c>
      <c r="D2426" s="2" t="s">
        <v>12341</v>
      </c>
      <c r="E2426" s="2">
        <v>2425</v>
      </c>
      <c r="F2426" s="1">
        <v>18</v>
      </c>
      <c r="G2426" s="1" t="s">
        <v>4335</v>
      </c>
      <c r="H2426" s="1" t="s">
        <v>6958</v>
      </c>
      <c r="I2426" s="1">
        <v>3</v>
      </c>
      <c r="L2426" s="1">
        <v>5</v>
      </c>
      <c r="M2426" s="2" t="s">
        <v>14014</v>
      </c>
      <c r="N2426" s="2" t="s">
        <v>14015</v>
      </c>
      <c r="S2426" s="1" t="s">
        <v>63</v>
      </c>
      <c r="T2426" s="1" t="s">
        <v>1196</v>
      </c>
      <c r="Y2426" s="1" t="s">
        <v>4193</v>
      </c>
      <c r="Z2426" s="1" t="s">
        <v>8747</v>
      </c>
      <c r="AF2426" s="1" t="s">
        <v>170</v>
      </c>
      <c r="AG2426" s="1" t="s">
        <v>9630</v>
      </c>
    </row>
    <row r="2427" spans="1:73" ht="13.5" customHeight="1">
      <c r="A2427" s="3" t="str">
        <f>HYPERLINK("http://kyu.snu.ac.kr/sdhj/index.jsp?type=hj/GK14658_00IH_0001_0220.jpg","1702_각북면_220")</f>
        <v>1702_각북면_220</v>
      </c>
      <c r="B2427" s="2">
        <v>1702</v>
      </c>
      <c r="C2427" s="2" t="s">
        <v>12340</v>
      </c>
      <c r="D2427" s="2" t="s">
        <v>12341</v>
      </c>
      <c r="E2427" s="2">
        <v>2426</v>
      </c>
      <c r="F2427" s="1">
        <v>18</v>
      </c>
      <c r="G2427" s="1" t="s">
        <v>4335</v>
      </c>
      <c r="H2427" s="1" t="s">
        <v>6958</v>
      </c>
      <c r="I2427" s="1">
        <v>3</v>
      </c>
      <c r="L2427" s="1">
        <v>5</v>
      </c>
      <c r="M2427" s="2" t="s">
        <v>14014</v>
      </c>
      <c r="N2427" s="2" t="s">
        <v>14015</v>
      </c>
      <c r="S2427" s="1" t="s">
        <v>3284</v>
      </c>
      <c r="T2427" s="1" t="s">
        <v>7161</v>
      </c>
      <c r="Y2427" s="1" t="s">
        <v>1446</v>
      </c>
      <c r="Z2427" s="1" t="s">
        <v>8013</v>
      </c>
      <c r="AC2427" s="1">
        <v>11</v>
      </c>
      <c r="AD2427" s="1" t="s">
        <v>85</v>
      </c>
      <c r="AE2427" s="1" t="s">
        <v>9590</v>
      </c>
    </row>
    <row r="2428" spans="1:73" ht="13.5" customHeight="1">
      <c r="A2428" s="3" t="str">
        <f>HYPERLINK("http://kyu.snu.ac.kr/sdhj/index.jsp?type=hj/GK14658_00IH_0001_0220.jpg","1702_각북면_220")</f>
        <v>1702_각북면_220</v>
      </c>
      <c r="B2428" s="2">
        <v>1702</v>
      </c>
      <c r="C2428" s="2" t="s">
        <v>12340</v>
      </c>
      <c r="D2428" s="2" t="s">
        <v>12341</v>
      </c>
      <c r="E2428" s="2">
        <v>2427</v>
      </c>
      <c r="F2428" s="1">
        <v>18</v>
      </c>
      <c r="G2428" s="1" t="s">
        <v>4335</v>
      </c>
      <c r="H2428" s="1" t="s">
        <v>6958</v>
      </c>
      <c r="I2428" s="1">
        <v>3</v>
      </c>
      <c r="L2428" s="1">
        <v>5</v>
      </c>
      <c r="M2428" s="2" t="s">
        <v>14014</v>
      </c>
      <c r="N2428" s="2" t="s">
        <v>14015</v>
      </c>
      <c r="S2428" s="1" t="s">
        <v>65</v>
      </c>
      <c r="T2428" s="1" t="s">
        <v>7107</v>
      </c>
      <c r="U2428" s="1" t="s">
        <v>4433</v>
      </c>
      <c r="V2428" s="1" t="s">
        <v>7379</v>
      </c>
      <c r="Y2428" s="1" t="s">
        <v>4434</v>
      </c>
      <c r="Z2428" s="1" t="s">
        <v>8746</v>
      </c>
      <c r="AC2428" s="1">
        <v>14</v>
      </c>
      <c r="AD2428" s="1" t="s">
        <v>85</v>
      </c>
      <c r="AE2428" s="1" t="s">
        <v>9590</v>
      </c>
    </row>
    <row r="2429" spans="1:73" ht="13.5" customHeight="1">
      <c r="A2429" s="3" t="str">
        <f>HYPERLINK("http://kyu.snu.ac.kr/sdhj/index.jsp?type=hj/GK14658_00IH_0001_0220.jpg","1702_각북면_220")</f>
        <v>1702_각북면_220</v>
      </c>
      <c r="B2429" s="2">
        <v>1702</v>
      </c>
      <c r="C2429" s="2" t="s">
        <v>12340</v>
      </c>
      <c r="D2429" s="2" t="s">
        <v>12341</v>
      </c>
      <c r="E2429" s="2">
        <v>2428</v>
      </c>
      <c r="F2429" s="1">
        <v>18</v>
      </c>
      <c r="G2429" s="1" t="s">
        <v>4335</v>
      </c>
      <c r="H2429" s="1" t="s">
        <v>6958</v>
      </c>
      <c r="I2429" s="1">
        <v>3</v>
      </c>
      <c r="L2429" s="1">
        <v>5</v>
      </c>
      <c r="M2429" s="2" t="s">
        <v>14014</v>
      </c>
      <c r="N2429" s="2" t="s">
        <v>14015</v>
      </c>
      <c r="S2429" s="1" t="s">
        <v>3284</v>
      </c>
      <c r="T2429" s="1" t="s">
        <v>7161</v>
      </c>
      <c r="Y2429" s="1" t="s">
        <v>4435</v>
      </c>
      <c r="Z2429" s="1" t="s">
        <v>8630</v>
      </c>
      <c r="AG2429" s="1" t="s">
        <v>9631</v>
      </c>
      <c r="AI2429" s="1" t="s">
        <v>9740</v>
      </c>
    </row>
    <row r="2430" spans="1:73" ht="13.5" customHeight="1">
      <c r="A2430" s="3" t="str">
        <f>HYPERLINK("http://kyu.snu.ac.kr/sdhj/index.jsp?type=hj/GK14658_00IH_0001_0220.jpg","1702_각북면_220")</f>
        <v>1702_각북면_220</v>
      </c>
      <c r="B2430" s="2">
        <v>1702</v>
      </c>
      <c r="C2430" s="2" t="s">
        <v>12340</v>
      </c>
      <c r="D2430" s="2" t="s">
        <v>12341</v>
      </c>
      <c r="E2430" s="2">
        <v>2429</v>
      </c>
      <c r="F2430" s="1">
        <v>18</v>
      </c>
      <c r="G2430" s="1" t="s">
        <v>4335</v>
      </c>
      <c r="H2430" s="1" t="s">
        <v>6958</v>
      </c>
      <c r="I2430" s="1">
        <v>3</v>
      </c>
      <c r="L2430" s="1">
        <v>5</v>
      </c>
      <c r="M2430" s="2" t="s">
        <v>14014</v>
      </c>
      <c r="N2430" s="2" t="s">
        <v>14015</v>
      </c>
      <c r="S2430" s="1" t="s">
        <v>4436</v>
      </c>
      <c r="T2430" s="1" t="s">
        <v>7151</v>
      </c>
      <c r="U2430" s="1" t="s">
        <v>2808</v>
      </c>
      <c r="V2430" s="1" t="s">
        <v>12462</v>
      </c>
      <c r="Y2430" s="1" t="s">
        <v>434</v>
      </c>
      <c r="Z2430" s="1" t="s">
        <v>8294</v>
      </c>
      <c r="AF2430" s="1" t="s">
        <v>318</v>
      </c>
      <c r="AG2430" s="1" t="s">
        <v>9631</v>
      </c>
      <c r="AH2430" s="1" t="s">
        <v>4437</v>
      </c>
      <c r="AI2430" s="1" t="s">
        <v>9740</v>
      </c>
    </row>
    <row r="2431" spans="1:73" ht="13.5" customHeight="1">
      <c r="A2431" s="3" t="str">
        <f>HYPERLINK("http://kyu.snu.ac.kr/sdhj/index.jsp?type=hj/GK14658_00IH_0001_0220.jpg","1702_각북면_220")</f>
        <v>1702_각북면_220</v>
      </c>
      <c r="B2431" s="2">
        <v>1702</v>
      </c>
      <c r="C2431" s="2" t="s">
        <v>12340</v>
      </c>
      <c r="D2431" s="2" t="s">
        <v>12341</v>
      </c>
      <c r="E2431" s="2">
        <v>2430</v>
      </c>
      <c r="F2431" s="1">
        <v>18</v>
      </c>
      <c r="G2431" s="1" t="s">
        <v>4335</v>
      </c>
      <c r="H2431" s="1" t="s">
        <v>6958</v>
      </c>
      <c r="I2431" s="1">
        <v>3</v>
      </c>
      <c r="L2431" s="1">
        <v>5</v>
      </c>
      <c r="M2431" s="2" t="s">
        <v>14014</v>
      </c>
      <c r="N2431" s="2" t="s">
        <v>14015</v>
      </c>
      <c r="S2431" s="1" t="s">
        <v>701</v>
      </c>
      <c r="T2431" s="1" t="s">
        <v>7108</v>
      </c>
      <c r="W2431" s="1" t="s">
        <v>1844</v>
      </c>
      <c r="X2431" s="1" t="s">
        <v>7597</v>
      </c>
      <c r="Y2431" s="1" t="s">
        <v>50</v>
      </c>
      <c r="Z2431" s="1" t="s">
        <v>7639</v>
      </c>
      <c r="AC2431" s="1">
        <v>25</v>
      </c>
      <c r="AD2431" s="1" t="s">
        <v>264</v>
      </c>
      <c r="AE2431" s="1" t="s">
        <v>9588</v>
      </c>
      <c r="AF2431" s="1" t="s">
        <v>89</v>
      </c>
      <c r="AG2431" s="1" t="s">
        <v>9633</v>
      </c>
    </row>
    <row r="2432" spans="1:73" ht="13.5" customHeight="1">
      <c r="A2432" s="3" t="str">
        <f>HYPERLINK("http://kyu.snu.ac.kr/sdhj/index.jsp?type=hj/GK14658_00IH_0001_0220.jpg","1702_각북면_220")</f>
        <v>1702_각북면_220</v>
      </c>
      <c r="B2432" s="2">
        <v>1702</v>
      </c>
      <c r="C2432" s="2" t="s">
        <v>12340</v>
      </c>
      <c r="D2432" s="2" t="s">
        <v>12341</v>
      </c>
      <c r="E2432" s="2">
        <v>2431</v>
      </c>
      <c r="F2432" s="1">
        <v>18</v>
      </c>
      <c r="G2432" s="1" t="s">
        <v>4335</v>
      </c>
      <c r="H2432" s="1" t="s">
        <v>6958</v>
      </c>
      <c r="I2432" s="1">
        <v>4</v>
      </c>
      <c r="J2432" s="1" t="s">
        <v>4438</v>
      </c>
      <c r="K2432" s="1" t="s">
        <v>7017</v>
      </c>
      <c r="L2432" s="1">
        <v>1</v>
      </c>
      <c r="M2432" s="2" t="s">
        <v>14016</v>
      </c>
      <c r="N2432" s="2" t="s">
        <v>14017</v>
      </c>
      <c r="T2432" s="1" t="s">
        <v>12411</v>
      </c>
      <c r="U2432" s="1" t="s">
        <v>4439</v>
      </c>
      <c r="V2432" s="1" t="s">
        <v>7378</v>
      </c>
      <c r="W2432" s="1" t="s">
        <v>290</v>
      </c>
      <c r="X2432" s="1" t="s">
        <v>7601</v>
      </c>
      <c r="Y2432" s="1" t="s">
        <v>4440</v>
      </c>
      <c r="Z2432" s="1" t="s">
        <v>8745</v>
      </c>
      <c r="AC2432" s="1">
        <v>53</v>
      </c>
      <c r="AD2432" s="1" t="s">
        <v>92</v>
      </c>
      <c r="AE2432" s="1" t="s">
        <v>9608</v>
      </c>
      <c r="AJ2432" s="1" t="s">
        <v>16</v>
      </c>
      <c r="AK2432" s="1" t="s">
        <v>9802</v>
      </c>
      <c r="AL2432" s="1" t="s">
        <v>163</v>
      </c>
      <c r="AM2432" s="1" t="s">
        <v>12731</v>
      </c>
      <c r="AT2432" s="1" t="s">
        <v>54</v>
      </c>
      <c r="AU2432" s="1" t="s">
        <v>7267</v>
      </c>
      <c r="AV2432" s="1" t="s">
        <v>4441</v>
      </c>
      <c r="AW2432" s="1" t="s">
        <v>8743</v>
      </c>
      <c r="BG2432" s="1" t="s">
        <v>166</v>
      </c>
      <c r="BH2432" s="1" t="s">
        <v>7276</v>
      </c>
      <c r="BI2432" s="1" t="s">
        <v>4411</v>
      </c>
      <c r="BJ2432" s="1" t="s">
        <v>10325</v>
      </c>
      <c r="BK2432" s="1" t="s">
        <v>1462</v>
      </c>
      <c r="BL2432" s="1" t="s">
        <v>10112</v>
      </c>
      <c r="BM2432" s="1" t="s">
        <v>1117</v>
      </c>
      <c r="BN2432" s="1" t="s">
        <v>10888</v>
      </c>
      <c r="BO2432" s="1" t="s">
        <v>54</v>
      </c>
      <c r="BP2432" s="1" t="s">
        <v>7267</v>
      </c>
      <c r="BQ2432" s="1" t="s">
        <v>14605</v>
      </c>
      <c r="BR2432" s="1" t="s">
        <v>13460</v>
      </c>
      <c r="BS2432" s="1" t="s">
        <v>199</v>
      </c>
      <c r="BT2432" s="1" t="s">
        <v>9730</v>
      </c>
    </row>
    <row r="2433" spans="1:73" ht="13.5" customHeight="1">
      <c r="A2433" s="3" t="str">
        <f>HYPERLINK("http://kyu.snu.ac.kr/sdhj/index.jsp?type=hj/GK14658_00IH_0001_0220.jpg","1702_각북면_220")</f>
        <v>1702_각북면_220</v>
      </c>
      <c r="B2433" s="2">
        <v>1702</v>
      </c>
      <c r="C2433" s="2" t="s">
        <v>12340</v>
      </c>
      <c r="D2433" s="2" t="s">
        <v>12341</v>
      </c>
      <c r="E2433" s="2">
        <v>2432</v>
      </c>
      <c r="F2433" s="1">
        <v>18</v>
      </c>
      <c r="G2433" s="1" t="s">
        <v>4335</v>
      </c>
      <c r="H2433" s="1" t="s">
        <v>6958</v>
      </c>
      <c r="I2433" s="1">
        <v>4</v>
      </c>
      <c r="L2433" s="1">
        <v>1</v>
      </c>
      <c r="M2433" s="2" t="s">
        <v>14016</v>
      </c>
      <c r="N2433" s="2" t="s">
        <v>14017</v>
      </c>
      <c r="S2433" s="1" t="s">
        <v>48</v>
      </c>
      <c r="T2433" s="1" t="s">
        <v>6371</v>
      </c>
      <c r="W2433" s="1" t="s">
        <v>146</v>
      </c>
      <c r="X2433" s="1" t="s">
        <v>7595</v>
      </c>
      <c r="Y2433" s="1" t="s">
        <v>50</v>
      </c>
      <c r="Z2433" s="1" t="s">
        <v>7639</v>
      </c>
      <c r="AC2433" s="1">
        <v>38</v>
      </c>
      <c r="AD2433" s="1" t="s">
        <v>353</v>
      </c>
      <c r="AE2433" s="1" t="s">
        <v>9622</v>
      </c>
      <c r="AJ2433" s="1" t="s">
        <v>16</v>
      </c>
      <c r="AK2433" s="1" t="s">
        <v>9802</v>
      </c>
      <c r="AL2433" s="1" t="s">
        <v>684</v>
      </c>
      <c r="AM2433" s="1" t="s">
        <v>9702</v>
      </c>
      <c r="AT2433" s="1" t="s">
        <v>166</v>
      </c>
      <c r="AU2433" s="1" t="s">
        <v>7276</v>
      </c>
      <c r="AV2433" s="1" t="s">
        <v>2849</v>
      </c>
      <c r="AW2433" s="1" t="s">
        <v>10390</v>
      </c>
      <c r="BG2433" s="1" t="s">
        <v>45</v>
      </c>
      <c r="BH2433" s="1" t="s">
        <v>10082</v>
      </c>
      <c r="BI2433" s="1" t="s">
        <v>2733</v>
      </c>
      <c r="BJ2433" s="1" t="s">
        <v>9211</v>
      </c>
      <c r="BK2433" s="1" t="s">
        <v>152</v>
      </c>
      <c r="BL2433" s="1" t="s">
        <v>10072</v>
      </c>
      <c r="BM2433" s="1" t="s">
        <v>3720</v>
      </c>
      <c r="BN2433" s="1" t="s">
        <v>10875</v>
      </c>
      <c r="BO2433" s="1" t="s">
        <v>166</v>
      </c>
      <c r="BP2433" s="1" t="s">
        <v>7276</v>
      </c>
      <c r="BQ2433" s="1" t="s">
        <v>4442</v>
      </c>
      <c r="BR2433" s="1" t="s">
        <v>11923</v>
      </c>
      <c r="BS2433" s="1" t="s">
        <v>199</v>
      </c>
      <c r="BT2433" s="1" t="s">
        <v>9730</v>
      </c>
    </row>
    <row r="2434" spans="1:73" ht="13.5" customHeight="1">
      <c r="A2434" s="3" t="str">
        <f>HYPERLINK("http://kyu.snu.ac.kr/sdhj/index.jsp?type=hj/GK14658_00IH_0001_0220.jpg","1702_각북면_220")</f>
        <v>1702_각북면_220</v>
      </c>
      <c r="B2434" s="2">
        <v>1702</v>
      </c>
      <c r="C2434" s="2" t="s">
        <v>12340</v>
      </c>
      <c r="D2434" s="2" t="s">
        <v>12341</v>
      </c>
      <c r="E2434" s="2">
        <v>2433</v>
      </c>
      <c r="F2434" s="1">
        <v>18</v>
      </c>
      <c r="G2434" s="1" t="s">
        <v>4335</v>
      </c>
      <c r="H2434" s="1" t="s">
        <v>6958</v>
      </c>
      <c r="I2434" s="1">
        <v>4</v>
      </c>
      <c r="L2434" s="1">
        <v>1</v>
      </c>
      <c r="M2434" s="2" t="s">
        <v>14016</v>
      </c>
      <c r="N2434" s="2" t="s">
        <v>14017</v>
      </c>
      <c r="S2434" s="1" t="s">
        <v>86</v>
      </c>
      <c r="T2434" s="1" t="s">
        <v>7100</v>
      </c>
      <c r="U2434" s="1" t="s">
        <v>4443</v>
      </c>
      <c r="V2434" s="1" t="s">
        <v>7279</v>
      </c>
      <c r="Y2434" s="1" t="s">
        <v>2904</v>
      </c>
      <c r="Z2434" s="1" t="s">
        <v>8744</v>
      </c>
      <c r="AC2434" s="1">
        <v>28</v>
      </c>
      <c r="AD2434" s="1" t="s">
        <v>134</v>
      </c>
      <c r="AE2434" s="1" t="s">
        <v>9616</v>
      </c>
    </row>
    <row r="2435" spans="1:73" ht="13.5" customHeight="1">
      <c r="A2435" s="3" t="str">
        <f>HYPERLINK("http://kyu.snu.ac.kr/sdhj/index.jsp?type=hj/GK14658_00IH_0001_0220.jpg","1702_각북면_220")</f>
        <v>1702_각북면_220</v>
      </c>
      <c r="B2435" s="2">
        <v>1702</v>
      </c>
      <c r="C2435" s="2" t="s">
        <v>12340</v>
      </c>
      <c r="D2435" s="2" t="s">
        <v>12341</v>
      </c>
      <c r="E2435" s="2">
        <v>2434</v>
      </c>
      <c r="F2435" s="1">
        <v>18</v>
      </c>
      <c r="G2435" s="1" t="s">
        <v>4335</v>
      </c>
      <c r="H2435" s="1" t="s">
        <v>6958</v>
      </c>
      <c r="I2435" s="1">
        <v>4</v>
      </c>
      <c r="L2435" s="1">
        <v>1</v>
      </c>
      <c r="M2435" s="2" t="s">
        <v>14016</v>
      </c>
      <c r="N2435" s="2" t="s">
        <v>14017</v>
      </c>
      <c r="S2435" s="1" t="s">
        <v>996</v>
      </c>
      <c r="T2435" s="1" t="s">
        <v>12434</v>
      </c>
      <c r="U2435" s="1" t="s">
        <v>54</v>
      </c>
      <c r="V2435" s="1" t="s">
        <v>7267</v>
      </c>
      <c r="Y2435" s="1" t="s">
        <v>4441</v>
      </c>
      <c r="Z2435" s="1" t="s">
        <v>8743</v>
      </c>
      <c r="AC2435" s="1">
        <v>71</v>
      </c>
      <c r="AD2435" s="1" t="s">
        <v>345</v>
      </c>
      <c r="AE2435" s="1" t="s">
        <v>9595</v>
      </c>
    </row>
    <row r="2436" spans="1:73" ht="13.5" customHeight="1">
      <c r="A2436" s="3" t="str">
        <f>HYPERLINK("http://kyu.snu.ac.kr/sdhj/index.jsp?type=hj/GK14658_00IH_0001_0220.jpg","1702_각북면_220")</f>
        <v>1702_각북면_220</v>
      </c>
      <c r="B2436" s="2">
        <v>1702</v>
      </c>
      <c r="C2436" s="2" t="s">
        <v>12340</v>
      </c>
      <c r="D2436" s="2" t="s">
        <v>12341</v>
      </c>
      <c r="E2436" s="2">
        <v>2435</v>
      </c>
      <c r="F2436" s="1">
        <v>18</v>
      </c>
      <c r="G2436" s="1" t="s">
        <v>4335</v>
      </c>
      <c r="H2436" s="1" t="s">
        <v>6958</v>
      </c>
      <c r="I2436" s="1">
        <v>4</v>
      </c>
      <c r="L2436" s="1">
        <v>1</v>
      </c>
      <c r="M2436" s="2" t="s">
        <v>14016</v>
      </c>
      <c r="N2436" s="2" t="s">
        <v>14017</v>
      </c>
      <c r="S2436" s="1" t="s">
        <v>59</v>
      </c>
      <c r="T2436" s="1" t="s">
        <v>7105</v>
      </c>
      <c r="Y2436" s="1" t="s">
        <v>4444</v>
      </c>
      <c r="Z2436" s="1" t="s">
        <v>8742</v>
      </c>
      <c r="AF2436" s="1" t="s">
        <v>61</v>
      </c>
      <c r="AG2436" s="1" t="s">
        <v>9638</v>
      </c>
      <c r="AH2436" s="1" t="s">
        <v>4445</v>
      </c>
      <c r="AI2436" s="1" t="s">
        <v>9739</v>
      </c>
    </row>
    <row r="2437" spans="1:73" ht="13.5" customHeight="1">
      <c r="A2437" s="3" t="str">
        <f>HYPERLINK("http://kyu.snu.ac.kr/sdhj/index.jsp?type=hj/GK14658_00IH_0001_0220.jpg","1702_각북면_220")</f>
        <v>1702_각북면_220</v>
      </c>
      <c r="B2437" s="2">
        <v>1702</v>
      </c>
      <c r="C2437" s="2" t="s">
        <v>12340</v>
      </c>
      <c r="D2437" s="2" t="s">
        <v>12341</v>
      </c>
      <c r="E2437" s="2">
        <v>2436</v>
      </c>
      <c r="F2437" s="1">
        <v>18</v>
      </c>
      <c r="G2437" s="1" t="s">
        <v>4335</v>
      </c>
      <c r="H2437" s="1" t="s">
        <v>6958</v>
      </c>
      <c r="I2437" s="1">
        <v>4</v>
      </c>
      <c r="L2437" s="1">
        <v>1</v>
      </c>
      <c r="M2437" s="2" t="s">
        <v>14016</v>
      </c>
      <c r="N2437" s="2" t="s">
        <v>14017</v>
      </c>
      <c r="S2437" s="1" t="s">
        <v>347</v>
      </c>
      <c r="T2437" s="1" t="s">
        <v>7116</v>
      </c>
      <c r="W2437" s="1" t="s">
        <v>202</v>
      </c>
      <c r="X2437" s="1" t="s">
        <v>7588</v>
      </c>
      <c r="Y2437" s="1" t="s">
        <v>50</v>
      </c>
      <c r="Z2437" s="1" t="s">
        <v>7639</v>
      </c>
      <c r="AC2437" s="1">
        <v>28</v>
      </c>
      <c r="AD2437" s="1" t="s">
        <v>134</v>
      </c>
      <c r="AE2437" s="1" t="s">
        <v>9616</v>
      </c>
    </row>
    <row r="2438" spans="1:73" ht="13.5" customHeight="1">
      <c r="A2438" s="3" t="str">
        <f>HYPERLINK("http://kyu.snu.ac.kr/sdhj/index.jsp?type=hj/GK14658_00IH_0001_0220.jpg","1702_각북면_220")</f>
        <v>1702_각북면_220</v>
      </c>
      <c r="B2438" s="2">
        <v>1702</v>
      </c>
      <c r="C2438" s="2" t="s">
        <v>12340</v>
      </c>
      <c r="D2438" s="2" t="s">
        <v>12341</v>
      </c>
      <c r="E2438" s="2">
        <v>2437</v>
      </c>
      <c r="F2438" s="1">
        <v>18</v>
      </c>
      <c r="G2438" s="1" t="s">
        <v>4335</v>
      </c>
      <c r="H2438" s="1" t="s">
        <v>6958</v>
      </c>
      <c r="I2438" s="1">
        <v>4</v>
      </c>
      <c r="L2438" s="1">
        <v>1</v>
      </c>
      <c r="M2438" s="2" t="s">
        <v>14016</v>
      </c>
      <c r="N2438" s="2" t="s">
        <v>14017</v>
      </c>
      <c r="S2438" s="1" t="s">
        <v>65</v>
      </c>
      <c r="T2438" s="1" t="s">
        <v>7107</v>
      </c>
      <c r="U2438" s="1" t="s">
        <v>296</v>
      </c>
      <c r="V2438" s="1" t="s">
        <v>7377</v>
      </c>
      <c r="Y2438" s="1" t="s">
        <v>1601</v>
      </c>
      <c r="Z2438" s="1" t="s">
        <v>8065</v>
      </c>
      <c r="AC2438" s="1">
        <v>23</v>
      </c>
      <c r="AD2438" s="1" t="s">
        <v>348</v>
      </c>
      <c r="AE2438" s="1" t="s">
        <v>8964</v>
      </c>
    </row>
    <row r="2439" spans="1:73" ht="13.5" customHeight="1">
      <c r="A2439" s="3" t="str">
        <f>HYPERLINK("http://kyu.snu.ac.kr/sdhj/index.jsp?type=hj/GK14658_00IH_0001_0220.jpg","1702_각북면_220")</f>
        <v>1702_각북면_220</v>
      </c>
      <c r="B2439" s="2">
        <v>1702</v>
      </c>
      <c r="C2439" s="2" t="s">
        <v>12340</v>
      </c>
      <c r="D2439" s="2" t="s">
        <v>12341</v>
      </c>
      <c r="E2439" s="2">
        <v>2438</v>
      </c>
      <c r="F2439" s="1">
        <v>18</v>
      </c>
      <c r="G2439" s="1" t="s">
        <v>4335</v>
      </c>
      <c r="H2439" s="1" t="s">
        <v>6958</v>
      </c>
      <c r="I2439" s="1">
        <v>4</v>
      </c>
      <c r="L2439" s="1">
        <v>1</v>
      </c>
      <c r="M2439" s="2" t="s">
        <v>14016</v>
      </c>
      <c r="N2439" s="2" t="s">
        <v>14017</v>
      </c>
      <c r="S2439" s="1" t="s">
        <v>63</v>
      </c>
      <c r="T2439" s="1" t="s">
        <v>1196</v>
      </c>
      <c r="Y2439" s="1" t="s">
        <v>4446</v>
      </c>
      <c r="Z2439" s="1" t="s">
        <v>8159</v>
      </c>
      <c r="AC2439" s="1">
        <v>8</v>
      </c>
      <c r="AD2439" s="1" t="s">
        <v>300</v>
      </c>
      <c r="AE2439" s="1" t="s">
        <v>9594</v>
      </c>
    </row>
    <row r="2440" spans="1:73" ht="13.5" customHeight="1">
      <c r="A2440" s="3" t="str">
        <f>HYPERLINK("http://kyu.snu.ac.kr/sdhj/index.jsp?type=hj/GK14658_00IH_0001_0220.jpg","1702_각북면_220")</f>
        <v>1702_각북면_220</v>
      </c>
      <c r="B2440" s="2">
        <v>1702</v>
      </c>
      <c r="C2440" s="2" t="s">
        <v>12340</v>
      </c>
      <c r="D2440" s="2" t="s">
        <v>12341</v>
      </c>
      <c r="E2440" s="2">
        <v>2439</v>
      </c>
      <c r="F2440" s="1">
        <v>18</v>
      </c>
      <c r="G2440" s="1" t="s">
        <v>4335</v>
      </c>
      <c r="H2440" s="1" t="s">
        <v>6958</v>
      </c>
      <c r="I2440" s="1">
        <v>4</v>
      </c>
      <c r="L2440" s="1">
        <v>1</v>
      </c>
      <c r="M2440" s="2" t="s">
        <v>14016</v>
      </c>
      <c r="N2440" s="2" t="s">
        <v>14017</v>
      </c>
      <c r="S2440" s="1" t="s">
        <v>1738</v>
      </c>
      <c r="T2440" s="1" t="s">
        <v>7137</v>
      </c>
      <c r="Y2440" s="1" t="s">
        <v>4447</v>
      </c>
      <c r="Z2440" s="1" t="s">
        <v>8741</v>
      </c>
      <c r="AC2440" s="1">
        <v>2</v>
      </c>
      <c r="AD2440" s="1" t="s">
        <v>169</v>
      </c>
      <c r="AE2440" s="1" t="s">
        <v>9589</v>
      </c>
      <c r="AF2440" s="1" t="s">
        <v>89</v>
      </c>
      <c r="AG2440" s="1" t="s">
        <v>9633</v>
      </c>
    </row>
    <row r="2441" spans="1:73" ht="13.5" customHeight="1">
      <c r="A2441" s="3" t="str">
        <f>HYPERLINK("http://kyu.snu.ac.kr/sdhj/index.jsp?type=hj/GK14658_00IH_0001_0220.jpg","1702_각북면_220")</f>
        <v>1702_각북면_220</v>
      </c>
      <c r="B2441" s="2">
        <v>1702</v>
      </c>
      <c r="C2441" s="2" t="s">
        <v>12340</v>
      </c>
      <c r="D2441" s="2" t="s">
        <v>12341</v>
      </c>
      <c r="E2441" s="2">
        <v>2440</v>
      </c>
      <c r="F2441" s="1">
        <v>18</v>
      </c>
      <c r="G2441" s="1" t="s">
        <v>4335</v>
      </c>
      <c r="H2441" s="1" t="s">
        <v>6958</v>
      </c>
      <c r="I2441" s="1">
        <v>4</v>
      </c>
      <c r="L2441" s="1">
        <v>2</v>
      </c>
      <c r="M2441" s="2" t="s">
        <v>14018</v>
      </c>
      <c r="N2441" s="2" t="s">
        <v>14019</v>
      </c>
      <c r="T2441" s="1" t="s">
        <v>12411</v>
      </c>
      <c r="U2441" s="1" t="s">
        <v>1474</v>
      </c>
      <c r="V2441" s="1" t="s">
        <v>7376</v>
      </c>
      <c r="W2441" s="1" t="s">
        <v>290</v>
      </c>
      <c r="X2441" s="1" t="s">
        <v>7601</v>
      </c>
      <c r="Y2441" s="1" t="s">
        <v>374</v>
      </c>
      <c r="Z2441" s="1" t="s">
        <v>8740</v>
      </c>
      <c r="AC2441" s="1">
        <v>58</v>
      </c>
      <c r="AD2441" s="1" t="s">
        <v>76</v>
      </c>
      <c r="AE2441" s="1" t="s">
        <v>9574</v>
      </c>
      <c r="AJ2441" s="1" t="s">
        <v>16</v>
      </c>
      <c r="AK2441" s="1" t="s">
        <v>9802</v>
      </c>
      <c r="AL2441" s="1" t="s">
        <v>163</v>
      </c>
      <c r="AM2441" s="1" t="s">
        <v>12731</v>
      </c>
      <c r="AT2441" s="1" t="s">
        <v>54</v>
      </c>
      <c r="AU2441" s="1" t="s">
        <v>7267</v>
      </c>
      <c r="AV2441" s="1" t="s">
        <v>4448</v>
      </c>
      <c r="AW2441" s="1" t="s">
        <v>10389</v>
      </c>
      <c r="BG2441" s="1" t="s">
        <v>166</v>
      </c>
      <c r="BH2441" s="1" t="s">
        <v>7276</v>
      </c>
      <c r="BI2441" s="1" t="s">
        <v>4411</v>
      </c>
      <c r="BJ2441" s="1" t="s">
        <v>10325</v>
      </c>
      <c r="BK2441" s="1" t="s">
        <v>4449</v>
      </c>
      <c r="BL2441" s="1" t="s">
        <v>11256</v>
      </c>
      <c r="BM2441" s="1" t="s">
        <v>1609</v>
      </c>
      <c r="BN2441" s="1" t="s">
        <v>10888</v>
      </c>
      <c r="BO2441" s="1" t="s">
        <v>54</v>
      </c>
      <c r="BP2441" s="1" t="s">
        <v>7267</v>
      </c>
      <c r="BQ2441" s="1" t="s">
        <v>14605</v>
      </c>
      <c r="BR2441" s="1" t="s">
        <v>13460</v>
      </c>
      <c r="BS2441" s="1" t="s">
        <v>199</v>
      </c>
      <c r="BT2441" s="1" t="s">
        <v>9730</v>
      </c>
    </row>
    <row r="2442" spans="1:73" ht="13.5" customHeight="1">
      <c r="A2442" s="3" t="str">
        <f>HYPERLINK("http://kyu.snu.ac.kr/sdhj/index.jsp?type=hj/GK14658_00IH_0001_0220.jpg","1702_각북면_220")</f>
        <v>1702_각북면_220</v>
      </c>
      <c r="B2442" s="2">
        <v>1702</v>
      </c>
      <c r="C2442" s="2" t="s">
        <v>12340</v>
      </c>
      <c r="D2442" s="2" t="s">
        <v>12341</v>
      </c>
      <c r="E2442" s="2">
        <v>2441</v>
      </c>
      <c r="F2442" s="1">
        <v>18</v>
      </c>
      <c r="G2442" s="1" t="s">
        <v>4335</v>
      </c>
      <c r="H2442" s="1" t="s">
        <v>6958</v>
      </c>
      <c r="I2442" s="1">
        <v>4</v>
      </c>
      <c r="L2442" s="1">
        <v>2</v>
      </c>
      <c r="M2442" s="2" t="s">
        <v>14018</v>
      </c>
      <c r="N2442" s="2" t="s">
        <v>14019</v>
      </c>
      <c r="S2442" s="1" t="s">
        <v>48</v>
      </c>
      <c r="T2442" s="1" t="s">
        <v>6371</v>
      </c>
      <c r="W2442" s="1" t="s">
        <v>3817</v>
      </c>
      <c r="X2442" s="1" t="s">
        <v>7598</v>
      </c>
      <c r="Y2442" s="1" t="s">
        <v>50</v>
      </c>
      <c r="Z2442" s="1" t="s">
        <v>7639</v>
      </c>
      <c r="AC2442" s="1">
        <v>38</v>
      </c>
      <c r="AD2442" s="1" t="s">
        <v>353</v>
      </c>
      <c r="AE2442" s="1" t="s">
        <v>9622</v>
      </c>
      <c r="AJ2442" s="1" t="s">
        <v>16</v>
      </c>
      <c r="AK2442" s="1" t="s">
        <v>9802</v>
      </c>
      <c r="AL2442" s="1" t="s">
        <v>4450</v>
      </c>
      <c r="AM2442" s="1" t="s">
        <v>9847</v>
      </c>
      <c r="AT2442" s="1" t="s">
        <v>1829</v>
      </c>
      <c r="AU2442" s="1" t="s">
        <v>7395</v>
      </c>
      <c r="AV2442" s="1" t="s">
        <v>4451</v>
      </c>
      <c r="AW2442" s="1" t="s">
        <v>7592</v>
      </c>
      <c r="BG2442" s="1" t="s">
        <v>1708</v>
      </c>
      <c r="BH2442" s="1" t="s">
        <v>7387</v>
      </c>
      <c r="BI2442" s="1" t="s">
        <v>4452</v>
      </c>
      <c r="BJ2442" s="1" t="s">
        <v>11010</v>
      </c>
      <c r="BK2442" s="1" t="s">
        <v>4453</v>
      </c>
      <c r="BL2442" s="1" t="s">
        <v>11255</v>
      </c>
      <c r="BM2442" s="1" t="s">
        <v>4454</v>
      </c>
      <c r="BN2442" s="1" t="s">
        <v>11462</v>
      </c>
      <c r="BO2442" s="1" t="s">
        <v>4455</v>
      </c>
      <c r="BP2442" s="1" t="s">
        <v>13089</v>
      </c>
      <c r="BQ2442" s="1" t="s">
        <v>4456</v>
      </c>
      <c r="BR2442" s="1" t="s">
        <v>13282</v>
      </c>
      <c r="BS2442" s="1" t="s">
        <v>163</v>
      </c>
      <c r="BT2442" s="1" t="s">
        <v>12731</v>
      </c>
    </row>
    <row r="2443" spans="1:73" ht="13.5" customHeight="1">
      <c r="A2443" s="3" t="str">
        <f>HYPERLINK("http://kyu.snu.ac.kr/sdhj/index.jsp?type=hj/GK14658_00IH_0001_0220.jpg","1702_각북면_220")</f>
        <v>1702_각북면_220</v>
      </c>
      <c r="B2443" s="2">
        <v>1702</v>
      </c>
      <c r="C2443" s="2" t="s">
        <v>12340</v>
      </c>
      <c r="D2443" s="2" t="s">
        <v>12341</v>
      </c>
      <c r="E2443" s="2">
        <v>2442</v>
      </c>
      <c r="F2443" s="1">
        <v>18</v>
      </c>
      <c r="G2443" s="1" t="s">
        <v>4335</v>
      </c>
      <c r="H2443" s="1" t="s">
        <v>6958</v>
      </c>
      <c r="I2443" s="1">
        <v>4</v>
      </c>
      <c r="L2443" s="1">
        <v>2</v>
      </c>
      <c r="M2443" s="2" t="s">
        <v>14018</v>
      </c>
      <c r="N2443" s="2" t="s">
        <v>14019</v>
      </c>
      <c r="S2443" s="1" t="s">
        <v>59</v>
      </c>
      <c r="T2443" s="1" t="s">
        <v>7105</v>
      </c>
      <c r="Y2443" s="1" t="s">
        <v>50</v>
      </c>
      <c r="Z2443" s="1" t="s">
        <v>7639</v>
      </c>
      <c r="AC2443" s="1">
        <v>16</v>
      </c>
      <c r="AD2443" s="1" t="s">
        <v>273</v>
      </c>
      <c r="AE2443" s="1" t="s">
        <v>9602</v>
      </c>
    </row>
    <row r="2444" spans="1:73" ht="13.5" customHeight="1">
      <c r="A2444" s="3" t="str">
        <f>HYPERLINK("http://kyu.snu.ac.kr/sdhj/index.jsp?type=hj/GK14658_00IH_0001_0220.jpg","1702_각북면_220")</f>
        <v>1702_각북면_220</v>
      </c>
      <c r="B2444" s="2">
        <v>1702</v>
      </c>
      <c r="C2444" s="2" t="s">
        <v>12340</v>
      </c>
      <c r="D2444" s="2" t="s">
        <v>12341</v>
      </c>
      <c r="E2444" s="2">
        <v>2443</v>
      </c>
      <c r="F2444" s="1">
        <v>18</v>
      </c>
      <c r="G2444" s="1" t="s">
        <v>4335</v>
      </c>
      <c r="H2444" s="1" t="s">
        <v>6958</v>
      </c>
      <c r="I2444" s="1">
        <v>4</v>
      </c>
      <c r="L2444" s="1">
        <v>2</v>
      </c>
      <c r="M2444" s="2" t="s">
        <v>14018</v>
      </c>
      <c r="N2444" s="2" t="s">
        <v>14019</v>
      </c>
      <c r="T2444" s="1" t="s">
        <v>12432</v>
      </c>
      <c r="U2444" s="1" t="s">
        <v>196</v>
      </c>
      <c r="V2444" s="1" t="s">
        <v>7214</v>
      </c>
      <c r="Y2444" s="1" t="s">
        <v>2015</v>
      </c>
      <c r="Z2444" s="1" t="s">
        <v>8739</v>
      </c>
      <c r="AC2444" s="1">
        <v>72</v>
      </c>
      <c r="AD2444" s="1" t="s">
        <v>38</v>
      </c>
      <c r="AE2444" s="1" t="s">
        <v>9620</v>
      </c>
      <c r="AV2444" s="1" t="s">
        <v>4457</v>
      </c>
      <c r="AW2444" s="1" t="s">
        <v>10388</v>
      </c>
      <c r="BB2444" s="1" t="s">
        <v>213</v>
      </c>
      <c r="BC2444" s="1" t="s">
        <v>7282</v>
      </c>
      <c r="BD2444" s="1" t="s">
        <v>14606</v>
      </c>
      <c r="BE2444" s="1" t="s">
        <v>13007</v>
      </c>
    </row>
    <row r="2445" spans="1:73" ht="13.5" customHeight="1">
      <c r="A2445" s="3" t="str">
        <f>HYPERLINK("http://kyu.snu.ac.kr/sdhj/index.jsp?type=hj/GK14658_00IH_0001_0220.jpg","1702_각북면_220")</f>
        <v>1702_각북면_220</v>
      </c>
      <c r="B2445" s="2">
        <v>1702</v>
      </c>
      <c r="C2445" s="2" t="s">
        <v>12340</v>
      </c>
      <c r="D2445" s="2" t="s">
        <v>12341</v>
      </c>
      <c r="E2445" s="2">
        <v>2444</v>
      </c>
      <c r="F2445" s="1">
        <v>18</v>
      </c>
      <c r="G2445" s="1" t="s">
        <v>4335</v>
      </c>
      <c r="H2445" s="1" t="s">
        <v>6958</v>
      </c>
      <c r="I2445" s="1">
        <v>4</v>
      </c>
      <c r="L2445" s="1">
        <v>2</v>
      </c>
      <c r="M2445" s="2" t="s">
        <v>14018</v>
      </c>
      <c r="N2445" s="2" t="s">
        <v>14019</v>
      </c>
      <c r="T2445" s="1" t="s">
        <v>12432</v>
      </c>
      <c r="U2445" s="1" t="s">
        <v>196</v>
      </c>
      <c r="V2445" s="1" t="s">
        <v>7214</v>
      </c>
      <c r="Y2445" s="1" t="s">
        <v>2779</v>
      </c>
      <c r="Z2445" s="1" t="s">
        <v>8238</v>
      </c>
      <c r="AC2445" s="1">
        <v>26</v>
      </c>
      <c r="AD2445" s="1" t="s">
        <v>657</v>
      </c>
      <c r="AE2445" s="1" t="s">
        <v>9591</v>
      </c>
      <c r="BU2445" s="1" t="s">
        <v>276</v>
      </c>
    </row>
    <row r="2446" spans="1:73" ht="13.5" customHeight="1">
      <c r="A2446" s="3" t="str">
        <f>HYPERLINK("http://kyu.snu.ac.kr/sdhj/index.jsp?type=hj/GK14658_00IH_0001_0220.jpg","1702_각북면_220")</f>
        <v>1702_각북면_220</v>
      </c>
      <c r="B2446" s="2">
        <v>1702</v>
      </c>
      <c r="C2446" s="2" t="s">
        <v>12340</v>
      </c>
      <c r="D2446" s="2" t="s">
        <v>12341</v>
      </c>
      <c r="E2446" s="2">
        <v>2445</v>
      </c>
      <c r="F2446" s="1">
        <v>18</v>
      </c>
      <c r="G2446" s="1" t="s">
        <v>4335</v>
      </c>
      <c r="H2446" s="1" t="s">
        <v>6958</v>
      </c>
      <c r="I2446" s="1">
        <v>4</v>
      </c>
      <c r="L2446" s="1">
        <v>2</v>
      </c>
      <c r="M2446" s="2" t="s">
        <v>14018</v>
      </c>
      <c r="N2446" s="2" t="s">
        <v>14019</v>
      </c>
      <c r="T2446" s="1" t="s">
        <v>12432</v>
      </c>
      <c r="U2446" s="1" t="s">
        <v>136</v>
      </c>
      <c r="V2446" s="1" t="s">
        <v>7247</v>
      </c>
      <c r="Y2446" s="1" t="s">
        <v>3960</v>
      </c>
      <c r="Z2446" s="1" t="s">
        <v>8738</v>
      </c>
      <c r="AC2446" s="1">
        <v>22</v>
      </c>
      <c r="AD2446" s="1" t="s">
        <v>88</v>
      </c>
      <c r="AE2446" s="1" t="s">
        <v>9613</v>
      </c>
      <c r="AF2446" s="1" t="s">
        <v>139</v>
      </c>
      <c r="AG2446" s="1" t="s">
        <v>9647</v>
      </c>
      <c r="AH2446" s="1" t="s">
        <v>545</v>
      </c>
      <c r="AI2446" s="1" t="s">
        <v>9707</v>
      </c>
      <c r="BB2446" s="1" t="s">
        <v>2684</v>
      </c>
      <c r="BC2446" s="1" t="s">
        <v>10676</v>
      </c>
      <c r="BF2446" s="1" t="s">
        <v>13022</v>
      </c>
      <c r="BU2446" s="1" t="s">
        <v>276</v>
      </c>
    </row>
    <row r="2447" spans="1:73" ht="13.5" customHeight="1">
      <c r="A2447" s="3" t="str">
        <f>HYPERLINK("http://kyu.snu.ac.kr/sdhj/index.jsp?type=hj/GK14658_00IH_0001_0220.jpg","1702_각북면_220")</f>
        <v>1702_각북면_220</v>
      </c>
      <c r="B2447" s="2">
        <v>1702</v>
      </c>
      <c r="C2447" s="2" t="s">
        <v>12340</v>
      </c>
      <c r="D2447" s="2" t="s">
        <v>12341</v>
      </c>
      <c r="E2447" s="2">
        <v>2446</v>
      </c>
      <c r="F2447" s="1">
        <v>18</v>
      </c>
      <c r="G2447" s="1" t="s">
        <v>4335</v>
      </c>
      <c r="H2447" s="1" t="s">
        <v>6958</v>
      </c>
      <c r="I2447" s="1">
        <v>4</v>
      </c>
      <c r="L2447" s="1">
        <v>2</v>
      </c>
      <c r="M2447" s="2" t="s">
        <v>14018</v>
      </c>
      <c r="N2447" s="2" t="s">
        <v>14019</v>
      </c>
      <c r="S2447" s="1" t="s">
        <v>2126</v>
      </c>
      <c r="T2447" s="1" t="s">
        <v>7111</v>
      </c>
      <c r="U2447" s="1" t="s">
        <v>4458</v>
      </c>
      <c r="V2447" s="1" t="s">
        <v>7375</v>
      </c>
      <c r="Y2447" s="1" t="s">
        <v>1585</v>
      </c>
      <c r="Z2447" s="1" t="s">
        <v>8737</v>
      </c>
      <c r="AC2447" s="1">
        <v>30</v>
      </c>
      <c r="AD2447" s="1" t="s">
        <v>253</v>
      </c>
      <c r="AE2447" s="1" t="s">
        <v>8091</v>
      </c>
      <c r="AT2447" s="1" t="s">
        <v>259</v>
      </c>
      <c r="AU2447" s="1" t="s">
        <v>12452</v>
      </c>
      <c r="AV2447" s="1" t="s">
        <v>4459</v>
      </c>
      <c r="AW2447" s="1" t="s">
        <v>10275</v>
      </c>
      <c r="BB2447" s="1" t="s">
        <v>261</v>
      </c>
      <c r="BC2447" s="1" t="s">
        <v>7197</v>
      </c>
      <c r="BD2447" s="1" t="s">
        <v>4460</v>
      </c>
      <c r="BE2447" s="1" t="s">
        <v>10744</v>
      </c>
    </row>
    <row r="2448" spans="1:73" ht="13.5" customHeight="1">
      <c r="A2448" s="3" t="str">
        <f>HYPERLINK("http://kyu.snu.ac.kr/sdhj/index.jsp?type=hj/GK14658_00IH_0001_0220.jpg","1702_각북면_220")</f>
        <v>1702_각북면_220</v>
      </c>
      <c r="B2448" s="2">
        <v>1702</v>
      </c>
      <c r="C2448" s="2" t="s">
        <v>12340</v>
      </c>
      <c r="D2448" s="2" t="s">
        <v>12341</v>
      </c>
      <c r="E2448" s="2">
        <v>2447</v>
      </c>
      <c r="F2448" s="1">
        <v>18</v>
      </c>
      <c r="G2448" s="1" t="s">
        <v>4335</v>
      </c>
      <c r="H2448" s="1" t="s">
        <v>6958</v>
      </c>
      <c r="I2448" s="1">
        <v>4</v>
      </c>
      <c r="L2448" s="1">
        <v>2</v>
      </c>
      <c r="M2448" s="2" t="s">
        <v>14018</v>
      </c>
      <c r="N2448" s="2" t="s">
        <v>14019</v>
      </c>
      <c r="S2448" s="1" t="s">
        <v>2126</v>
      </c>
      <c r="T2448" s="1" t="s">
        <v>7111</v>
      </c>
      <c r="U2448" s="1" t="s">
        <v>261</v>
      </c>
      <c r="V2448" s="1" t="s">
        <v>7197</v>
      </c>
      <c r="Y2448" s="1" t="s">
        <v>414</v>
      </c>
      <c r="Z2448" s="1" t="s">
        <v>7834</v>
      </c>
      <c r="AC2448" s="1">
        <v>38</v>
      </c>
      <c r="AD2448" s="1" t="s">
        <v>353</v>
      </c>
      <c r="AE2448" s="1" t="s">
        <v>9622</v>
      </c>
      <c r="AF2448" s="1" t="s">
        <v>318</v>
      </c>
      <c r="AG2448" s="1" t="s">
        <v>9631</v>
      </c>
      <c r="AH2448" s="1" t="s">
        <v>4461</v>
      </c>
      <c r="AI2448" s="1" t="s">
        <v>9738</v>
      </c>
      <c r="AN2448" s="1" t="s">
        <v>4462</v>
      </c>
      <c r="AO2448" s="1" t="s">
        <v>9881</v>
      </c>
      <c r="AR2448" s="1" t="s">
        <v>4463</v>
      </c>
      <c r="AS2448" s="1" t="s">
        <v>12787</v>
      </c>
    </row>
    <row r="2449" spans="1:73" ht="13.5" customHeight="1">
      <c r="A2449" s="3" t="str">
        <f>HYPERLINK("http://kyu.snu.ac.kr/sdhj/index.jsp?type=hj/GK14658_00IH_0001_0220.jpg","1702_각북면_220")</f>
        <v>1702_각북면_220</v>
      </c>
      <c r="B2449" s="2">
        <v>1702</v>
      </c>
      <c r="C2449" s="2" t="s">
        <v>12340</v>
      </c>
      <c r="D2449" s="2" t="s">
        <v>12341</v>
      </c>
      <c r="E2449" s="2">
        <v>2448</v>
      </c>
      <c r="F2449" s="1">
        <v>18</v>
      </c>
      <c r="G2449" s="1" t="s">
        <v>4335</v>
      </c>
      <c r="H2449" s="1" t="s">
        <v>6958</v>
      </c>
      <c r="I2449" s="1">
        <v>4</v>
      </c>
      <c r="L2449" s="1">
        <v>3</v>
      </c>
      <c r="M2449" s="2" t="s">
        <v>14020</v>
      </c>
      <c r="N2449" s="2" t="s">
        <v>14021</v>
      </c>
      <c r="T2449" s="1" t="s">
        <v>12411</v>
      </c>
      <c r="U2449" s="1" t="s">
        <v>74</v>
      </c>
      <c r="V2449" s="1" t="s">
        <v>7237</v>
      </c>
      <c r="W2449" s="1" t="s">
        <v>385</v>
      </c>
      <c r="X2449" s="1" t="s">
        <v>7602</v>
      </c>
      <c r="Y2449" s="1" t="s">
        <v>50</v>
      </c>
      <c r="Z2449" s="1" t="s">
        <v>7639</v>
      </c>
      <c r="AC2449" s="1">
        <v>49</v>
      </c>
      <c r="AD2449" s="1" t="s">
        <v>1182</v>
      </c>
      <c r="AE2449" s="1" t="s">
        <v>9584</v>
      </c>
      <c r="AJ2449" s="1" t="s">
        <v>16</v>
      </c>
      <c r="AK2449" s="1" t="s">
        <v>9802</v>
      </c>
      <c r="AL2449" s="1" t="s">
        <v>52</v>
      </c>
      <c r="AM2449" s="1" t="s">
        <v>9722</v>
      </c>
      <c r="AT2449" s="1" t="s">
        <v>53</v>
      </c>
      <c r="AU2449" s="1" t="s">
        <v>7419</v>
      </c>
      <c r="AV2449" s="1" t="s">
        <v>1238</v>
      </c>
      <c r="AW2449" s="1" t="s">
        <v>8423</v>
      </c>
      <c r="BG2449" s="1" t="s">
        <v>54</v>
      </c>
      <c r="BH2449" s="1" t="s">
        <v>7267</v>
      </c>
      <c r="BI2449" s="1" t="s">
        <v>3130</v>
      </c>
      <c r="BJ2449" s="1" t="s">
        <v>8018</v>
      </c>
      <c r="BK2449" s="1" t="s">
        <v>152</v>
      </c>
      <c r="BL2449" s="1" t="s">
        <v>10072</v>
      </c>
      <c r="BM2449" s="1" t="s">
        <v>3966</v>
      </c>
      <c r="BN2449" s="1" t="s">
        <v>7629</v>
      </c>
      <c r="BO2449" s="1" t="s">
        <v>53</v>
      </c>
      <c r="BP2449" s="1" t="s">
        <v>7419</v>
      </c>
      <c r="BQ2449" s="1" t="s">
        <v>2735</v>
      </c>
      <c r="BR2449" s="1" t="s">
        <v>11111</v>
      </c>
      <c r="BS2449" s="1" t="s">
        <v>199</v>
      </c>
      <c r="BT2449" s="1" t="s">
        <v>9730</v>
      </c>
    </row>
    <row r="2450" spans="1:73" ht="13.5" customHeight="1">
      <c r="A2450" s="3" t="str">
        <f>HYPERLINK("http://kyu.snu.ac.kr/sdhj/index.jsp?type=hj/GK14658_00IH_0001_0220.jpg","1702_각북면_220")</f>
        <v>1702_각북면_220</v>
      </c>
      <c r="B2450" s="2">
        <v>1702</v>
      </c>
      <c r="C2450" s="2" t="s">
        <v>12340</v>
      </c>
      <c r="D2450" s="2" t="s">
        <v>12341</v>
      </c>
      <c r="E2450" s="2">
        <v>2449</v>
      </c>
      <c r="F2450" s="1">
        <v>18</v>
      </c>
      <c r="G2450" s="1" t="s">
        <v>4335</v>
      </c>
      <c r="H2450" s="1" t="s">
        <v>6958</v>
      </c>
      <c r="I2450" s="1">
        <v>4</v>
      </c>
      <c r="L2450" s="1">
        <v>3</v>
      </c>
      <c r="M2450" s="2" t="s">
        <v>14020</v>
      </c>
      <c r="N2450" s="2" t="s">
        <v>14021</v>
      </c>
      <c r="S2450" s="1" t="s">
        <v>59</v>
      </c>
      <c r="T2450" s="1" t="s">
        <v>7105</v>
      </c>
      <c r="Y2450" s="1" t="s">
        <v>1016</v>
      </c>
      <c r="Z2450" s="1" t="s">
        <v>8016</v>
      </c>
      <c r="AC2450" s="1">
        <v>9</v>
      </c>
      <c r="AD2450" s="1" t="s">
        <v>135</v>
      </c>
      <c r="AE2450" s="1" t="s">
        <v>9604</v>
      </c>
    </row>
    <row r="2451" spans="1:73" ht="13.5" customHeight="1">
      <c r="A2451" s="3" t="str">
        <f>HYPERLINK("http://kyu.snu.ac.kr/sdhj/index.jsp?type=hj/GK14658_00IH_0001_0220.jpg","1702_각북면_220")</f>
        <v>1702_각북면_220</v>
      </c>
      <c r="B2451" s="2">
        <v>1702</v>
      </c>
      <c r="C2451" s="2" t="s">
        <v>12340</v>
      </c>
      <c r="D2451" s="2" t="s">
        <v>12341</v>
      </c>
      <c r="E2451" s="2">
        <v>2450</v>
      </c>
      <c r="F2451" s="1">
        <v>18</v>
      </c>
      <c r="G2451" s="1" t="s">
        <v>4335</v>
      </c>
      <c r="H2451" s="1" t="s">
        <v>6958</v>
      </c>
      <c r="I2451" s="1">
        <v>4</v>
      </c>
      <c r="L2451" s="1">
        <v>4</v>
      </c>
      <c r="M2451" s="2" t="s">
        <v>14022</v>
      </c>
      <c r="N2451" s="2" t="s">
        <v>14023</v>
      </c>
      <c r="T2451" s="1" t="s">
        <v>12411</v>
      </c>
      <c r="U2451" s="1" t="s">
        <v>4464</v>
      </c>
      <c r="V2451" s="1" t="s">
        <v>7362</v>
      </c>
      <c r="W2451" s="1" t="s">
        <v>290</v>
      </c>
      <c r="X2451" s="1" t="s">
        <v>7601</v>
      </c>
      <c r="Y2451" s="1" t="s">
        <v>862</v>
      </c>
      <c r="Z2451" s="1" t="s">
        <v>7798</v>
      </c>
      <c r="AC2451" s="1">
        <v>52</v>
      </c>
      <c r="AD2451" s="1" t="s">
        <v>503</v>
      </c>
      <c r="AE2451" s="1" t="s">
        <v>9615</v>
      </c>
      <c r="AJ2451" s="1" t="s">
        <v>16</v>
      </c>
      <c r="AK2451" s="1" t="s">
        <v>9802</v>
      </c>
      <c r="AL2451" s="1" t="s">
        <v>163</v>
      </c>
      <c r="AM2451" s="1" t="s">
        <v>12731</v>
      </c>
      <c r="AT2451" s="1" t="s">
        <v>45</v>
      </c>
      <c r="AU2451" s="1" t="s">
        <v>10082</v>
      </c>
      <c r="AV2451" s="1" t="s">
        <v>4465</v>
      </c>
      <c r="AW2451" s="1" t="s">
        <v>10233</v>
      </c>
      <c r="BG2451" s="1" t="s">
        <v>54</v>
      </c>
      <c r="BH2451" s="1" t="s">
        <v>7267</v>
      </c>
      <c r="BI2451" s="1" t="s">
        <v>2707</v>
      </c>
      <c r="BJ2451" s="1" t="s">
        <v>10100</v>
      </c>
      <c r="BK2451" s="1" t="s">
        <v>1280</v>
      </c>
      <c r="BL2451" s="1" t="s">
        <v>10843</v>
      </c>
      <c r="BM2451" s="1" t="s">
        <v>1117</v>
      </c>
      <c r="BN2451" s="1" t="s">
        <v>10888</v>
      </c>
      <c r="BO2451" s="1" t="s">
        <v>152</v>
      </c>
      <c r="BP2451" s="1" t="s">
        <v>10072</v>
      </c>
      <c r="BQ2451" s="1" t="s">
        <v>4205</v>
      </c>
      <c r="BR2451" s="1" t="s">
        <v>11791</v>
      </c>
      <c r="BS2451" s="1" t="s">
        <v>401</v>
      </c>
      <c r="BT2451" s="1" t="s">
        <v>9816</v>
      </c>
    </row>
    <row r="2452" spans="1:73" ht="13.5" customHeight="1">
      <c r="A2452" s="3" t="str">
        <f>HYPERLINK("http://kyu.snu.ac.kr/sdhj/index.jsp?type=hj/GK14658_00IH_0001_0220.jpg","1702_각북면_220")</f>
        <v>1702_각북면_220</v>
      </c>
      <c r="B2452" s="2">
        <v>1702</v>
      </c>
      <c r="C2452" s="2" t="s">
        <v>12340</v>
      </c>
      <c r="D2452" s="2" t="s">
        <v>12341</v>
      </c>
      <c r="E2452" s="2">
        <v>2451</v>
      </c>
      <c r="F2452" s="1">
        <v>18</v>
      </c>
      <c r="G2452" s="1" t="s">
        <v>4335</v>
      </c>
      <c r="H2452" s="1" t="s">
        <v>6958</v>
      </c>
      <c r="I2452" s="1">
        <v>4</v>
      </c>
      <c r="L2452" s="1">
        <v>4</v>
      </c>
      <c r="M2452" s="2" t="s">
        <v>14022</v>
      </c>
      <c r="N2452" s="2" t="s">
        <v>14023</v>
      </c>
      <c r="S2452" s="1" t="s">
        <v>48</v>
      </c>
      <c r="T2452" s="1" t="s">
        <v>6371</v>
      </c>
      <c r="W2452" s="1" t="s">
        <v>335</v>
      </c>
      <c r="X2452" s="1" t="s">
        <v>12540</v>
      </c>
      <c r="Y2452" s="1" t="s">
        <v>50</v>
      </c>
      <c r="Z2452" s="1" t="s">
        <v>7639</v>
      </c>
      <c r="AC2452" s="1">
        <v>29</v>
      </c>
      <c r="AD2452" s="1" t="s">
        <v>244</v>
      </c>
      <c r="AE2452" s="1" t="s">
        <v>9577</v>
      </c>
      <c r="AJ2452" s="1" t="s">
        <v>16</v>
      </c>
      <c r="AK2452" s="1" t="s">
        <v>9802</v>
      </c>
      <c r="AL2452" s="1" t="s">
        <v>109</v>
      </c>
      <c r="AM2452" s="1" t="s">
        <v>9809</v>
      </c>
      <c r="AT2452" s="1" t="s">
        <v>1681</v>
      </c>
      <c r="AU2452" s="1" t="s">
        <v>10090</v>
      </c>
      <c r="AV2452" s="1" t="s">
        <v>2637</v>
      </c>
      <c r="AW2452" s="1" t="s">
        <v>7991</v>
      </c>
      <c r="BG2452" s="1" t="s">
        <v>1462</v>
      </c>
      <c r="BH2452" s="1" t="s">
        <v>10112</v>
      </c>
      <c r="BI2452" s="1" t="s">
        <v>14534</v>
      </c>
      <c r="BJ2452" s="1" t="s">
        <v>12936</v>
      </c>
      <c r="BK2452" s="1" t="s">
        <v>54</v>
      </c>
      <c r="BL2452" s="1" t="s">
        <v>7267</v>
      </c>
      <c r="BM2452" s="1" t="s">
        <v>2122</v>
      </c>
      <c r="BN2452" s="1" t="s">
        <v>9729</v>
      </c>
      <c r="BO2452" s="1" t="s">
        <v>4466</v>
      </c>
      <c r="BP2452" s="1" t="s">
        <v>13116</v>
      </c>
      <c r="BQ2452" s="1" t="s">
        <v>4467</v>
      </c>
      <c r="BR2452" s="1" t="s">
        <v>11922</v>
      </c>
      <c r="BS2452" s="1" t="s">
        <v>199</v>
      </c>
      <c r="BT2452" s="1" t="s">
        <v>9730</v>
      </c>
    </row>
    <row r="2453" spans="1:73" ht="13.5" customHeight="1">
      <c r="A2453" s="3" t="str">
        <f>HYPERLINK("http://kyu.snu.ac.kr/sdhj/index.jsp?type=hj/GK14658_00IH_0001_0220.jpg","1702_각북면_220")</f>
        <v>1702_각북면_220</v>
      </c>
      <c r="B2453" s="2">
        <v>1702</v>
      </c>
      <c r="C2453" s="2" t="s">
        <v>12340</v>
      </c>
      <c r="D2453" s="2" t="s">
        <v>12341</v>
      </c>
      <c r="E2453" s="2">
        <v>2452</v>
      </c>
      <c r="F2453" s="1">
        <v>18</v>
      </c>
      <c r="G2453" s="1" t="s">
        <v>4335</v>
      </c>
      <c r="H2453" s="1" t="s">
        <v>6958</v>
      </c>
      <c r="I2453" s="1">
        <v>4</v>
      </c>
      <c r="L2453" s="1">
        <v>4</v>
      </c>
      <c r="M2453" s="2" t="s">
        <v>14022</v>
      </c>
      <c r="N2453" s="2" t="s">
        <v>14023</v>
      </c>
      <c r="S2453" s="1" t="s">
        <v>4468</v>
      </c>
      <c r="T2453" s="1" t="s">
        <v>7160</v>
      </c>
      <c r="W2453" s="1" t="s">
        <v>107</v>
      </c>
      <c r="X2453" s="1" t="s">
        <v>12534</v>
      </c>
      <c r="Y2453" s="1" t="s">
        <v>50</v>
      </c>
      <c r="Z2453" s="1" t="s">
        <v>7639</v>
      </c>
      <c r="AC2453" s="1">
        <v>23</v>
      </c>
      <c r="AD2453" s="1" t="s">
        <v>348</v>
      </c>
      <c r="AE2453" s="1" t="s">
        <v>8964</v>
      </c>
    </row>
    <row r="2454" spans="1:73" ht="13.5" customHeight="1">
      <c r="A2454" s="3" t="str">
        <f>HYPERLINK("http://kyu.snu.ac.kr/sdhj/index.jsp?type=hj/GK14658_00IH_0001_0220.jpg","1702_각북면_220")</f>
        <v>1702_각북면_220</v>
      </c>
      <c r="B2454" s="2">
        <v>1702</v>
      </c>
      <c r="C2454" s="2" t="s">
        <v>12340</v>
      </c>
      <c r="D2454" s="2" t="s">
        <v>12341</v>
      </c>
      <c r="E2454" s="2">
        <v>2453</v>
      </c>
      <c r="F2454" s="1">
        <v>18</v>
      </c>
      <c r="G2454" s="1" t="s">
        <v>4335</v>
      </c>
      <c r="H2454" s="1" t="s">
        <v>6958</v>
      </c>
      <c r="I2454" s="1">
        <v>4</v>
      </c>
      <c r="L2454" s="1">
        <v>4</v>
      </c>
      <c r="M2454" s="2" t="s">
        <v>14022</v>
      </c>
      <c r="N2454" s="2" t="s">
        <v>14023</v>
      </c>
      <c r="S2454" s="1" t="s">
        <v>86</v>
      </c>
      <c r="T2454" s="1" t="s">
        <v>7100</v>
      </c>
      <c r="U2454" s="1" t="s">
        <v>4464</v>
      </c>
      <c r="V2454" s="1" t="s">
        <v>7362</v>
      </c>
      <c r="Y2454" s="1" t="s">
        <v>4469</v>
      </c>
      <c r="Z2454" s="1" t="s">
        <v>8469</v>
      </c>
      <c r="AC2454" s="1">
        <v>27</v>
      </c>
      <c r="AD2454" s="1" t="s">
        <v>309</v>
      </c>
      <c r="AE2454" s="1" t="s">
        <v>9623</v>
      </c>
    </row>
    <row r="2455" spans="1:73" ht="13.5" customHeight="1">
      <c r="A2455" s="3" t="str">
        <f>HYPERLINK("http://kyu.snu.ac.kr/sdhj/index.jsp?type=hj/GK14658_00IH_0001_0220.jpg","1702_각북면_220")</f>
        <v>1702_각북면_220</v>
      </c>
      <c r="B2455" s="2">
        <v>1702</v>
      </c>
      <c r="C2455" s="2" t="s">
        <v>12340</v>
      </c>
      <c r="D2455" s="2" t="s">
        <v>12341</v>
      </c>
      <c r="E2455" s="2">
        <v>2454</v>
      </c>
      <c r="F2455" s="1">
        <v>18</v>
      </c>
      <c r="G2455" s="1" t="s">
        <v>4335</v>
      </c>
      <c r="H2455" s="1" t="s">
        <v>6958</v>
      </c>
      <c r="I2455" s="1">
        <v>4</v>
      </c>
      <c r="L2455" s="1">
        <v>4</v>
      </c>
      <c r="M2455" s="2" t="s">
        <v>14022</v>
      </c>
      <c r="N2455" s="2" t="s">
        <v>14023</v>
      </c>
      <c r="S2455" s="1" t="s">
        <v>63</v>
      </c>
      <c r="T2455" s="1" t="s">
        <v>1196</v>
      </c>
      <c r="Y2455" s="1" t="s">
        <v>4470</v>
      </c>
      <c r="Z2455" s="1" t="s">
        <v>8736</v>
      </c>
      <c r="AF2455" s="1" t="s">
        <v>170</v>
      </c>
      <c r="AG2455" s="1" t="s">
        <v>9630</v>
      </c>
    </row>
    <row r="2456" spans="1:73" ht="13.5" customHeight="1">
      <c r="A2456" s="3" t="str">
        <f>HYPERLINK("http://kyu.snu.ac.kr/sdhj/index.jsp?type=hj/GK14658_00IH_0001_0220.jpg","1702_각북면_220")</f>
        <v>1702_각북면_220</v>
      </c>
      <c r="B2456" s="2">
        <v>1702</v>
      </c>
      <c r="C2456" s="2" t="s">
        <v>12340</v>
      </c>
      <c r="D2456" s="2" t="s">
        <v>12341</v>
      </c>
      <c r="E2456" s="2">
        <v>2455</v>
      </c>
      <c r="F2456" s="1">
        <v>18</v>
      </c>
      <c r="G2456" s="1" t="s">
        <v>4335</v>
      </c>
      <c r="H2456" s="1" t="s">
        <v>6958</v>
      </c>
      <c r="I2456" s="1">
        <v>4</v>
      </c>
      <c r="L2456" s="1">
        <v>4</v>
      </c>
      <c r="M2456" s="2" t="s">
        <v>14022</v>
      </c>
      <c r="N2456" s="2" t="s">
        <v>14023</v>
      </c>
      <c r="S2456" s="1" t="s">
        <v>63</v>
      </c>
      <c r="T2456" s="1" t="s">
        <v>1196</v>
      </c>
      <c r="Y2456" s="1" t="s">
        <v>6841</v>
      </c>
      <c r="Z2456" s="1" t="s">
        <v>7984</v>
      </c>
      <c r="AC2456" s="1">
        <v>18</v>
      </c>
      <c r="AD2456" s="1" t="s">
        <v>83</v>
      </c>
      <c r="AE2456" s="1" t="s">
        <v>9607</v>
      </c>
    </row>
    <row r="2457" spans="1:73" ht="13.5" customHeight="1">
      <c r="A2457" s="3" t="str">
        <f>HYPERLINK("http://kyu.snu.ac.kr/sdhj/index.jsp?type=hj/GK14658_00IH_0001_0220.jpg","1702_각북면_220")</f>
        <v>1702_각북면_220</v>
      </c>
      <c r="B2457" s="2">
        <v>1702</v>
      </c>
      <c r="C2457" s="2" t="s">
        <v>12340</v>
      </c>
      <c r="D2457" s="2" t="s">
        <v>12341</v>
      </c>
      <c r="E2457" s="2">
        <v>2456</v>
      </c>
      <c r="F2457" s="1">
        <v>18</v>
      </c>
      <c r="G2457" s="1" t="s">
        <v>4335</v>
      </c>
      <c r="H2457" s="1" t="s">
        <v>6958</v>
      </c>
      <c r="I2457" s="1">
        <v>4</v>
      </c>
      <c r="L2457" s="1">
        <v>4</v>
      </c>
      <c r="M2457" s="2" t="s">
        <v>14022</v>
      </c>
      <c r="N2457" s="2" t="s">
        <v>14023</v>
      </c>
      <c r="S2457" s="1" t="s">
        <v>63</v>
      </c>
      <c r="T2457" s="1" t="s">
        <v>1196</v>
      </c>
      <c r="Y2457" s="1" t="s">
        <v>4471</v>
      </c>
      <c r="Z2457" s="1" t="s">
        <v>8735</v>
      </c>
      <c r="AC2457" s="1">
        <v>7</v>
      </c>
      <c r="AD2457" s="1" t="s">
        <v>38</v>
      </c>
      <c r="AE2457" s="1" t="s">
        <v>9620</v>
      </c>
    </row>
    <row r="2458" spans="1:73" ht="13.5" customHeight="1">
      <c r="A2458" s="3" t="str">
        <f>HYPERLINK("http://kyu.snu.ac.kr/sdhj/index.jsp?type=hj/GK14658_00IH_0001_0220.jpg","1702_각북면_220")</f>
        <v>1702_각북면_220</v>
      </c>
      <c r="B2458" s="2">
        <v>1702</v>
      </c>
      <c r="C2458" s="2" t="s">
        <v>12340</v>
      </c>
      <c r="D2458" s="2" t="s">
        <v>12341</v>
      </c>
      <c r="E2458" s="2">
        <v>2457</v>
      </c>
      <c r="F2458" s="1">
        <v>18</v>
      </c>
      <c r="G2458" s="1" t="s">
        <v>4335</v>
      </c>
      <c r="H2458" s="1" t="s">
        <v>6958</v>
      </c>
      <c r="I2458" s="1">
        <v>4</v>
      </c>
      <c r="L2458" s="1">
        <v>4</v>
      </c>
      <c r="M2458" s="2" t="s">
        <v>14022</v>
      </c>
      <c r="N2458" s="2" t="s">
        <v>14023</v>
      </c>
      <c r="S2458" s="1" t="s">
        <v>86</v>
      </c>
      <c r="T2458" s="1" t="s">
        <v>7100</v>
      </c>
      <c r="Y2458" s="1" t="s">
        <v>1714</v>
      </c>
      <c r="Z2458" s="1" t="s">
        <v>8734</v>
      </c>
      <c r="AC2458" s="1">
        <v>2</v>
      </c>
      <c r="AD2458" s="1" t="s">
        <v>169</v>
      </c>
      <c r="AE2458" s="1" t="s">
        <v>9589</v>
      </c>
    </row>
    <row r="2459" spans="1:73" ht="13.5" customHeight="1">
      <c r="A2459" s="3" t="str">
        <f>HYPERLINK("http://kyu.snu.ac.kr/sdhj/index.jsp?type=hj/GK14658_00IH_0001_0220.jpg","1702_각북면_220")</f>
        <v>1702_각북면_220</v>
      </c>
      <c r="B2459" s="2">
        <v>1702</v>
      </c>
      <c r="C2459" s="2" t="s">
        <v>12340</v>
      </c>
      <c r="D2459" s="2" t="s">
        <v>12341</v>
      </c>
      <c r="E2459" s="2">
        <v>2458</v>
      </c>
      <c r="F2459" s="1">
        <v>18</v>
      </c>
      <c r="G2459" s="1" t="s">
        <v>4335</v>
      </c>
      <c r="H2459" s="1" t="s">
        <v>6958</v>
      </c>
      <c r="I2459" s="1">
        <v>4</v>
      </c>
      <c r="L2459" s="1">
        <v>4</v>
      </c>
      <c r="M2459" s="2" t="s">
        <v>14022</v>
      </c>
      <c r="N2459" s="2" t="s">
        <v>14023</v>
      </c>
      <c r="S2459" s="1" t="s">
        <v>63</v>
      </c>
      <c r="T2459" s="1" t="s">
        <v>1196</v>
      </c>
      <c r="Y2459" s="1" t="s">
        <v>50</v>
      </c>
      <c r="Z2459" s="1" t="s">
        <v>7639</v>
      </c>
      <c r="AC2459" s="1">
        <v>2</v>
      </c>
      <c r="AD2459" s="1" t="s">
        <v>169</v>
      </c>
      <c r="AE2459" s="1" t="s">
        <v>9589</v>
      </c>
    </row>
    <row r="2460" spans="1:73" ht="13.5" customHeight="1">
      <c r="A2460" s="3" t="str">
        <f>HYPERLINK("http://kyu.snu.ac.kr/sdhj/index.jsp?type=hj/GK14658_00IH_0001_0220.jpg","1702_각북면_220")</f>
        <v>1702_각북면_220</v>
      </c>
      <c r="B2460" s="2">
        <v>1702</v>
      </c>
      <c r="C2460" s="2" t="s">
        <v>12340</v>
      </c>
      <c r="D2460" s="2" t="s">
        <v>12341</v>
      </c>
      <c r="E2460" s="2">
        <v>2459</v>
      </c>
      <c r="F2460" s="1">
        <v>18</v>
      </c>
      <c r="G2460" s="1" t="s">
        <v>4335</v>
      </c>
      <c r="H2460" s="1" t="s">
        <v>6958</v>
      </c>
      <c r="I2460" s="1">
        <v>4</v>
      </c>
      <c r="L2460" s="1">
        <v>4</v>
      </c>
      <c r="M2460" s="2" t="s">
        <v>14022</v>
      </c>
      <c r="N2460" s="2" t="s">
        <v>14023</v>
      </c>
      <c r="S2460" s="1" t="s">
        <v>775</v>
      </c>
      <c r="T2460" s="1" t="s">
        <v>7147</v>
      </c>
      <c r="Y2460" s="1" t="s">
        <v>1592</v>
      </c>
      <c r="Z2460" s="1" t="s">
        <v>8733</v>
      </c>
      <c r="AC2460" s="1">
        <v>2</v>
      </c>
      <c r="AD2460" s="1" t="s">
        <v>169</v>
      </c>
      <c r="AE2460" s="1" t="s">
        <v>9589</v>
      </c>
      <c r="AF2460" s="1" t="s">
        <v>4472</v>
      </c>
      <c r="AG2460" s="1" t="s">
        <v>9676</v>
      </c>
    </row>
    <row r="2461" spans="1:73" ht="13.5" customHeight="1">
      <c r="A2461" s="3" t="str">
        <f>HYPERLINK("http://kyu.snu.ac.kr/sdhj/index.jsp?type=hj/GK14658_00IH_0001_0220.jpg","1702_각북면_220")</f>
        <v>1702_각북면_220</v>
      </c>
      <c r="B2461" s="2">
        <v>1702</v>
      </c>
      <c r="C2461" s="2" t="s">
        <v>12340</v>
      </c>
      <c r="D2461" s="2" t="s">
        <v>12341</v>
      </c>
      <c r="E2461" s="2">
        <v>2460</v>
      </c>
      <c r="F2461" s="1">
        <v>18</v>
      </c>
      <c r="G2461" s="1" t="s">
        <v>4335</v>
      </c>
      <c r="H2461" s="1" t="s">
        <v>6958</v>
      </c>
      <c r="I2461" s="1">
        <v>4</v>
      </c>
      <c r="L2461" s="1">
        <v>4</v>
      </c>
      <c r="M2461" s="2" t="s">
        <v>14022</v>
      </c>
      <c r="N2461" s="2" t="s">
        <v>14023</v>
      </c>
      <c r="T2461" s="1" t="s">
        <v>12432</v>
      </c>
      <c r="U2461" s="1" t="s">
        <v>136</v>
      </c>
      <c r="V2461" s="1" t="s">
        <v>7247</v>
      </c>
      <c r="Y2461" s="1" t="s">
        <v>4473</v>
      </c>
      <c r="Z2461" s="1" t="s">
        <v>8732</v>
      </c>
      <c r="AF2461" s="1" t="s">
        <v>3182</v>
      </c>
      <c r="AG2461" s="1" t="s">
        <v>9675</v>
      </c>
    </row>
    <row r="2462" spans="1:73" ht="13.5" customHeight="1">
      <c r="A2462" s="3" t="str">
        <f>HYPERLINK("http://kyu.snu.ac.kr/sdhj/index.jsp?type=hj/GK14658_00IH_0001_0220.jpg","1702_각북면_220")</f>
        <v>1702_각북면_220</v>
      </c>
      <c r="B2462" s="2">
        <v>1702</v>
      </c>
      <c r="C2462" s="2" t="s">
        <v>12340</v>
      </c>
      <c r="D2462" s="2" t="s">
        <v>12341</v>
      </c>
      <c r="E2462" s="2">
        <v>2461</v>
      </c>
      <c r="F2462" s="1">
        <v>18</v>
      </c>
      <c r="G2462" s="1" t="s">
        <v>4335</v>
      </c>
      <c r="H2462" s="1" t="s">
        <v>6958</v>
      </c>
      <c r="I2462" s="1">
        <v>4</v>
      </c>
      <c r="L2462" s="1">
        <v>4</v>
      </c>
      <c r="M2462" s="2" t="s">
        <v>14022</v>
      </c>
      <c r="N2462" s="2" t="s">
        <v>14023</v>
      </c>
      <c r="T2462" s="1" t="s">
        <v>12432</v>
      </c>
      <c r="U2462" s="1" t="s">
        <v>4474</v>
      </c>
      <c r="V2462" s="1" t="s">
        <v>7374</v>
      </c>
      <c r="Y2462" s="1" t="s">
        <v>4475</v>
      </c>
      <c r="Z2462" s="1" t="s">
        <v>8731</v>
      </c>
      <c r="AC2462" s="1">
        <v>34</v>
      </c>
      <c r="AD2462" s="1" t="s">
        <v>321</v>
      </c>
      <c r="AE2462" s="1" t="s">
        <v>9578</v>
      </c>
      <c r="AV2462" s="1" t="s">
        <v>2410</v>
      </c>
      <c r="AW2462" s="1" t="s">
        <v>7716</v>
      </c>
      <c r="BB2462" s="1" t="s">
        <v>213</v>
      </c>
      <c r="BC2462" s="1" t="s">
        <v>7282</v>
      </c>
      <c r="BD2462" s="1" t="s">
        <v>4246</v>
      </c>
      <c r="BE2462" s="1" t="s">
        <v>7808</v>
      </c>
    </row>
    <row r="2463" spans="1:73" ht="13.5" customHeight="1">
      <c r="A2463" s="3" t="str">
        <f>HYPERLINK("http://kyu.snu.ac.kr/sdhj/index.jsp?type=hj/GK14658_00IH_0001_0220.jpg","1702_각북면_220")</f>
        <v>1702_각북면_220</v>
      </c>
      <c r="B2463" s="2">
        <v>1702</v>
      </c>
      <c r="C2463" s="2" t="s">
        <v>12340</v>
      </c>
      <c r="D2463" s="2" t="s">
        <v>12341</v>
      </c>
      <c r="E2463" s="2">
        <v>2462</v>
      </c>
      <c r="F2463" s="1">
        <v>18</v>
      </c>
      <c r="G2463" s="1" t="s">
        <v>4335</v>
      </c>
      <c r="H2463" s="1" t="s">
        <v>6958</v>
      </c>
      <c r="I2463" s="1">
        <v>4</v>
      </c>
      <c r="L2463" s="1">
        <v>4</v>
      </c>
      <c r="M2463" s="2" t="s">
        <v>14022</v>
      </c>
      <c r="N2463" s="2" t="s">
        <v>14023</v>
      </c>
      <c r="S2463" s="1" t="s">
        <v>4476</v>
      </c>
      <c r="T2463" s="1" t="s">
        <v>12430</v>
      </c>
      <c r="W2463" s="1" t="s">
        <v>357</v>
      </c>
      <c r="X2463" s="1" t="s">
        <v>12541</v>
      </c>
      <c r="Y2463" s="1" t="s">
        <v>4477</v>
      </c>
      <c r="Z2463" s="1" t="s">
        <v>8730</v>
      </c>
      <c r="AC2463" s="1">
        <v>31</v>
      </c>
      <c r="AD2463" s="1" t="s">
        <v>345</v>
      </c>
      <c r="AE2463" s="1" t="s">
        <v>9595</v>
      </c>
      <c r="AT2463" s="1" t="s">
        <v>259</v>
      </c>
      <c r="AU2463" s="1" t="s">
        <v>12452</v>
      </c>
      <c r="AV2463" s="1" t="s">
        <v>3268</v>
      </c>
      <c r="AW2463" s="1" t="s">
        <v>7762</v>
      </c>
    </row>
    <row r="2464" spans="1:73" ht="13.5" customHeight="1">
      <c r="A2464" s="3" t="str">
        <f>HYPERLINK("http://kyu.snu.ac.kr/sdhj/index.jsp?type=hj/GK14658_00IH_0001_0220.jpg","1702_각북면_220")</f>
        <v>1702_각북면_220</v>
      </c>
      <c r="B2464" s="2">
        <v>1702</v>
      </c>
      <c r="C2464" s="2" t="s">
        <v>12340</v>
      </c>
      <c r="D2464" s="2" t="s">
        <v>12341</v>
      </c>
      <c r="E2464" s="2">
        <v>2463</v>
      </c>
      <c r="F2464" s="1">
        <v>18</v>
      </c>
      <c r="G2464" s="1" t="s">
        <v>4335</v>
      </c>
      <c r="H2464" s="1" t="s">
        <v>6958</v>
      </c>
      <c r="I2464" s="1">
        <v>4</v>
      </c>
      <c r="L2464" s="1">
        <v>4</v>
      </c>
      <c r="M2464" s="2" t="s">
        <v>14022</v>
      </c>
      <c r="N2464" s="2" t="s">
        <v>14023</v>
      </c>
      <c r="T2464" s="1" t="s">
        <v>12432</v>
      </c>
      <c r="U2464" s="1" t="s">
        <v>196</v>
      </c>
      <c r="V2464" s="1" t="s">
        <v>7214</v>
      </c>
      <c r="Y2464" s="1" t="s">
        <v>2509</v>
      </c>
      <c r="Z2464" s="1" t="s">
        <v>8729</v>
      </c>
      <c r="AC2464" s="1">
        <v>23</v>
      </c>
      <c r="AD2464" s="1" t="s">
        <v>348</v>
      </c>
      <c r="AE2464" s="1" t="s">
        <v>8964</v>
      </c>
      <c r="BU2464" s="1" t="s">
        <v>276</v>
      </c>
    </row>
    <row r="2465" spans="1:73" ht="13.5" customHeight="1">
      <c r="A2465" s="3" t="str">
        <f>HYPERLINK("http://kyu.snu.ac.kr/sdhj/index.jsp?type=hj/GK14658_00IH_0001_0220.jpg","1702_각북면_220")</f>
        <v>1702_각북면_220</v>
      </c>
      <c r="B2465" s="2">
        <v>1702</v>
      </c>
      <c r="C2465" s="2" t="s">
        <v>12340</v>
      </c>
      <c r="D2465" s="2" t="s">
        <v>12341</v>
      </c>
      <c r="E2465" s="2">
        <v>2464</v>
      </c>
      <c r="F2465" s="1">
        <v>18</v>
      </c>
      <c r="G2465" s="1" t="s">
        <v>4335</v>
      </c>
      <c r="H2465" s="1" t="s">
        <v>6958</v>
      </c>
      <c r="I2465" s="1">
        <v>4</v>
      </c>
      <c r="L2465" s="1">
        <v>4</v>
      </c>
      <c r="M2465" s="2" t="s">
        <v>14022</v>
      </c>
      <c r="N2465" s="2" t="s">
        <v>14023</v>
      </c>
      <c r="T2465" s="1" t="s">
        <v>12432</v>
      </c>
      <c r="U2465" s="1" t="s">
        <v>196</v>
      </c>
      <c r="V2465" s="1" t="s">
        <v>7214</v>
      </c>
      <c r="Y2465" s="1" t="s">
        <v>1986</v>
      </c>
      <c r="Z2465" s="1" t="s">
        <v>7888</v>
      </c>
      <c r="AC2465" s="1">
        <v>19</v>
      </c>
      <c r="AD2465" s="1" t="s">
        <v>277</v>
      </c>
      <c r="AE2465" s="1" t="s">
        <v>9583</v>
      </c>
      <c r="BU2465" s="1" t="s">
        <v>3031</v>
      </c>
    </row>
    <row r="2466" spans="1:73" ht="13.5" customHeight="1">
      <c r="A2466" s="3" t="str">
        <f>HYPERLINK("http://kyu.snu.ac.kr/sdhj/index.jsp?type=hj/GK14658_00IH_0001_0220.jpg","1702_각북면_220")</f>
        <v>1702_각북면_220</v>
      </c>
      <c r="B2466" s="2">
        <v>1702</v>
      </c>
      <c r="C2466" s="2" t="s">
        <v>12340</v>
      </c>
      <c r="D2466" s="2" t="s">
        <v>12341</v>
      </c>
      <c r="E2466" s="2">
        <v>2465</v>
      </c>
      <c r="F2466" s="1">
        <v>18</v>
      </c>
      <c r="G2466" s="1" t="s">
        <v>4335</v>
      </c>
      <c r="H2466" s="1" t="s">
        <v>6958</v>
      </c>
      <c r="I2466" s="1">
        <v>4</v>
      </c>
      <c r="L2466" s="1">
        <v>4</v>
      </c>
      <c r="M2466" s="2" t="s">
        <v>14022</v>
      </c>
      <c r="N2466" s="2" t="s">
        <v>14023</v>
      </c>
      <c r="T2466" s="1" t="s">
        <v>12432</v>
      </c>
      <c r="U2466" s="1" t="s">
        <v>196</v>
      </c>
      <c r="V2466" s="1" t="s">
        <v>7214</v>
      </c>
      <c r="Y2466" s="1" t="s">
        <v>3185</v>
      </c>
      <c r="Z2466" s="1" t="s">
        <v>8728</v>
      </c>
      <c r="AC2466" s="1">
        <v>27</v>
      </c>
      <c r="AD2466" s="1" t="s">
        <v>657</v>
      </c>
      <c r="AE2466" s="1" t="s">
        <v>9591</v>
      </c>
      <c r="BU2466" s="1" t="s">
        <v>3031</v>
      </c>
    </row>
    <row r="2467" spans="1:73" ht="13.5" customHeight="1">
      <c r="A2467" s="3" t="str">
        <f>HYPERLINK("http://kyu.snu.ac.kr/sdhj/index.jsp?type=hj/GK14658_00IH_0001_0220.jpg","1702_각북면_220")</f>
        <v>1702_각북면_220</v>
      </c>
      <c r="B2467" s="2">
        <v>1702</v>
      </c>
      <c r="C2467" s="2" t="s">
        <v>12340</v>
      </c>
      <c r="D2467" s="2" t="s">
        <v>12341</v>
      </c>
      <c r="E2467" s="2">
        <v>2466</v>
      </c>
      <c r="F2467" s="1">
        <v>18</v>
      </c>
      <c r="G2467" s="1" t="s">
        <v>4335</v>
      </c>
      <c r="H2467" s="1" t="s">
        <v>6958</v>
      </c>
      <c r="I2467" s="1">
        <v>4</v>
      </c>
      <c r="L2467" s="1">
        <v>4</v>
      </c>
      <c r="M2467" s="2" t="s">
        <v>14022</v>
      </c>
      <c r="N2467" s="2" t="s">
        <v>14023</v>
      </c>
      <c r="T2467" s="1" t="s">
        <v>12432</v>
      </c>
      <c r="U2467" s="1" t="s">
        <v>196</v>
      </c>
      <c r="V2467" s="1" t="s">
        <v>7214</v>
      </c>
      <c r="Y2467" s="1" t="s">
        <v>4478</v>
      </c>
      <c r="Z2467" s="1" t="s">
        <v>8727</v>
      </c>
      <c r="AC2467" s="1">
        <v>16</v>
      </c>
      <c r="AD2467" s="1" t="s">
        <v>273</v>
      </c>
      <c r="AE2467" s="1" t="s">
        <v>9602</v>
      </c>
      <c r="BU2467" s="1" t="s">
        <v>3031</v>
      </c>
    </row>
    <row r="2468" spans="1:73" ht="13.5" customHeight="1">
      <c r="A2468" s="3" t="str">
        <f>HYPERLINK("http://kyu.snu.ac.kr/sdhj/index.jsp?type=hj/GK14658_00IH_0001_0220.jpg","1702_각북면_220")</f>
        <v>1702_각북면_220</v>
      </c>
      <c r="B2468" s="2">
        <v>1702</v>
      </c>
      <c r="C2468" s="2" t="s">
        <v>12340</v>
      </c>
      <c r="D2468" s="2" t="s">
        <v>12341</v>
      </c>
      <c r="E2468" s="2">
        <v>2467</v>
      </c>
      <c r="F2468" s="1">
        <v>18</v>
      </c>
      <c r="G2468" s="1" t="s">
        <v>4335</v>
      </c>
      <c r="H2468" s="1" t="s">
        <v>6958</v>
      </c>
      <c r="I2468" s="1">
        <v>4</v>
      </c>
      <c r="L2468" s="1">
        <v>4</v>
      </c>
      <c r="M2468" s="2" t="s">
        <v>14022</v>
      </c>
      <c r="N2468" s="2" t="s">
        <v>14023</v>
      </c>
      <c r="T2468" s="1" t="s">
        <v>12432</v>
      </c>
      <c r="U2468" s="1" t="s">
        <v>196</v>
      </c>
      <c r="V2468" s="1" t="s">
        <v>7214</v>
      </c>
      <c r="Y2468" s="1" t="s">
        <v>4352</v>
      </c>
      <c r="Z2468" s="1" t="s">
        <v>8726</v>
      </c>
      <c r="AC2468" s="1">
        <v>15</v>
      </c>
      <c r="AD2468" s="1" t="s">
        <v>192</v>
      </c>
      <c r="AE2468" s="1" t="s">
        <v>7704</v>
      </c>
      <c r="AG2468" s="1" t="s">
        <v>12750</v>
      </c>
      <c r="AV2468" s="1" t="s">
        <v>14541</v>
      </c>
      <c r="AW2468" s="1" t="s">
        <v>12569</v>
      </c>
      <c r="BD2468" s="1" t="s">
        <v>6761</v>
      </c>
      <c r="BE2468" s="1" t="s">
        <v>8168</v>
      </c>
    </row>
    <row r="2469" spans="1:73" ht="13.5" customHeight="1">
      <c r="A2469" s="3" t="str">
        <f>HYPERLINK("http://kyu.snu.ac.kr/sdhj/index.jsp?type=hj/GK14658_00IH_0001_0220.jpg","1702_각북면_220")</f>
        <v>1702_각북면_220</v>
      </c>
      <c r="B2469" s="2">
        <v>1702</v>
      </c>
      <c r="C2469" s="2" t="s">
        <v>12340</v>
      </c>
      <c r="D2469" s="2" t="s">
        <v>12341</v>
      </c>
      <c r="E2469" s="2">
        <v>2468</v>
      </c>
      <c r="F2469" s="1">
        <v>18</v>
      </c>
      <c r="G2469" s="1" t="s">
        <v>4335</v>
      </c>
      <c r="H2469" s="1" t="s">
        <v>6958</v>
      </c>
      <c r="I2469" s="1">
        <v>4</v>
      </c>
      <c r="L2469" s="1">
        <v>4</v>
      </c>
      <c r="M2469" s="2" t="s">
        <v>14022</v>
      </c>
      <c r="N2469" s="2" t="s">
        <v>14023</v>
      </c>
      <c r="T2469" s="1" t="s">
        <v>12432</v>
      </c>
      <c r="U2469" s="1" t="s">
        <v>136</v>
      </c>
      <c r="V2469" s="1" t="s">
        <v>7247</v>
      </c>
      <c r="Y2469" s="1" t="s">
        <v>4479</v>
      </c>
      <c r="Z2469" s="1" t="s">
        <v>7640</v>
      </c>
      <c r="AC2469" s="1">
        <v>2</v>
      </c>
      <c r="AD2469" s="1" t="s">
        <v>169</v>
      </c>
      <c r="AE2469" s="1" t="s">
        <v>9589</v>
      </c>
      <c r="AG2469" s="1" t="s">
        <v>12750</v>
      </c>
      <c r="AT2469" s="1" t="s">
        <v>250</v>
      </c>
      <c r="AU2469" s="1" t="s">
        <v>10073</v>
      </c>
      <c r="AV2469" s="1" t="s">
        <v>4475</v>
      </c>
      <c r="AW2469" s="1" t="s">
        <v>8731</v>
      </c>
      <c r="BB2469" s="1" t="s">
        <v>4480</v>
      </c>
      <c r="BC2469" s="1" t="s">
        <v>12450</v>
      </c>
      <c r="BD2469" s="1" t="s">
        <v>4481</v>
      </c>
      <c r="BE2469" s="1" t="s">
        <v>13011</v>
      </c>
    </row>
    <row r="2470" spans="1:73" ht="13.5" customHeight="1">
      <c r="A2470" s="3" t="str">
        <f>HYPERLINK("http://kyu.snu.ac.kr/sdhj/index.jsp?type=hj/GK14658_00IH_0001_0220.jpg","1702_각북면_220")</f>
        <v>1702_각북면_220</v>
      </c>
      <c r="B2470" s="2">
        <v>1702</v>
      </c>
      <c r="C2470" s="2" t="s">
        <v>12340</v>
      </c>
      <c r="D2470" s="2" t="s">
        <v>12341</v>
      </c>
      <c r="E2470" s="2">
        <v>2469</v>
      </c>
      <c r="F2470" s="1">
        <v>18</v>
      </c>
      <c r="G2470" s="1" t="s">
        <v>4335</v>
      </c>
      <c r="H2470" s="1" t="s">
        <v>6958</v>
      </c>
      <c r="I2470" s="1">
        <v>4</v>
      </c>
      <c r="L2470" s="1">
        <v>4</v>
      </c>
      <c r="M2470" s="2" t="s">
        <v>14022</v>
      </c>
      <c r="N2470" s="2" t="s">
        <v>14023</v>
      </c>
      <c r="T2470" s="1" t="s">
        <v>12432</v>
      </c>
      <c r="U2470" s="1" t="s">
        <v>136</v>
      </c>
      <c r="V2470" s="1" t="s">
        <v>7247</v>
      </c>
      <c r="Y2470" s="1" t="s">
        <v>1154</v>
      </c>
      <c r="Z2470" s="1" t="s">
        <v>8725</v>
      </c>
      <c r="AC2470" s="1">
        <v>3</v>
      </c>
      <c r="AD2470" s="1" t="s">
        <v>118</v>
      </c>
      <c r="AE2470" s="1" t="s">
        <v>8076</v>
      </c>
      <c r="AG2470" s="1" t="s">
        <v>12750</v>
      </c>
      <c r="AT2470" s="1" t="s">
        <v>211</v>
      </c>
      <c r="AU2470" s="1" t="s">
        <v>7199</v>
      </c>
      <c r="AV2470" s="1" t="s">
        <v>1934</v>
      </c>
      <c r="AW2470" s="1" t="s">
        <v>7781</v>
      </c>
      <c r="BB2470" s="1" t="s">
        <v>213</v>
      </c>
      <c r="BC2470" s="1" t="s">
        <v>7282</v>
      </c>
      <c r="BD2470" s="1" t="s">
        <v>4131</v>
      </c>
      <c r="BE2470" s="1" t="s">
        <v>7957</v>
      </c>
    </row>
    <row r="2471" spans="1:73" ht="13.5" customHeight="1">
      <c r="A2471" s="3" t="str">
        <f>HYPERLINK("http://kyu.snu.ac.kr/sdhj/index.jsp?type=hj/GK14658_00IH_0001_0220.jpg","1702_각북면_220")</f>
        <v>1702_각북면_220</v>
      </c>
      <c r="B2471" s="2">
        <v>1702</v>
      </c>
      <c r="C2471" s="2" t="s">
        <v>12340</v>
      </c>
      <c r="D2471" s="2" t="s">
        <v>12341</v>
      </c>
      <c r="E2471" s="2">
        <v>2470</v>
      </c>
      <c r="F2471" s="1">
        <v>18</v>
      </c>
      <c r="G2471" s="1" t="s">
        <v>4335</v>
      </c>
      <c r="H2471" s="1" t="s">
        <v>6958</v>
      </c>
      <c r="I2471" s="1">
        <v>4</v>
      </c>
      <c r="L2471" s="1">
        <v>4</v>
      </c>
      <c r="M2471" s="2" t="s">
        <v>14022</v>
      </c>
      <c r="N2471" s="2" t="s">
        <v>14023</v>
      </c>
      <c r="T2471" s="1" t="s">
        <v>12432</v>
      </c>
      <c r="U2471" s="1" t="s">
        <v>136</v>
      </c>
      <c r="V2471" s="1" t="s">
        <v>7247</v>
      </c>
      <c r="Y2471" s="1" t="s">
        <v>4482</v>
      </c>
      <c r="Z2471" s="1" t="s">
        <v>8284</v>
      </c>
      <c r="AC2471" s="1">
        <v>9</v>
      </c>
      <c r="AD2471" s="1" t="s">
        <v>135</v>
      </c>
      <c r="AE2471" s="1" t="s">
        <v>9604</v>
      </c>
      <c r="AG2471" s="1" t="s">
        <v>12750</v>
      </c>
      <c r="AT2471" s="1" t="s">
        <v>259</v>
      </c>
      <c r="AU2471" s="1" t="s">
        <v>12452</v>
      </c>
      <c r="AV2471" s="1" t="s">
        <v>4483</v>
      </c>
      <c r="AW2471" s="1" t="s">
        <v>12974</v>
      </c>
      <c r="BB2471" s="1" t="s">
        <v>213</v>
      </c>
      <c r="BC2471" s="1" t="s">
        <v>7282</v>
      </c>
      <c r="BD2471" s="1" t="s">
        <v>2870</v>
      </c>
      <c r="BE2471" s="1" t="s">
        <v>7750</v>
      </c>
    </row>
    <row r="2472" spans="1:73" ht="13.5" customHeight="1">
      <c r="A2472" s="3" t="str">
        <f>HYPERLINK("http://kyu.snu.ac.kr/sdhj/index.jsp?type=hj/GK14658_00IH_0001_0220.jpg","1702_각북면_220")</f>
        <v>1702_각북면_220</v>
      </c>
      <c r="B2472" s="2">
        <v>1702</v>
      </c>
      <c r="C2472" s="2" t="s">
        <v>12340</v>
      </c>
      <c r="D2472" s="2" t="s">
        <v>12341</v>
      </c>
      <c r="E2472" s="2">
        <v>2471</v>
      </c>
      <c r="F2472" s="1">
        <v>18</v>
      </c>
      <c r="G2472" s="1" t="s">
        <v>4335</v>
      </c>
      <c r="H2472" s="1" t="s">
        <v>6958</v>
      </c>
      <c r="I2472" s="1">
        <v>4</v>
      </c>
      <c r="L2472" s="1">
        <v>4</v>
      </c>
      <c r="M2472" s="2" t="s">
        <v>14022</v>
      </c>
      <c r="N2472" s="2" t="s">
        <v>14023</v>
      </c>
      <c r="S2472" s="1" t="s">
        <v>2126</v>
      </c>
      <c r="T2472" s="1" t="s">
        <v>7111</v>
      </c>
      <c r="U2472" s="1" t="s">
        <v>2288</v>
      </c>
      <c r="V2472" s="1" t="s">
        <v>7284</v>
      </c>
      <c r="Y2472" s="1" t="s">
        <v>4484</v>
      </c>
      <c r="Z2472" s="1" t="s">
        <v>12616</v>
      </c>
      <c r="AC2472" s="1">
        <v>31</v>
      </c>
      <c r="AD2472" s="1" t="s">
        <v>345</v>
      </c>
      <c r="AE2472" s="1" t="s">
        <v>9595</v>
      </c>
      <c r="AF2472" s="1" t="s">
        <v>12682</v>
      </c>
      <c r="AG2472" s="1" t="s">
        <v>12683</v>
      </c>
    </row>
    <row r="2473" spans="1:73" ht="13.5" customHeight="1">
      <c r="A2473" s="3" t="str">
        <f>HYPERLINK("http://kyu.snu.ac.kr/sdhj/index.jsp?type=hj/GK14658_00IH_0001_0220.jpg","1702_각북면_220")</f>
        <v>1702_각북면_220</v>
      </c>
      <c r="B2473" s="2">
        <v>1702</v>
      </c>
      <c r="C2473" s="2" t="s">
        <v>12340</v>
      </c>
      <c r="D2473" s="2" t="s">
        <v>12341</v>
      </c>
      <c r="E2473" s="2">
        <v>2472</v>
      </c>
      <c r="F2473" s="1">
        <v>18</v>
      </c>
      <c r="G2473" s="1" t="s">
        <v>4335</v>
      </c>
      <c r="H2473" s="1" t="s">
        <v>6958</v>
      </c>
      <c r="I2473" s="1">
        <v>4</v>
      </c>
      <c r="L2473" s="1">
        <v>5</v>
      </c>
      <c r="M2473" s="2" t="s">
        <v>4274</v>
      </c>
      <c r="N2473" s="2" t="s">
        <v>8420</v>
      </c>
      <c r="T2473" s="1" t="s">
        <v>12411</v>
      </c>
      <c r="U2473" s="1" t="s">
        <v>204</v>
      </c>
      <c r="V2473" s="1" t="s">
        <v>7252</v>
      </c>
      <c r="Y2473" s="1" t="s">
        <v>4274</v>
      </c>
      <c r="Z2473" s="1" t="s">
        <v>8420</v>
      </c>
      <c r="AC2473" s="1">
        <v>48</v>
      </c>
      <c r="AD2473" s="1" t="s">
        <v>126</v>
      </c>
      <c r="AE2473" s="1" t="s">
        <v>9617</v>
      </c>
      <c r="AJ2473" s="1" t="s">
        <v>16</v>
      </c>
      <c r="AK2473" s="1" t="s">
        <v>9802</v>
      </c>
      <c r="AL2473" s="1" t="s">
        <v>163</v>
      </c>
      <c r="AM2473" s="1" t="s">
        <v>12731</v>
      </c>
      <c r="AN2473" s="1" t="s">
        <v>208</v>
      </c>
      <c r="AO2473" s="1" t="s">
        <v>7116</v>
      </c>
      <c r="AP2473" s="1" t="s">
        <v>187</v>
      </c>
      <c r="AQ2473" s="1" t="s">
        <v>7369</v>
      </c>
      <c r="AR2473" s="1" t="s">
        <v>4485</v>
      </c>
      <c r="AS2473" s="1" t="s">
        <v>9977</v>
      </c>
      <c r="AT2473" s="1" t="s">
        <v>3758</v>
      </c>
      <c r="AU2473" s="1" t="s">
        <v>7381</v>
      </c>
      <c r="AV2473" s="1" t="s">
        <v>4486</v>
      </c>
      <c r="AW2473" s="1" t="s">
        <v>10374</v>
      </c>
      <c r="BB2473" s="1" t="s">
        <v>213</v>
      </c>
      <c r="BC2473" s="1" t="s">
        <v>7282</v>
      </c>
      <c r="BD2473" s="1" t="s">
        <v>3424</v>
      </c>
      <c r="BE2473" s="1" t="s">
        <v>9014</v>
      </c>
      <c r="BG2473" s="1" t="s">
        <v>3758</v>
      </c>
      <c r="BH2473" s="1" t="s">
        <v>7381</v>
      </c>
      <c r="BI2473" s="1" t="s">
        <v>94</v>
      </c>
      <c r="BJ2473" s="1" t="s">
        <v>12928</v>
      </c>
      <c r="BK2473" s="1" t="s">
        <v>3758</v>
      </c>
      <c r="BL2473" s="1" t="s">
        <v>7381</v>
      </c>
      <c r="BM2473" s="1" t="s">
        <v>4487</v>
      </c>
      <c r="BN2473" s="1" t="s">
        <v>9027</v>
      </c>
      <c r="BO2473" s="1" t="s">
        <v>211</v>
      </c>
      <c r="BP2473" s="1" t="s">
        <v>7199</v>
      </c>
      <c r="BQ2473" s="1" t="s">
        <v>438</v>
      </c>
      <c r="BR2473" s="1" t="s">
        <v>10498</v>
      </c>
      <c r="BS2473" s="1" t="s">
        <v>163</v>
      </c>
      <c r="BT2473" s="1" t="s">
        <v>12731</v>
      </c>
    </row>
    <row r="2474" spans="1:73" ht="13.5" customHeight="1">
      <c r="A2474" s="3" t="str">
        <f>HYPERLINK("http://kyu.snu.ac.kr/sdhj/index.jsp?type=hj/GK14658_00IH_0001_0220.jpg","1702_각북면_220")</f>
        <v>1702_각북면_220</v>
      </c>
      <c r="B2474" s="2">
        <v>1702</v>
      </c>
      <c r="C2474" s="2" t="s">
        <v>12340</v>
      </c>
      <c r="D2474" s="2" t="s">
        <v>12341</v>
      </c>
      <c r="E2474" s="2">
        <v>2473</v>
      </c>
      <c r="F2474" s="1">
        <v>18</v>
      </c>
      <c r="G2474" s="1" t="s">
        <v>4335</v>
      </c>
      <c r="H2474" s="1" t="s">
        <v>6958</v>
      </c>
      <c r="I2474" s="1">
        <v>4</v>
      </c>
      <c r="L2474" s="1">
        <v>5</v>
      </c>
      <c r="M2474" s="2" t="s">
        <v>4274</v>
      </c>
      <c r="N2474" s="2" t="s">
        <v>8420</v>
      </c>
      <c r="S2474" s="1" t="s">
        <v>86</v>
      </c>
      <c r="T2474" s="1" t="s">
        <v>7100</v>
      </c>
      <c r="Y2474" s="1" t="s">
        <v>1987</v>
      </c>
      <c r="Z2474" s="1" t="s">
        <v>8683</v>
      </c>
      <c r="AF2474" s="1" t="s">
        <v>469</v>
      </c>
      <c r="AG2474" s="1" t="s">
        <v>9643</v>
      </c>
      <c r="AH2474" s="1" t="s">
        <v>427</v>
      </c>
      <c r="AI2474" s="1" t="s">
        <v>9701</v>
      </c>
    </row>
    <row r="2475" spans="1:73" ht="13.5" customHeight="1">
      <c r="A2475" s="3" t="str">
        <f>HYPERLINK("http://kyu.snu.ac.kr/sdhj/index.jsp?type=hj/GK14658_00IH_0001_0220.jpg","1702_각북면_220")</f>
        <v>1702_각북면_220</v>
      </c>
      <c r="B2475" s="2">
        <v>1702</v>
      </c>
      <c r="C2475" s="2" t="s">
        <v>12340</v>
      </c>
      <c r="D2475" s="2" t="s">
        <v>12341</v>
      </c>
      <c r="E2475" s="2">
        <v>2474</v>
      </c>
      <c r="F2475" s="1">
        <v>18</v>
      </c>
      <c r="G2475" s="1" t="s">
        <v>4335</v>
      </c>
      <c r="H2475" s="1" t="s">
        <v>6958</v>
      </c>
      <c r="I2475" s="1">
        <v>5</v>
      </c>
      <c r="J2475" s="1" t="s">
        <v>4488</v>
      </c>
      <c r="K2475" s="1" t="s">
        <v>12377</v>
      </c>
      <c r="L2475" s="1">
        <v>1</v>
      </c>
      <c r="M2475" s="2" t="s">
        <v>14024</v>
      </c>
      <c r="N2475" s="2" t="s">
        <v>14025</v>
      </c>
      <c r="T2475" s="1" t="s">
        <v>12411</v>
      </c>
      <c r="U2475" s="1" t="s">
        <v>4489</v>
      </c>
      <c r="V2475" s="1" t="s">
        <v>7358</v>
      </c>
      <c r="W2475" s="1" t="s">
        <v>107</v>
      </c>
      <c r="X2475" s="1" t="s">
        <v>12534</v>
      </c>
      <c r="Y2475" s="1" t="s">
        <v>4490</v>
      </c>
      <c r="Z2475" s="1" t="s">
        <v>8724</v>
      </c>
      <c r="AC2475" s="1">
        <v>42</v>
      </c>
      <c r="AD2475" s="1" t="s">
        <v>156</v>
      </c>
      <c r="AE2475" s="1" t="s">
        <v>9618</v>
      </c>
      <c r="AJ2475" s="1" t="s">
        <v>16</v>
      </c>
      <c r="AK2475" s="1" t="s">
        <v>9802</v>
      </c>
      <c r="AL2475" s="1" t="s">
        <v>163</v>
      </c>
      <c r="AM2475" s="1" t="s">
        <v>12731</v>
      </c>
      <c r="AT2475" s="1" t="s">
        <v>53</v>
      </c>
      <c r="AU2475" s="1" t="s">
        <v>7419</v>
      </c>
      <c r="AV2475" s="1" t="s">
        <v>4491</v>
      </c>
      <c r="AW2475" s="1" t="s">
        <v>10354</v>
      </c>
      <c r="BG2475" s="1" t="s">
        <v>53</v>
      </c>
      <c r="BH2475" s="1" t="s">
        <v>7419</v>
      </c>
      <c r="BI2475" s="1" t="s">
        <v>458</v>
      </c>
      <c r="BJ2475" s="1" t="s">
        <v>7614</v>
      </c>
      <c r="BK2475" s="1" t="s">
        <v>53</v>
      </c>
      <c r="BL2475" s="1" t="s">
        <v>7419</v>
      </c>
      <c r="BM2475" s="1" t="s">
        <v>3875</v>
      </c>
      <c r="BN2475" s="1" t="s">
        <v>11454</v>
      </c>
      <c r="BO2475" s="1" t="s">
        <v>53</v>
      </c>
      <c r="BP2475" s="1" t="s">
        <v>7419</v>
      </c>
      <c r="BQ2475" s="1" t="s">
        <v>3876</v>
      </c>
      <c r="BR2475" s="1" t="s">
        <v>12913</v>
      </c>
      <c r="BS2475" s="1" t="s">
        <v>109</v>
      </c>
      <c r="BT2475" s="1" t="s">
        <v>9809</v>
      </c>
    </row>
    <row r="2476" spans="1:73" ht="13.5" customHeight="1">
      <c r="A2476" s="3" t="str">
        <f>HYPERLINK("http://kyu.snu.ac.kr/sdhj/index.jsp?type=hj/GK14658_00IH_0001_0220.jpg","1702_각북면_220")</f>
        <v>1702_각북면_220</v>
      </c>
      <c r="B2476" s="2">
        <v>1702</v>
      </c>
      <c r="C2476" s="2" t="s">
        <v>12340</v>
      </c>
      <c r="D2476" s="2" t="s">
        <v>12341</v>
      </c>
      <c r="E2476" s="2">
        <v>2475</v>
      </c>
      <c r="F2476" s="1">
        <v>18</v>
      </c>
      <c r="G2476" s="1" t="s">
        <v>4335</v>
      </c>
      <c r="H2476" s="1" t="s">
        <v>6958</v>
      </c>
      <c r="I2476" s="1">
        <v>5</v>
      </c>
      <c r="L2476" s="1">
        <v>1</v>
      </c>
      <c r="M2476" s="2" t="s">
        <v>14024</v>
      </c>
      <c r="N2476" s="2" t="s">
        <v>14025</v>
      </c>
      <c r="S2476" s="1" t="s">
        <v>48</v>
      </c>
      <c r="T2476" s="1" t="s">
        <v>6371</v>
      </c>
      <c r="W2476" s="1" t="s">
        <v>4022</v>
      </c>
      <c r="X2476" s="1" t="s">
        <v>7622</v>
      </c>
      <c r="Y2476" s="1" t="s">
        <v>50</v>
      </c>
      <c r="Z2476" s="1" t="s">
        <v>7639</v>
      </c>
      <c r="AC2476" s="1">
        <v>34</v>
      </c>
      <c r="AD2476" s="1" t="s">
        <v>321</v>
      </c>
      <c r="AE2476" s="1" t="s">
        <v>9578</v>
      </c>
      <c r="AJ2476" s="1" t="s">
        <v>16</v>
      </c>
      <c r="AK2476" s="1" t="s">
        <v>9802</v>
      </c>
      <c r="AL2476" s="1" t="s">
        <v>157</v>
      </c>
      <c r="AM2476" s="1" t="s">
        <v>9714</v>
      </c>
      <c r="AT2476" s="1" t="s">
        <v>53</v>
      </c>
      <c r="AU2476" s="1" t="s">
        <v>7419</v>
      </c>
      <c r="AV2476" s="1" t="s">
        <v>4492</v>
      </c>
      <c r="AW2476" s="1" t="s">
        <v>10356</v>
      </c>
      <c r="BG2476" s="1" t="s">
        <v>54</v>
      </c>
      <c r="BH2476" s="1" t="s">
        <v>7267</v>
      </c>
      <c r="BI2476" s="1" t="s">
        <v>4493</v>
      </c>
      <c r="BJ2476" s="1" t="s">
        <v>11001</v>
      </c>
      <c r="BK2476" s="1" t="s">
        <v>54</v>
      </c>
      <c r="BL2476" s="1" t="s">
        <v>7267</v>
      </c>
      <c r="BM2476" s="1" t="s">
        <v>4494</v>
      </c>
      <c r="BN2476" s="1" t="s">
        <v>11461</v>
      </c>
      <c r="BO2476" s="1" t="s">
        <v>54</v>
      </c>
      <c r="BP2476" s="1" t="s">
        <v>7267</v>
      </c>
      <c r="BQ2476" s="1" t="s">
        <v>4495</v>
      </c>
      <c r="BR2476" s="1" t="s">
        <v>11921</v>
      </c>
      <c r="BS2476" s="1" t="s">
        <v>1834</v>
      </c>
      <c r="BT2476" s="1" t="s">
        <v>9831</v>
      </c>
    </row>
    <row r="2477" spans="1:73" ht="13.5" customHeight="1">
      <c r="A2477" s="3" t="str">
        <f>HYPERLINK("http://kyu.snu.ac.kr/sdhj/index.jsp?type=hj/GK14658_00IH_0001_0221.jpg","1702_각북면_221")</f>
        <v>1702_각북면_221</v>
      </c>
      <c r="B2477" s="2">
        <v>1702</v>
      </c>
      <c r="C2477" s="2" t="s">
        <v>12340</v>
      </c>
      <c r="D2477" s="2" t="s">
        <v>12341</v>
      </c>
      <c r="E2477" s="2">
        <v>2476</v>
      </c>
      <c r="F2477" s="1">
        <v>18</v>
      </c>
      <c r="G2477" s="1" t="s">
        <v>4335</v>
      </c>
      <c r="H2477" s="1" t="s">
        <v>6958</v>
      </c>
      <c r="I2477" s="1">
        <v>5</v>
      </c>
      <c r="L2477" s="1">
        <v>1</v>
      </c>
      <c r="M2477" s="2" t="s">
        <v>14024</v>
      </c>
      <c r="N2477" s="2" t="s">
        <v>14025</v>
      </c>
      <c r="S2477" s="1" t="s">
        <v>362</v>
      </c>
      <c r="T2477" s="1" t="s">
        <v>7117</v>
      </c>
      <c r="Y2477" s="1" t="s">
        <v>3574</v>
      </c>
      <c r="Z2477" s="1" t="s">
        <v>8723</v>
      </c>
      <c r="AF2477" s="1" t="s">
        <v>469</v>
      </c>
      <c r="AG2477" s="1" t="s">
        <v>9643</v>
      </c>
      <c r="AH2477" s="1" t="s">
        <v>427</v>
      </c>
      <c r="AI2477" s="1" t="s">
        <v>9701</v>
      </c>
    </row>
    <row r="2478" spans="1:73" ht="13.5" customHeight="1">
      <c r="A2478" s="3" t="str">
        <f>HYPERLINK("http://kyu.snu.ac.kr/sdhj/index.jsp?type=hj/GK14658_00IH_0001_0221.jpg","1702_각북면_221")</f>
        <v>1702_각북면_221</v>
      </c>
      <c r="B2478" s="2">
        <v>1702</v>
      </c>
      <c r="C2478" s="2" t="s">
        <v>12340</v>
      </c>
      <c r="D2478" s="2" t="s">
        <v>12341</v>
      </c>
      <c r="E2478" s="2">
        <v>2477</v>
      </c>
      <c r="F2478" s="1">
        <v>18</v>
      </c>
      <c r="G2478" s="1" t="s">
        <v>4335</v>
      </c>
      <c r="H2478" s="1" t="s">
        <v>6958</v>
      </c>
      <c r="I2478" s="1">
        <v>5</v>
      </c>
      <c r="L2478" s="1">
        <v>1</v>
      </c>
      <c r="M2478" s="2" t="s">
        <v>14024</v>
      </c>
      <c r="N2478" s="2" t="s">
        <v>14025</v>
      </c>
      <c r="S2478" s="1" t="s">
        <v>86</v>
      </c>
      <c r="T2478" s="1" t="s">
        <v>7100</v>
      </c>
      <c r="U2478" s="1" t="s">
        <v>294</v>
      </c>
      <c r="V2478" s="1" t="s">
        <v>7228</v>
      </c>
      <c r="Y2478" s="1" t="s">
        <v>891</v>
      </c>
      <c r="Z2478" s="1" t="s">
        <v>8722</v>
      </c>
      <c r="AC2478" s="1">
        <v>15</v>
      </c>
      <c r="AD2478" s="1" t="s">
        <v>192</v>
      </c>
      <c r="AE2478" s="1" t="s">
        <v>7704</v>
      </c>
    </row>
    <row r="2479" spans="1:73" ht="13.5" customHeight="1">
      <c r="A2479" s="3" t="str">
        <f>HYPERLINK("http://kyu.snu.ac.kr/sdhj/index.jsp?type=hj/GK14658_00IH_0001_0221.jpg","1702_각북면_221")</f>
        <v>1702_각북면_221</v>
      </c>
      <c r="B2479" s="2">
        <v>1702</v>
      </c>
      <c r="C2479" s="2" t="s">
        <v>12340</v>
      </c>
      <c r="D2479" s="2" t="s">
        <v>12341</v>
      </c>
      <c r="E2479" s="2">
        <v>2478</v>
      </c>
      <c r="F2479" s="1">
        <v>18</v>
      </c>
      <c r="G2479" s="1" t="s">
        <v>4335</v>
      </c>
      <c r="H2479" s="1" t="s">
        <v>6958</v>
      </c>
      <c r="I2479" s="1">
        <v>5</v>
      </c>
      <c r="L2479" s="1">
        <v>1</v>
      </c>
      <c r="M2479" s="2" t="s">
        <v>14024</v>
      </c>
      <c r="N2479" s="2" t="s">
        <v>14025</v>
      </c>
      <c r="S2479" s="1" t="s">
        <v>59</v>
      </c>
      <c r="T2479" s="1" t="s">
        <v>7105</v>
      </c>
      <c r="Y2479" s="1" t="s">
        <v>4496</v>
      </c>
      <c r="Z2479" s="1" t="s">
        <v>8721</v>
      </c>
      <c r="AC2479" s="1">
        <v>8</v>
      </c>
      <c r="AD2479" s="1" t="s">
        <v>300</v>
      </c>
      <c r="AE2479" s="1" t="s">
        <v>9594</v>
      </c>
    </row>
    <row r="2480" spans="1:73" ht="13.5" customHeight="1">
      <c r="A2480" s="3" t="str">
        <f>HYPERLINK("http://kyu.snu.ac.kr/sdhj/index.jsp?type=hj/GK14658_00IH_0001_0221.jpg","1702_각북면_221")</f>
        <v>1702_각북면_221</v>
      </c>
      <c r="B2480" s="2">
        <v>1702</v>
      </c>
      <c r="C2480" s="2" t="s">
        <v>12340</v>
      </c>
      <c r="D2480" s="2" t="s">
        <v>12341</v>
      </c>
      <c r="E2480" s="2">
        <v>2479</v>
      </c>
      <c r="F2480" s="1">
        <v>18</v>
      </c>
      <c r="G2480" s="1" t="s">
        <v>4335</v>
      </c>
      <c r="H2480" s="1" t="s">
        <v>6958</v>
      </c>
      <c r="I2480" s="1">
        <v>5</v>
      </c>
      <c r="L2480" s="1">
        <v>1</v>
      </c>
      <c r="M2480" s="2" t="s">
        <v>14024</v>
      </c>
      <c r="N2480" s="2" t="s">
        <v>14025</v>
      </c>
      <c r="S2480" s="1" t="s">
        <v>4497</v>
      </c>
      <c r="T2480" s="1" t="s">
        <v>7159</v>
      </c>
      <c r="Y2480" s="1" t="s">
        <v>4288</v>
      </c>
      <c r="Z2480" s="1" t="s">
        <v>8720</v>
      </c>
      <c r="AF2480" s="1" t="s">
        <v>170</v>
      </c>
      <c r="AG2480" s="1" t="s">
        <v>9630</v>
      </c>
    </row>
    <row r="2481" spans="1:73" ht="13.5" customHeight="1">
      <c r="A2481" s="3" t="str">
        <f>HYPERLINK("http://kyu.snu.ac.kr/sdhj/index.jsp?type=hj/GK14658_00IH_0001_0221.jpg","1702_각북면_221")</f>
        <v>1702_각북면_221</v>
      </c>
      <c r="B2481" s="2">
        <v>1702</v>
      </c>
      <c r="C2481" s="2" t="s">
        <v>12340</v>
      </c>
      <c r="D2481" s="2" t="s">
        <v>12341</v>
      </c>
      <c r="E2481" s="2">
        <v>2480</v>
      </c>
      <c r="F2481" s="1">
        <v>18</v>
      </c>
      <c r="G2481" s="1" t="s">
        <v>4335</v>
      </c>
      <c r="H2481" s="1" t="s">
        <v>6958</v>
      </c>
      <c r="I2481" s="1">
        <v>5</v>
      </c>
      <c r="L2481" s="1">
        <v>1</v>
      </c>
      <c r="M2481" s="2" t="s">
        <v>14024</v>
      </c>
      <c r="N2481" s="2" t="s">
        <v>14025</v>
      </c>
      <c r="S2481" s="1" t="s">
        <v>59</v>
      </c>
      <c r="T2481" s="1" t="s">
        <v>7105</v>
      </c>
      <c r="Y2481" s="1" t="s">
        <v>1307</v>
      </c>
      <c r="Z2481" s="1" t="s">
        <v>8197</v>
      </c>
      <c r="AC2481" s="1">
        <v>5</v>
      </c>
      <c r="AD2481" s="1" t="s">
        <v>172</v>
      </c>
      <c r="AE2481" s="1" t="s">
        <v>9579</v>
      </c>
    </row>
    <row r="2482" spans="1:73" ht="13.5" customHeight="1">
      <c r="A2482" s="3" t="str">
        <f>HYPERLINK("http://kyu.snu.ac.kr/sdhj/index.jsp?type=hj/GK14658_00IH_0001_0221.jpg","1702_각북면_221")</f>
        <v>1702_각북면_221</v>
      </c>
      <c r="B2482" s="2">
        <v>1702</v>
      </c>
      <c r="C2482" s="2" t="s">
        <v>12340</v>
      </c>
      <c r="D2482" s="2" t="s">
        <v>12341</v>
      </c>
      <c r="E2482" s="2">
        <v>2481</v>
      </c>
      <c r="F2482" s="1">
        <v>18</v>
      </c>
      <c r="G2482" s="1" t="s">
        <v>4335</v>
      </c>
      <c r="H2482" s="1" t="s">
        <v>6958</v>
      </c>
      <c r="I2482" s="1">
        <v>5</v>
      </c>
      <c r="L2482" s="1">
        <v>1</v>
      </c>
      <c r="M2482" s="2" t="s">
        <v>14024</v>
      </c>
      <c r="N2482" s="2" t="s">
        <v>14025</v>
      </c>
      <c r="T2482" s="1" t="s">
        <v>12432</v>
      </c>
      <c r="U2482" s="1" t="s">
        <v>532</v>
      </c>
      <c r="V2482" s="1" t="s">
        <v>7195</v>
      </c>
      <c r="Y2482" s="1" t="s">
        <v>4408</v>
      </c>
      <c r="Z2482" s="1" t="s">
        <v>8648</v>
      </c>
      <c r="AC2482" s="1">
        <v>19</v>
      </c>
      <c r="AD2482" s="1" t="s">
        <v>277</v>
      </c>
      <c r="AE2482" s="1" t="s">
        <v>9583</v>
      </c>
    </row>
    <row r="2483" spans="1:73" ht="13.5" customHeight="1">
      <c r="A2483" s="3" t="str">
        <f>HYPERLINK("http://kyu.snu.ac.kr/sdhj/index.jsp?type=hj/GK14658_00IH_0001_0221.jpg","1702_각북면_221")</f>
        <v>1702_각북면_221</v>
      </c>
      <c r="B2483" s="2">
        <v>1702</v>
      </c>
      <c r="C2483" s="2" t="s">
        <v>12340</v>
      </c>
      <c r="D2483" s="2" t="s">
        <v>12341</v>
      </c>
      <c r="E2483" s="2">
        <v>2482</v>
      </c>
      <c r="F2483" s="1">
        <v>18</v>
      </c>
      <c r="G2483" s="1" t="s">
        <v>4335</v>
      </c>
      <c r="H2483" s="1" t="s">
        <v>6958</v>
      </c>
      <c r="I2483" s="1">
        <v>5</v>
      </c>
      <c r="L2483" s="1">
        <v>1</v>
      </c>
      <c r="M2483" s="2" t="s">
        <v>14024</v>
      </c>
      <c r="N2483" s="2" t="s">
        <v>14025</v>
      </c>
      <c r="S2483" s="1" t="s">
        <v>63</v>
      </c>
      <c r="T2483" s="1" t="s">
        <v>1196</v>
      </c>
      <c r="Y2483" s="1" t="s">
        <v>4318</v>
      </c>
      <c r="Z2483" s="1" t="s">
        <v>12613</v>
      </c>
      <c r="AC2483" s="1">
        <v>14</v>
      </c>
      <c r="AD2483" s="1" t="s">
        <v>85</v>
      </c>
      <c r="AE2483" s="1" t="s">
        <v>9590</v>
      </c>
    </row>
    <row r="2484" spans="1:73" ht="13.5" customHeight="1">
      <c r="A2484" s="3" t="str">
        <f>HYPERLINK("http://kyu.snu.ac.kr/sdhj/index.jsp?type=hj/GK14658_00IH_0001_0221.jpg","1702_각북면_221")</f>
        <v>1702_각북면_221</v>
      </c>
      <c r="B2484" s="2">
        <v>1702</v>
      </c>
      <c r="C2484" s="2" t="s">
        <v>12340</v>
      </c>
      <c r="D2484" s="2" t="s">
        <v>12341</v>
      </c>
      <c r="E2484" s="2">
        <v>2483</v>
      </c>
      <c r="F2484" s="1">
        <v>18</v>
      </c>
      <c r="G2484" s="1" t="s">
        <v>4335</v>
      </c>
      <c r="H2484" s="1" t="s">
        <v>6958</v>
      </c>
      <c r="I2484" s="1">
        <v>5</v>
      </c>
      <c r="L2484" s="1">
        <v>1</v>
      </c>
      <c r="M2484" s="2" t="s">
        <v>14024</v>
      </c>
      <c r="N2484" s="2" t="s">
        <v>14025</v>
      </c>
      <c r="S2484" s="1" t="s">
        <v>63</v>
      </c>
      <c r="T2484" s="1" t="s">
        <v>1196</v>
      </c>
      <c r="Y2484" s="1" t="s">
        <v>1214</v>
      </c>
      <c r="Z2484" s="1" t="s">
        <v>8719</v>
      </c>
      <c r="AC2484" s="1">
        <v>2</v>
      </c>
      <c r="AD2484" s="1" t="s">
        <v>169</v>
      </c>
      <c r="AE2484" s="1" t="s">
        <v>9589</v>
      </c>
      <c r="AF2484" s="1" t="s">
        <v>89</v>
      </c>
      <c r="AG2484" s="1" t="s">
        <v>9633</v>
      </c>
    </row>
    <row r="2485" spans="1:73" ht="13.5" customHeight="1">
      <c r="A2485" s="3" t="str">
        <f>HYPERLINK("http://kyu.snu.ac.kr/sdhj/index.jsp?type=hj/GK14658_00IH_0001_0221.jpg","1702_각북면_221")</f>
        <v>1702_각북면_221</v>
      </c>
      <c r="B2485" s="2">
        <v>1702</v>
      </c>
      <c r="C2485" s="2" t="s">
        <v>12340</v>
      </c>
      <c r="D2485" s="2" t="s">
        <v>12341</v>
      </c>
      <c r="E2485" s="2">
        <v>2484</v>
      </c>
      <c r="F2485" s="1">
        <v>18</v>
      </c>
      <c r="G2485" s="1" t="s">
        <v>4335</v>
      </c>
      <c r="H2485" s="1" t="s">
        <v>6958</v>
      </c>
      <c r="I2485" s="1">
        <v>5</v>
      </c>
      <c r="L2485" s="1">
        <v>2</v>
      </c>
      <c r="M2485" s="2" t="s">
        <v>3872</v>
      </c>
      <c r="N2485" s="2" t="s">
        <v>9963</v>
      </c>
      <c r="T2485" s="1" t="s">
        <v>12411</v>
      </c>
      <c r="U2485" s="1" t="s">
        <v>187</v>
      </c>
      <c r="V2485" s="1" t="s">
        <v>7369</v>
      </c>
      <c r="W2485" s="1" t="s">
        <v>202</v>
      </c>
      <c r="X2485" s="1" t="s">
        <v>7588</v>
      </c>
      <c r="Y2485" s="1" t="s">
        <v>4498</v>
      </c>
      <c r="Z2485" s="1" t="s">
        <v>8718</v>
      </c>
      <c r="AC2485" s="1">
        <v>50</v>
      </c>
      <c r="AD2485" s="1" t="s">
        <v>515</v>
      </c>
      <c r="AE2485" s="1" t="s">
        <v>9605</v>
      </c>
      <c r="AJ2485" s="1" t="s">
        <v>16</v>
      </c>
      <c r="AK2485" s="1" t="s">
        <v>9802</v>
      </c>
      <c r="AL2485" s="1" t="s">
        <v>199</v>
      </c>
      <c r="AM2485" s="1" t="s">
        <v>9730</v>
      </c>
      <c r="AT2485" s="1" t="s">
        <v>4499</v>
      </c>
      <c r="AU2485" s="1" t="s">
        <v>10088</v>
      </c>
      <c r="AV2485" s="1" t="s">
        <v>4500</v>
      </c>
      <c r="AW2485" s="1" t="s">
        <v>8083</v>
      </c>
      <c r="BG2485" s="1" t="s">
        <v>4501</v>
      </c>
      <c r="BH2485" s="1" t="s">
        <v>10831</v>
      </c>
      <c r="BI2485" s="1" t="s">
        <v>4502</v>
      </c>
      <c r="BJ2485" s="1" t="s">
        <v>11008</v>
      </c>
      <c r="BK2485" s="1" t="s">
        <v>4501</v>
      </c>
      <c r="BL2485" s="1" t="s">
        <v>10831</v>
      </c>
      <c r="BM2485" s="1" t="s">
        <v>4503</v>
      </c>
      <c r="BN2485" s="1" t="s">
        <v>11460</v>
      </c>
      <c r="BO2485" s="1" t="s">
        <v>4504</v>
      </c>
      <c r="BP2485" s="1" t="s">
        <v>13115</v>
      </c>
      <c r="BQ2485" s="1" t="s">
        <v>4505</v>
      </c>
      <c r="BR2485" s="1" t="s">
        <v>11919</v>
      </c>
      <c r="BS2485" s="1" t="s">
        <v>2334</v>
      </c>
      <c r="BT2485" s="1" t="s">
        <v>12250</v>
      </c>
    </row>
    <row r="2486" spans="1:73" ht="13.5" customHeight="1">
      <c r="A2486" s="3" t="str">
        <f>HYPERLINK("http://kyu.snu.ac.kr/sdhj/index.jsp?type=hj/GK14658_00IH_0001_0221.jpg","1702_각북면_221")</f>
        <v>1702_각북면_221</v>
      </c>
      <c r="B2486" s="2">
        <v>1702</v>
      </c>
      <c r="C2486" s="2" t="s">
        <v>12340</v>
      </c>
      <c r="D2486" s="2" t="s">
        <v>12341</v>
      </c>
      <c r="E2486" s="2">
        <v>2485</v>
      </c>
      <c r="F2486" s="1">
        <v>18</v>
      </c>
      <c r="G2486" s="1" t="s">
        <v>4335</v>
      </c>
      <c r="H2486" s="1" t="s">
        <v>6958</v>
      </c>
      <c r="I2486" s="1">
        <v>5</v>
      </c>
      <c r="L2486" s="1">
        <v>2</v>
      </c>
      <c r="M2486" s="2" t="s">
        <v>3872</v>
      </c>
      <c r="N2486" s="2" t="s">
        <v>9963</v>
      </c>
      <c r="S2486" s="1" t="s">
        <v>48</v>
      </c>
      <c r="T2486" s="1" t="s">
        <v>6371</v>
      </c>
      <c r="W2486" s="1" t="s">
        <v>371</v>
      </c>
      <c r="X2486" s="1" t="s">
        <v>7123</v>
      </c>
      <c r="Y2486" s="1" t="s">
        <v>183</v>
      </c>
      <c r="Z2486" s="1" t="s">
        <v>7691</v>
      </c>
      <c r="AC2486" s="1">
        <v>54</v>
      </c>
      <c r="AD2486" s="1" t="s">
        <v>432</v>
      </c>
      <c r="AE2486" s="1" t="s">
        <v>9612</v>
      </c>
      <c r="AJ2486" s="1" t="s">
        <v>185</v>
      </c>
      <c r="AK2486" s="1" t="s">
        <v>9803</v>
      </c>
      <c r="AL2486" s="1" t="s">
        <v>1644</v>
      </c>
      <c r="AM2486" s="1" t="s">
        <v>9760</v>
      </c>
      <c r="AT2486" s="1" t="s">
        <v>4506</v>
      </c>
      <c r="AU2486" s="1" t="s">
        <v>12889</v>
      </c>
      <c r="AV2486" s="1" t="s">
        <v>4507</v>
      </c>
      <c r="AW2486" s="1" t="s">
        <v>7588</v>
      </c>
      <c r="BG2486" s="1" t="s">
        <v>4508</v>
      </c>
      <c r="BH2486" s="1" t="s">
        <v>10835</v>
      </c>
      <c r="BI2486" s="1" t="s">
        <v>4509</v>
      </c>
      <c r="BJ2486" s="1" t="s">
        <v>11009</v>
      </c>
      <c r="BK2486" s="1" t="s">
        <v>4510</v>
      </c>
      <c r="BL2486" s="1" t="s">
        <v>11254</v>
      </c>
      <c r="BM2486" s="1" t="s">
        <v>4511</v>
      </c>
      <c r="BN2486" s="1" t="s">
        <v>9419</v>
      </c>
      <c r="BO2486" s="1" t="s">
        <v>4512</v>
      </c>
      <c r="BP2486" s="1" t="s">
        <v>10829</v>
      </c>
      <c r="BQ2486" s="1" t="s">
        <v>4513</v>
      </c>
      <c r="BR2486" s="1" t="s">
        <v>11920</v>
      </c>
      <c r="BS2486" s="1" t="s">
        <v>52</v>
      </c>
      <c r="BT2486" s="1" t="s">
        <v>9722</v>
      </c>
    </row>
    <row r="2487" spans="1:73" ht="13.5" customHeight="1">
      <c r="A2487" s="3" t="str">
        <f>HYPERLINK("http://kyu.snu.ac.kr/sdhj/index.jsp?type=hj/GK14658_00IH_0001_0221.jpg","1702_각북면_221")</f>
        <v>1702_각북면_221</v>
      </c>
      <c r="B2487" s="2">
        <v>1702</v>
      </c>
      <c r="C2487" s="2" t="s">
        <v>12340</v>
      </c>
      <c r="D2487" s="2" t="s">
        <v>12341</v>
      </c>
      <c r="E2487" s="2">
        <v>2486</v>
      </c>
      <c r="F2487" s="1">
        <v>18</v>
      </c>
      <c r="G2487" s="1" t="s">
        <v>4335</v>
      </c>
      <c r="H2487" s="1" t="s">
        <v>6958</v>
      </c>
      <c r="I2487" s="1">
        <v>5</v>
      </c>
      <c r="L2487" s="1">
        <v>2</v>
      </c>
      <c r="M2487" s="2" t="s">
        <v>3872</v>
      </c>
      <c r="N2487" s="2" t="s">
        <v>9963</v>
      </c>
      <c r="S2487" s="1" t="s">
        <v>200</v>
      </c>
      <c r="T2487" s="1" t="s">
        <v>7115</v>
      </c>
      <c r="U2487" s="1" t="s">
        <v>187</v>
      </c>
      <c r="V2487" s="1" t="s">
        <v>7369</v>
      </c>
      <c r="Y2487" s="1" t="s">
        <v>4514</v>
      </c>
      <c r="Z2487" s="1" t="s">
        <v>8717</v>
      </c>
      <c r="AC2487" s="1">
        <v>37</v>
      </c>
      <c r="AD2487" s="1" t="s">
        <v>148</v>
      </c>
      <c r="AE2487" s="1" t="s">
        <v>9581</v>
      </c>
    </row>
    <row r="2488" spans="1:73" ht="13.5" customHeight="1">
      <c r="A2488" s="3" t="str">
        <f>HYPERLINK("http://kyu.snu.ac.kr/sdhj/index.jsp?type=hj/GK14658_00IH_0001_0221.jpg","1702_각북면_221")</f>
        <v>1702_각북면_221</v>
      </c>
      <c r="B2488" s="2">
        <v>1702</v>
      </c>
      <c r="C2488" s="2" t="s">
        <v>12340</v>
      </c>
      <c r="D2488" s="2" t="s">
        <v>12341</v>
      </c>
      <c r="E2488" s="2">
        <v>2487</v>
      </c>
      <c r="F2488" s="1">
        <v>18</v>
      </c>
      <c r="G2488" s="1" t="s">
        <v>4335</v>
      </c>
      <c r="H2488" s="1" t="s">
        <v>6958</v>
      </c>
      <c r="I2488" s="1">
        <v>5</v>
      </c>
      <c r="L2488" s="1">
        <v>2</v>
      </c>
      <c r="M2488" s="2" t="s">
        <v>3872</v>
      </c>
      <c r="N2488" s="2" t="s">
        <v>9963</v>
      </c>
      <c r="S2488" s="1" t="s">
        <v>86</v>
      </c>
      <c r="T2488" s="1" t="s">
        <v>7100</v>
      </c>
      <c r="Y2488" s="1" t="s">
        <v>4515</v>
      </c>
      <c r="Z2488" s="1" t="s">
        <v>8716</v>
      </c>
      <c r="AC2488" s="1">
        <v>21</v>
      </c>
      <c r="AD2488" s="1" t="s">
        <v>68</v>
      </c>
      <c r="AE2488" s="1" t="s">
        <v>7705</v>
      </c>
    </row>
    <row r="2489" spans="1:73" ht="13.5" customHeight="1">
      <c r="A2489" s="3" t="str">
        <f>HYPERLINK("http://kyu.snu.ac.kr/sdhj/index.jsp?type=hj/GK14658_00IH_0001_0221.jpg","1702_각북면_221")</f>
        <v>1702_각북면_221</v>
      </c>
      <c r="B2489" s="2">
        <v>1702</v>
      </c>
      <c r="C2489" s="2" t="s">
        <v>12340</v>
      </c>
      <c r="D2489" s="2" t="s">
        <v>12341</v>
      </c>
      <c r="E2489" s="2">
        <v>2488</v>
      </c>
      <c r="F2489" s="1">
        <v>18</v>
      </c>
      <c r="G2489" s="1" t="s">
        <v>4335</v>
      </c>
      <c r="H2489" s="1" t="s">
        <v>6958</v>
      </c>
      <c r="I2489" s="1">
        <v>5</v>
      </c>
      <c r="L2489" s="1">
        <v>2</v>
      </c>
      <c r="M2489" s="2" t="s">
        <v>3872</v>
      </c>
      <c r="N2489" s="2" t="s">
        <v>9963</v>
      </c>
      <c r="S2489" s="1" t="s">
        <v>1736</v>
      </c>
      <c r="T2489" s="1" t="s">
        <v>7157</v>
      </c>
      <c r="Y2489" s="1" t="s">
        <v>4516</v>
      </c>
      <c r="Z2489" s="1" t="s">
        <v>8162</v>
      </c>
      <c r="AC2489" s="1">
        <v>16</v>
      </c>
      <c r="AD2489" s="1" t="s">
        <v>273</v>
      </c>
      <c r="AE2489" s="1" t="s">
        <v>9602</v>
      </c>
    </row>
    <row r="2490" spans="1:73" ht="13.5" customHeight="1">
      <c r="A2490" s="3" t="str">
        <f>HYPERLINK("http://kyu.snu.ac.kr/sdhj/index.jsp?type=hj/GK14658_00IH_0001_0221.jpg","1702_각북면_221")</f>
        <v>1702_각북면_221</v>
      </c>
      <c r="B2490" s="2">
        <v>1702</v>
      </c>
      <c r="C2490" s="2" t="s">
        <v>12340</v>
      </c>
      <c r="D2490" s="2" t="s">
        <v>12341</v>
      </c>
      <c r="E2490" s="2">
        <v>2489</v>
      </c>
      <c r="F2490" s="1">
        <v>18</v>
      </c>
      <c r="G2490" s="1" t="s">
        <v>4335</v>
      </c>
      <c r="H2490" s="1" t="s">
        <v>6958</v>
      </c>
      <c r="I2490" s="1">
        <v>5</v>
      </c>
      <c r="L2490" s="1">
        <v>2</v>
      </c>
      <c r="M2490" s="2" t="s">
        <v>3872</v>
      </c>
      <c r="N2490" s="2" t="s">
        <v>9963</v>
      </c>
      <c r="T2490" s="1" t="s">
        <v>12432</v>
      </c>
      <c r="U2490" s="1" t="s">
        <v>4517</v>
      </c>
      <c r="V2490" s="1" t="s">
        <v>7368</v>
      </c>
      <c r="Y2490" s="1" t="s">
        <v>4518</v>
      </c>
      <c r="Z2490" s="1" t="s">
        <v>8715</v>
      </c>
      <c r="AC2490" s="1">
        <v>47</v>
      </c>
      <c r="AD2490" s="1" t="s">
        <v>556</v>
      </c>
      <c r="AE2490" s="1" t="s">
        <v>9610</v>
      </c>
      <c r="AT2490" s="1" t="s">
        <v>211</v>
      </c>
      <c r="AU2490" s="1" t="s">
        <v>7199</v>
      </c>
      <c r="AV2490" s="1" t="s">
        <v>4519</v>
      </c>
      <c r="AW2490" s="1" t="s">
        <v>10387</v>
      </c>
      <c r="BB2490" s="1" t="s">
        <v>213</v>
      </c>
      <c r="BC2490" s="1" t="s">
        <v>7282</v>
      </c>
      <c r="BD2490" s="1" t="s">
        <v>1052</v>
      </c>
      <c r="BE2490" s="1" t="s">
        <v>9468</v>
      </c>
    </row>
    <row r="2491" spans="1:73" ht="13.5" customHeight="1">
      <c r="A2491" s="3" t="str">
        <f>HYPERLINK("http://kyu.snu.ac.kr/sdhj/index.jsp?type=hj/GK14658_00IH_0001_0221.jpg","1702_각북면_221")</f>
        <v>1702_각북면_221</v>
      </c>
      <c r="B2491" s="2">
        <v>1702</v>
      </c>
      <c r="C2491" s="2" t="s">
        <v>12340</v>
      </c>
      <c r="D2491" s="2" t="s">
        <v>12341</v>
      </c>
      <c r="E2491" s="2">
        <v>2490</v>
      </c>
      <c r="F2491" s="1">
        <v>18</v>
      </c>
      <c r="G2491" s="1" t="s">
        <v>4335</v>
      </c>
      <c r="H2491" s="1" t="s">
        <v>6958</v>
      </c>
      <c r="I2491" s="1">
        <v>5</v>
      </c>
      <c r="L2491" s="1">
        <v>2</v>
      </c>
      <c r="M2491" s="2" t="s">
        <v>3872</v>
      </c>
      <c r="N2491" s="2" t="s">
        <v>9963</v>
      </c>
      <c r="T2491" s="1" t="s">
        <v>12432</v>
      </c>
      <c r="U2491" s="1" t="s">
        <v>4520</v>
      </c>
      <c r="V2491" s="1" t="s">
        <v>12449</v>
      </c>
      <c r="Y2491" s="1" t="s">
        <v>4521</v>
      </c>
      <c r="Z2491" s="1" t="s">
        <v>8714</v>
      </c>
      <c r="AC2491" s="1">
        <v>28</v>
      </c>
      <c r="AD2491" s="1" t="s">
        <v>134</v>
      </c>
      <c r="AE2491" s="1" t="s">
        <v>9616</v>
      </c>
      <c r="AT2491" s="1" t="s">
        <v>211</v>
      </c>
      <c r="AU2491" s="1" t="s">
        <v>7199</v>
      </c>
      <c r="AV2491" s="1" t="s">
        <v>6887</v>
      </c>
      <c r="AW2491" s="1" t="s">
        <v>7747</v>
      </c>
      <c r="BB2491" s="1" t="s">
        <v>213</v>
      </c>
      <c r="BC2491" s="1" t="s">
        <v>7282</v>
      </c>
      <c r="BD2491" s="1" t="s">
        <v>4522</v>
      </c>
      <c r="BE2491" s="1" t="s">
        <v>10740</v>
      </c>
    </row>
    <row r="2492" spans="1:73" ht="13.5" customHeight="1">
      <c r="A2492" s="3" t="str">
        <f>HYPERLINK("http://kyu.snu.ac.kr/sdhj/index.jsp?type=hj/GK14658_00IH_0001_0221.jpg","1702_각북면_221")</f>
        <v>1702_각북면_221</v>
      </c>
      <c r="B2492" s="2">
        <v>1702</v>
      </c>
      <c r="C2492" s="2" t="s">
        <v>12340</v>
      </c>
      <c r="D2492" s="2" t="s">
        <v>12341</v>
      </c>
      <c r="E2492" s="2">
        <v>2491</v>
      </c>
      <c r="F2492" s="1">
        <v>18</v>
      </c>
      <c r="G2492" s="1" t="s">
        <v>4335</v>
      </c>
      <c r="H2492" s="1" t="s">
        <v>6958</v>
      </c>
      <c r="I2492" s="1">
        <v>5</v>
      </c>
      <c r="L2492" s="1">
        <v>2</v>
      </c>
      <c r="M2492" s="2" t="s">
        <v>3872</v>
      </c>
      <c r="N2492" s="2" t="s">
        <v>9963</v>
      </c>
      <c r="T2492" s="1" t="s">
        <v>12432</v>
      </c>
      <c r="U2492" s="1" t="s">
        <v>136</v>
      </c>
      <c r="V2492" s="1" t="s">
        <v>7247</v>
      </c>
      <c r="Y2492" s="1" t="s">
        <v>4523</v>
      </c>
      <c r="Z2492" s="1" t="s">
        <v>8713</v>
      </c>
      <c r="AC2492" s="1">
        <v>17</v>
      </c>
      <c r="AD2492" s="1" t="s">
        <v>289</v>
      </c>
      <c r="AE2492" s="1" t="s">
        <v>7200</v>
      </c>
      <c r="AT2492" s="1" t="s">
        <v>211</v>
      </c>
      <c r="AU2492" s="1" t="s">
        <v>7199</v>
      </c>
      <c r="AV2492" s="1" t="s">
        <v>6887</v>
      </c>
      <c r="AW2492" s="1" t="s">
        <v>7747</v>
      </c>
      <c r="BB2492" s="1" t="s">
        <v>213</v>
      </c>
      <c r="BC2492" s="1" t="s">
        <v>7282</v>
      </c>
      <c r="BD2492" s="1" t="s">
        <v>4522</v>
      </c>
      <c r="BE2492" s="1" t="s">
        <v>10740</v>
      </c>
      <c r="BU2492" s="1" t="s">
        <v>3031</v>
      </c>
    </row>
    <row r="2493" spans="1:73" ht="13.5" customHeight="1">
      <c r="A2493" s="3" t="str">
        <f>HYPERLINK("http://kyu.snu.ac.kr/sdhj/index.jsp?type=hj/GK14658_00IH_0001_0221.jpg","1702_각북면_221")</f>
        <v>1702_각북면_221</v>
      </c>
      <c r="B2493" s="2">
        <v>1702</v>
      </c>
      <c r="C2493" s="2" t="s">
        <v>12340</v>
      </c>
      <c r="D2493" s="2" t="s">
        <v>12341</v>
      </c>
      <c r="E2493" s="2">
        <v>2492</v>
      </c>
      <c r="F2493" s="1">
        <v>18</v>
      </c>
      <c r="G2493" s="1" t="s">
        <v>4335</v>
      </c>
      <c r="H2493" s="1" t="s">
        <v>6958</v>
      </c>
      <c r="I2493" s="1">
        <v>5</v>
      </c>
      <c r="L2493" s="1">
        <v>2</v>
      </c>
      <c r="M2493" s="2" t="s">
        <v>3872</v>
      </c>
      <c r="N2493" s="2" t="s">
        <v>9963</v>
      </c>
      <c r="T2493" s="1" t="s">
        <v>12432</v>
      </c>
      <c r="U2493" s="1" t="s">
        <v>136</v>
      </c>
      <c r="V2493" s="1" t="s">
        <v>7247</v>
      </c>
      <c r="Y2493" s="1" t="s">
        <v>3205</v>
      </c>
      <c r="Z2493" s="1" t="s">
        <v>7993</v>
      </c>
      <c r="AC2493" s="1">
        <v>47</v>
      </c>
      <c r="AD2493" s="1" t="s">
        <v>556</v>
      </c>
      <c r="AE2493" s="1" t="s">
        <v>9610</v>
      </c>
      <c r="AG2493" s="1" t="s">
        <v>12765</v>
      </c>
    </row>
    <row r="2494" spans="1:73" ht="13.5" customHeight="1">
      <c r="A2494" s="3" t="str">
        <f>HYPERLINK("http://kyu.snu.ac.kr/sdhj/index.jsp?type=hj/GK14658_00IH_0001_0221.jpg","1702_각북면_221")</f>
        <v>1702_각북면_221</v>
      </c>
      <c r="B2494" s="2">
        <v>1702</v>
      </c>
      <c r="C2494" s="2" t="s">
        <v>12340</v>
      </c>
      <c r="D2494" s="2" t="s">
        <v>12341</v>
      </c>
      <c r="E2494" s="2">
        <v>2493</v>
      </c>
      <c r="F2494" s="1">
        <v>18</v>
      </c>
      <c r="G2494" s="1" t="s">
        <v>4335</v>
      </c>
      <c r="H2494" s="1" t="s">
        <v>6958</v>
      </c>
      <c r="I2494" s="1">
        <v>5</v>
      </c>
      <c r="L2494" s="1">
        <v>2</v>
      </c>
      <c r="M2494" s="2" t="s">
        <v>3872</v>
      </c>
      <c r="N2494" s="2" t="s">
        <v>9963</v>
      </c>
      <c r="T2494" s="1" t="s">
        <v>12432</v>
      </c>
      <c r="U2494" s="1" t="s">
        <v>196</v>
      </c>
      <c r="V2494" s="1" t="s">
        <v>7214</v>
      </c>
      <c r="Y2494" s="1" t="s">
        <v>12307</v>
      </c>
      <c r="Z2494" s="1" t="s">
        <v>12639</v>
      </c>
      <c r="AC2494" s="1">
        <v>15</v>
      </c>
      <c r="AD2494" s="1" t="s">
        <v>192</v>
      </c>
      <c r="AE2494" s="1" t="s">
        <v>7704</v>
      </c>
      <c r="AF2494" s="1" t="s">
        <v>12694</v>
      </c>
      <c r="AG2494" s="1" t="s">
        <v>12695</v>
      </c>
    </row>
    <row r="2495" spans="1:73" ht="13.5" customHeight="1">
      <c r="A2495" s="3" t="str">
        <f>HYPERLINK("http://kyu.snu.ac.kr/sdhj/index.jsp?type=hj/GK14658_00IH_0001_0221.jpg","1702_각북면_221")</f>
        <v>1702_각북면_221</v>
      </c>
      <c r="B2495" s="2">
        <v>1702</v>
      </c>
      <c r="C2495" s="2" t="s">
        <v>12340</v>
      </c>
      <c r="D2495" s="2" t="s">
        <v>12341</v>
      </c>
      <c r="E2495" s="2">
        <v>2494</v>
      </c>
      <c r="F2495" s="1">
        <v>18</v>
      </c>
      <c r="G2495" s="1" t="s">
        <v>4335</v>
      </c>
      <c r="H2495" s="1" t="s">
        <v>6958</v>
      </c>
      <c r="I2495" s="1">
        <v>5</v>
      </c>
      <c r="L2495" s="1">
        <v>2</v>
      </c>
      <c r="M2495" s="2" t="s">
        <v>3872</v>
      </c>
      <c r="N2495" s="2" t="s">
        <v>9963</v>
      </c>
      <c r="T2495" s="1" t="s">
        <v>12432</v>
      </c>
      <c r="U2495" s="1" t="s">
        <v>196</v>
      </c>
      <c r="V2495" s="1" t="s">
        <v>7214</v>
      </c>
      <c r="Y2495" s="1" t="s">
        <v>4524</v>
      </c>
      <c r="Z2495" s="1" t="s">
        <v>8712</v>
      </c>
      <c r="AC2495" s="1">
        <v>42</v>
      </c>
      <c r="AD2495" s="1" t="s">
        <v>283</v>
      </c>
      <c r="AE2495" s="1" t="s">
        <v>9582</v>
      </c>
      <c r="AT2495" s="1" t="s">
        <v>250</v>
      </c>
      <c r="AU2495" s="1" t="s">
        <v>10073</v>
      </c>
      <c r="AV2495" s="1" t="s">
        <v>14607</v>
      </c>
      <c r="AW2495" s="1" t="s">
        <v>12930</v>
      </c>
      <c r="BB2495" s="1" t="s">
        <v>124</v>
      </c>
      <c r="BC2495" s="1" t="s">
        <v>12451</v>
      </c>
      <c r="BD2495" s="1" t="s">
        <v>2528</v>
      </c>
      <c r="BE2495" s="1" t="s">
        <v>7838</v>
      </c>
    </row>
    <row r="2496" spans="1:73" ht="13.5" customHeight="1">
      <c r="A2496" s="3" t="str">
        <f>HYPERLINK("http://kyu.snu.ac.kr/sdhj/index.jsp?type=hj/GK14658_00IH_0001_0221.jpg","1702_각북면_221")</f>
        <v>1702_각북면_221</v>
      </c>
      <c r="B2496" s="2">
        <v>1702</v>
      </c>
      <c r="C2496" s="2" t="s">
        <v>12340</v>
      </c>
      <c r="D2496" s="2" t="s">
        <v>12341</v>
      </c>
      <c r="E2496" s="2">
        <v>2495</v>
      </c>
      <c r="F2496" s="1">
        <v>18</v>
      </c>
      <c r="G2496" s="1" t="s">
        <v>4335</v>
      </c>
      <c r="H2496" s="1" t="s">
        <v>6958</v>
      </c>
      <c r="I2496" s="1">
        <v>5</v>
      </c>
      <c r="L2496" s="1">
        <v>2</v>
      </c>
      <c r="M2496" s="2" t="s">
        <v>3872</v>
      </c>
      <c r="N2496" s="2" t="s">
        <v>9963</v>
      </c>
      <c r="T2496" s="1" t="s">
        <v>12432</v>
      </c>
      <c r="U2496" s="1" t="s">
        <v>196</v>
      </c>
      <c r="V2496" s="1" t="s">
        <v>7214</v>
      </c>
      <c r="Y2496" s="1" t="s">
        <v>4525</v>
      </c>
      <c r="Z2496" s="1" t="s">
        <v>8711</v>
      </c>
      <c r="AC2496" s="1">
        <v>37</v>
      </c>
      <c r="AD2496" s="1" t="s">
        <v>148</v>
      </c>
      <c r="AE2496" s="1" t="s">
        <v>9581</v>
      </c>
      <c r="AT2496" s="1" t="s">
        <v>250</v>
      </c>
      <c r="AU2496" s="1" t="s">
        <v>10073</v>
      </c>
      <c r="AV2496" s="1" t="s">
        <v>14607</v>
      </c>
      <c r="AW2496" s="1" t="s">
        <v>12930</v>
      </c>
      <c r="BB2496" s="1" t="s">
        <v>124</v>
      </c>
      <c r="BC2496" s="1" t="s">
        <v>12451</v>
      </c>
      <c r="BD2496" s="1" t="s">
        <v>2528</v>
      </c>
      <c r="BE2496" s="1" t="s">
        <v>7838</v>
      </c>
      <c r="BU2496" s="1" t="s">
        <v>276</v>
      </c>
    </row>
    <row r="2497" spans="1:73" ht="13.5" customHeight="1">
      <c r="A2497" s="3" t="str">
        <f>HYPERLINK("http://kyu.snu.ac.kr/sdhj/index.jsp?type=hj/GK14658_00IH_0001_0221.jpg","1702_각북면_221")</f>
        <v>1702_각북면_221</v>
      </c>
      <c r="B2497" s="2">
        <v>1702</v>
      </c>
      <c r="C2497" s="2" t="s">
        <v>12340</v>
      </c>
      <c r="D2497" s="2" t="s">
        <v>12341</v>
      </c>
      <c r="E2497" s="2">
        <v>2496</v>
      </c>
      <c r="F2497" s="1">
        <v>18</v>
      </c>
      <c r="G2497" s="1" t="s">
        <v>4335</v>
      </c>
      <c r="H2497" s="1" t="s">
        <v>6958</v>
      </c>
      <c r="I2497" s="1">
        <v>5</v>
      </c>
      <c r="L2497" s="1">
        <v>2</v>
      </c>
      <c r="M2497" s="2" t="s">
        <v>3872</v>
      </c>
      <c r="N2497" s="2" t="s">
        <v>9963</v>
      </c>
      <c r="T2497" s="1" t="s">
        <v>12432</v>
      </c>
      <c r="U2497" s="1" t="s">
        <v>3091</v>
      </c>
      <c r="V2497" s="1" t="s">
        <v>7372</v>
      </c>
      <c r="Y2497" s="1" t="s">
        <v>1447</v>
      </c>
      <c r="Z2497" s="1" t="s">
        <v>8532</v>
      </c>
      <c r="AC2497" s="1">
        <v>45</v>
      </c>
      <c r="AD2497" s="1" t="s">
        <v>373</v>
      </c>
      <c r="AE2497" s="1" t="s">
        <v>9598</v>
      </c>
      <c r="AT2497" s="1" t="s">
        <v>250</v>
      </c>
      <c r="AU2497" s="1" t="s">
        <v>10073</v>
      </c>
      <c r="AV2497" s="1" t="s">
        <v>3896</v>
      </c>
      <c r="AW2497" s="1" t="s">
        <v>12602</v>
      </c>
      <c r="BB2497" s="1" t="s">
        <v>124</v>
      </c>
      <c r="BC2497" s="1" t="s">
        <v>12451</v>
      </c>
      <c r="BD2497" s="1" t="s">
        <v>14575</v>
      </c>
      <c r="BE2497" s="1" t="s">
        <v>12581</v>
      </c>
    </row>
    <row r="2498" spans="1:73" ht="13.5" customHeight="1">
      <c r="A2498" s="3" t="str">
        <f>HYPERLINK("http://kyu.snu.ac.kr/sdhj/index.jsp?type=hj/GK14658_00IH_0001_0221.jpg","1702_각북면_221")</f>
        <v>1702_각북면_221</v>
      </c>
      <c r="B2498" s="2">
        <v>1702</v>
      </c>
      <c r="C2498" s="2" t="s">
        <v>12340</v>
      </c>
      <c r="D2498" s="2" t="s">
        <v>12341</v>
      </c>
      <c r="E2498" s="2">
        <v>2497</v>
      </c>
      <c r="F2498" s="1">
        <v>18</v>
      </c>
      <c r="G2498" s="1" t="s">
        <v>4335</v>
      </c>
      <c r="H2498" s="1" t="s">
        <v>6958</v>
      </c>
      <c r="I2498" s="1">
        <v>5</v>
      </c>
      <c r="L2498" s="1">
        <v>2</v>
      </c>
      <c r="M2498" s="2" t="s">
        <v>3872</v>
      </c>
      <c r="N2498" s="2" t="s">
        <v>9963</v>
      </c>
      <c r="T2498" s="1" t="s">
        <v>12432</v>
      </c>
      <c r="U2498" s="1" t="s">
        <v>196</v>
      </c>
      <c r="V2498" s="1" t="s">
        <v>7214</v>
      </c>
      <c r="Y2498" s="1" t="s">
        <v>2326</v>
      </c>
      <c r="Z2498" s="1" t="s">
        <v>7890</v>
      </c>
      <c r="AC2498" s="1">
        <v>47</v>
      </c>
      <c r="AD2498" s="1" t="s">
        <v>556</v>
      </c>
      <c r="AE2498" s="1" t="s">
        <v>9610</v>
      </c>
      <c r="AT2498" s="1" t="s">
        <v>250</v>
      </c>
      <c r="AU2498" s="1" t="s">
        <v>10073</v>
      </c>
      <c r="AV2498" s="1" t="s">
        <v>3896</v>
      </c>
      <c r="AW2498" s="1" t="s">
        <v>12602</v>
      </c>
      <c r="BB2498" s="1" t="s">
        <v>124</v>
      </c>
      <c r="BC2498" s="1" t="s">
        <v>12451</v>
      </c>
      <c r="BD2498" s="1" t="s">
        <v>14575</v>
      </c>
      <c r="BE2498" s="1" t="s">
        <v>12581</v>
      </c>
      <c r="BU2498" s="1" t="s">
        <v>276</v>
      </c>
    </row>
    <row r="2499" spans="1:73" ht="13.5" customHeight="1">
      <c r="A2499" s="3" t="str">
        <f>HYPERLINK("http://kyu.snu.ac.kr/sdhj/index.jsp?type=hj/GK14658_00IH_0001_0221.jpg","1702_각북면_221")</f>
        <v>1702_각북면_221</v>
      </c>
      <c r="B2499" s="2">
        <v>1702</v>
      </c>
      <c r="C2499" s="2" t="s">
        <v>12340</v>
      </c>
      <c r="D2499" s="2" t="s">
        <v>12341</v>
      </c>
      <c r="E2499" s="2">
        <v>2498</v>
      </c>
      <c r="F2499" s="1">
        <v>18</v>
      </c>
      <c r="G2499" s="1" t="s">
        <v>4335</v>
      </c>
      <c r="H2499" s="1" t="s">
        <v>6958</v>
      </c>
      <c r="I2499" s="1">
        <v>5</v>
      </c>
      <c r="L2499" s="1">
        <v>2</v>
      </c>
      <c r="M2499" s="2" t="s">
        <v>3872</v>
      </c>
      <c r="N2499" s="2" t="s">
        <v>9963</v>
      </c>
      <c r="T2499" s="1" t="s">
        <v>12432</v>
      </c>
      <c r="U2499" s="1" t="s">
        <v>196</v>
      </c>
      <c r="V2499" s="1" t="s">
        <v>7214</v>
      </c>
      <c r="Y2499" s="1" t="s">
        <v>880</v>
      </c>
      <c r="Z2499" s="1" t="s">
        <v>7767</v>
      </c>
      <c r="AC2499" s="1">
        <v>26</v>
      </c>
      <c r="AD2499" s="1" t="s">
        <v>657</v>
      </c>
      <c r="AE2499" s="1" t="s">
        <v>9591</v>
      </c>
    </row>
    <row r="2500" spans="1:73" ht="13.5" customHeight="1">
      <c r="A2500" s="3" t="str">
        <f>HYPERLINK("http://kyu.snu.ac.kr/sdhj/index.jsp?type=hj/GK14658_00IH_0001_0221.jpg","1702_각북면_221")</f>
        <v>1702_각북면_221</v>
      </c>
      <c r="B2500" s="2">
        <v>1702</v>
      </c>
      <c r="C2500" s="2" t="s">
        <v>12340</v>
      </c>
      <c r="D2500" s="2" t="s">
        <v>12341</v>
      </c>
      <c r="E2500" s="2">
        <v>2499</v>
      </c>
      <c r="F2500" s="1">
        <v>18</v>
      </c>
      <c r="G2500" s="1" t="s">
        <v>4335</v>
      </c>
      <c r="H2500" s="1" t="s">
        <v>6958</v>
      </c>
      <c r="I2500" s="1">
        <v>5</v>
      </c>
      <c r="L2500" s="1">
        <v>2</v>
      </c>
      <c r="M2500" s="2" t="s">
        <v>3872</v>
      </c>
      <c r="N2500" s="2" t="s">
        <v>9963</v>
      </c>
      <c r="T2500" s="1" t="s">
        <v>12432</v>
      </c>
      <c r="U2500" s="1" t="s">
        <v>196</v>
      </c>
      <c r="V2500" s="1" t="s">
        <v>7214</v>
      </c>
      <c r="Y2500" s="1" t="s">
        <v>2946</v>
      </c>
      <c r="Z2500" s="1" t="s">
        <v>8710</v>
      </c>
      <c r="AC2500" s="1">
        <v>29</v>
      </c>
      <c r="AD2500" s="1" t="s">
        <v>631</v>
      </c>
      <c r="AE2500" s="1" t="s">
        <v>9603</v>
      </c>
      <c r="AT2500" s="1" t="s">
        <v>250</v>
      </c>
      <c r="AU2500" s="1" t="s">
        <v>10073</v>
      </c>
      <c r="AV2500" s="1" t="s">
        <v>3896</v>
      </c>
      <c r="AW2500" s="1" t="s">
        <v>12602</v>
      </c>
      <c r="BB2500" s="1" t="s">
        <v>124</v>
      </c>
      <c r="BC2500" s="1" t="s">
        <v>12451</v>
      </c>
      <c r="BD2500" s="1" t="s">
        <v>14575</v>
      </c>
      <c r="BE2500" s="1" t="s">
        <v>12581</v>
      </c>
      <c r="BU2500" s="1" t="s">
        <v>276</v>
      </c>
    </row>
    <row r="2501" spans="1:73" ht="13.5" customHeight="1">
      <c r="A2501" s="3" t="str">
        <f>HYPERLINK("http://kyu.snu.ac.kr/sdhj/index.jsp?type=hj/GK14658_00IH_0001_0221.jpg","1702_각북면_221")</f>
        <v>1702_각북면_221</v>
      </c>
      <c r="B2501" s="2">
        <v>1702</v>
      </c>
      <c r="C2501" s="2" t="s">
        <v>12340</v>
      </c>
      <c r="D2501" s="2" t="s">
        <v>12341</v>
      </c>
      <c r="E2501" s="2">
        <v>2500</v>
      </c>
      <c r="F2501" s="1">
        <v>18</v>
      </c>
      <c r="G2501" s="1" t="s">
        <v>4335</v>
      </c>
      <c r="H2501" s="1" t="s">
        <v>6958</v>
      </c>
      <c r="I2501" s="1">
        <v>5</v>
      </c>
      <c r="L2501" s="1">
        <v>2</v>
      </c>
      <c r="M2501" s="2" t="s">
        <v>3872</v>
      </c>
      <c r="N2501" s="2" t="s">
        <v>9963</v>
      </c>
      <c r="T2501" s="1" t="s">
        <v>12432</v>
      </c>
      <c r="U2501" s="1" t="s">
        <v>196</v>
      </c>
      <c r="V2501" s="1" t="s">
        <v>7214</v>
      </c>
      <c r="Y2501" s="1" t="s">
        <v>6888</v>
      </c>
      <c r="Z2501" s="1" t="s">
        <v>8709</v>
      </c>
      <c r="AF2501" s="1" t="s">
        <v>170</v>
      </c>
      <c r="AG2501" s="1" t="s">
        <v>9630</v>
      </c>
    </row>
    <row r="2502" spans="1:73" ht="13.5" customHeight="1">
      <c r="A2502" s="3" t="str">
        <f>HYPERLINK("http://kyu.snu.ac.kr/sdhj/index.jsp?type=hj/GK14658_00IH_0001_0221.jpg","1702_각북면_221")</f>
        <v>1702_각북면_221</v>
      </c>
      <c r="B2502" s="2">
        <v>1702</v>
      </c>
      <c r="C2502" s="2" t="s">
        <v>12340</v>
      </c>
      <c r="D2502" s="2" t="s">
        <v>12341</v>
      </c>
      <c r="E2502" s="2">
        <v>2501</v>
      </c>
      <c r="F2502" s="1">
        <v>18</v>
      </c>
      <c r="G2502" s="1" t="s">
        <v>4335</v>
      </c>
      <c r="H2502" s="1" t="s">
        <v>6958</v>
      </c>
      <c r="I2502" s="1">
        <v>5</v>
      </c>
      <c r="L2502" s="1">
        <v>2</v>
      </c>
      <c r="M2502" s="2" t="s">
        <v>3872</v>
      </c>
      <c r="N2502" s="2" t="s">
        <v>9963</v>
      </c>
      <c r="T2502" s="1" t="s">
        <v>12432</v>
      </c>
      <c r="U2502" s="1" t="s">
        <v>196</v>
      </c>
      <c r="V2502" s="1" t="s">
        <v>7214</v>
      </c>
      <c r="Y2502" s="1" t="s">
        <v>2152</v>
      </c>
      <c r="Z2502" s="1" t="s">
        <v>8151</v>
      </c>
      <c r="AC2502" s="1">
        <v>29</v>
      </c>
      <c r="AD2502" s="1" t="s">
        <v>244</v>
      </c>
      <c r="AE2502" s="1" t="s">
        <v>9577</v>
      </c>
      <c r="AT2502" s="1" t="s">
        <v>211</v>
      </c>
      <c r="AU2502" s="1" t="s">
        <v>7199</v>
      </c>
      <c r="AV2502" s="1" t="s">
        <v>4526</v>
      </c>
      <c r="AW2502" s="1" t="s">
        <v>9292</v>
      </c>
      <c r="BB2502" s="1" t="s">
        <v>213</v>
      </c>
      <c r="BC2502" s="1" t="s">
        <v>7282</v>
      </c>
      <c r="BD2502" s="1" t="s">
        <v>4527</v>
      </c>
      <c r="BE2502" s="1" t="s">
        <v>10743</v>
      </c>
    </row>
    <row r="2503" spans="1:73" ht="13.5" customHeight="1">
      <c r="A2503" s="3" t="str">
        <f>HYPERLINK("http://kyu.snu.ac.kr/sdhj/index.jsp?type=hj/GK14658_00IH_0001_0221.jpg","1702_각북면_221")</f>
        <v>1702_각북면_221</v>
      </c>
      <c r="B2503" s="2">
        <v>1702</v>
      </c>
      <c r="C2503" s="2" t="s">
        <v>12340</v>
      </c>
      <c r="D2503" s="2" t="s">
        <v>12341</v>
      </c>
      <c r="E2503" s="2">
        <v>2502</v>
      </c>
      <c r="F2503" s="1">
        <v>18</v>
      </c>
      <c r="G2503" s="1" t="s">
        <v>4335</v>
      </c>
      <c r="H2503" s="1" t="s">
        <v>6958</v>
      </c>
      <c r="I2503" s="1">
        <v>5</v>
      </c>
      <c r="L2503" s="1">
        <v>2</v>
      </c>
      <c r="M2503" s="2" t="s">
        <v>3872</v>
      </c>
      <c r="N2503" s="2" t="s">
        <v>9963</v>
      </c>
      <c r="T2503" s="1" t="s">
        <v>12432</v>
      </c>
      <c r="U2503" s="1" t="s">
        <v>3091</v>
      </c>
      <c r="V2503" s="1" t="s">
        <v>7372</v>
      </c>
      <c r="Y2503" s="1" t="s">
        <v>3189</v>
      </c>
      <c r="Z2503" s="1" t="s">
        <v>8387</v>
      </c>
      <c r="AC2503" s="1">
        <v>26</v>
      </c>
      <c r="AD2503" s="1" t="s">
        <v>657</v>
      </c>
      <c r="AE2503" s="1" t="s">
        <v>9591</v>
      </c>
    </row>
    <row r="2504" spans="1:73" ht="13.5" customHeight="1">
      <c r="A2504" s="3" t="str">
        <f>HYPERLINK("http://kyu.snu.ac.kr/sdhj/index.jsp?type=hj/GK14658_00IH_0001_0221.jpg","1702_각북면_221")</f>
        <v>1702_각북면_221</v>
      </c>
      <c r="B2504" s="2">
        <v>1702</v>
      </c>
      <c r="C2504" s="2" t="s">
        <v>12340</v>
      </c>
      <c r="D2504" s="2" t="s">
        <v>12341</v>
      </c>
      <c r="E2504" s="2">
        <v>2503</v>
      </c>
      <c r="F2504" s="1">
        <v>18</v>
      </c>
      <c r="G2504" s="1" t="s">
        <v>4335</v>
      </c>
      <c r="H2504" s="1" t="s">
        <v>6958</v>
      </c>
      <c r="I2504" s="1">
        <v>5</v>
      </c>
      <c r="L2504" s="1">
        <v>2</v>
      </c>
      <c r="M2504" s="2" t="s">
        <v>3872</v>
      </c>
      <c r="N2504" s="2" t="s">
        <v>9963</v>
      </c>
      <c r="T2504" s="1" t="s">
        <v>12432</v>
      </c>
      <c r="U2504" s="1" t="s">
        <v>196</v>
      </c>
      <c r="V2504" s="1" t="s">
        <v>7214</v>
      </c>
      <c r="Y2504" s="1" t="s">
        <v>3904</v>
      </c>
      <c r="Z2504" s="1" t="s">
        <v>8708</v>
      </c>
      <c r="AC2504" s="1">
        <v>16</v>
      </c>
      <c r="AD2504" s="1" t="s">
        <v>273</v>
      </c>
      <c r="AE2504" s="1" t="s">
        <v>9602</v>
      </c>
      <c r="AT2504" s="1" t="s">
        <v>211</v>
      </c>
      <c r="AU2504" s="1" t="s">
        <v>7199</v>
      </c>
      <c r="AV2504" s="1" t="s">
        <v>4526</v>
      </c>
      <c r="AW2504" s="1" t="s">
        <v>9292</v>
      </c>
      <c r="BB2504" s="1" t="s">
        <v>213</v>
      </c>
      <c r="BC2504" s="1" t="s">
        <v>7282</v>
      </c>
      <c r="BD2504" s="1" t="s">
        <v>4527</v>
      </c>
      <c r="BE2504" s="1" t="s">
        <v>10743</v>
      </c>
      <c r="BU2504" s="1" t="s">
        <v>276</v>
      </c>
    </row>
    <row r="2505" spans="1:73" ht="13.5" customHeight="1">
      <c r="A2505" s="3" t="str">
        <f>HYPERLINK("http://kyu.snu.ac.kr/sdhj/index.jsp?type=hj/GK14658_00IH_0001_0221.jpg","1702_각북면_221")</f>
        <v>1702_각북면_221</v>
      </c>
      <c r="B2505" s="2">
        <v>1702</v>
      </c>
      <c r="C2505" s="2" t="s">
        <v>12340</v>
      </c>
      <c r="D2505" s="2" t="s">
        <v>12341</v>
      </c>
      <c r="E2505" s="2">
        <v>2504</v>
      </c>
      <c r="F2505" s="1">
        <v>18</v>
      </c>
      <c r="G2505" s="1" t="s">
        <v>4335</v>
      </c>
      <c r="H2505" s="1" t="s">
        <v>6958</v>
      </c>
      <c r="I2505" s="1">
        <v>5</v>
      </c>
      <c r="L2505" s="1">
        <v>2</v>
      </c>
      <c r="M2505" s="2" t="s">
        <v>3872</v>
      </c>
      <c r="N2505" s="2" t="s">
        <v>9963</v>
      </c>
      <c r="T2505" s="1" t="s">
        <v>12432</v>
      </c>
      <c r="U2505" s="1" t="s">
        <v>136</v>
      </c>
      <c r="V2505" s="1" t="s">
        <v>7247</v>
      </c>
      <c r="Y2505" s="1" t="s">
        <v>4528</v>
      </c>
      <c r="Z2505" s="1" t="s">
        <v>8667</v>
      </c>
      <c r="AC2505" s="1">
        <v>61</v>
      </c>
      <c r="AD2505" s="1" t="s">
        <v>280</v>
      </c>
      <c r="AE2505" s="1" t="s">
        <v>9599</v>
      </c>
      <c r="AF2505" s="1" t="s">
        <v>139</v>
      </c>
      <c r="AG2505" s="1" t="s">
        <v>9647</v>
      </c>
      <c r="AH2505" s="1" t="s">
        <v>545</v>
      </c>
      <c r="AI2505" s="1" t="s">
        <v>9707</v>
      </c>
      <c r="AT2505" s="1" t="s">
        <v>53</v>
      </c>
      <c r="AU2505" s="1" t="s">
        <v>7419</v>
      </c>
      <c r="AV2505" s="1" t="s">
        <v>1720</v>
      </c>
      <c r="AW2505" s="1" t="s">
        <v>10386</v>
      </c>
      <c r="BB2505" s="1" t="s">
        <v>213</v>
      </c>
      <c r="BC2505" s="1" t="s">
        <v>7282</v>
      </c>
      <c r="BD2505" s="1" t="s">
        <v>3424</v>
      </c>
      <c r="BE2505" s="1" t="s">
        <v>9014</v>
      </c>
    </row>
    <row r="2506" spans="1:73" ht="13.5" customHeight="1">
      <c r="A2506" s="3" t="str">
        <f>HYPERLINK("http://kyu.snu.ac.kr/sdhj/index.jsp?type=hj/GK14658_00IH_0001_0221.jpg","1702_각북면_221")</f>
        <v>1702_각북면_221</v>
      </c>
      <c r="B2506" s="2">
        <v>1702</v>
      </c>
      <c r="C2506" s="2" t="s">
        <v>12340</v>
      </c>
      <c r="D2506" s="2" t="s">
        <v>12341</v>
      </c>
      <c r="E2506" s="2">
        <v>2505</v>
      </c>
      <c r="F2506" s="1">
        <v>18</v>
      </c>
      <c r="G2506" s="1" t="s">
        <v>4335</v>
      </c>
      <c r="H2506" s="1" t="s">
        <v>6958</v>
      </c>
      <c r="I2506" s="1">
        <v>5</v>
      </c>
      <c r="L2506" s="1">
        <v>2</v>
      </c>
      <c r="M2506" s="2" t="s">
        <v>3872</v>
      </c>
      <c r="N2506" s="2" t="s">
        <v>9963</v>
      </c>
      <c r="T2506" s="1" t="s">
        <v>12432</v>
      </c>
      <c r="U2506" s="1" t="s">
        <v>3091</v>
      </c>
      <c r="V2506" s="1" t="s">
        <v>7372</v>
      </c>
      <c r="Y2506" s="1" t="s">
        <v>547</v>
      </c>
      <c r="Z2506" s="1" t="s">
        <v>7925</v>
      </c>
      <c r="AC2506" s="1">
        <v>20</v>
      </c>
      <c r="AD2506" s="1" t="s">
        <v>103</v>
      </c>
      <c r="AE2506" s="1" t="s">
        <v>9580</v>
      </c>
      <c r="AT2506" s="1" t="s">
        <v>250</v>
      </c>
      <c r="AU2506" s="1" t="s">
        <v>10073</v>
      </c>
      <c r="AV2506" s="1" t="s">
        <v>4528</v>
      </c>
      <c r="AW2506" s="1" t="s">
        <v>8667</v>
      </c>
      <c r="BB2506" s="1" t="s">
        <v>124</v>
      </c>
      <c r="BC2506" s="1" t="s">
        <v>12451</v>
      </c>
      <c r="BD2506" s="1" t="s">
        <v>3658</v>
      </c>
      <c r="BE2506" s="1" t="s">
        <v>7717</v>
      </c>
    </row>
    <row r="2507" spans="1:73" ht="13.5" customHeight="1">
      <c r="A2507" s="3" t="str">
        <f>HYPERLINK("http://kyu.snu.ac.kr/sdhj/index.jsp?type=hj/GK14658_00IH_0001_0221.jpg","1702_각북면_221")</f>
        <v>1702_각북면_221</v>
      </c>
      <c r="B2507" s="2">
        <v>1702</v>
      </c>
      <c r="C2507" s="2" t="s">
        <v>12340</v>
      </c>
      <c r="D2507" s="2" t="s">
        <v>12341</v>
      </c>
      <c r="E2507" s="2">
        <v>2506</v>
      </c>
      <c r="F2507" s="1">
        <v>18</v>
      </c>
      <c r="G2507" s="1" t="s">
        <v>4335</v>
      </c>
      <c r="H2507" s="1" t="s">
        <v>6958</v>
      </c>
      <c r="I2507" s="1">
        <v>5</v>
      </c>
      <c r="L2507" s="1">
        <v>2</v>
      </c>
      <c r="M2507" s="2" t="s">
        <v>3872</v>
      </c>
      <c r="N2507" s="2" t="s">
        <v>9963</v>
      </c>
      <c r="T2507" s="1" t="s">
        <v>12432</v>
      </c>
      <c r="U2507" s="1" t="s">
        <v>136</v>
      </c>
      <c r="V2507" s="1" t="s">
        <v>7247</v>
      </c>
      <c r="Y2507" s="1" t="s">
        <v>4529</v>
      </c>
      <c r="Z2507" s="1" t="s">
        <v>8707</v>
      </c>
      <c r="AC2507" s="1">
        <v>15</v>
      </c>
      <c r="AD2507" s="1" t="s">
        <v>192</v>
      </c>
      <c r="AE2507" s="1" t="s">
        <v>7704</v>
      </c>
      <c r="AT2507" s="1" t="s">
        <v>250</v>
      </c>
      <c r="AU2507" s="1" t="s">
        <v>10073</v>
      </c>
      <c r="AV2507" s="1" t="s">
        <v>4528</v>
      </c>
      <c r="AW2507" s="1" t="s">
        <v>8667</v>
      </c>
      <c r="BB2507" s="1" t="s">
        <v>124</v>
      </c>
      <c r="BC2507" s="1" t="s">
        <v>12451</v>
      </c>
      <c r="BD2507" s="1" t="s">
        <v>3658</v>
      </c>
      <c r="BE2507" s="1" t="s">
        <v>7717</v>
      </c>
      <c r="BU2507" s="1" t="s">
        <v>276</v>
      </c>
    </row>
    <row r="2508" spans="1:73" ht="13.5" customHeight="1">
      <c r="A2508" s="3" t="str">
        <f>HYPERLINK("http://kyu.snu.ac.kr/sdhj/index.jsp?type=hj/GK14658_00IH_0001_0221.jpg","1702_각북면_221")</f>
        <v>1702_각북면_221</v>
      </c>
      <c r="B2508" s="2">
        <v>1702</v>
      </c>
      <c r="C2508" s="2" t="s">
        <v>12340</v>
      </c>
      <c r="D2508" s="2" t="s">
        <v>12341</v>
      </c>
      <c r="E2508" s="2">
        <v>2507</v>
      </c>
      <c r="F2508" s="1">
        <v>18</v>
      </c>
      <c r="G2508" s="1" t="s">
        <v>4335</v>
      </c>
      <c r="H2508" s="1" t="s">
        <v>6958</v>
      </c>
      <c r="I2508" s="1">
        <v>5</v>
      </c>
      <c r="L2508" s="1">
        <v>2</v>
      </c>
      <c r="M2508" s="2" t="s">
        <v>3872</v>
      </c>
      <c r="N2508" s="2" t="s">
        <v>9963</v>
      </c>
      <c r="T2508" s="1" t="s">
        <v>12432</v>
      </c>
      <c r="U2508" s="1" t="s">
        <v>196</v>
      </c>
      <c r="V2508" s="1" t="s">
        <v>7214</v>
      </c>
      <c r="Y2508" s="1" t="s">
        <v>6889</v>
      </c>
      <c r="Z2508" s="1" t="s">
        <v>8706</v>
      </c>
      <c r="AC2508" s="1">
        <v>32</v>
      </c>
      <c r="AD2508" s="1" t="s">
        <v>184</v>
      </c>
      <c r="AE2508" s="1" t="s">
        <v>9609</v>
      </c>
      <c r="AF2508" s="1" t="s">
        <v>3095</v>
      </c>
      <c r="AG2508" s="1" t="s">
        <v>9660</v>
      </c>
    </row>
    <row r="2509" spans="1:73" ht="13.5" customHeight="1">
      <c r="A2509" s="3" t="str">
        <f>HYPERLINK("http://kyu.snu.ac.kr/sdhj/index.jsp?type=hj/GK14658_00IH_0001_0221.jpg","1702_각북면_221")</f>
        <v>1702_각북면_221</v>
      </c>
      <c r="B2509" s="2">
        <v>1702</v>
      </c>
      <c r="C2509" s="2" t="s">
        <v>12340</v>
      </c>
      <c r="D2509" s="2" t="s">
        <v>12341</v>
      </c>
      <c r="E2509" s="2">
        <v>2508</v>
      </c>
      <c r="F2509" s="1">
        <v>18</v>
      </c>
      <c r="G2509" s="1" t="s">
        <v>4335</v>
      </c>
      <c r="H2509" s="1" t="s">
        <v>6958</v>
      </c>
      <c r="I2509" s="1">
        <v>5</v>
      </c>
      <c r="L2509" s="1">
        <v>2</v>
      </c>
      <c r="M2509" s="2" t="s">
        <v>3872</v>
      </c>
      <c r="N2509" s="2" t="s">
        <v>9963</v>
      </c>
      <c r="T2509" s="1" t="s">
        <v>12432</v>
      </c>
      <c r="U2509" s="1" t="s">
        <v>257</v>
      </c>
      <c r="V2509" s="1" t="s">
        <v>7373</v>
      </c>
      <c r="Y2509" s="1" t="s">
        <v>4530</v>
      </c>
      <c r="Z2509" s="1" t="s">
        <v>8117</v>
      </c>
      <c r="AC2509" s="1">
        <v>35</v>
      </c>
      <c r="AD2509" s="1" t="s">
        <v>1123</v>
      </c>
      <c r="AE2509" s="1" t="s">
        <v>9624</v>
      </c>
      <c r="AT2509" s="1" t="s">
        <v>250</v>
      </c>
      <c r="AU2509" s="1" t="s">
        <v>10073</v>
      </c>
      <c r="AV2509" s="1" t="s">
        <v>4531</v>
      </c>
      <c r="AW2509" s="1" t="s">
        <v>10385</v>
      </c>
      <c r="BB2509" s="1" t="s">
        <v>213</v>
      </c>
      <c r="BC2509" s="1" t="s">
        <v>7282</v>
      </c>
      <c r="BD2509" s="1" t="s">
        <v>3874</v>
      </c>
      <c r="BE2509" s="1" t="s">
        <v>8670</v>
      </c>
    </row>
    <row r="2510" spans="1:73" ht="13.5" customHeight="1">
      <c r="A2510" s="3" t="str">
        <f>HYPERLINK("http://kyu.snu.ac.kr/sdhj/index.jsp?type=hj/GK14658_00IH_0001_0221.jpg","1702_각북면_221")</f>
        <v>1702_각북면_221</v>
      </c>
      <c r="B2510" s="2">
        <v>1702</v>
      </c>
      <c r="C2510" s="2" t="s">
        <v>12340</v>
      </c>
      <c r="D2510" s="2" t="s">
        <v>12341</v>
      </c>
      <c r="E2510" s="2">
        <v>2509</v>
      </c>
      <c r="F2510" s="1">
        <v>18</v>
      </c>
      <c r="G2510" s="1" t="s">
        <v>4335</v>
      </c>
      <c r="H2510" s="1" t="s">
        <v>6958</v>
      </c>
      <c r="I2510" s="1">
        <v>5</v>
      </c>
      <c r="L2510" s="1">
        <v>2</v>
      </c>
      <c r="M2510" s="2" t="s">
        <v>3872</v>
      </c>
      <c r="N2510" s="2" t="s">
        <v>9963</v>
      </c>
      <c r="T2510" s="1" t="s">
        <v>12432</v>
      </c>
      <c r="U2510" s="1" t="s">
        <v>196</v>
      </c>
      <c r="V2510" s="1" t="s">
        <v>7214</v>
      </c>
      <c r="Y2510" s="1" t="s">
        <v>4532</v>
      </c>
      <c r="Z2510" s="1" t="s">
        <v>8669</v>
      </c>
      <c r="AC2510" s="1">
        <v>32</v>
      </c>
      <c r="AD2510" s="1" t="s">
        <v>223</v>
      </c>
      <c r="AE2510" s="1" t="s">
        <v>9596</v>
      </c>
    </row>
    <row r="2511" spans="1:73" ht="13.5" customHeight="1">
      <c r="A2511" s="3" t="str">
        <f>HYPERLINK("http://kyu.snu.ac.kr/sdhj/index.jsp?type=hj/GK14658_00IH_0001_0221.jpg","1702_각북면_221")</f>
        <v>1702_각북면_221</v>
      </c>
      <c r="B2511" s="2">
        <v>1702</v>
      </c>
      <c r="C2511" s="2" t="s">
        <v>12340</v>
      </c>
      <c r="D2511" s="2" t="s">
        <v>12341</v>
      </c>
      <c r="E2511" s="2">
        <v>2510</v>
      </c>
      <c r="F2511" s="1">
        <v>18</v>
      </c>
      <c r="G2511" s="1" t="s">
        <v>4335</v>
      </c>
      <c r="H2511" s="1" t="s">
        <v>6958</v>
      </c>
      <c r="I2511" s="1">
        <v>5</v>
      </c>
      <c r="L2511" s="1">
        <v>2</v>
      </c>
      <c r="M2511" s="2" t="s">
        <v>3872</v>
      </c>
      <c r="N2511" s="2" t="s">
        <v>9963</v>
      </c>
      <c r="T2511" s="1" t="s">
        <v>12432</v>
      </c>
      <c r="U2511" s="1" t="s">
        <v>3091</v>
      </c>
      <c r="V2511" s="1" t="s">
        <v>7372</v>
      </c>
      <c r="Y2511" s="1" t="s">
        <v>4533</v>
      </c>
      <c r="Z2511" s="1" t="s">
        <v>8705</v>
      </c>
      <c r="AC2511" s="1">
        <v>30</v>
      </c>
      <c r="AD2511" s="1" t="s">
        <v>253</v>
      </c>
      <c r="AE2511" s="1" t="s">
        <v>8091</v>
      </c>
      <c r="AT2511" s="1" t="s">
        <v>250</v>
      </c>
      <c r="AU2511" s="1" t="s">
        <v>10073</v>
      </c>
      <c r="AV2511" s="1" t="s">
        <v>4531</v>
      </c>
      <c r="AW2511" s="1" t="s">
        <v>10385</v>
      </c>
      <c r="BB2511" s="1" t="s">
        <v>213</v>
      </c>
      <c r="BC2511" s="1" t="s">
        <v>7282</v>
      </c>
      <c r="BD2511" s="1" t="s">
        <v>3874</v>
      </c>
      <c r="BE2511" s="1" t="s">
        <v>8670</v>
      </c>
      <c r="BU2511" s="1" t="s">
        <v>276</v>
      </c>
    </row>
    <row r="2512" spans="1:73" ht="13.5" customHeight="1">
      <c r="A2512" s="3" t="str">
        <f>HYPERLINK("http://kyu.snu.ac.kr/sdhj/index.jsp?type=hj/GK14658_00IH_0001_0221.jpg","1702_각북면_221")</f>
        <v>1702_각북면_221</v>
      </c>
      <c r="B2512" s="2">
        <v>1702</v>
      </c>
      <c r="C2512" s="2" t="s">
        <v>12340</v>
      </c>
      <c r="D2512" s="2" t="s">
        <v>12341</v>
      </c>
      <c r="E2512" s="2">
        <v>2511</v>
      </c>
      <c r="F2512" s="1">
        <v>18</v>
      </c>
      <c r="G2512" s="1" t="s">
        <v>4335</v>
      </c>
      <c r="H2512" s="1" t="s">
        <v>6958</v>
      </c>
      <c r="I2512" s="1">
        <v>5</v>
      </c>
      <c r="L2512" s="1">
        <v>2</v>
      </c>
      <c r="M2512" s="2" t="s">
        <v>3872</v>
      </c>
      <c r="N2512" s="2" t="s">
        <v>9963</v>
      </c>
      <c r="T2512" s="1" t="s">
        <v>12432</v>
      </c>
      <c r="U2512" s="1" t="s">
        <v>196</v>
      </c>
      <c r="V2512" s="1" t="s">
        <v>7214</v>
      </c>
      <c r="Y2512" s="1" t="s">
        <v>4534</v>
      </c>
      <c r="Z2512" s="1" t="s">
        <v>8704</v>
      </c>
      <c r="AC2512" s="1">
        <v>22</v>
      </c>
      <c r="AD2512" s="1" t="s">
        <v>348</v>
      </c>
      <c r="AE2512" s="1" t="s">
        <v>8964</v>
      </c>
      <c r="AF2512" s="1" t="s">
        <v>139</v>
      </c>
      <c r="AG2512" s="1" t="s">
        <v>9647</v>
      </c>
      <c r="AH2512" s="1" t="s">
        <v>82</v>
      </c>
      <c r="AI2512" s="1" t="s">
        <v>9699</v>
      </c>
      <c r="AT2512" s="1" t="s">
        <v>250</v>
      </c>
      <c r="AU2512" s="1" t="s">
        <v>10073</v>
      </c>
      <c r="AV2512" s="1" t="s">
        <v>4531</v>
      </c>
      <c r="AW2512" s="1" t="s">
        <v>10385</v>
      </c>
      <c r="BB2512" s="1" t="s">
        <v>213</v>
      </c>
      <c r="BC2512" s="1" t="s">
        <v>7282</v>
      </c>
      <c r="BD2512" s="1" t="s">
        <v>3874</v>
      </c>
      <c r="BE2512" s="1" t="s">
        <v>8670</v>
      </c>
      <c r="BU2512" s="1" t="s">
        <v>276</v>
      </c>
    </row>
    <row r="2513" spans="1:73" ht="13.5" customHeight="1">
      <c r="A2513" s="3" t="str">
        <f>HYPERLINK("http://kyu.snu.ac.kr/sdhj/index.jsp?type=hj/GK14658_00IH_0001_0221.jpg","1702_각북면_221")</f>
        <v>1702_각북면_221</v>
      </c>
      <c r="B2513" s="2">
        <v>1702</v>
      </c>
      <c r="C2513" s="2" t="s">
        <v>12340</v>
      </c>
      <c r="D2513" s="2" t="s">
        <v>12341</v>
      </c>
      <c r="E2513" s="2">
        <v>2512</v>
      </c>
      <c r="F2513" s="1">
        <v>18</v>
      </c>
      <c r="G2513" s="1" t="s">
        <v>4335</v>
      </c>
      <c r="H2513" s="1" t="s">
        <v>6958</v>
      </c>
      <c r="I2513" s="1">
        <v>5</v>
      </c>
      <c r="L2513" s="1">
        <v>2</v>
      </c>
      <c r="M2513" s="2" t="s">
        <v>3872</v>
      </c>
      <c r="N2513" s="2" t="s">
        <v>9963</v>
      </c>
      <c r="T2513" s="1" t="s">
        <v>12432</v>
      </c>
      <c r="U2513" s="1" t="s">
        <v>196</v>
      </c>
      <c r="V2513" s="1" t="s">
        <v>7214</v>
      </c>
      <c r="Y2513" s="1" t="s">
        <v>14608</v>
      </c>
      <c r="Z2513" s="1" t="s">
        <v>12594</v>
      </c>
      <c r="AC2513" s="1">
        <v>9</v>
      </c>
      <c r="AD2513" s="1" t="s">
        <v>135</v>
      </c>
      <c r="AE2513" s="1" t="s">
        <v>9604</v>
      </c>
      <c r="AT2513" s="1" t="s">
        <v>4535</v>
      </c>
      <c r="AU2513" s="1" t="s">
        <v>10089</v>
      </c>
      <c r="AV2513" s="1" t="s">
        <v>4536</v>
      </c>
      <c r="AW2513" s="1" t="s">
        <v>10384</v>
      </c>
      <c r="BB2513" s="1" t="s">
        <v>213</v>
      </c>
      <c r="BC2513" s="1" t="s">
        <v>7282</v>
      </c>
      <c r="BD2513" s="1" t="s">
        <v>6889</v>
      </c>
      <c r="BE2513" s="1" t="s">
        <v>8706</v>
      </c>
    </row>
    <row r="2514" spans="1:73" ht="13.5" customHeight="1">
      <c r="A2514" s="3" t="str">
        <f>HYPERLINK("http://kyu.snu.ac.kr/sdhj/index.jsp?type=hj/GK14658_00IH_0001_0221.jpg","1702_각북면_221")</f>
        <v>1702_각북면_221</v>
      </c>
      <c r="B2514" s="2">
        <v>1702</v>
      </c>
      <c r="C2514" s="2" t="s">
        <v>12340</v>
      </c>
      <c r="D2514" s="2" t="s">
        <v>12341</v>
      </c>
      <c r="E2514" s="2">
        <v>2513</v>
      </c>
      <c r="F2514" s="1">
        <v>18</v>
      </c>
      <c r="G2514" s="1" t="s">
        <v>4335</v>
      </c>
      <c r="H2514" s="1" t="s">
        <v>6958</v>
      </c>
      <c r="I2514" s="1">
        <v>5</v>
      </c>
      <c r="L2514" s="1">
        <v>2</v>
      </c>
      <c r="M2514" s="2" t="s">
        <v>3872</v>
      </c>
      <c r="N2514" s="2" t="s">
        <v>9963</v>
      </c>
      <c r="T2514" s="1" t="s">
        <v>12432</v>
      </c>
      <c r="U2514" s="1" t="s">
        <v>196</v>
      </c>
      <c r="V2514" s="1" t="s">
        <v>7214</v>
      </c>
      <c r="Y2514" s="1" t="s">
        <v>14535</v>
      </c>
      <c r="Z2514" s="1" t="s">
        <v>12573</v>
      </c>
      <c r="AC2514" s="1">
        <v>15</v>
      </c>
      <c r="AD2514" s="1" t="s">
        <v>192</v>
      </c>
      <c r="AE2514" s="1" t="s">
        <v>7704</v>
      </c>
      <c r="AT2514" s="1" t="s">
        <v>211</v>
      </c>
      <c r="AU2514" s="1" t="s">
        <v>7199</v>
      </c>
      <c r="AV2514" s="1" t="s">
        <v>1259</v>
      </c>
      <c r="AW2514" s="1" t="s">
        <v>8810</v>
      </c>
      <c r="BB2514" s="1" t="s">
        <v>213</v>
      </c>
      <c r="BC2514" s="1" t="s">
        <v>7282</v>
      </c>
      <c r="BD2514" s="1" t="s">
        <v>6889</v>
      </c>
      <c r="BE2514" s="1" t="s">
        <v>8706</v>
      </c>
    </row>
    <row r="2515" spans="1:73" ht="13.5" customHeight="1">
      <c r="A2515" s="3" t="str">
        <f>HYPERLINK("http://kyu.snu.ac.kr/sdhj/index.jsp?type=hj/GK14658_00IH_0001_0221.jpg","1702_각북면_221")</f>
        <v>1702_각북면_221</v>
      </c>
      <c r="B2515" s="2">
        <v>1702</v>
      </c>
      <c r="C2515" s="2" t="s">
        <v>12340</v>
      </c>
      <c r="D2515" s="2" t="s">
        <v>12341</v>
      </c>
      <c r="E2515" s="2">
        <v>2514</v>
      </c>
      <c r="F2515" s="1">
        <v>18</v>
      </c>
      <c r="G2515" s="1" t="s">
        <v>4335</v>
      </c>
      <c r="H2515" s="1" t="s">
        <v>6958</v>
      </c>
      <c r="I2515" s="1">
        <v>5</v>
      </c>
      <c r="L2515" s="1">
        <v>2</v>
      </c>
      <c r="M2515" s="2" t="s">
        <v>3872</v>
      </c>
      <c r="N2515" s="2" t="s">
        <v>9963</v>
      </c>
      <c r="T2515" s="1" t="s">
        <v>12432</v>
      </c>
      <c r="U2515" s="1" t="s">
        <v>4537</v>
      </c>
      <c r="V2515" s="1" t="s">
        <v>7370</v>
      </c>
      <c r="Y2515" s="1" t="s">
        <v>4538</v>
      </c>
      <c r="Z2515" s="1" t="s">
        <v>8703</v>
      </c>
      <c r="AC2515" s="1">
        <v>30</v>
      </c>
      <c r="AD2515" s="1" t="s">
        <v>253</v>
      </c>
      <c r="AE2515" s="1" t="s">
        <v>8091</v>
      </c>
      <c r="AF2515" s="1" t="s">
        <v>2714</v>
      </c>
      <c r="AG2515" s="1" t="s">
        <v>9674</v>
      </c>
    </row>
    <row r="2516" spans="1:73" ht="13.5" customHeight="1">
      <c r="A2516" s="3" t="str">
        <f>HYPERLINK("http://kyu.snu.ac.kr/sdhj/index.jsp?type=hj/GK14658_00IH_0001_0221.jpg","1702_각북면_221")</f>
        <v>1702_각북면_221</v>
      </c>
      <c r="B2516" s="2">
        <v>1702</v>
      </c>
      <c r="C2516" s="2" t="s">
        <v>12340</v>
      </c>
      <c r="D2516" s="2" t="s">
        <v>12341</v>
      </c>
      <c r="E2516" s="2">
        <v>2515</v>
      </c>
      <c r="F2516" s="1">
        <v>18</v>
      </c>
      <c r="G2516" s="1" t="s">
        <v>4335</v>
      </c>
      <c r="H2516" s="1" t="s">
        <v>6958</v>
      </c>
      <c r="I2516" s="1">
        <v>5</v>
      </c>
      <c r="L2516" s="1">
        <v>2</v>
      </c>
      <c r="M2516" s="2" t="s">
        <v>3872</v>
      </c>
      <c r="N2516" s="2" t="s">
        <v>9963</v>
      </c>
      <c r="T2516" s="1" t="s">
        <v>12432</v>
      </c>
      <c r="U2516" s="1" t="s">
        <v>136</v>
      </c>
      <c r="V2516" s="1" t="s">
        <v>7247</v>
      </c>
      <c r="Y2516" s="1" t="s">
        <v>4539</v>
      </c>
      <c r="Z2516" s="1" t="s">
        <v>8702</v>
      </c>
      <c r="AC2516" s="1">
        <v>19</v>
      </c>
      <c r="AD2516" s="1" t="s">
        <v>277</v>
      </c>
      <c r="AE2516" s="1" t="s">
        <v>9583</v>
      </c>
      <c r="AF2516" s="1" t="s">
        <v>139</v>
      </c>
      <c r="AG2516" s="1" t="s">
        <v>9647</v>
      </c>
      <c r="AH2516" s="1" t="s">
        <v>163</v>
      </c>
      <c r="AI2516" s="1" t="s">
        <v>12731</v>
      </c>
      <c r="AT2516" s="1" t="s">
        <v>211</v>
      </c>
      <c r="AU2516" s="1" t="s">
        <v>7199</v>
      </c>
      <c r="AV2516" s="1" t="s">
        <v>14607</v>
      </c>
      <c r="AW2516" s="1" t="s">
        <v>12930</v>
      </c>
      <c r="BB2516" s="1" t="s">
        <v>213</v>
      </c>
      <c r="BC2516" s="1" t="s">
        <v>7282</v>
      </c>
      <c r="BD2516" s="1" t="s">
        <v>2949</v>
      </c>
      <c r="BE2516" s="1" t="s">
        <v>9161</v>
      </c>
    </row>
    <row r="2517" spans="1:73" ht="13.5" customHeight="1">
      <c r="A2517" s="3" t="str">
        <f>HYPERLINK("http://kyu.snu.ac.kr/sdhj/index.jsp?type=hj/GK14658_00IH_0001_0221.jpg","1702_각북면_221")</f>
        <v>1702_각북면_221</v>
      </c>
      <c r="B2517" s="2">
        <v>1702</v>
      </c>
      <c r="C2517" s="2" t="s">
        <v>12340</v>
      </c>
      <c r="D2517" s="2" t="s">
        <v>12341</v>
      </c>
      <c r="E2517" s="2">
        <v>2516</v>
      </c>
      <c r="F2517" s="1">
        <v>18</v>
      </c>
      <c r="G2517" s="1" t="s">
        <v>4335</v>
      </c>
      <c r="H2517" s="1" t="s">
        <v>6958</v>
      </c>
      <c r="I2517" s="1">
        <v>5</v>
      </c>
      <c r="L2517" s="1">
        <v>2</v>
      </c>
      <c r="M2517" s="2" t="s">
        <v>3872</v>
      </c>
      <c r="N2517" s="2" t="s">
        <v>9963</v>
      </c>
      <c r="T2517" s="1" t="s">
        <v>12432</v>
      </c>
      <c r="U2517" s="1" t="s">
        <v>196</v>
      </c>
      <c r="V2517" s="1" t="s">
        <v>7214</v>
      </c>
      <c r="Y2517" s="1" t="s">
        <v>4540</v>
      </c>
      <c r="Z2517" s="1" t="s">
        <v>8701</v>
      </c>
      <c r="AC2517" s="1">
        <v>33</v>
      </c>
      <c r="AD2517" s="1" t="s">
        <v>223</v>
      </c>
      <c r="AE2517" s="1" t="s">
        <v>9596</v>
      </c>
      <c r="AF2517" s="1" t="s">
        <v>1258</v>
      </c>
      <c r="AG2517" s="1" t="s">
        <v>9667</v>
      </c>
    </row>
    <row r="2518" spans="1:73" ht="13.5" customHeight="1">
      <c r="A2518" s="3" t="str">
        <f>HYPERLINK("http://kyu.snu.ac.kr/sdhj/index.jsp?type=hj/GK14658_00IH_0001_0221.jpg","1702_각북면_221")</f>
        <v>1702_각북면_221</v>
      </c>
      <c r="B2518" s="2">
        <v>1702</v>
      </c>
      <c r="C2518" s="2" t="s">
        <v>12340</v>
      </c>
      <c r="D2518" s="2" t="s">
        <v>12341</v>
      </c>
      <c r="E2518" s="2">
        <v>2517</v>
      </c>
      <c r="F2518" s="1">
        <v>18</v>
      </c>
      <c r="G2518" s="1" t="s">
        <v>4335</v>
      </c>
      <c r="H2518" s="1" t="s">
        <v>6958</v>
      </c>
      <c r="I2518" s="1">
        <v>5</v>
      </c>
      <c r="L2518" s="1">
        <v>2</v>
      </c>
      <c r="M2518" s="2" t="s">
        <v>3872</v>
      </c>
      <c r="N2518" s="2" t="s">
        <v>9963</v>
      </c>
      <c r="T2518" s="1" t="s">
        <v>12432</v>
      </c>
      <c r="U2518" s="1" t="s">
        <v>136</v>
      </c>
      <c r="V2518" s="1" t="s">
        <v>7247</v>
      </c>
      <c r="Y2518" s="1" t="s">
        <v>4541</v>
      </c>
      <c r="Z2518" s="1" t="s">
        <v>8338</v>
      </c>
      <c r="AF2518" s="1" t="s">
        <v>318</v>
      </c>
      <c r="AG2518" s="1" t="s">
        <v>9631</v>
      </c>
      <c r="AH2518" s="1" t="s">
        <v>4542</v>
      </c>
      <c r="AI2518" s="1" t="s">
        <v>9737</v>
      </c>
      <c r="BB2518" s="1" t="s">
        <v>213</v>
      </c>
      <c r="BC2518" s="1" t="s">
        <v>7282</v>
      </c>
      <c r="BD2518" s="1" t="s">
        <v>4543</v>
      </c>
      <c r="BE2518" s="1" t="s">
        <v>10742</v>
      </c>
    </row>
    <row r="2519" spans="1:73" ht="13.5" customHeight="1">
      <c r="A2519" s="3" t="str">
        <f>HYPERLINK("http://kyu.snu.ac.kr/sdhj/index.jsp?type=hj/GK14658_00IH_0001_0221.jpg","1702_각북면_221")</f>
        <v>1702_각북면_221</v>
      </c>
      <c r="B2519" s="2">
        <v>1702</v>
      </c>
      <c r="C2519" s="2" t="s">
        <v>12340</v>
      </c>
      <c r="D2519" s="2" t="s">
        <v>12341</v>
      </c>
      <c r="E2519" s="2">
        <v>2518</v>
      </c>
      <c r="F2519" s="1">
        <v>18</v>
      </c>
      <c r="G2519" s="1" t="s">
        <v>4335</v>
      </c>
      <c r="H2519" s="1" t="s">
        <v>6958</v>
      </c>
      <c r="I2519" s="1">
        <v>5</v>
      </c>
      <c r="L2519" s="1">
        <v>2</v>
      </c>
      <c r="M2519" s="2" t="s">
        <v>3872</v>
      </c>
      <c r="N2519" s="2" t="s">
        <v>9963</v>
      </c>
      <c r="T2519" s="1" t="s">
        <v>12432</v>
      </c>
      <c r="U2519" s="1" t="s">
        <v>4544</v>
      </c>
      <c r="V2519" s="1" t="s">
        <v>7367</v>
      </c>
      <c r="Y2519" s="1" t="s">
        <v>4545</v>
      </c>
      <c r="Z2519" s="1" t="s">
        <v>8531</v>
      </c>
      <c r="AC2519" s="1">
        <v>23</v>
      </c>
      <c r="AD2519" s="1" t="s">
        <v>348</v>
      </c>
      <c r="AE2519" s="1" t="s">
        <v>8964</v>
      </c>
      <c r="AT2519" s="1" t="s">
        <v>416</v>
      </c>
      <c r="AU2519" s="1" t="s">
        <v>12470</v>
      </c>
      <c r="AV2519" s="1" t="s">
        <v>4337</v>
      </c>
      <c r="AW2519" s="1" t="s">
        <v>8777</v>
      </c>
      <c r="BB2519" s="1" t="s">
        <v>213</v>
      </c>
      <c r="BC2519" s="1" t="s">
        <v>7282</v>
      </c>
      <c r="BD2519" s="1" t="s">
        <v>2326</v>
      </c>
      <c r="BE2519" s="1" t="s">
        <v>7890</v>
      </c>
    </row>
    <row r="2520" spans="1:73" ht="13.5" customHeight="1">
      <c r="A2520" s="3" t="str">
        <f>HYPERLINK("http://kyu.snu.ac.kr/sdhj/index.jsp?type=hj/GK14658_00IH_0001_0221.jpg","1702_각북면_221")</f>
        <v>1702_각북면_221</v>
      </c>
      <c r="B2520" s="2">
        <v>1702</v>
      </c>
      <c r="C2520" s="2" t="s">
        <v>12340</v>
      </c>
      <c r="D2520" s="2" t="s">
        <v>12341</v>
      </c>
      <c r="E2520" s="2">
        <v>2519</v>
      </c>
      <c r="F2520" s="1">
        <v>18</v>
      </c>
      <c r="G2520" s="1" t="s">
        <v>4335</v>
      </c>
      <c r="H2520" s="1" t="s">
        <v>6958</v>
      </c>
      <c r="I2520" s="1">
        <v>5</v>
      </c>
      <c r="L2520" s="1">
        <v>2</v>
      </c>
      <c r="M2520" s="2" t="s">
        <v>3872</v>
      </c>
      <c r="N2520" s="2" t="s">
        <v>9963</v>
      </c>
      <c r="T2520" s="1" t="s">
        <v>12432</v>
      </c>
      <c r="U2520" s="1" t="s">
        <v>196</v>
      </c>
      <c r="V2520" s="1" t="s">
        <v>7214</v>
      </c>
      <c r="Y2520" s="1" t="s">
        <v>14553</v>
      </c>
      <c r="Z2520" s="1" t="s">
        <v>12592</v>
      </c>
      <c r="AC2520" s="1">
        <v>12</v>
      </c>
      <c r="AD2520" s="1" t="s">
        <v>530</v>
      </c>
      <c r="AE2520" s="1" t="s">
        <v>9606</v>
      </c>
      <c r="AT2520" s="1" t="s">
        <v>250</v>
      </c>
      <c r="AU2520" s="1" t="s">
        <v>10073</v>
      </c>
      <c r="AV2520" s="1" t="s">
        <v>1447</v>
      </c>
      <c r="AW2520" s="1" t="s">
        <v>8532</v>
      </c>
      <c r="BB2520" s="1" t="s">
        <v>213</v>
      </c>
      <c r="BC2520" s="1" t="s">
        <v>7282</v>
      </c>
      <c r="BD2520" s="1" t="s">
        <v>14559</v>
      </c>
      <c r="BE2520" s="1" t="s">
        <v>12564</v>
      </c>
    </row>
    <row r="2521" spans="1:73" ht="13.5" customHeight="1">
      <c r="A2521" s="3" t="str">
        <f>HYPERLINK("http://kyu.snu.ac.kr/sdhj/index.jsp?type=hj/GK14658_00IH_0001_0221.jpg","1702_각북면_221")</f>
        <v>1702_각북면_221</v>
      </c>
      <c r="B2521" s="2">
        <v>1702</v>
      </c>
      <c r="C2521" s="2" t="s">
        <v>12340</v>
      </c>
      <c r="D2521" s="2" t="s">
        <v>12341</v>
      </c>
      <c r="E2521" s="2">
        <v>2520</v>
      </c>
      <c r="F2521" s="1">
        <v>18</v>
      </c>
      <c r="G2521" s="1" t="s">
        <v>4335</v>
      </c>
      <c r="H2521" s="1" t="s">
        <v>6958</v>
      </c>
      <c r="I2521" s="1">
        <v>5</v>
      </c>
      <c r="L2521" s="1">
        <v>2</v>
      </c>
      <c r="M2521" s="2" t="s">
        <v>3872</v>
      </c>
      <c r="N2521" s="2" t="s">
        <v>9963</v>
      </c>
      <c r="T2521" s="1" t="s">
        <v>12432</v>
      </c>
      <c r="U2521" s="1" t="s">
        <v>196</v>
      </c>
      <c r="V2521" s="1" t="s">
        <v>7214</v>
      </c>
      <c r="Y2521" s="1" t="s">
        <v>205</v>
      </c>
      <c r="Z2521" s="1" t="s">
        <v>7886</v>
      </c>
      <c r="AC2521" s="1">
        <v>9</v>
      </c>
      <c r="AD2521" s="1" t="s">
        <v>135</v>
      </c>
      <c r="AE2521" s="1" t="s">
        <v>9604</v>
      </c>
      <c r="AT2521" s="1" t="s">
        <v>250</v>
      </c>
      <c r="AU2521" s="1" t="s">
        <v>10073</v>
      </c>
      <c r="AV2521" s="1" t="s">
        <v>1447</v>
      </c>
      <c r="AW2521" s="1" t="s">
        <v>8532</v>
      </c>
      <c r="BB2521" s="1" t="s">
        <v>213</v>
      </c>
      <c r="BC2521" s="1" t="s">
        <v>7282</v>
      </c>
      <c r="BD2521" s="1" t="s">
        <v>14559</v>
      </c>
      <c r="BE2521" s="1" t="s">
        <v>12564</v>
      </c>
    </row>
    <row r="2522" spans="1:73" ht="13.5" customHeight="1">
      <c r="A2522" s="3" t="str">
        <f>HYPERLINK("http://kyu.snu.ac.kr/sdhj/index.jsp?type=hj/GK14658_00IH_0001_0221.jpg","1702_각북면_221")</f>
        <v>1702_각북면_221</v>
      </c>
      <c r="B2522" s="2">
        <v>1702</v>
      </c>
      <c r="C2522" s="2" t="s">
        <v>12340</v>
      </c>
      <c r="D2522" s="2" t="s">
        <v>12341</v>
      </c>
      <c r="E2522" s="2">
        <v>2521</v>
      </c>
      <c r="F2522" s="1">
        <v>18</v>
      </c>
      <c r="G2522" s="1" t="s">
        <v>4335</v>
      </c>
      <c r="H2522" s="1" t="s">
        <v>6958</v>
      </c>
      <c r="I2522" s="1">
        <v>5</v>
      </c>
      <c r="L2522" s="1">
        <v>2</v>
      </c>
      <c r="M2522" s="2" t="s">
        <v>3872</v>
      </c>
      <c r="N2522" s="2" t="s">
        <v>9963</v>
      </c>
      <c r="T2522" s="1" t="s">
        <v>12432</v>
      </c>
      <c r="U2522" s="1" t="s">
        <v>196</v>
      </c>
      <c r="V2522" s="1" t="s">
        <v>7214</v>
      </c>
      <c r="Y2522" s="1" t="s">
        <v>14609</v>
      </c>
      <c r="Z2522" s="1" t="s">
        <v>12590</v>
      </c>
      <c r="AC2522" s="1">
        <v>26</v>
      </c>
      <c r="AD2522" s="1" t="s">
        <v>657</v>
      </c>
      <c r="AE2522" s="1" t="s">
        <v>9591</v>
      </c>
      <c r="AT2522" s="1" t="s">
        <v>250</v>
      </c>
      <c r="AU2522" s="1" t="s">
        <v>10073</v>
      </c>
      <c r="AV2522" s="1" t="s">
        <v>1447</v>
      </c>
      <c r="AW2522" s="1" t="s">
        <v>8532</v>
      </c>
      <c r="BB2522" s="1" t="s">
        <v>213</v>
      </c>
      <c r="BC2522" s="1" t="s">
        <v>7282</v>
      </c>
      <c r="BD2522" s="1" t="s">
        <v>14559</v>
      </c>
      <c r="BE2522" s="1" t="s">
        <v>12564</v>
      </c>
      <c r="BU2522" s="1" t="s">
        <v>4546</v>
      </c>
    </row>
    <row r="2523" spans="1:73" ht="13.5" customHeight="1">
      <c r="A2523" s="3" t="str">
        <f>HYPERLINK("http://kyu.snu.ac.kr/sdhj/index.jsp?type=hj/GK14658_00IH_0001_0221.jpg","1702_각북면_221")</f>
        <v>1702_각북면_221</v>
      </c>
      <c r="B2523" s="2">
        <v>1702</v>
      </c>
      <c r="C2523" s="2" t="s">
        <v>12340</v>
      </c>
      <c r="D2523" s="2" t="s">
        <v>12341</v>
      </c>
      <c r="E2523" s="2">
        <v>2522</v>
      </c>
      <c r="F2523" s="1">
        <v>18</v>
      </c>
      <c r="G2523" s="1" t="s">
        <v>4335</v>
      </c>
      <c r="H2523" s="1" t="s">
        <v>6958</v>
      </c>
      <c r="I2523" s="1">
        <v>5</v>
      </c>
      <c r="L2523" s="1">
        <v>2</v>
      </c>
      <c r="M2523" s="2" t="s">
        <v>3872</v>
      </c>
      <c r="N2523" s="2" t="s">
        <v>9963</v>
      </c>
      <c r="T2523" s="1" t="s">
        <v>12432</v>
      </c>
      <c r="U2523" s="1" t="s">
        <v>136</v>
      </c>
      <c r="V2523" s="1" t="s">
        <v>7247</v>
      </c>
      <c r="Y2523" s="1" t="s">
        <v>3527</v>
      </c>
      <c r="Z2523" s="1" t="s">
        <v>8700</v>
      </c>
      <c r="AC2523" s="1">
        <v>68</v>
      </c>
      <c r="AD2523" s="1" t="s">
        <v>300</v>
      </c>
      <c r="AE2523" s="1" t="s">
        <v>9594</v>
      </c>
      <c r="AT2523" s="1" t="s">
        <v>211</v>
      </c>
      <c r="AU2523" s="1" t="s">
        <v>7199</v>
      </c>
      <c r="AV2523" s="1" t="s">
        <v>2609</v>
      </c>
      <c r="AW2523" s="1" t="s">
        <v>10383</v>
      </c>
      <c r="BB2523" s="1" t="s">
        <v>213</v>
      </c>
      <c r="BC2523" s="1" t="s">
        <v>7282</v>
      </c>
      <c r="BD2523" s="1" t="s">
        <v>1916</v>
      </c>
      <c r="BE2523" s="1" t="s">
        <v>8448</v>
      </c>
    </row>
    <row r="2524" spans="1:73" ht="13.5" customHeight="1">
      <c r="A2524" s="3" t="str">
        <f>HYPERLINK("http://kyu.snu.ac.kr/sdhj/index.jsp?type=hj/GK14658_00IH_0001_0221.jpg","1702_각북면_221")</f>
        <v>1702_각북면_221</v>
      </c>
      <c r="B2524" s="2">
        <v>1702</v>
      </c>
      <c r="C2524" s="2" t="s">
        <v>12340</v>
      </c>
      <c r="D2524" s="2" t="s">
        <v>12341</v>
      </c>
      <c r="E2524" s="2">
        <v>2523</v>
      </c>
      <c r="F2524" s="1">
        <v>18</v>
      </c>
      <c r="G2524" s="1" t="s">
        <v>4335</v>
      </c>
      <c r="H2524" s="1" t="s">
        <v>6958</v>
      </c>
      <c r="I2524" s="1">
        <v>5</v>
      </c>
      <c r="L2524" s="1">
        <v>2</v>
      </c>
      <c r="M2524" s="2" t="s">
        <v>3872</v>
      </c>
      <c r="N2524" s="2" t="s">
        <v>9963</v>
      </c>
      <c r="T2524" s="1" t="s">
        <v>12432</v>
      </c>
      <c r="U2524" s="1" t="s">
        <v>136</v>
      </c>
      <c r="V2524" s="1" t="s">
        <v>7247</v>
      </c>
      <c r="Y2524" s="1" t="s">
        <v>919</v>
      </c>
      <c r="Z2524" s="1" t="s">
        <v>7730</v>
      </c>
      <c r="AC2524" s="1">
        <v>10</v>
      </c>
      <c r="AD2524" s="1" t="s">
        <v>206</v>
      </c>
      <c r="AE2524" s="1" t="s">
        <v>9619</v>
      </c>
      <c r="AT2524" s="1" t="s">
        <v>211</v>
      </c>
      <c r="AU2524" s="1" t="s">
        <v>7199</v>
      </c>
      <c r="AV2524" s="1" t="s">
        <v>4547</v>
      </c>
      <c r="AW2524" s="1" t="s">
        <v>10382</v>
      </c>
      <c r="BB2524" s="1" t="s">
        <v>213</v>
      </c>
      <c r="BC2524" s="1" t="s">
        <v>7282</v>
      </c>
      <c r="BD2524" s="1" t="s">
        <v>2946</v>
      </c>
      <c r="BE2524" s="1" t="s">
        <v>8710</v>
      </c>
    </row>
    <row r="2525" spans="1:73" ht="13.5" customHeight="1">
      <c r="A2525" s="3" t="str">
        <f>HYPERLINK("http://kyu.snu.ac.kr/sdhj/index.jsp?type=hj/GK14658_00IH_0001_0221.jpg","1702_각북면_221")</f>
        <v>1702_각북면_221</v>
      </c>
      <c r="B2525" s="2">
        <v>1702</v>
      </c>
      <c r="C2525" s="2" t="s">
        <v>12340</v>
      </c>
      <c r="D2525" s="2" t="s">
        <v>12341</v>
      </c>
      <c r="E2525" s="2">
        <v>2524</v>
      </c>
      <c r="F2525" s="1">
        <v>18</v>
      </c>
      <c r="G2525" s="1" t="s">
        <v>4335</v>
      </c>
      <c r="H2525" s="1" t="s">
        <v>6958</v>
      </c>
      <c r="I2525" s="1">
        <v>5</v>
      </c>
      <c r="L2525" s="1">
        <v>2</v>
      </c>
      <c r="M2525" s="2" t="s">
        <v>3872</v>
      </c>
      <c r="N2525" s="2" t="s">
        <v>9963</v>
      </c>
      <c r="T2525" s="1" t="s">
        <v>12432</v>
      </c>
      <c r="U2525" s="1" t="s">
        <v>196</v>
      </c>
      <c r="V2525" s="1" t="s">
        <v>7214</v>
      </c>
      <c r="Y2525" s="1" t="s">
        <v>1307</v>
      </c>
      <c r="Z2525" s="1" t="s">
        <v>8197</v>
      </c>
      <c r="AC2525" s="1">
        <v>7</v>
      </c>
      <c r="AD2525" s="1" t="s">
        <v>38</v>
      </c>
      <c r="AE2525" s="1" t="s">
        <v>9620</v>
      </c>
      <c r="AT2525" s="1" t="s">
        <v>250</v>
      </c>
      <c r="AU2525" s="1" t="s">
        <v>10073</v>
      </c>
      <c r="AV2525" s="1" t="s">
        <v>3784</v>
      </c>
      <c r="AW2525" s="1" t="s">
        <v>8117</v>
      </c>
      <c r="BB2525" s="1" t="s">
        <v>124</v>
      </c>
      <c r="BC2525" s="1" t="s">
        <v>12451</v>
      </c>
      <c r="BD2525" s="1" t="s">
        <v>3658</v>
      </c>
      <c r="BE2525" s="1" t="s">
        <v>7717</v>
      </c>
    </row>
    <row r="2526" spans="1:73" ht="13.5" customHeight="1">
      <c r="A2526" s="3" t="str">
        <f>HYPERLINK("http://kyu.snu.ac.kr/sdhj/index.jsp?type=hj/GK14658_00IH_0001_0221.jpg","1702_각북면_221")</f>
        <v>1702_각북면_221</v>
      </c>
      <c r="B2526" s="2">
        <v>1702</v>
      </c>
      <c r="C2526" s="2" t="s">
        <v>12340</v>
      </c>
      <c r="D2526" s="2" t="s">
        <v>12341</v>
      </c>
      <c r="E2526" s="2">
        <v>2525</v>
      </c>
      <c r="F2526" s="1">
        <v>18</v>
      </c>
      <c r="G2526" s="1" t="s">
        <v>4335</v>
      </c>
      <c r="H2526" s="1" t="s">
        <v>6958</v>
      </c>
      <c r="I2526" s="1">
        <v>5</v>
      </c>
      <c r="L2526" s="1">
        <v>2</v>
      </c>
      <c r="M2526" s="2" t="s">
        <v>3872</v>
      </c>
      <c r="N2526" s="2" t="s">
        <v>9963</v>
      </c>
      <c r="T2526" s="1" t="s">
        <v>12432</v>
      </c>
      <c r="U2526" s="1" t="s">
        <v>196</v>
      </c>
      <c r="V2526" s="1" t="s">
        <v>7214</v>
      </c>
      <c r="Y2526" s="1" t="s">
        <v>2556</v>
      </c>
      <c r="Z2526" s="1" t="s">
        <v>8195</v>
      </c>
      <c r="AC2526" s="1">
        <v>7</v>
      </c>
      <c r="AD2526" s="1" t="s">
        <v>38</v>
      </c>
      <c r="AE2526" s="1" t="s">
        <v>9620</v>
      </c>
      <c r="AV2526" s="1" t="s">
        <v>3870</v>
      </c>
      <c r="AW2526" s="1" t="s">
        <v>8901</v>
      </c>
      <c r="BB2526" s="1" t="s">
        <v>213</v>
      </c>
      <c r="BC2526" s="1" t="s">
        <v>7282</v>
      </c>
      <c r="BD2526" s="1" t="s">
        <v>4548</v>
      </c>
      <c r="BE2526" s="1" t="s">
        <v>8229</v>
      </c>
    </row>
    <row r="2527" spans="1:73" ht="13.5" customHeight="1">
      <c r="A2527" s="3" t="str">
        <f>HYPERLINK("http://kyu.snu.ac.kr/sdhj/index.jsp?type=hj/GK14658_00IH_0001_0221.jpg","1702_각북면_221")</f>
        <v>1702_각북면_221</v>
      </c>
      <c r="B2527" s="2">
        <v>1702</v>
      </c>
      <c r="C2527" s="2" t="s">
        <v>12340</v>
      </c>
      <c r="D2527" s="2" t="s">
        <v>12341</v>
      </c>
      <c r="E2527" s="2">
        <v>2526</v>
      </c>
      <c r="F2527" s="1">
        <v>18</v>
      </c>
      <c r="G2527" s="1" t="s">
        <v>4335</v>
      </c>
      <c r="H2527" s="1" t="s">
        <v>6958</v>
      </c>
      <c r="I2527" s="1">
        <v>5</v>
      </c>
      <c r="L2527" s="1">
        <v>2</v>
      </c>
      <c r="M2527" s="2" t="s">
        <v>3872</v>
      </c>
      <c r="N2527" s="2" t="s">
        <v>9963</v>
      </c>
      <c r="T2527" s="1" t="s">
        <v>12432</v>
      </c>
      <c r="U2527" s="1" t="s">
        <v>136</v>
      </c>
      <c r="V2527" s="1" t="s">
        <v>7247</v>
      </c>
      <c r="Y2527" s="1" t="s">
        <v>4549</v>
      </c>
      <c r="Z2527" s="1" t="s">
        <v>8699</v>
      </c>
      <c r="AC2527" s="1">
        <v>6</v>
      </c>
      <c r="AD2527" s="1" t="s">
        <v>246</v>
      </c>
      <c r="AE2527" s="1" t="s">
        <v>9600</v>
      </c>
      <c r="AV2527" s="1" t="s">
        <v>563</v>
      </c>
      <c r="AW2527" s="1" t="s">
        <v>8089</v>
      </c>
      <c r="BB2527" s="1" t="s">
        <v>213</v>
      </c>
      <c r="BC2527" s="1" t="s">
        <v>7282</v>
      </c>
      <c r="BD2527" s="1" t="s">
        <v>4534</v>
      </c>
      <c r="BE2527" s="1" t="s">
        <v>8704</v>
      </c>
    </row>
    <row r="2528" spans="1:73" ht="13.5" customHeight="1">
      <c r="A2528" s="3" t="str">
        <f>HYPERLINK("http://kyu.snu.ac.kr/sdhj/index.jsp?type=hj/GK14658_00IH_0001_0221.jpg","1702_각북면_221")</f>
        <v>1702_각북면_221</v>
      </c>
      <c r="B2528" s="2">
        <v>1702</v>
      </c>
      <c r="C2528" s="2" t="s">
        <v>12340</v>
      </c>
      <c r="D2528" s="2" t="s">
        <v>12341</v>
      </c>
      <c r="E2528" s="2">
        <v>2527</v>
      </c>
      <c r="F2528" s="1">
        <v>18</v>
      </c>
      <c r="G2528" s="1" t="s">
        <v>4335</v>
      </c>
      <c r="H2528" s="1" t="s">
        <v>6958</v>
      </c>
      <c r="I2528" s="1">
        <v>5</v>
      </c>
      <c r="L2528" s="1">
        <v>2</v>
      </c>
      <c r="M2528" s="2" t="s">
        <v>3872</v>
      </c>
      <c r="N2528" s="2" t="s">
        <v>9963</v>
      </c>
      <c r="T2528" s="1" t="s">
        <v>12432</v>
      </c>
      <c r="U2528" s="1" t="s">
        <v>196</v>
      </c>
      <c r="V2528" s="1" t="s">
        <v>7214</v>
      </c>
      <c r="Y2528" s="1" t="s">
        <v>14610</v>
      </c>
      <c r="Z2528" s="1" t="s">
        <v>7868</v>
      </c>
      <c r="AC2528" s="1">
        <v>13</v>
      </c>
      <c r="AD2528" s="1" t="s">
        <v>530</v>
      </c>
      <c r="AE2528" s="1" t="s">
        <v>9606</v>
      </c>
      <c r="AV2528" s="1" t="s">
        <v>4550</v>
      </c>
      <c r="AW2528" s="1" t="s">
        <v>10381</v>
      </c>
      <c r="BB2528" s="1" t="s">
        <v>213</v>
      </c>
      <c r="BC2528" s="1" t="s">
        <v>7282</v>
      </c>
      <c r="BD2528" s="1" t="s">
        <v>2946</v>
      </c>
      <c r="BE2528" s="1" t="s">
        <v>8710</v>
      </c>
    </row>
    <row r="2529" spans="1:73" ht="13.5" customHeight="1">
      <c r="A2529" s="3" t="str">
        <f>HYPERLINK("http://kyu.snu.ac.kr/sdhj/index.jsp?type=hj/GK14658_00IH_0001_0221.jpg","1702_각북면_221")</f>
        <v>1702_각북면_221</v>
      </c>
      <c r="B2529" s="2">
        <v>1702</v>
      </c>
      <c r="C2529" s="2" t="s">
        <v>12340</v>
      </c>
      <c r="D2529" s="2" t="s">
        <v>12341</v>
      </c>
      <c r="E2529" s="2">
        <v>2528</v>
      </c>
      <c r="F2529" s="1">
        <v>18</v>
      </c>
      <c r="G2529" s="1" t="s">
        <v>4335</v>
      </c>
      <c r="H2529" s="1" t="s">
        <v>6958</v>
      </c>
      <c r="I2529" s="1">
        <v>5</v>
      </c>
      <c r="L2529" s="1">
        <v>2</v>
      </c>
      <c r="M2529" s="2" t="s">
        <v>3872</v>
      </c>
      <c r="N2529" s="2" t="s">
        <v>9963</v>
      </c>
      <c r="T2529" s="1" t="s">
        <v>12432</v>
      </c>
      <c r="U2529" s="1" t="s">
        <v>196</v>
      </c>
      <c r="V2529" s="1" t="s">
        <v>7214</v>
      </c>
      <c r="Y2529" s="1" t="s">
        <v>2516</v>
      </c>
      <c r="Z2529" s="1" t="s">
        <v>8698</v>
      </c>
      <c r="AC2529" s="1">
        <v>6</v>
      </c>
      <c r="AD2529" s="1" t="s">
        <v>246</v>
      </c>
      <c r="AE2529" s="1" t="s">
        <v>9600</v>
      </c>
      <c r="AV2529" s="1" t="s">
        <v>4550</v>
      </c>
      <c r="AW2529" s="1" t="s">
        <v>10381</v>
      </c>
      <c r="BB2529" s="1" t="s">
        <v>213</v>
      </c>
      <c r="BC2529" s="1" t="s">
        <v>7282</v>
      </c>
      <c r="BD2529" s="1" t="s">
        <v>2946</v>
      </c>
      <c r="BE2529" s="1" t="s">
        <v>8710</v>
      </c>
      <c r="BU2529" s="1" t="s">
        <v>276</v>
      </c>
    </row>
    <row r="2530" spans="1:73" ht="13.5" customHeight="1">
      <c r="A2530" s="3" t="str">
        <f>HYPERLINK("http://kyu.snu.ac.kr/sdhj/index.jsp?type=hj/GK14658_00IH_0001_0221.jpg","1702_각북면_221")</f>
        <v>1702_각북면_221</v>
      </c>
      <c r="B2530" s="2">
        <v>1702</v>
      </c>
      <c r="C2530" s="2" t="s">
        <v>12340</v>
      </c>
      <c r="D2530" s="2" t="s">
        <v>12341</v>
      </c>
      <c r="E2530" s="2">
        <v>2529</v>
      </c>
      <c r="F2530" s="1">
        <v>18</v>
      </c>
      <c r="G2530" s="1" t="s">
        <v>4335</v>
      </c>
      <c r="H2530" s="1" t="s">
        <v>6958</v>
      </c>
      <c r="I2530" s="1">
        <v>5</v>
      </c>
      <c r="L2530" s="1">
        <v>2</v>
      </c>
      <c r="M2530" s="2" t="s">
        <v>3872</v>
      </c>
      <c r="N2530" s="2" t="s">
        <v>9963</v>
      </c>
      <c r="T2530" s="1" t="s">
        <v>12432</v>
      </c>
      <c r="U2530" s="1" t="s">
        <v>196</v>
      </c>
      <c r="V2530" s="1" t="s">
        <v>7214</v>
      </c>
      <c r="Y2530" s="1" t="s">
        <v>4551</v>
      </c>
      <c r="Z2530" s="1" t="s">
        <v>8697</v>
      </c>
      <c r="AC2530" s="1">
        <v>6</v>
      </c>
      <c r="AD2530" s="1" t="s">
        <v>246</v>
      </c>
      <c r="AE2530" s="1" t="s">
        <v>9600</v>
      </c>
      <c r="AV2530" s="1" t="s">
        <v>4552</v>
      </c>
      <c r="AW2530" s="1" t="s">
        <v>10380</v>
      </c>
      <c r="BB2530" s="1" t="s">
        <v>213</v>
      </c>
      <c r="BC2530" s="1" t="s">
        <v>7282</v>
      </c>
      <c r="BD2530" s="1" t="s">
        <v>2152</v>
      </c>
      <c r="BE2530" s="1" t="s">
        <v>8151</v>
      </c>
    </row>
    <row r="2531" spans="1:73" ht="13.5" customHeight="1">
      <c r="A2531" s="3" t="str">
        <f>HYPERLINK("http://kyu.snu.ac.kr/sdhj/index.jsp?type=hj/GK14658_00IH_0001_0221.jpg","1702_각북면_221")</f>
        <v>1702_각북면_221</v>
      </c>
      <c r="B2531" s="2">
        <v>1702</v>
      </c>
      <c r="C2531" s="2" t="s">
        <v>12340</v>
      </c>
      <c r="D2531" s="2" t="s">
        <v>12341</v>
      </c>
      <c r="E2531" s="2">
        <v>2530</v>
      </c>
      <c r="F2531" s="1">
        <v>18</v>
      </c>
      <c r="G2531" s="1" t="s">
        <v>4335</v>
      </c>
      <c r="H2531" s="1" t="s">
        <v>6958</v>
      </c>
      <c r="I2531" s="1">
        <v>5</v>
      </c>
      <c r="L2531" s="1">
        <v>2</v>
      </c>
      <c r="M2531" s="2" t="s">
        <v>3872</v>
      </c>
      <c r="N2531" s="2" t="s">
        <v>9963</v>
      </c>
      <c r="T2531" s="1" t="s">
        <v>12432</v>
      </c>
      <c r="U2531" s="1" t="s">
        <v>196</v>
      </c>
      <c r="V2531" s="1" t="s">
        <v>7214</v>
      </c>
      <c r="Y2531" s="1" t="s">
        <v>6890</v>
      </c>
      <c r="Z2531" s="1" t="s">
        <v>8126</v>
      </c>
      <c r="AF2531" s="1" t="s">
        <v>170</v>
      </c>
      <c r="AG2531" s="1" t="s">
        <v>9630</v>
      </c>
    </row>
    <row r="2532" spans="1:73" ht="13.5" customHeight="1">
      <c r="A2532" s="3" t="str">
        <f>HYPERLINK("http://kyu.snu.ac.kr/sdhj/index.jsp?type=hj/GK14658_00IH_0001_0221.jpg","1702_각북면_221")</f>
        <v>1702_각북면_221</v>
      </c>
      <c r="B2532" s="2">
        <v>1702</v>
      </c>
      <c r="C2532" s="2" t="s">
        <v>12340</v>
      </c>
      <c r="D2532" s="2" t="s">
        <v>12341</v>
      </c>
      <c r="E2532" s="2">
        <v>2531</v>
      </c>
      <c r="F2532" s="1">
        <v>18</v>
      </c>
      <c r="G2532" s="1" t="s">
        <v>4335</v>
      </c>
      <c r="H2532" s="1" t="s">
        <v>6958</v>
      </c>
      <c r="I2532" s="1">
        <v>5</v>
      </c>
      <c r="L2532" s="1">
        <v>2</v>
      </c>
      <c r="M2532" s="2" t="s">
        <v>3872</v>
      </c>
      <c r="N2532" s="2" t="s">
        <v>9963</v>
      </c>
      <c r="T2532" s="1" t="s">
        <v>12432</v>
      </c>
      <c r="U2532" s="1" t="s">
        <v>196</v>
      </c>
      <c r="V2532" s="1" t="s">
        <v>7214</v>
      </c>
      <c r="Y2532" s="1" t="s">
        <v>4553</v>
      </c>
      <c r="Z2532" s="1" t="s">
        <v>7742</v>
      </c>
      <c r="AC2532" s="1">
        <v>3</v>
      </c>
      <c r="AD2532" s="1" t="s">
        <v>118</v>
      </c>
      <c r="AE2532" s="1" t="s">
        <v>8076</v>
      </c>
      <c r="AG2532" s="1" t="s">
        <v>12750</v>
      </c>
      <c r="AT2532" s="1" t="s">
        <v>250</v>
      </c>
      <c r="AU2532" s="1" t="s">
        <v>10073</v>
      </c>
      <c r="AV2532" s="1" t="s">
        <v>3784</v>
      </c>
      <c r="AW2532" s="1" t="s">
        <v>8117</v>
      </c>
      <c r="BB2532" s="1" t="s">
        <v>124</v>
      </c>
      <c r="BC2532" s="1" t="s">
        <v>12451</v>
      </c>
      <c r="BD2532" s="1" t="s">
        <v>3658</v>
      </c>
      <c r="BE2532" s="1" t="s">
        <v>7717</v>
      </c>
    </row>
    <row r="2533" spans="1:73" ht="13.5" customHeight="1">
      <c r="A2533" s="3" t="str">
        <f>HYPERLINK("http://kyu.snu.ac.kr/sdhj/index.jsp?type=hj/GK14658_00IH_0001_0221.jpg","1702_각북면_221")</f>
        <v>1702_각북면_221</v>
      </c>
      <c r="B2533" s="2">
        <v>1702</v>
      </c>
      <c r="C2533" s="2" t="s">
        <v>12340</v>
      </c>
      <c r="D2533" s="2" t="s">
        <v>12341</v>
      </c>
      <c r="E2533" s="2">
        <v>2532</v>
      </c>
      <c r="F2533" s="1">
        <v>18</v>
      </c>
      <c r="G2533" s="1" t="s">
        <v>4335</v>
      </c>
      <c r="H2533" s="1" t="s">
        <v>6958</v>
      </c>
      <c r="I2533" s="1">
        <v>5</v>
      </c>
      <c r="L2533" s="1">
        <v>2</v>
      </c>
      <c r="M2533" s="2" t="s">
        <v>3872</v>
      </c>
      <c r="N2533" s="2" t="s">
        <v>9963</v>
      </c>
      <c r="T2533" s="1" t="s">
        <v>12432</v>
      </c>
      <c r="U2533" s="1" t="s">
        <v>196</v>
      </c>
      <c r="V2533" s="1" t="s">
        <v>7214</v>
      </c>
      <c r="Y2533" s="1" t="s">
        <v>2687</v>
      </c>
      <c r="Z2533" s="1" t="s">
        <v>8696</v>
      </c>
      <c r="AC2533" s="1">
        <v>3</v>
      </c>
      <c r="AD2533" s="1" t="s">
        <v>118</v>
      </c>
      <c r="AE2533" s="1" t="s">
        <v>8076</v>
      </c>
      <c r="AG2533" s="1" t="s">
        <v>12750</v>
      </c>
      <c r="AT2533" s="1" t="s">
        <v>250</v>
      </c>
      <c r="AU2533" s="1" t="s">
        <v>10073</v>
      </c>
      <c r="AV2533" s="1" t="s">
        <v>4533</v>
      </c>
      <c r="AW2533" s="1" t="s">
        <v>8705</v>
      </c>
      <c r="BB2533" s="1" t="s">
        <v>124</v>
      </c>
      <c r="BC2533" s="1" t="s">
        <v>12451</v>
      </c>
      <c r="BD2533" s="1" t="s">
        <v>3658</v>
      </c>
      <c r="BE2533" s="1" t="s">
        <v>7717</v>
      </c>
    </row>
    <row r="2534" spans="1:73" ht="13.5" customHeight="1">
      <c r="A2534" s="3" t="str">
        <f>HYPERLINK("http://kyu.snu.ac.kr/sdhj/index.jsp?type=hj/GK14658_00IH_0001_0221.jpg","1702_각북면_221")</f>
        <v>1702_각북면_221</v>
      </c>
      <c r="B2534" s="2">
        <v>1702</v>
      </c>
      <c r="C2534" s="2" t="s">
        <v>12340</v>
      </c>
      <c r="D2534" s="2" t="s">
        <v>12341</v>
      </c>
      <c r="E2534" s="2">
        <v>2533</v>
      </c>
      <c r="F2534" s="1">
        <v>18</v>
      </c>
      <c r="G2534" s="1" t="s">
        <v>4335</v>
      </c>
      <c r="H2534" s="1" t="s">
        <v>6958</v>
      </c>
      <c r="I2534" s="1">
        <v>5</v>
      </c>
      <c r="L2534" s="1">
        <v>2</v>
      </c>
      <c r="M2534" s="2" t="s">
        <v>3872</v>
      </c>
      <c r="N2534" s="2" t="s">
        <v>9963</v>
      </c>
      <c r="T2534" s="1" t="s">
        <v>12432</v>
      </c>
      <c r="U2534" s="1" t="s">
        <v>136</v>
      </c>
      <c r="V2534" s="1" t="s">
        <v>7247</v>
      </c>
      <c r="Y2534" s="1" t="s">
        <v>14496</v>
      </c>
      <c r="Z2534" s="1" t="s">
        <v>12563</v>
      </c>
      <c r="AC2534" s="1">
        <v>6</v>
      </c>
      <c r="AD2534" s="1" t="s">
        <v>246</v>
      </c>
      <c r="AE2534" s="1" t="s">
        <v>9600</v>
      </c>
      <c r="AF2534" s="1" t="s">
        <v>12666</v>
      </c>
      <c r="AG2534" s="1" t="s">
        <v>12667</v>
      </c>
      <c r="AT2534" s="1" t="s">
        <v>250</v>
      </c>
      <c r="AU2534" s="1" t="s">
        <v>10073</v>
      </c>
      <c r="AV2534" s="1" t="s">
        <v>4554</v>
      </c>
      <c r="AW2534" s="1" t="s">
        <v>10379</v>
      </c>
      <c r="BB2534" s="1" t="s">
        <v>124</v>
      </c>
      <c r="BC2534" s="1" t="s">
        <v>12451</v>
      </c>
      <c r="BD2534" s="1" t="s">
        <v>3658</v>
      </c>
      <c r="BE2534" s="1" t="s">
        <v>7717</v>
      </c>
    </row>
    <row r="2535" spans="1:73" ht="13.5" customHeight="1">
      <c r="A2535" s="3" t="str">
        <f>HYPERLINK("http://kyu.snu.ac.kr/sdhj/index.jsp?type=hj/GK14658_00IH_0001_0221.jpg","1702_각북면_221")</f>
        <v>1702_각북면_221</v>
      </c>
      <c r="B2535" s="2">
        <v>1702</v>
      </c>
      <c r="C2535" s="2" t="s">
        <v>12340</v>
      </c>
      <c r="D2535" s="2" t="s">
        <v>12341</v>
      </c>
      <c r="E2535" s="2">
        <v>2534</v>
      </c>
      <c r="F2535" s="1">
        <v>18</v>
      </c>
      <c r="G2535" s="1" t="s">
        <v>4335</v>
      </c>
      <c r="H2535" s="1" t="s">
        <v>6958</v>
      </c>
      <c r="I2535" s="1">
        <v>5</v>
      </c>
      <c r="L2535" s="1">
        <v>3</v>
      </c>
      <c r="M2535" s="2" t="s">
        <v>4485</v>
      </c>
      <c r="N2535" s="2" t="s">
        <v>9977</v>
      </c>
      <c r="T2535" s="1" t="s">
        <v>12411</v>
      </c>
      <c r="U2535" s="1" t="s">
        <v>187</v>
      </c>
      <c r="V2535" s="1" t="s">
        <v>7369</v>
      </c>
      <c r="W2535" s="1" t="s">
        <v>202</v>
      </c>
      <c r="X2535" s="1" t="s">
        <v>7588</v>
      </c>
      <c r="Y2535" s="1" t="s">
        <v>4555</v>
      </c>
      <c r="Z2535" s="1" t="s">
        <v>8695</v>
      </c>
      <c r="AC2535" s="1">
        <v>48</v>
      </c>
      <c r="AD2535" s="1" t="s">
        <v>126</v>
      </c>
      <c r="AE2535" s="1" t="s">
        <v>9617</v>
      </c>
      <c r="AJ2535" s="1" t="s">
        <v>16</v>
      </c>
      <c r="AK2535" s="1" t="s">
        <v>9802</v>
      </c>
      <c r="AL2535" s="1" t="s">
        <v>199</v>
      </c>
      <c r="AM2535" s="1" t="s">
        <v>9730</v>
      </c>
      <c r="AT2535" s="1" t="s">
        <v>4499</v>
      </c>
      <c r="AU2535" s="1" t="s">
        <v>10088</v>
      </c>
      <c r="AV2535" s="1" t="s">
        <v>4500</v>
      </c>
      <c r="AW2535" s="1" t="s">
        <v>8083</v>
      </c>
      <c r="BG2535" s="1" t="s">
        <v>4501</v>
      </c>
      <c r="BH2535" s="1" t="s">
        <v>10831</v>
      </c>
      <c r="BI2535" s="1" t="s">
        <v>4502</v>
      </c>
      <c r="BJ2535" s="1" t="s">
        <v>11008</v>
      </c>
      <c r="BK2535" s="1" t="s">
        <v>4501</v>
      </c>
      <c r="BL2535" s="1" t="s">
        <v>10831</v>
      </c>
      <c r="BM2535" s="1" t="s">
        <v>4503</v>
      </c>
      <c r="BN2535" s="1" t="s">
        <v>11460</v>
      </c>
      <c r="BO2535" s="1" t="s">
        <v>4504</v>
      </c>
      <c r="BP2535" s="1" t="s">
        <v>13115</v>
      </c>
      <c r="BQ2535" s="1" t="s">
        <v>4505</v>
      </c>
      <c r="BR2535" s="1" t="s">
        <v>11919</v>
      </c>
      <c r="BS2535" s="1" t="s">
        <v>2334</v>
      </c>
      <c r="BT2535" s="1" t="s">
        <v>12250</v>
      </c>
    </row>
    <row r="2536" spans="1:73" ht="13.5" customHeight="1">
      <c r="A2536" s="3" t="str">
        <f>HYPERLINK("http://kyu.snu.ac.kr/sdhj/index.jsp?type=hj/GK14658_00IH_0001_0221.jpg","1702_각북면_221")</f>
        <v>1702_각북면_221</v>
      </c>
      <c r="B2536" s="2">
        <v>1702</v>
      </c>
      <c r="C2536" s="2" t="s">
        <v>12340</v>
      </c>
      <c r="D2536" s="2" t="s">
        <v>12341</v>
      </c>
      <c r="E2536" s="2">
        <v>2535</v>
      </c>
      <c r="F2536" s="1">
        <v>18</v>
      </c>
      <c r="G2536" s="1" t="s">
        <v>4335</v>
      </c>
      <c r="H2536" s="1" t="s">
        <v>6958</v>
      </c>
      <c r="I2536" s="1">
        <v>5</v>
      </c>
      <c r="L2536" s="1">
        <v>3</v>
      </c>
      <c r="M2536" s="2" t="s">
        <v>4485</v>
      </c>
      <c r="N2536" s="2" t="s">
        <v>9977</v>
      </c>
      <c r="S2536" s="1" t="s">
        <v>48</v>
      </c>
      <c r="T2536" s="1" t="s">
        <v>6371</v>
      </c>
      <c r="W2536" s="1" t="s">
        <v>3834</v>
      </c>
      <c r="X2536" s="1" t="s">
        <v>12537</v>
      </c>
      <c r="Y2536" s="1" t="s">
        <v>183</v>
      </c>
      <c r="Z2536" s="1" t="s">
        <v>7691</v>
      </c>
      <c r="AF2536" s="1" t="s">
        <v>170</v>
      </c>
      <c r="AG2536" s="1" t="s">
        <v>9630</v>
      </c>
    </row>
    <row r="2537" spans="1:73" ht="13.5" customHeight="1">
      <c r="A2537" s="3" t="str">
        <f>HYPERLINK("http://kyu.snu.ac.kr/sdhj/index.jsp?type=hj/GK14658_00IH_0001_0221.jpg","1702_각북면_221")</f>
        <v>1702_각북면_221</v>
      </c>
      <c r="B2537" s="2">
        <v>1702</v>
      </c>
      <c r="C2537" s="2" t="s">
        <v>12340</v>
      </c>
      <c r="D2537" s="2" t="s">
        <v>12341</v>
      </c>
      <c r="E2537" s="2">
        <v>2536</v>
      </c>
      <c r="F2537" s="1">
        <v>18</v>
      </c>
      <c r="G2537" s="1" t="s">
        <v>4335</v>
      </c>
      <c r="H2537" s="1" t="s">
        <v>6958</v>
      </c>
      <c r="I2537" s="1">
        <v>5</v>
      </c>
      <c r="L2537" s="1">
        <v>3</v>
      </c>
      <c r="M2537" s="2" t="s">
        <v>4485</v>
      </c>
      <c r="N2537" s="2" t="s">
        <v>9977</v>
      </c>
      <c r="S2537" s="1" t="s">
        <v>4556</v>
      </c>
      <c r="T2537" s="1" t="s">
        <v>7158</v>
      </c>
      <c r="U2537" s="1" t="s">
        <v>173</v>
      </c>
      <c r="V2537" s="1" t="s">
        <v>7249</v>
      </c>
      <c r="W2537" s="1" t="s">
        <v>2931</v>
      </c>
      <c r="X2537" s="1" t="s">
        <v>7609</v>
      </c>
      <c r="Y2537" s="1" t="s">
        <v>4557</v>
      </c>
      <c r="Z2537" s="1" t="s">
        <v>8694</v>
      </c>
      <c r="AC2537" s="1">
        <v>27</v>
      </c>
      <c r="AD2537" s="1" t="s">
        <v>309</v>
      </c>
      <c r="AE2537" s="1" t="s">
        <v>9623</v>
      </c>
    </row>
    <row r="2538" spans="1:73" ht="13.5" customHeight="1">
      <c r="A2538" s="3" t="str">
        <f>HYPERLINK("http://kyu.snu.ac.kr/sdhj/index.jsp?type=hj/GK14658_00IH_0001_0221.jpg","1702_각북면_221")</f>
        <v>1702_각북면_221</v>
      </c>
      <c r="B2538" s="2">
        <v>1702</v>
      </c>
      <c r="C2538" s="2" t="s">
        <v>12340</v>
      </c>
      <c r="D2538" s="2" t="s">
        <v>12341</v>
      </c>
      <c r="E2538" s="2">
        <v>2537</v>
      </c>
      <c r="F2538" s="1">
        <v>18</v>
      </c>
      <c r="G2538" s="1" t="s">
        <v>4335</v>
      </c>
      <c r="H2538" s="1" t="s">
        <v>6958</v>
      </c>
      <c r="I2538" s="1">
        <v>5</v>
      </c>
      <c r="L2538" s="1">
        <v>3</v>
      </c>
      <c r="M2538" s="2" t="s">
        <v>4485</v>
      </c>
      <c r="N2538" s="2" t="s">
        <v>9977</v>
      </c>
      <c r="S2538" s="1" t="s">
        <v>86</v>
      </c>
      <c r="T2538" s="1" t="s">
        <v>7100</v>
      </c>
      <c r="Y2538" s="1" t="s">
        <v>4558</v>
      </c>
      <c r="Z2538" s="1" t="s">
        <v>8587</v>
      </c>
      <c r="AC2538" s="1">
        <v>16</v>
      </c>
      <c r="AD2538" s="1" t="s">
        <v>273</v>
      </c>
      <c r="AE2538" s="1" t="s">
        <v>9602</v>
      </c>
    </row>
    <row r="2539" spans="1:73" ht="13.5" customHeight="1">
      <c r="A2539" s="3" t="str">
        <f>HYPERLINK("http://kyu.snu.ac.kr/sdhj/index.jsp?type=hj/GK14658_00IH_0001_0221.jpg","1702_각북면_221")</f>
        <v>1702_각북면_221</v>
      </c>
      <c r="B2539" s="2">
        <v>1702</v>
      </c>
      <c r="C2539" s="2" t="s">
        <v>12340</v>
      </c>
      <c r="D2539" s="2" t="s">
        <v>12341</v>
      </c>
      <c r="E2539" s="2">
        <v>2538</v>
      </c>
      <c r="F2539" s="1">
        <v>18</v>
      </c>
      <c r="G2539" s="1" t="s">
        <v>4335</v>
      </c>
      <c r="H2539" s="1" t="s">
        <v>6958</v>
      </c>
      <c r="I2539" s="1">
        <v>5</v>
      </c>
      <c r="L2539" s="1">
        <v>3</v>
      </c>
      <c r="M2539" s="2" t="s">
        <v>4485</v>
      </c>
      <c r="N2539" s="2" t="s">
        <v>9977</v>
      </c>
      <c r="S2539" s="1" t="s">
        <v>1736</v>
      </c>
      <c r="T2539" s="1" t="s">
        <v>7157</v>
      </c>
      <c r="Y2539" s="1" t="s">
        <v>4559</v>
      </c>
      <c r="Z2539" s="1" t="s">
        <v>8693</v>
      </c>
      <c r="AC2539" s="1">
        <v>9</v>
      </c>
      <c r="AD2539" s="1" t="s">
        <v>135</v>
      </c>
      <c r="AE2539" s="1" t="s">
        <v>9604</v>
      </c>
    </row>
    <row r="2540" spans="1:73" ht="13.5" customHeight="1">
      <c r="A2540" s="3" t="str">
        <f>HYPERLINK("http://kyu.snu.ac.kr/sdhj/index.jsp?type=hj/GK14658_00IH_0001_0221.jpg","1702_각북면_221")</f>
        <v>1702_각북면_221</v>
      </c>
      <c r="B2540" s="2">
        <v>1702</v>
      </c>
      <c r="C2540" s="2" t="s">
        <v>12340</v>
      </c>
      <c r="D2540" s="2" t="s">
        <v>12341</v>
      </c>
      <c r="E2540" s="2">
        <v>2539</v>
      </c>
      <c r="F2540" s="1">
        <v>18</v>
      </c>
      <c r="G2540" s="1" t="s">
        <v>4335</v>
      </c>
      <c r="H2540" s="1" t="s">
        <v>6958</v>
      </c>
      <c r="I2540" s="1">
        <v>5</v>
      </c>
      <c r="L2540" s="1">
        <v>3</v>
      </c>
      <c r="M2540" s="2" t="s">
        <v>4485</v>
      </c>
      <c r="N2540" s="2" t="s">
        <v>9977</v>
      </c>
      <c r="S2540" s="1" t="s">
        <v>4560</v>
      </c>
      <c r="T2540" s="1" t="s">
        <v>7156</v>
      </c>
      <c r="W2540" s="1" t="s">
        <v>439</v>
      </c>
      <c r="X2540" s="1" t="s">
        <v>7589</v>
      </c>
      <c r="Y2540" s="1" t="s">
        <v>50</v>
      </c>
      <c r="Z2540" s="1" t="s">
        <v>7639</v>
      </c>
      <c r="AF2540" s="1" t="s">
        <v>2343</v>
      </c>
      <c r="AG2540" s="1" t="s">
        <v>9631</v>
      </c>
      <c r="AH2540" s="1" t="s">
        <v>545</v>
      </c>
      <c r="AI2540" s="1" t="s">
        <v>9707</v>
      </c>
    </row>
    <row r="2541" spans="1:73" ht="13.5" customHeight="1">
      <c r="A2541" s="3" t="str">
        <f>HYPERLINK("http://kyu.snu.ac.kr/sdhj/index.jsp?type=hj/GK14658_00IH_0001_0221.jpg","1702_각북면_221")</f>
        <v>1702_각북면_221</v>
      </c>
      <c r="B2541" s="2">
        <v>1702</v>
      </c>
      <c r="C2541" s="2" t="s">
        <v>12340</v>
      </c>
      <c r="D2541" s="2" t="s">
        <v>12341</v>
      </c>
      <c r="E2541" s="2">
        <v>2540</v>
      </c>
      <c r="F2541" s="1">
        <v>18</v>
      </c>
      <c r="G2541" s="1" t="s">
        <v>4335</v>
      </c>
      <c r="H2541" s="1" t="s">
        <v>6958</v>
      </c>
      <c r="I2541" s="1">
        <v>5</v>
      </c>
      <c r="L2541" s="1">
        <v>3</v>
      </c>
      <c r="M2541" s="2" t="s">
        <v>4485</v>
      </c>
      <c r="N2541" s="2" t="s">
        <v>9977</v>
      </c>
      <c r="T2541" s="1" t="s">
        <v>12432</v>
      </c>
      <c r="U2541" s="1" t="s">
        <v>1877</v>
      </c>
      <c r="V2541" s="1" t="s">
        <v>7265</v>
      </c>
      <c r="Y2541" s="1" t="s">
        <v>4561</v>
      </c>
      <c r="Z2541" s="1" t="s">
        <v>7766</v>
      </c>
      <c r="AC2541" s="1">
        <v>65</v>
      </c>
      <c r="AD2541" s="1" t="s">
        <v>172</v>
      </c>
      <c r="AE2541" s="1" t="s">
        <v>9579</v>
      </c>
      <c r="AT2541" s="1" t="s">
        <v>250</v>
      </c>
      <c r="AU2541" s="1" t="s">
        <v>10073</v>
      </c>
      <c r="AV2541" s="1" t="s">
        <v>212</v>
      </c>
      <c r="AW2541" s="1" t="s">
        <v>10378</v>
      </c>
      <c r="BB2541" s="1" t="s">
        <v>124</v>
      </c>
      <c r="BC2541" s="1" t="s">
        <v>12451</v>
      </c>
      <c r="BD2541" s="1" t="s">
        <v>3658</v>
      </c>
      <c r="BE2541" s="1" t="s">
        <v>7717</v>
      </c>
    </row>
    <row r="2542" spans="1:73" ht="13.5" customHeight="1">
      <c r="A2542" s="3" t="str">
        <f>HYPERLINK("http://kyu.snu.ac.kr/sdhj/index.jsp?type=hj/GK14658_00IH_0001_0221.jpg","1702_각북면_221")</f>
        <v>1702_각북면_221</v>
      </c>
      <c r="B2542" s="2">
        <v>1702</v>
      </c>
      <c r="C2542" s="2" t="s">
        <v>12340</v>
      </c>
      <c r="D2542" s="2" t="s">
        <v>12341</v>
      </c>
      <c r="E2542" s="2">
        <v>2541</v>
      </c>
      <c r="F2542" s="1">
        <v>18</v>
      </c>
      <c r="G2542" s="1" t="s">
        <v>4335</v>
      </c>
      <c r="H2542" s="1" t="s">
        <v>6958</v>
      </c>
      <c r="I2542" s="1">
        <v>5</v>
      </c>
      <c r="L2542" s="1">
        <v>3</v>
      </c>
      <c r="M2542" s="2" t="s">
        <v>4485</v>
      </c>
      <c r="N2542" s="2" t="s">
        <v>9977</v>
      </c>
      <c r="T2542" s="1" t="s">
        <v>12432</v>
      </c>
      <c r="U2542" s="1" t="s">
        <v>196</v>
      </c>
      <c r="V2542" s="1" t="s">
        <v>7214</v>
      </c>
      <c r="Y2542" s="1" t="s">
        <v>3206</v>
      </c>
      <c r="Z2542" s="1" t="s">
        <v>8692</v>
      </c>
      <c r="AC2542" s="1">
        <v>56</v>
      </c>
      <c r="AD2542" s="1" t="s">
        <v>707</v>
      </c>
      <c r="AE2542" s="1" t="s">
        <v>9575</v>
      </c>
      <c r="AF2542" s="1" t="s">
        <v>2343</v>
      </c>
      <c r="AG2542" s="1" t="s">
        <v>9631</v>
      </c>
      <c r="AH2542" s="1" t="s">
        <v>82</v>
      </c>
      <c r="AI2542" s="1" t="s">
        <v>9699</v>
      </c>
      <c r="AT2542" s="1" t="s">
        <v>250</v>
      </c>
      <c r="AU2542" s="1" t="s">
        <v>10073</v>
      </c>
      <c r="AV2542" s="1" t="s">
        <v>212</v>
      </c>
      <c r="AW2542" s="1" t="s">
        <v>10378</v>
      </c>
      <c r="BB2542" s="1" t="s">
        <v>124</v>
      </c>
      <c r="BC2542" s="1" t="s">
        <v>12451</v>
      </c>
      <c r="BD2542" s="1" t="s">
        <v>3658</v>
      </c>
      <c r="BE2542" s="1" t="s">
        <v>7717</v>
      </c>
      <c r="BU2542" s="1" t="s">
        <v>276</v>
      </c>
    </row>
    <row r="2543" spans="1:73" ht="13.5" customHeight="1">
      <c r="A2543" s="3" t="str">
        <f>HYPERLINK("http://kyu.snu.ac.kr/sdhj/index.jsp?type=hj/GK14658_00IH_0001_0221.jpg","1702_각북면_221")</f>
        <v>1702_각북면_221</v>
      </c>
      <c r="B2543" s="2">
        <v>1702</v>
      </c>
      <c r="C2543" s="2" t="s">
        <v>12340</v>
      </c>
      <c r="D2543" s="2" t="s">
        <v>12341</v>
      </c>
      <c r="E2543" s="2">
        <v>2542</v>
      </c>
      <c r="F2543" s="1">
        <v>18</v>
      </c>
      <c r="G2543" s="1" t="s">
        <v>4335</v>
      </c>
      <c r="H2543" s="1" t="s">
        <v>6958</v>
      </c>
      <c r="I2543" s="1">
        <v>5</v>
      </c>
      <c r="L2543" s="1">
        <v>3</v>
      </c>
      <c r="M2543" s="2" t="s">
        <v>4485</v>
      </c>
      <c r="N2543" s="2" t="s">
        <v>9977</v>
      </c>
      <c r="T2543" s="1" t="s">
        <v>12432</v>
      </c>
      <c r="U2543" s="1" t="s">
        <v>1951</v>
      </c>
      <c r="V2543" s="1" t="s">
        <v>7356</v>
      </c>
      <c r="Y2543" s="1" t="s">
        <v>4562</v>
      </c>
      <c r="Z2543" s="1" t="s">
        <v>8691</v>
      </c>
      <c r="AC2543" s="1">
        <v>42</v>
      </c>
      <c r="AD2543" s="1" t="s">
        <v>156</v>
      </c>
      <c r="AE2543" s="1" t="s">
        <v>9618</v>
      </c>
      <c r="AF2543" s="1" t="s">
        <v>2343</v>
      </c>
      <c r="AG2543" s="1" t="s">
        <v>9631</v>
      </c>
      <c r="AH2543" s="1" t="s">
        <v>186</v>
      </c>
      <c r="AI2543" s="1" t="s">
        <v>9712</v>
      </c>
      <c r="AT2543" s="1" t="s">
        <v>250</v>
      </c>
      <c r="AU2543" s="1" t="s">
        <v>10073</v>
      </c>
      <c r="AV2543" s="1" t="s">
        <v>212</v>
      </c>
      <c r="AW2543" s="1" t="s">
        <v>10378</v>
      </c>
      <c r="BB2543" s="1" t="s">
        <v>124</v>
      </c>
      <c r="BC2543" s="1" t="s">
        <v>12451</v>
      </c>
      <c r="BD2543" s="1" t="s">
        <v>3658</v>
      </c>
      <c r="BE2543" s="1" t="s">
        <v>7717</v>
      </c>
      <c r="BU2543" s="1" t="s">
        <v>276</v>
      </c>
    </row>
    <row r="2544" spans="1:73" ht="13.5" customHeight="1">
      <c r="A2544" s="3" t="str">
        <f>HYPERLINK("http://kyu.snu.ac.kr/sdhj/index.jsp?type=hj/GK14658_00IH_0001_0221.jpg","1702_각북면_221")</f>
        <v>1702_각북면_221</v>
      </c>
      <c r="B2544" s="2">
        <v>1702</v>
      </c>
      <c r="C2544" s="2" t="s">
        <v>12340</v>
      </c>
      <c r="D2544" s="2" t="s">
        <v>12341</v>
      </c>
      <c r="E2544" s="2">
        <v>2543</v>
      </c>
      <c r="F2544" s="1">
        <v>18</v>
      </c>
      <c r="G2544" s="1" t="s">
        <v>4335</v>
      </c>
      <c r="H2544" s="1" t="s">
        <v>6958</v>
      </c>
      <c r="I2544" s="1">
        <v>5</v>
      </c>
      <c r="L2544" s="1">
        <v>3</v>
      </c>
      <c r="M2544" s="2" t="s">
        <v>4485</v>
      </c>
      <c r="N2544" s="2" t="s">
        <v>9977</v>
      </c>
      <c r="T2544" s="1" t="s">
        <v>12432</v>
      </c>
      <c r="U2544" s="1" t="s">
        <v>4563</v>
      </c>
      <c r="V2544" s="1" t="s">
        <v>7371</v>
      </c>
      <c r="Y2544" s="1" t="s">
        <v>4564</v>
      </c>
      <c r="Z2544" s="1" t="s">
        <v>8690</v>
      </c>
      <c r="AC2544" s="1">
        <v>27</v>
      </c>
      <c r="AD2544" s="1" t="s">
        <v>309</v>
      </c>
      <c r="AE2544" s="1" t="s">
        <v>9623</v>
      </c>
      <c r="AF2544" s="1" t="s">
        <v>2343</v>
      </c>
      <c r="AG2544" s="1" t="s">
        <v>9631</v>
      </c>
      <c r="AH2544" s="1" t="s">
        <v>82</v>
      </c>
      <c r="AI2544" s="1" t="s">
        <v>9699</v>
      </c>
      <c r="AV2544" s="1" t="s">
        <v>6873</v>
      </c>
      <c r="AW2544" s="1" t="s">
        <v>10377</v>
      </c>
      <c r="BB2544" s="1" t="s">
        <v>213</v>
      </c>
      <c r="BC2544" s="1" t="s">
        <v>7282</v>
      </c>
      <c r="BD2544" s="1" t="s">
        <v>2109</v>
      </c>
      <c r="BE2544" s="1" t="s">
        <v>9287</v>
      </c>
    </row>
    <row r="2545" spans="1:73" ht="13.5" customHeight="1">
      <c r="A2545" s="3" t="str">
        <f>HYPERLINK("http://kyu.snu.ac.kr/sdhj/index.jsp?type=hj/GK14658_00IH_0001_0221.jpg","1702_각북면_221")</f>
        <v>1702_각북면_221</v>
      </c>
      <c r="B2545" s="2">
        <v>1702</v>
      </c>
      <c r="C2545" s="2" t="s">
        <v>12340</v>
      </c>
      <c r="D2545" s="2" t="s">
        <v>12341</v>
      </c>
      <c r="E2545" s="2">
        <v>2544</v>
      </c>
      <c r="F2545" s="1">
        <v>18</v>
      </c>
      <c r="G2545" s="1" t="s">
        <v>4335</v>
      </c>
      <c r="H2545" s="1" t="s">
        <v>6958</v>
      </c>
      <c r="I2545" s="1">
        <v>5</v>
      </c>
      <c r="L2545" s="1">
        <v>3</v>
      </c>
      <c r="M2545" s="2" t="s">
        <v>4485</v>
      </c>
      <c r="N2545" s="2" t="s">
        <v>9977</v>
      </c>
      <c r="T2545" s="1" t="s">
        <v>12432</v>
      </c>
      <c r="U2545" s="1" t="s">
        <v>4565</v>
      </c>
      <c r="V2545" s="1" t="s">
        <v>12448</v>
      </c>
      <c r="Y2545" s="1" t="s">
        <v>4566</v>
      </c>
      <c r="Z2545" s="1" t="s">
        <v>8689</v>
      </c>
      <c r="AC2545" s="1">
        <v>27</v>
      </c>
      <c r="AD2545" s="1" t="s">
        <v>148</v>
      </c>
      <c r="AE2545" s="1" t="s">
        <v>9581</v>
      </c>
      <c r="AT2545" s="1" t="s">
        <v>211</v>
      </c>
      <c r="AU2545" s="1" t="s">
        <v>7199</v>
      </c>
      <c r="AV2545" s="1" t="s">
        <v>6887</v>
      </c>
      <c r="AW2545" s="1" t="s">
        <v>7747</v>
      </c>
      <c r="BB2545" s="1" t="s">
        <v>213</v>
      </c>
      <c r="BC2545" s="1" t="s">
        <v>7282</v>
      </c>
      <c r="BD2545" s="1" t="s">
        <v>4522</v>
      </c>
      <c r="BE2545" s="1" t="s">
        <v>10740</v>
      </c>
    </row>
    <row r="2546" spans="1:73" ht="13.5" customHeight="1">
      <c r="A2546" s="3" t="str">
        <f>HYPERLINK("http://kyu.snu.ac.kr/sdhj/index.jsp?type=hj/GK14658_00IH_0001_0221.jpg","1702_각북면_221")</f>
        <v>1702_각북면_221</v>
      </c>
      <c r="B2546" s="2">
        <v>1702</v>
      </c>
      <c r="C2546" s="2" t="s">
        <v>12340</v>
      </c>
      <c r="D2546" s="2" t="s">
        <v>12341</v>
      </c>
      <c r="E2546" s="2">
        <v>2545</v>
      </c>
      <c r="F2546" s="1">
        <v>18</v>
      </c>
      <c r="G2546" s="1" t="s">
        <v>4335</v>
      </c>
      <c r="H2546" s="1" t="s">
        <v>6958</v>
      </c>
      <c r="I2546" s="1">
        <v>5</v>
      </c>
      <c r="L2546" s="1">
        <v>3</v>
      </c>
      <c r="M2546" s="2" t="s">
        <v>4485</v>
      </c>
      <c r="N2546" s="2" t="s">
        <v>9977</v>
      </c>
      <c r="T2546" s="1" t="s">
        <v>12432</v>
      </c>
      <c r="U2546" s="1" t="s">
        <v>4565</v>
      </c>
      <c r="V2546" s="1" t="s">
        <v>12448</v>
      </c>
      <c r="Y2546" s="1" t="s">
        <v>1238</v>
      </c>
      <c r="Z2546" s="1" t="s">
        <v>8423</v>
      </c>
      <c r="AC2546" s="1">
        <v>29</v>
      </c>
      <c r="AD2546" s="1" t="s">
        <v>244</v>
      </c>
      <c r="AE2546" s="1" t="s">
        <v>9577</v>
      </c>
      <c r="AT2546" s="1" t="s">
        <v>211</v>
      </c>
      <c r="AU2546" s="1" t="s">
        <v>7199</v>
      </c>
      <c r="AV2546" s="1" t="s">
        <v>14607</v>
      </c>
      <c r="AW2546" s="1" t="s">
        <v>12930</v>
      </c>
      <c r="BB2546" s="1" t="s">
        <v>213</v>
      </c>
      <c r="BC2546" s="1" t="s">
        <v>7282</v>
      </c>
      <c r="BD2546" s="1" t="s">
        <v>2949</v>
      </c>
      <c r="BE2546" s="1" t="s">
        <v>9161</v>
      </c>
    </row>
    <row r="2547" spans="1:73" ht="13.5" customHeight="1">
      <c r="A2547" s="3" t="str">
        <f>HYPERLINK("http://kyu.snu.ac.kr/sdhj/index.jsp?type=hj/GK14658_00IH_0001_0221.jpg","1702_각북면_221")</f>
        <v>1702_각북면_221</v>
      </c>
      <c r="B2547" s="2">
        <v>1702</v>
      </c>
      <c r="C2547" s="2" t="s">
        <v>12340</v>
      </c>
      <c r="D2547" s="2" t="s">
        <v>12341</v>
      </c>
      <c r="E2547" s="2">
        <v>2546</v>
      </c>
      <c r="F2547" s="1">
        <v>18</v>
      </c>
      <c r="G2547" s="1" t="s">
        <v>4335</v>
      </c>
      <c r="H2547" s="1" t="s">
        <v>6958</v>
      </c>
      <c r="I2547" s="1">
        <v>5</v>
      </c>
      <c r="L2547" s="1">
        <v>3</v>
      </c>
      <c r="M2547" s="2" t="s">
        <v>4485</v>
      </c>
      <c r="N2547" s="2" t="s">
        <v>9977</v>
      </c>
      <c r="T2547" s="1" t="s">
        <v>12432</v>
      </c>
      <c r="U2547" s="1" t="s">
        <v>196</v>
      </c>
      <c r="V2547" s="1" t="s">
        <v>7214</v>
      </c>
      <c r="Y2547" s="1" t="s">
        <v>6767</v>
      </c>
      <c r="Z2547" s="1" t="s">
        <v>7765</v>
      </c>
      <c r="AC2547" s="1">
        <v>27</v>
      </c>
      <c r="AD2547" s="1" t="s">
        <v>309</v>
      </c>
      <c r="AE2547" s="1" t="s">
        <v>9623</v>
      </c>
      <c r="AT2547" s="1" t="s">
        <v>211</v>
      </c>
      <c r="AU2547" s="1" t="s">
        <v>7199</v>
      </c>
      <c r="AV2547" s="1" t="s">
        <v>14607</v>
      </c>
      <c r="AW2547" s="1" t="s">
        <v>12930</v>
      </c>
      <c r="BB2547" s="1" t="s">
        <v>213</v>
      </c>
      <c r="BC2547" s="1" t="s">
        <v>7282</v>
      </c>
      <c r="BD2547" s="1" t="s">
        <v>2949</v>
      </c>
      <c r="BE2547" s="1" t="s">
        <v>9161</v>
      </c>
      <c r="BU2547" s="1" t="s">
        <v>276</v>
      </c>
    </row>
    <row r="2548" spans="1:73" ht="13.5" customHeight="1">
      <c r="A2548" s="3" t="str">
        <f>HYPERLINK("http://kyu.snu.ac.kr/sdhj/index.jsp?type=hj/GK14658_00IH_0001_0221.jpg","1702_각북면_221")</f>
        <v>1702_각북면_221</v>
      </c>
      <c r="B2548" s="2">
        <v>1702</v>
      </c>
      <c r="C2548" s="2" t="s">
        <v>12340</v>
      </c>
      <c r="D2548" s="2" t="s">
        <v>12341</v>
      </c>
      <c r="E2548" s="2">
        <v>2547</v>
      </c>
      <c r="F2548" s="1">
        <v>18</v>
      </c>
      <c r="G2548" s="1" t="s">
        <v>4335</v>
      </c>
      <c r="H2548" s="1" t="s">
        <v>6958</v>
      </c>
      <c r="I2548" s="1">
        <v>5</v>
      </c>
      <c r="L2548" s="1">
        <v>3</v>
      </c>
      <c r="M2548" s="2" t="s">
        <v>4485</v>
      </c>
      <c r="N2548" s="2" t="s">
        <v>9977</v>
      </c>
      <c r="T2548" s="1" t="s">
        <v>12432</v>
      </c>
      <c r="U2548" s="1" t="s">
        <v>196</v>
      </c>
      <c r="V2548" s="1" t="s">
        <v>7214</v>
      </c>
      <c r="Y2548" s="1" t="s">
        <v>4567</v>
      </c>
      <c r="Z2548" s="1" t="s">
        <v>7952</v>
      </c>
      <c r="AC2548" s="1">
        <v>24</v>
      </c>
      <c r="AD2548" s="1" t="s">
        <v>219</v>
      </c>
      <c r="AE2548" s="1" t="s">
        <v>9587</v>
      </c>
      <c r="AT2548" s="1" t="s">
        <v>250</v>
      </c>
      <c r="AU2548" s="1" t="s">
        <v>10073</v>
      </c>
      <c r="AV2548" s="1" t="s">
        <v>4568</v>
      </c>
      <c r="AW2548" s="1" t="s">
        <v>10376</v>
      </c>
      <c r="BB2548" s="1" t="s">
        <v>213</v>
      </c>
      <c r="BC2548" s="1" t="s">
        <v>7282</v>
      </c>
      <c r="BD2548" s="1" t="s">
        <v>6717</v>
      </c>
      <c r="BE2548" s="1" t="s">
        <v>8126</v>
      </c>
    </row>
    <row r="2549" spans="1:73" ht="13.5" customHeight="1">
      <c r="A2549" s="3" t="str">
        <f>HYPERLINK("http://kyu.snu.ac.kr/sdhj/index.jsp?type=hj/GK14658_00IH_0001_0221.jpg","1702_각북면_221")</f>
        <v>1702_각북면_221</v>
      </c>
      <c r="B2549" s="2">
        <v>1702</v>
      </c>
      <c r="C2549" s="2" t="s">
        <v>12340</v>
      </c>
      <c r="D2549" s="2" t="s">
        <v>12341</v>
      </c>
      <c r="E2549" s="2">
        <v>2548</v>
      </c>
      <c r="F2549" s="1">
        <v>18</v>
      </c>
      <c r="G2549" s="1" t="s">
        <v>4335</v>
      </c>
      <c r="H2549" s="1" t="s">
        <v>6958</v>
      </c>
      <c r="I2549" s="1">
        <v>5</v>
      </c>
      <c r="L2549" s="1">
        <v>3</v>
      </c>
      <c r="M2549" s="2" t="s">
        <v>4485</v>
      </c>
      <c r="N2549" s="2" t="s">
        <v>9977</v>
      </c>
      <c r="T2549" s="1" t="s">
        <v>12432</v>
      </c>
      <c r="U2549" s="1" t="s">
        <v>136</v>
      </c>
      <c r="V2549" s="1" t="s">
        <v>7247</v>
      </c>
      <c r="Y2549" s="1" t="s">
        <v>4569</v>
      </c>
      <c r="Z2549" s="1" t="s">
        <v>8646</v>
      </c>
      <c r="AC2549" s="1">
        <v>11</v>
      </c>
      <c r="AD2549" s="1" t="s">
        <v>106</v>
      </c>
      <c r="AE2549" s="1" t="s">
        <v>9614</v>
      </c>
      <c r="AT2549" s="1" t="s">
        <v>250</v>
      </c>
      <c r="AU2549" s="1" t="s">
        <v>10073</v>
      </c>
      <c r="AV2549" s="1" t="s">
        <v>4568</v>
      </c>
      <c r="AW2549" s="1" t="s">
        <v>10376</v>
      </c>
      <c r="BB2549" s="1" t="s">
        <v>213</v>
      </c>
      <c r="BC2549" s="1" t="s">
        <v>7282</v>
      </c>
      <c r="BD2549" s="1" t="s">
        <v>6717</v>
      </c>
      <c r="BE2549" s="1" t="s">
        <v>8126</v>
      </c>
      <c r="BU2549" s="1" t="s">
        <v>276</v>
      </c>
    </row>
    <row r="2550" spans="1:73" ht="13.5" customHeight="1">
      <c r="A2550" s="3" t="str">
        <f>HYPERLINK("http://kyu.snu.ac.kr/sdhj/index.jsp?type=hj/GK14658_00IH_0001_0221.jpg","1702_각북면_221")</f>
        <v>1702_각북면_221</v>
      </c>
      <c r="B2550" s="2">
        <v>1702</v>
      </c>
      <c r="C2550" s="2" t="s">
        <v>12340</v>
      </c>
      <c r="D2550" s="2" t="s">
        <v>12341</v>
      </c>
      <c r="E2550" s="2">
        <v>2549</v>
      </c>
      <c r="F2550" s="1">
        <v>18</v>
      </c>
      <c r="G2550" s="1" t="s">
        <v>4335</v>
      </c>
      <c r="H2550" s="1" t="s">
        <v>6958</v>
      </c>
      <c r="I2550" s="1">
        <v>5</v>
      </c>
      <c r="L2550" s="1">
        <v>3</v>
      </c>
      <c r="M2550" s="2" t="s">
        <v>4485</v>
      </c>
      <c r="N2550" s="2" t="s">
        <v>9977</v>
      </c>
      <c r="T2550" s="1" t="s">
        <v>12432</v>
      </c>
      <c r="U2550" s="1" t="s">
        <v>196</v>
      </c>
      <c r="V2550" s="1" t="s">
        <v>7214</v>
      </c>
      <c r="Y2550" s="1" t="s">
        <v>12283</v>
      </c>
      <c r="Z2550" s="1" t="s">
        <v>12633</v>
      </c>
      <c r="AC2550" s="1">
        <v>20</v>
      </c>
      <c r="AD2550" s="1" t="s">
        <v>88</v>
      </c>
      <c r="AE2550" s="1" t="s">
        <v>9613</v>
      </c>
      <c r="AT2550" s="1" t="s">
        <v>211</v>
      </c>
      <c r="AU2550" s="1" t="s">
        <v>7199</v>
      </c>
      <c r="AV2550" s="1" t="s">
        <v>4570</v>
      </c>
      <c r="AW2550" s="1" t="s">
        <v>10375</v>
      </c>
      <c r="BB2550" s="1" t="s">
        <v>213</v>
      </c>
      <c r="BC2550" s="1" t="s">
        <v>7282</v>
      </c>
      <c r="BD2550" s="1" t="s">
        <v>4571</v>
      </c>
      <c r="BE2550" s="1" t="s">
        <v>10741</v>
      </c>
    </row>
    <row r="2551" spans="1:73" ht="13.5" customHeight="1">
      <c r="A2551" s="3" t="str">
        <f>HYPERLINK("http://kyu.snu.ac.kr/sdhj/index.jsp?type=hj/GK14658_00IH_0001_0221.jpg","1702_각북면_221")</f>
        <v>1702_각북면_221</v>
      </c>
      <c r="B2551" s="2">
        <v>1702</v>
      </c>
      <c r="C2551" s="2" t="s">
        <v>12340</v>
      </c>
      <c r="D2551" s="2" t="s">
        <v>12341</v>
      </c>
      <c r="E2551" s="2">
        <v>2550</v>
      </c>
      <c r="F2551" s="1">
        <v>18</v>
      </c>
      <c r="G2551" s="1" t="s">
        <v>4335</v>
      </c>
      <c r="H2551" s="1" t="s">
        <v>6958</v>
      </c>
      <c r="I2551" s="1">
        <v>5</v>
      </c>
      <c r="L2551" s="1">
        <v>3</v>
      </c>
      <c r="M2551" s="2" t="s">
        <v>4485</v>
      </c>
      <c r="N2551" s="2" t="s">
        <v>9977</v>
      </c>
      <c r="T2551" s="1" t="s">
        <v>12432</v>
      </c>
      <c r="U2551" s="1" t="s">
        <v>196</v>
      </c>
      <c r="V2551" s="1" t="s">
        <v>7214</v>
      </c>
      <c r="Y2551" s="1" t="s">
        <v>4572</v>
      </c>
      <c r="Z2551" s="1" t="s">
        <v>8688</v>
      </c>
      <c r="AC2551" s="1">
        <v>25</v>
      </c>
      <c r="AD2551" s="1" t="s">
        <v>264</v>
      </c>
      <c r="AE2551" s="1" t="s">
        <v>9588</v>
      </c>
      <c r="AF2551" s="1" t="s">
        <v>2343</v>
      </c>
      <c r="AG2551" s="1" t="s">
        <v>9631</v>
      </c>
      <c r="AH2551" s="1" t="s">
        <v>82</v>
      </c>
      <c r="AI2551" s="1" t="s">
        <v>9699</v>
      </c>
      <c r="AT2551" s="1" t="s">
        <v>211</v>
      </c>
      <c r="AU2551" s="1" t="s">
        <v>7199</v>
      </c>
      <c r="AV2551" s="1" t="s">
        <v>4570</v>
      </c>
      <c r="AW2551" s="1" t="s">
        <v>10375</v>
      </c>
      <c r="BB2551" s="1" t="s">
        <v>213</v>
      </c>
      <c r="BC2551" s="1" t="s">
        <v>7282</v>
      </c>
      <c r="BD2551" s="1" t="s">
        <v>4571</v>
      </c>
      <c r="BE2551" s="1" t="s">
        <v>10741</v>
      </c>
      <c r="BU2551" s="1" t="s">
        <v>276</v>
      </c>
    </row>
    <row r="2552" spans="1:73" ht="13.5" customHeight="1">
      <c r="A2552" s="3" t="str">
        <f>HYPERLINK("http://kyu.snu.ac.kr/sdhj/index.jsp?type=hj/GK14658_00IH_0001_0221.jpg","1702_각북면_221")</f>
        <v>1702_각북면_221</v>
      </c>
      <c r="B2552" s="2">
        <v>1702</v>
      </c>
      <c r="C2552" s="2" t="s">
        <v>12340</v>
      </c>
      <c r="D2552" s="2" t="s">
        <v>12341</v>
      </c>
      <c r="E2552" s="2">
        <v>2551</v>
      </c>
      <c r="F2552" s="1">
        <v>18</v>
      </c>
      <c r="G2552" s="1" t="s">
        <v>4335</v>
      </c>
      <c r="H2552" s="1" t="s">
        <v>6958</v>
      </c>
      <c r="I2552" s="1">
        <v>5</v>
      </c>
      <c r="L2552" s="1">
        <v>3</v>
      </c>
      <c r="M2552" s="2" t="s">
        <v>4485</v>
      </c>
      <c r="N2552" s="2" t="s">
        <v>9977</v>
      </c>
      <c r="T2552" s="1" t="s">
        <v>12432</v>
      </c>
      <c r="U2552" s="1" t="s">
        <v>196</v>
      </c>
      <c r="V2552" s="1" t="s">
        <v>7214</v>
      </c>
      <c r="Y2552" s="1" t="s">
        <v>4274</v>
      </c>
      <c r="Z2552" s="1" t="s">
        <v>8420</v>
      </c>
      <c r="AC2552" s="1">
        <v>46</v>
      </c>
      <c r="AD2552" s="1" t="s">
        <v>593</v>
      </c>
      <c r="AE2552" s="1" t="s">
        <v>9585</v>
      </c>
      <c r="AT2552" s="1" t="s">
        <v>416</v>
      </c>
      <c r="AU2552" s="1" t="s">
        <v>12470</v>
      </c>
      <c r="AV2552" s="1" t="s">
        <v>4486</v>
      </c>
      <c r="AW2552" s="1" t="s">
        <v>10374</v>
      </c>
      <c r="BB2552" s="1" t="s">
        <v>213</v>
      </c>
      <c r="BC2552" s="1" t="s">
        <v>7282</v>
      </c>
      <c r="BD2552" s="1" t="s">
        <v>3424</v>
      </c>
      <c r="BE2552" s="1" t="s">
        <v>9014</v>
      </c>
    </row>
    <row r="2553" spans="1:73" ht="13.5" customHeight="1">
      <c r="A2553" s="3" t="str">
        <f>HYPERLINK("http://kyu.snu.ac.kr/sdhj/index.jsp?type=hj/GK14658_00IH_0001_0221.jpg","1702_각북면_221")</f>
        <v>1702_각북면_221</v>
      </c>
      <c r="B2553" s="2">
        <v>1702</v>
      </c>
      <c r="C2553" s="2" t="s">
        <v>12340</v>
      </c>
      <c r="D2553" s="2" t="s">
        <v>12341</v>
      </c>
      <c r="E2553" s="2">
        <v>2552</v>
      </c>
      <c r="F2553" s="1">
        <v>18</v>
      </c>
      <c r="G2553" s="1" t="s">
        <v>4335</v>
      </c>
      <c r="H2553" s="1" t="s">
        <v>6958</v>
      </c>
      <c r="I2553" s="1">
        <v>5</v>
      </c>
      <c r="L2553" s="1">
        <v>3</v>
      </c>
      <c r="M2553" s="2" t="s">
        <v>4485</v>
      </c>
      <c r="N2553" s="2" t="s">
        <v>9977</v>
      </c>
      <c r="T2553" s="1" t="s">
        <v>12432</v>
      </c>
      <c r="U2553" s="1" t="s">
        <v>196</v>
      </c>
      <c r="V2553" s="1" t="s">
        <v>7214</v>
      </c>
      <c r="Y2553" s="1" t="s">
        <v>14559</v>
      </c>
      <c r="Z2553" s="1" t="s">
        <v>12564</v>
      </c>
      <c r="AC2553" s="1">
        <v>48</v>
      </c>
      <c r="AD2553" s="1" t="s">
        <v>556</v>
      </c>
      <c r="AE2553" s="1" t="s">
        <v>9610</v>
      </c>
      <c r="AT2553" s="1" t="s">
        <v>250</v>
      </c>
      <c r="AU2553" s="1" t="s">
        <v>10073</v>
      </c>
      <c r="AV2553" s="1" t="s">
        <v>2624</v>
      </c>
      <c r="AW2553" s="1" t="s">
        <v>10298</v>
      </c>
      <c r="BB2553" s="1" t="s">
        <v>124</v>
      </c>
      <c r="BC2553" s="1" t="s">
        <v>12451</v>
      </c>
      <c r="BD2553" s="1" t="s">
        <v>14575</v>
      </c>
      <c r="BE2553" s="1" t="s">
        <v>12581</v>
      </c>
    </row>
    <row r="2554" spans="1:73" ht="13.5" customHeight="1">
      <c r="A2554" s="3" t="str">
        <f>HYPERLINK("http://kyu.snu.ac.kr/sdhj/index.jsp?type=hj/GK14658_00IH_0001_0221.jpg","1702_각북면_221")</f>
        <v>1702_각북면_221</v>
      </c>
      <c r="B2554" s="2">
        <v>1702</v>
      </c>
      <c r="C2554" s="2" t="s">
        <v>12340</v>
      </c>
      <c r="D2554" s="2" t="s">
        <v>12341</v>
      </c>
      <c r="E2554" s="2">
        <v>2553</v>
      </c>
      <c r="F2554" s="1">
        <v>18</v>
      </c>
      <c r="G2554" s="1" t="s">
        <v>4335</v>
      </c>
      <c r="H2554" s="1" t="s">
        <v>6958</v>
      </c>
      <c r="I2554" s="1">
        <v>5</v>
      </c>
      <c r="L2554" s="1">
        <v>3</v>
      </c>
      <c r="M2554" s="2" t="s">
        <v>4485</v>
      </c>
      <c r="N2554" s="2" t="s">
        <v>9977</v>
      </c>
      <c r="T2554" s="1" t="s">
        <v>12432</v>
      </c>
      <c r="U2554" s="1" t="s">
        <v>4537</v>
      </c>
      <c r="V2554" s="1" t="s">
        <v>7370</v>
      </c>
      <c r="Y2554" s="1" t="s">
        <v>14541</v>
      </c>
      <c r="Z2554" s="1" t="s">
        <v>12569</v>
      </c>
      <c r="AC2554" s="1">
        <v>23</v>
      </c>
      <c r="AD2554" s="1" t="s">
        <v>348</v>
      </c>
      <c r="AE2554" s="1" t="s">
        <v>8964</v>
      </c>
      <c r="AT2554" s="1" t="s">
        <v>211</v>
      </c>
      <c r="AU2554" s="1" t="s">
        <v>7199</v>
      </c>
      <c r="AV2554" s="1" t="s">
        <v>1447</v>
      </c>
      <c r="AW2554" s="1" t="s">
        <v>8532</v>
      </c>
      <c r="BB2554" s="1" t="s">
        <v>213</v>
      </c>
      <c r="BC2554" s="1" t="s">
        <v>7282</v>
      </c>
      <c r="BD2554" s="1" t="s">
        <v>14559</v>
      </c>
      <c r="BE2554" s="1" t="s">
        <v>12564</v>
      </c>
    </row>
    <row r="2555" spans="1:73" ht="13.5" customHeight="1">
      <c r="A2555" s="3" t="str">
        <f>HYPERLINK("http://kyu.snu.ac.kr/sdhj/index.jsp?type=hj/GK14658_00IH_0001_0221.jpg","1702_각북면_221")</f>
        <v>1702_각북면_221</v>
      </c>
      <c r="B2555" s="2">
        <v>1702</v>
      </c>
      <c r="C2555" s="2" t="s">
        <v>12340</v>
      </c>
      <c r="D2555" s="2" t="s">
        <v>12341</v>
      </c>
      <c r="E2555" s="2">
        <v>2554</v>
      </c>
      <c r="F2555" s="1">
        <v>18</v>
      </c>
      <c r="G2555" s="1" t="s">
        <v>4335</v>
      </c>
      <c r="H2555" s="1" t="s">
        <v>6958</v>
      </c>
      <c r="I2555" s="1">
        <v>5</v>
      </c>
      <c r="L2555" s="1">
        <v>3</v>
      </c>
      <c r="M2555" s="2" t="s">
        <v>4485</v>
      </c>
      <c r="N2555" s="2" t="s">
        <v>9977</v>
      </c>
      <c r="T2555" s="1" t="s">
        <v>12432</v>
      </c>
      <c r="U2555" s="1" t="s">
        <v>196</v>
      </c>
      <c r="V2555" s="1" t="s">
        <v>7214</v>
      </c>
      <c r="Y2555" s="1" t="s">
        <v>4573</v>
      </c>
      <c r="Z2555" s="1" t="s">
        <v>12555</v>
      </c>
      <c r="AC2555" s="1">
        <v>16</v>
      </c>
      <c r="AD2555" s="1" t="s">
        <v>273</v>
      </c>
      <c r="AE2555" s="1" t="s">
        <v>9602</v>
      </c>
      <c r="AT2555" s="1" t="s">
        <v>211</v>
      </c>
      <c r="AU2555" s="1" t="s">
        <v>7199</v>
      </c>
      <c r="AV2555" s="1" t="s">
        <v>1447</v>
      </c>
      <c r="AW2555" s="1" t="s">
        <v>8532</v>
      </c>
      <c r="BB2555" s="1" t="s">
        <v>213</v>
      </c>
      <c r="BC2555" s="1" t="s">
        <v>7282</v>
      </c>
      <c r="BD2555" s="1" t="s">
        <v>14559</v>
      </c>
      <c r="BE2555" s="1" t="s">
        <v>12564</v>
      </c>
    </row>
    <row r="2556" spans="1:73" ht="13.5" customHeight="1">
      <c r="A2556" s="3" t="str">
        <f>HYPERLINK("http://kyu.snu.ac.kr/sdhj/index.jsp?type=hj/GK14658_00IH_0001_0221.jpg","1702_각북면_221")</f>
        <v>1702_각북면_221</v>
      </c>
      <c r="B2556" s="2">
        <v>1702</v>
      </c>
      <c r="C2556" s="2" t="s">
        <v>12340</v>
      </c>
      <c r="D2556" s="2" t="s">
        <v>12341</v>
      </c>
      <c r="E2556" s="2">
        <v>2555</v>
      </c>
      <c r="F2556" s="1">
        <v>18</v>
      </c>
      <c r="G2556" s="1" t="s">
        <v>4335</v>
      </c>
      <c r="H2556" s="1" t="s">
        <v>6958</v>
      </c>
      <c r="I2556" s="1">
        <v>5</v>
      </c>
      <c r="L2556" s="1">
        <v>3</v>
      </c>
      <c r="M2556" s="2" t="s">
        <v>4485</v>
      </c>
      <c r="N2556" s="2" t="s">
        <v>9977</v>
      </c>
      <c r="T2556" s="1" t="s">
        <v>12432</v>
      </c>
      <c r="U2556" s="1" t="s">
        <v>136</v>
      </c>
      <c r="V2556" s="1" t="s">
        <v>7247</v>
      </c>
      <c r="Y2556" s="1" t="s">
        <v>14611</v>
      </c>
      <c r="Z2556" s="1" t="s">
        <v>12570</v>
      </c>
      <c r="AC2556" s="1">
        <v>11</v>
      </c>
      <c r="AD2556" s="1" t="s">
        <v>106</v>
      </c>
      <c r="AE2556" s="1" t="s">
        <v>9614</v>
      </c>
      <c r="AT2556" s="1" t="s">
        <v>211</v>
      </c>
      <c r="AU2556" s="1" t="s">
        <v>7199</v>
      </c>
      <c r="AV2556" s="1" t="s">
        <v>1447</v>
      </c>
      <c r="AW2556" s="1" t="s">
        <v>8532</v>
      </c>
      <c r="BB2556" s="1" t="s">
        <v>213</v>
      </c>
      <c r="BC2556" s="1" t="s">
        <v>7282</v>
      </c>
      <c r="BD2556" s="1" t="s">
        <v>14559</v>
      </c>
      <c r="BE2556" s="1" t="s">
        <v>12564</v>
      </c>
      <c r="BU2556" s="1" t="s">
        <v>4574</v>
      </c>
    </row>
    <row r="2557" spans="1:73" ht="13.5" customHeight="1">
      <c r="A2557" s="3" t="str">
        <f>HYPERLINK("http://kyu.snu.ac.kr/sdhj/index.jsp?type=hj/GK14658_00IH_0001_0221.jpg","1702_각북면_221")</f>
        <v>1702_각북면_221</v>
      </c>
      <c r="B2557" s="2">
        <v>1702</v>
      </c>
      <c r="C2557" s="2" t="s">
        <v>12340</v>
      </c>
      <c r="D2557" s="2" t="s">
        <v>12341</v>
      </c>
      <c r="E2557" s="2">
        <v>2556</v>
      </c>
      <c r="F2557" s="1">
        <v>18</v>
      </c>
      <c r="G2557" s="1" t="s">
        <v>4335</v>
      </c>
      <c r="H2557" s="1" t="s">
        <v>6958</v>
      </c>
      <c r="I2557" s="1">
        <v>5</v>
      </c>
      <c r="L2557" s="1">
        <v>3</v>
      </c>
      <c r="M2557" s="2" t="s">
        <v>4485</v>
      </c>
      <c r="N2557" s="2" t="s">
        <v>9977</v>
      </c>
      <c r="T2557" s="1" t="s">
        <v>12432</v>
      </c>
      <c r="U2557" s="1" t="s">
        <v>196</v>
      </c>
      <c r="V2557" s="1" t="s">
        <v>7214</v>
      </c>
      <c r="Y2557" s="1" t="s">
        <v>4575</v>
      </c>
      <c r="Z2557" s="1" t="s">
        <v>8687</v>
      </c>
      <c r="AC2557" s="1">
        <v>18</v>
      </c>
      <c r="AD2557" s="1" t="s">
        <v>83</v>
      </c>
      <c r="AE2557" s="1" t="s">
        <v>9607</v>
      </c>
      <c r="AT2557" s="1" t="s">
        <v>416</v>
      </c>
      <c r="AU2557" s="1" t="s">
        <v>12470</v>
      </c>
      <c r="AV2557" s="1" t="s">
        <v>4337</v>
      </c>
      <c r="AW2557" s="1" t="s">
        <v>8777</v>
      </c>
      <c r="BB2557" s="1" t="s">
        <v>213</v>
      </c>
      <c r="BC2557" s="1" t="s">
        <v>7282</v>
      </c>
      <c r="BD2557" s="1" t="s">
        <v>2326</v>
      </c>
      <c r="BE2557" s="1" t="s">
        <v>7890</v>
      </c>
    </row>
    <row r="2558" spans="1:73" ht="13.5" customHeight="1">
      <c r="A2558" s="3" t="str">
        <f>HYPERLINK("http://kyu.snu.ac.kr/sdhj/index.jsp?type=hj/GK14658_00IH_0001_0221.jpg","1702_각북면_221")</f>
        <v>1702_각북면_221</v>
      </c>
      <c r="B2558" s="2">
        <v>1702</v>
      </c>
      <c r="C2558" s="2" t="s">
        <v>12340</v>
      </c>
      <c r="D2558" s="2" t="s">
        <v>12341</v>
      </c>
      <c r="E2558" s="2">
        <v>2557</v>
      </c>
      <c r="F2558" s="1">
        <v>18</v>
      </c>
      <c r="G2558" s="1" t="s">
        <v>4335</v>
      </c>
      <c r="H2558" s="1" t="s">
        <v>6958</v>
      </c>
      <c r="I2558" s="1">
        <v>5</v>
      </c>
      <c r="L2558" s="1">
        <v>3</v>
      </c>
      <c r="M2558" s="2" t="s">
        <v>4485</v>
      </c>
      <c r="N2558" s="2" t="s">
        <v>9977</v>
      </c>
      <c r="T2558" s="1" t="s">
        <v>12432</v>
      </c>
      <c r="U2558" s="1" t="s">
        <v>196</v>
      </c>
      <c r="V2558" s="1" t="s">
        <v>7214</v>
      </c>
      <c r="Y2558" s="1" t="s">
        <v>4318</v>
      </c>
      <c r="Z2558" s="1" t="s">
        <v>12613</v>
      </c>
      <c r="AC2558" s="1">
        <v>28</v>
      </c>
      <c r="AD2558" s="1" t="s">
        <v>244</v>
      </c>
      <c r="AE2558" s="1" t="s">
        <v>9577</v>
      </c>
      <c r="AF2558" s="1" t="s">
        <v>3013</v>
      </c>
      <c r="AG2558" s="1" t="s">
        <v>9673</v>
      </c>
    </row>
    <row r="2559" spans="1:73" ht="13.5" customHeight="1">
      <c r="A2559" s="3" t="str">
        <f>HYPERLINK("http://kyu.snu.ac.kr/sdhj/index.jsp?type=hj/GK14658_00IH_0001_0221.jpg","1702_각북면_221")</f>
        <v>1702_각북면_221</v>
      </c>
      <c r="B2559" s="2">
        <v>1702</v>
      </c>
      <c r="C2559" s="2" t="s">
        <v>12340</v>
      </c>
      <c r="D2559" s="2" t="s">
        <v>12341</v>
      </c>
      <c r="E2559" s="2">
        <v>2558</v>
      </c>
      <c r="F2559" s="1">
        <v>18</v>
      </c>
      <c r="G2559" s="1" t="s">
        <v>4335</v>
      </c>
      <c r="H2559" s="1" t="s">
        <v>6958</v>
      </c>
      <c r="I2559" s="1">
        <v>5</v>
      </c>
      <c r="L2559" s="1">
        <v>3</v>
      </c>
      <c r="M2559" s="2" t="s">
        <v>4485</v>
      </c>
      <c r="N2559" s="2" t="s">
        <v>9977</v>
      </c>
      <c r="T2559" s="1" t="s">
        <v>12432</v>
      </c>
      <c r="U2559" s="1" t="s">
        <v>136</v>
      </c>
      <c r="V2559" s="1" t="s">
        <v>7247</v>
      </c>
      <c r="Y2559" s="1" t="s">
        <v>1250</v>
      </c>
      <c r="Z2559" s="1" t="s">
        <v>8686</v>
      </c>
      <c r="AC2559" s="1">
        <v>61</v>
      </c>
      <c r="AD2559" s="1" t="s">
        <v>280</v>
      </c>
      <c r="AE2559" s="1" t="s">
        <v>9599</v>
      </c>
      <c r="AF2559" s="1" t="s">
        <v>3973</v>
      </c>
      <c r="AG2559" s="1" t="s">
        <v>9672</v>
      </c>
    </row>
    <row r="2560" spans="1:73" ht="13.5" customHeight="1">
      <c r="A2560" s="3" t="str">
        <f>HYPERLINK("http://kyu.snu.ac.kr/sdhj/index.jsp?type=hj/GK14658_00IH_0001_0221.jpg","1702_각북면_221")</f>
        <v>1702_각북면_221</v>
      </c>
      <c r="B2560" s="2">
        <v>1702</v>
      </c>
      <c r="C2560" s="2" t="s">
        <v>12340</v>
      </c>
      <c r="D2560" s="2" t="s">
        <v>12341</v>
      </c>
      <c r="E2560" s="2">
        <v>2559</v>
      </c>
      <c r="F2560" s="1">
        <v>18</v>
      </c>
      <c r="G2560" s="1" t="s">
        <v>4335</v>
      </c>
      <c r="H2560" s="1" t="s">
        <v>6958</v>
      </c>
      <c r="I2560" s="1">
        <v>5</v>
      </c>
      <c r="L2560" s="1">
        <v>3</v>
      </c>
      <c r="M2560" s="2" t="s">
        <v>4485</v>
      </c>
      <c r="N2560" s="2" t="s">
        <v>9977</v>
      </c>
      <c r="T2560" s="1" t="s">
        <v>12432</v>
      </c>
      <c r="U2560" s="1" t="s">
        <v>196</v>
      </c>
      <c r="V2560" s="1" t="s">
        <v>7214</v>
      </c>
      <c r="Y2560" s="1" t="s">
        <v>2492</v>
      </c>
      <c r="Z2560" s="1" t="s">
        <v>7714</v>
      </c>
      <c r="AC2560" s="1">
        <v>18</v>
      </c>
      <c r="AD2560" s="1" t="s">
        <v>83</v>
      </c>
      <c r="AE2560" s="1" t="s">
        <v>9607</v>
      </c>
      <c r="AT2560" s="1" t="s">
        <v>259</v>
      </c>
      <c r="AU2560" s="1" t="s">
        <v>12452</v>
      </c>
      <c r="AV2560" s="1" t="s">
        <v>1191</v>
      </c>
      <c r="AW2560" s="1" t="s">
        <v>10117</v>
      </c>
      <c r="BB2560" s="1" t="s">
        <v>213</v>
      </c>
      <c r="BC2560" s="1" t="s">
        <v>7282</v>
      </c>
      <c r="BD2560" s="1" t="s">
        <v>4274</v>
      </c>
      <c r="BE2560" s="1" t="s">
        <v>8420</v>
      </c>
    </row>
    <row r="2561" spans="1:73" ht="13.5" customHeight="1">
      <c r="A2561" s="3" t="str">
        <f>HYPERLINK("http://kyu.snu.ac.kr/sdhj/index.jsp?type=hj/GK14658_00IH_0001_0222.jpg","1702_각북면_222")</f>
        <v>1702_각북면_222</v>
      </c>
      <c r="B2561" s="2">
        <v>1702</v>
      </c>
      <c r="C2561" s="2" t="s">
        <v>12340</v>
      </c>
      <c r="D2561" s="2" t="s">
        <v>12341</v>
      </c>
      <c r="E2561" s="2">
        <v>2560</v>
      </c>
      <c r="F2561" s="1">
        <v>18</v>
      </c>
      <c r="G2561" s="1" t="s">
        <v>4335</v>
      </c>
      <c r="H2561" s="1" t="s">
        <v>6958</v>
      </c>
      <c r="I2561" s="1">
        <v>5</v>
      </c>
      <c r="L2561" s="1">
        <v>3</v>
      </c>
      <c r="M2561" s="2" t="s">
        <v>4485</v>
      </c>
      <c r="N2561" s="2" t="s">
        <v>9977</v>
      </c>
      <c r="T2561" s="1" t="s">
        <v>12432</v>
      </c>
      <c r="U2561" s="1" t="s">
        <v>196</v>
      </c>
      <c r="V2561" s="1" t="s">
        <v>7214</v>
      </c>
      <c r="Y2561" s="1" t="s">
        <v>4576</v>
      </c>
      <c r="Z2561" s="1" t="s">
        <v>8685</v>
      </c>
      <c r="AC2561" s="1">
        <v>36</v>
      </c>
      <c r="AD2561" s="1" t="s">
        <v>258</v>
      </c>
      <c r="AE2561" s="1" t="s">
        <v>9601</v>
      </c>
      <c r="AF2561" s="1" t="s">
        <v>2343</v>
      </c>
      <c r="AG2561" s="1" t="s">
        <v>9631</v>
      </c>
      <c r="AH2561" s="1" t="s">
        <v>4577</v>
      </c>
      <c r="AI2561" s="1" t="s">
        <v>9736</v>
      </c>
      <c r="AT2561" s="1" t="s">
        <v>211</v>
      </c>
      <c r="AU2561" s="1" t="s">
        <v>7199</v>
      </c>
      <c r="AV2561" s="1" t="s">
        <v>4578</v>
      </c>
      <c r="AW2561" s="1" t="s">
        <v>7734</v>
      </c>
      <c r="BB2561" s="1" t="s">
        <v>213</v>
      </c>
      <c r="BC2561" s="1" t="s">
        <v>7282</v>
      </c>
      <c r="BD2561" s="1" t="s">
        <v>4579</v>
      </c>
      <c r="BE2561" s="1" t="s">
        <v>8443</v>
      </c>
    </row>
    <row r="2562" spans="1:73" ht="13.5" customHeight="1">
      <c r="A2562" s="3" t="str">
        <f>HYPERLINK("http://kyu.snu.ac.kr/sdhj/index.jsp?type=hj/GK14658_00IH_0001_0222.jpg","1702_각북면_222")</f>
        <v>1702_각북면_222</v>
      </c>
      <c r="B2562" s="2">
        <v>1702</v>
      </c>
      <c r="C2562" s="2" t="s">
        <v>12340</v>
      </c>
      <c r="D2562" s="2" t="s">
        <v>12341</v>
      </c>
      <c r="E2562" s="2">
        <v>2561</v>
      </c>
      <c r="F2562" s="1">
        <v>18</v>
      </c>
      <c r="G2562" s="1" t="s">
        <v>4335</v>
      </c>
      <c r="H2562" s="1" t="s">
        <v>6958</v>
      </c>
      <c r="I2562" s="1">
        <v>5</v>
      </c>
      <c r="L2562" s="1">
        <v>3</v>
      </c>
      <c r="M2562" s="2" t="s">
        <v>4485</v>
      </c>
      <c r="N2562" s="2" t="s">
        <v>9977</v>
      </c>
      <c r="T2562" s="1" t="s">
        <v>12432</v>
      </c>
      <c r="U2562" s="1" t="s">
        <v>136</v>
      </c>
      <c r="V2562" s="1" t="s">
        <v>7247</v>
      </c>
      <c r="Y2562" s="1" t="s">
        <v>3074</v>
      </c>
      <c r="Z2562" s="1" t="s">
        <v>8024</v>
      </c>
      <c r="AC2562" s="1">
        <v>15</v>
      </c>
      <c r="AD2562" s="1" t="s">
        <v>172</v>
      </c>
      <c r="AE2562" s="1" t="s">
        <v>9579</v>
      </c>
      <c r="AF2562" s="1" t="s">
        <v>2343</v>
      </c>
      <c r="AG2562" s="1" t="s">
        <v>9631</v>
      </c>
      <c r="AH2562" s="1" t="s">
        <v>4577</v>
      </c>
      <c r="AI2562" s="1" t="s">
        <v>9736</v>
      </c>
      <c r="AT2562" s="1" t="s">
        <v>211</v>
      </c>
      <c r="AU2562" s="1" t="s">
        <v>7199</v>
      </c>
      <c r="AV2562" s="1" t="s">
        <v>1580</v>
      </c>
      <c r="AW2562" s="1" t="s">
        <v>7741</v>
      </c>
      <c r="BB2562" s="1" t="s">
        <v>213</v>
      </c>
      <c r="BC2562" s="1" t="s">
        <v>7282</v>
      </c>
      <c r="BD2562" s="1" t="s">
        <v>4576</v>
      </c>
      <c r="BE2562" s="1" t="s">
        <v>8685</v>
      </c>
    </row>
    <row r="2563" spans="1:73" ht="13.5" customHeight="1">
      <c r="A2563" s="3" t="str">
        <f>HYPERLINK("http://kyu.snu.ac.kr/sdhj/index.jsp?type=hj/GK14658_00IH_0001_0222.jpg","1702_각북면_222")</f>
        <v>1702_각북면_222</v>
      </c>
      <c r="B2563" s="2">
        <v>1702</v>
      </c>
      <c r="C2563" s="2" t="s">
        <v>12340</v>
      </c>
      <c r="D2563" s="2" t="s">
        <v>12341</v>
      </c>
      <c r="E2563" s="2">
        <v>2562</v>
      </c>
      <c r="F2563" s="1">
        <v>18</v>
      </c>
      <c r="G2563" s="1" t="s">
        <v>4335</v>
      </c>
      <c r="H2563" s="1" t="s">
        <v>6958</v>
      </c>
      <c r="I2563" s="1">
        <v>5</v>
      </c>
      <c r="L2563" s="1">
        <v>3</v>
      </c>
      <c r="M2563" s="2" t="s">
        <v>4485</v>
      </c>
      <c r="N2563" s="2" t="s">
        <v>9977</v>
      </c>
      <c r="T2563" s="1" t="s">
        <v>12432</v>
      </c>
      <c r="U2563" s="1" t="s">
        <v>196</v>
      </c>
      <c r="V2563" s="1" t="s">
        <v>7214</v>
      </c>
      <c r="Y2563" s="1" t="s">
        <v>2157</v>
      </c>
      <c r="Z2563" s="1" t="s">
        <v>8684</v>
      </c>
      <c r="AC2563" s="1">
        <v>8</v>
      </c>
      <c r="AD2563" s="1" t="s">
        <v>135</v>
      </c>
      <c r="AE2563" s="1" t="s">
        <v>9604</v>
      </c>
      <c r="AT2563" s="1" t="s">
        <v>211</v>
      </c>
      <c r="AU2563" s="1" t="s">
        <v>7199</v>
      </c>
      <c r="AV2563" s="1" t="s">
        <v>1580</v>
      </c>
      <c r="AW2563" s="1" t="s">
        <v>7741</v>
      </c>
      <c r="BB2563" s="1" t="s">
        <v>213</v>
      </c>
      <c r="BC2563" s="1" t="s">
        <v>7282</v>
      </c>
      <c r="BD2563" s="1" t="s">
        <v>4576</v>
      </c>
      <c r="BE2563" s="1" t="s">
        <v>8685</v>
      </c>
      <c r="BU2563" s="1" t="s">
        <v>276</v>
      </c>
    </row>
    <row r="2564" spans="1:73" ht="13.5" customHeight="1">
      <c r="A2564" s="3" t="str">
        <f>HYPERLINK("http://kyu.snu.ac.kr/sdhj/index.jsp?type=hj/GK14658_00IH_0001_0222.jpg","1702_각북면_222")</f>
        <v>1702_각북면_222</v>
      </c>
      <c r="B2564" s="2">
        <v>1702</v>
      </c>
      <c r="C2564" s="2" t="s">
        <v>12340</v>
      </c>
      <c r="D2564" s="2" t="s">
        <v>12341</v>
      </c>
      <c r="E2564" s="2">
        <v>2563</v>
      </c>
      <c r="F2564" s="1">
        <v>18</v>
      </c>
      <c r="G2564" s="1" t="s">
        <v>4335</v>
      </c>
      <c r="H2564" s="1" t="s">
        <v>6958</v>
      </c>
      <c r="I2564" s="1">
        <v>5</v>
      </c>
      <c r="L2564" s="1">
        <v>3</v>
      </c>
      <c r="M2564" s="2" t="s">
        <v>4485</v>
      </c>
      <c r="N2564" s="2" t="s">
        <v>9977</v>
      </c>
      <c r="T2564" s="1" t="s">
        <v>12432</v>
      </c>
      <c r="U2564" s="1" t="s">
        <v>136</v>
      </c>
      <c r="V2564" s="1" t="s">
        <v>7247</v>
      </c>
      <c r="Y2564" s="1" t="s">
        <v>1987</v>
      </c>
      <c r="Z2564" s="1" t="s">
        <v>8683</v>
      </c>
      <c r="AC2564" s="1">
        <v>7</v>
      </c>
      <c r="AD2564" s="1" t="s">
        <v>38</v>
      </c>
      <c r="AE2564" s="1" t="s">
        <v>9620</v>
      </c>
      <c r="AT2564" s="1" t="s">
        <v>211</v>
      </c>
      <c r="AU2564" s="1" t="s">
        <v>7199</v>
      </c>
      <c r="AV2564" s="1" t="s">
        <v>4580</v>
      </c>
      <c r="AW2564" s="1" t="s">
        <v>10373</v>
      </c>
      <c r="BB2564" s="1" t="s">
        <v>213</v>
      </c>
      <c r="BC2564" s="1" t="s">
        <v>7282</v>
      </c>
      <c r="BD2564" s="1" t="s">
        <v>4274</v>
      </c>
      <c r="BE2564" s="1" t="s">
        <v>8420</v>
      </c>
    </row>
    <row r="2565" spans="1:73" ht="13.5" customHeight="1">
      <c r="A2565" s="3" t="str">
        <f>HYPERLINK("http://kyu.snu.ac.kr/sdhj/index.jsp?type=hj/GK14658_00IH_0001_0222.jpg","1702_각북면_222")</f>
        <v>1702_각북면_222</v>
      </c>
      <c r="B2565" s="2">
        <v>1702</v>
      </c>
      <c r="C2565" s="2" t="s">
        <v>12340</v>
      </c>
      <c r="D2565" s="2" t="s">
        <v>12341</v>
      </c>
      <c r="E2565" s="2">
        <v>2564</v>
      </c>
      <c r="F2565" s="1">
        <v>18</v>
      </c>
      <c r="G2565" s="1" t="s">
        <v>4335</v>
      </c>
      <c r="H2565" s="1" t="s">
        <v>6958</v>
      </c>
      <c r="I2565" s="1">
        <v>5</v>
      </c>
      <c r="L2565" s="1">
        <v>3</v>
      </c>
      <c r="M2565" s="2" t="s">
        <v>4485</v>
      </c>
      <c r="N2565" s="2" t="s">
        <v>9977</v>
      </c>
      <c r="T2565" s="1" t="s">
        <v>12432</v>
      </c>
      <c r="U2565" s="1" t="s">
        <v>136</v>
      </c>
      <c r="V2565" s="1" t="s">
        <v>7247</v>
      </c>
      <c r="Y2565" s="1" t="s">
        <v>4581</v>
      </c>
      <c r="Z2565" s="1" t="s">
        <v>7807</v>
      </c>
      <c r="AF2565" s="1" t="s">
        <v>170</v>
      </c>
      <c r="AG2565" s="1" t="s">
        <v>9630</v>
      </c>
    </row>
    <row r="2566" spans="1:73" ht="13.5" customHeight="1">
      <c r="A2566" s="3" t="str">
        <f>HYPERLINK("http://kyu.snu.ac.kr/sdhj/index.jsp?type=hj/GK14658_00IH_0001_0222.jpg","1702_각북면_222")</f>
        <v>1702_각북면_222</v>
      </c>
      <c r="B2566" s="2">
        <v>1702</v>
      </c>
      <c r="C2566" s="2" t="s">
        <v>12340</v>
      </c>
      <c r="D2566" s="2" t="s">
        <v>12341</v>
      </c>
      <c r="E2566" s="2">
        <v>2565</v>
      </c>
      <c r="F2566" s="1">
        <v>18</v>
      </c>
      <c r="G2566" s="1" t="s">
        <v>4335</v>
      </c>
      <c r="H2566" s="1" t="s">
        <v>6958</v>
      </c>
      <c r="I2566" s="1">
        <v>5</v>
      </c>
      <c r="L2566" s="1">
        <v>3</v>
      </c>
      <c r="M2566" s="2" t="s">
        <v>4485</v>
      </c>
      <c r="N2566" s="2" t="s">
        <v>9977</v>
      </c>
      <c r="T2566" s="1" t="s">
        <v>12432</v>
      </c>
      <c r="U2566" s="1" t="s">
        <v>136</v>
      </c>
      <c r="V2566" s="1" t="s">
        <v>7247</v>
      </c>
      <c r="Y2566" s="1" t="s">
        <v>4582</v>
      </c>
      <c r="Z2566" s="1" t="s">
        <v>8682</v>
      </c>
      <c r="AC2566" s="1">
        <v>5</v>
      </c>
      <c r="AD2566" s="1" t="s">
        <v>172</v>
      </c>
      <c r="AE2566" s="1" t="s">
        <v>9579</v>
      </c>
      <c r="AG2566" s="1" t="s">
        <v>12750</v>
      </c>
      <c r="AV2566" s="1" t="s">
        <v>4583</v>
      </c>
      <c r="AW2566" s="1" t="s">
        <v>10372</v>
      </c>
      <c r="BB2566" s="1" t="s">
        <v>213</v>
      </c>
      <c r="BC2566" s="1" t="s">
        <v>7282</v>
      </c>
      <c r="BD2566" s="1" t="s">
        <v>6767</v>
      </c>
      <c r="BE2566" s="1" t="s">
        <v>7765</v>
      </c>
    </row>
    <row r="2567" spans="1:73" ht="13.5" customHeight="1">
      <c r="A2567" s="3" t="str">
        <f>HYPERLINK("http://kyu.snu.ac.kr/sdhj/index.jsp?type=hj/GK14658_00IH_0001_0222.jpg","1702_각북면_222")</f>
        <v>1702_각북면_222</v>
      </c>
      <c r="B2567" s="2">
        <v>1702</v>
      </c>
      <c r="C2567" s="2" t="s">
        <v>12340</v>
      </c>
      <c r="D2567" s="2" t="s">
        <v>12341</v>
      </c>
      <c r="E2567" s="2">
        <v>2566</v>
      </c>
      <c r="F2567" s="1">
        <v>18</v>
      </c>
      <c r="G2567" s="1" t="s">
        <v>4335</v>
      </c>
      <c r="H2567" s="1" t="s">
        <v>6958</v>
      </c>
      <c r="I2567" s="1">
        <v>5</v>
      </c>
      <c r="L2567" s="1">
        <v>3</v>
      </c>
      <c r="M2567" s="2" t="s">
        <v>4485</v>
      </c>
      <c r="N2567" s="2" t="s">
        <v>9977</v>
      </c>
      <c r="T2567" s="1" t="s">
        <v>12432</v>
      </c>
      <c r="U2567" s="1" t="s">
        <v>196</v>
      </c>
      <c r="V2567" s="1" t="s">
        <v>7214</v>
      </c>
      <c r="Y2567" s="1" t="s">
        <v>2292</v>
      </c>
      <c r="Z2567" s="1" t="s">
        <v>8506</v>
      </c>
      <c r="AC2567" s="1">
        <v>3</v>
      </c>
      <c r="AD2567" s="1" t="s">
        <v>118</v>
      </c>
      <c r="AE2567" s="1" t="s">
        <v>8076</v>
      </c>
      <c r="AF2567" s="1" t="s">
        <v>12686</v>
      </c>
      <c r="AG2567" s="1" t="s">
        <v>12687</v>
      </c>
      <c r="AT2567" s="1" t="s">
        <v>211</v>
      </c>
      <c r="AU2567" s="1" t="s">
        <v>7199</v>
      </c>
      <c r="AV2567" s="1" t="s">
        <v>1447</v>
      </c>
      <c r="AW2567" s="1" t="s">
        <v>8532</v>
      </c>
      <c r="BB2567" s="1" t="s">
        <v>213</v>
      </c>
      <c r="BC2567" s="1" t="s">
        <v>7282</v>
      </c>
      <c r="BD2567" s="1" t="s">
        <v>14559</v>
      </c>
      <c r="BE2567" s="1" t="s">
        <v>12564</v>
      </c>
    </row>
    <row r="2568" spans="1:73" ht="13.5" customHeight="1">
      <c r="A2568" s="3" t="str">
        <f>HYPERLINK("http://kyu.snu.ac.kr/sdhj/index.jsp?type=hj/GK14658_00IH_0001_0222.jpg","1702_각북면_222")</f>
        <v>1702_각북면_222</v>
      </c>
      <c r="B2568" s="2">
        <v>1702</v>
      </c>
      <c r="C2568" s="2" t="s">
        <v>12340</v>
      </c>
      <c r="D2568" s="2" t="s">
        <v>12341</v>
      </c>
      <c r="E2568" s="2">
        <v>2567</v>
      </c>
      <c r="F2568" s="1">
        <v>18</v>
      </c>
      <c r="G2568" s="1" t="s">
        <v>4335</v>
      </c>
      <c r="H2568" s="1" t="s">
        <v>6958</v>
      </c>
      <c r="I2568" s="1">
        <v>5</v>
      </c>
      <c r="L2568" s="1">
        <v>4</v>
      </c>
      <c r="M2568" s="2" t="s">
        <v>14026</v>
      </c>
      <c r="N2568" s="2" t="s">
        <v>14027</v>
      </c>
      <c r="Q2568" s="1" t="s">
        <v>4584</v>
      </c>
      <c r="R2568" s="1" t="s">
        <v>12413</v>
      </c>
      <c r="T2568" s="1" t="s">
        <v>12411</v>
      </c>
      <c r="U2568" s="1" t="s">
        <v>187</v>
      </c>
      <c r="V2568" s="1" t="s">
        <v>7369</v>
      </c>
      <c r="W2568" s="1" t="s">
        <v>202</v>
      </c>
      <c r="X2568" s="1" t="s">
        <v>7588</v>
      </c>
      <c r="Y2568" s="1" t="s">
        <v>4585</v>
      </c>
      <c r="Z2568" s="1" t="s">
        <v>8681</v>
      </c>
      <c r="AC2568" s="1">
        <v>20</v>
      </c>
      <c r="AD2568" s="1" t="s">
        <v>103</v>
      </c>
      <c r="AE2568" s="1" t="s">
        <v>9580</v>
      </c>
      <c r="AJ2568" s="1" t="s">
        <v>16</v>
      </c>
      <c r="AK2568" s="1" t="s">
        <v>9802</v>
      </c>
      <c r="AL2568" s="1" t="s">
        <v>199</v>
      </c>
      <c r="AM2568" s="1" t="s">
        <v>9730</v>
      </c>
      <c r="AT2568" s="1" t="s">
        <v>4499</v>
      </c>
      <c r="AU2568" s="1" t="s">
        <v>10088</v>
      </c>
      <c r="AV2568" s="1" t="s">
        <v>4500</v>
      </c>
      <c r="AW2568" s="1" t="s">
        <v>8083</v>
      </c>
      <c r="BG2568" s="1" t="s">
        <v>4501</v>
      </c>
      <c r="BH2568" s="1" t="s">
        <v>10831</v>
      </c>
      <c r="BI2568" s="1" t="s">
        <v>4502</v>
      </c>
      <c r="BJ2568" s="1" t="s">
        <v>11008</v>
      </c>
      <c r="BK2568" s="1" t="s">
        <v>4501</v>
      </c>
      <c r="BL2568" s="1" t="s">
        <v>10831</v>
      </c>
      <c r="BM2568" s="1" t="s">
        <v>4503</v>
      </c>
      <c r="BN2568" s="1" t="s">
        <v>11460</v>
      </c>
      <c r="BO2568" s="1" t="s">
        <v>3315</v>
      </c>
      <c r="BP2568" s="1" t="s">
        <v>13045</v>
      </c>
      <c r="BQ2568" s="1" t="s">
        <v>4586</v>
      </c>
      <c r="BR2568" s="1" t="s">
        <v>13307</v>
      </c>
      <c r="BS2568" s="1" t="s">
        <v>316</v>
      </c>
      <c r="BT2568" s="1" t="s">
        <v>12779</v>
      </c>
    </row>
    <row r="2569" spans="1:73" ht="13.5" customHeight="1">
      <c r="A2569" s="3" t="str">
        <f>HYPERLINK("http://kyu.snu.ac.kr/sdhj/index.jsp?type=hj/GK14658_00IH_0001_0222.jpg","1702_각북면_222")</f>
        <v>1702_각북면_222</v>
      </c>
      <c r="B2569" s="2">
        <v>1702</v>
      </c>
      <c r="C2569" s="2" t="s">
        <v>12340</v>
      </c>
      <c r="D2569" s="2" t="s">
        <v>12341</v>
      </c>
      <c r="E2569" s="2">
        <v>2568</v>
      </c>
      <c r="F2569" s="1">
        <v>18</v>
      </c>
      <c r="G2569" s="1" t="s">
        <v>4335</v>
      </c>
      <c r="H2569" s="1" t="s">
        <v>6958</v>
      </c>
      <c r="I2569" s="1">
        <v>5</v>
      </c>
      <c r="L2569" s="1">
        <v>4</v>
      </c>
      <c r="M2569" s="2" t="s">
        <v>14026</v>
      </c>
      <c r="N2569" s="2" t="s">
        <v>14027</v>
      </c>
      <c r="S2569" s="1" t="s">
        <v>48</v>
      </c>
      <c r="T2569" s="1" t="s">
        <v>6371</v>
      </c>
      <c r="W2569" s="1" t="s">
        <v>1211</v>
      </c>
      <c r="X2569" s="1" t="s">
        <v>7606</v>
      </c>
      <c r="Y2569" s="1" t="s">
        <v>183</v>
      </c>
      <c r="Z2569" s="1" t="s">
        <v>7691</v>
      </c>
      <c r="AC2569" s="1">
        <v>23</v>
      </c>
      <c r="AD2569" s="1" t="s">
        <v>348</v>
      </c>
      <c r="AE2569" s="1" t="s">
        <v>8964</v>
      </c>
      <c r="AJ2569" s="1" t="s">
        <v>185</v>
      </c>
      <c r="AK2569" s="1" t="s">
        <v>9803</v>
      </c>
      <c r="AL2569" s="1" t="s">
        <v>396</v>
      </c>
      <c r="AM2569" s="1" t="s">
        <v>9812</v>
      </c>
      <c r="AT2569" s="1" t="s">
        <v>42</v>
      </c>
      <c r="AU2569" s="1" t="s">
        <v>10068</v>
      </c>
      <c r="AV2569" s="1" t="s">
        <v>4587</v>
      </c>
      <c r="AW2569" s="1" t="s">
        <v>10371</v>
      </c>
      <c r="BG2569" s="1" t="s">
        <v>42</v>
      </c>
      <c r="BH2569" s="1" t="s">
        <v>10068</v>
      </c>
      <c r="BI2569" s="1" t="s">
        <v>3561</v>
      </c>
      <c r="BJ2569" s="1" t="s">
        <v>7696</v>
      </c>
      <c r="BK2569" s="1" t="s">
        <v>42</v>
      </c>
      <c r="BL2569" s="1" t="s">
        <v>10068</v>
      </c>
      <c r="BM2569" s="1" t="s">
        <v>4588</v>
      </c>
      <c r="BN2569" s="1" t="s">
        <v>11459</v>
      </c>
      <c r="BO2569" s="1" t="s">
        <v>54</v>
      </c>
      <c r="BP2569" s="1" t="s">
        <v>7267</v>
      </c>
      <c r="BQ2569" s="1" t="s">
        <v>4589</v>
      </c>
      <c r="BR2569" s="1" t="s">
        <v>13131</v>
      </c>
      <c r="BS2569" s="1" t="s">
        <v>52</v>
      </c>
      <c r="BT2569" s="1" t="s">
        <v>9722</v>
      </c>
    </row>
    <row r="2570" spans="1:73" ht="13.5" customHeight="1">
      <c r="A2570" s="3" t="str">
        <f>HYPERLINK("http://kyu.snu.ac.kr/sdhj/index.jsp?type=hj/GK14658_00IH_0001_0222.jpg","1702_각북면_222")</f>
        <v>1702_각북면_222</v>
      </c>
      <c r="B2570" s="2">
        <v>1702</v>
      </c>
      <c r="C2570" s="2" t="s">
        <v>12340</v>
      </c>
      <c r="D2570" s="2" t="s">
        <v>12341</v>
      </c>
      <c r="E2570" s="2">
        <v>2569</v>
      </c>
      <c r="F2570" s="1">
        <v>18</v>
      </c>
      <c r="G2570" s="1" t="s">
        <v>4335</v>
      </c>
      <c r="H2570" s="1" t="s">
        <v>6958</v>
      </c>
      <c r="I2570" s="1">
        <v>5</v>
      </c>
      <c r="L2570" s="1">
        <v>4</v>
      </c>
      <c r="M2570" s="2" t="s">
        <v>14026</v>
      </c>
      <c r="N2570" s="2" t="s">
        <v>14027</v>
      </c>
      <c r="S2570" s="1" t="s">
        <v>793</v>
      </c>
      <c r="T2570" s="1" t="s">
        <v>7131</v>
      </c>
      <c r="W2570" s="1" t="s">
        <v>107</v>
      </c>
      <c r="X2570" s="1" t="s">
        <v>12534</v>
      </c>
      <c r="Y2570" s="1" t="s">
        <v>183</v>
      </c>
      <c r="Z2570" s="1" t="s">
        <v>7691</v>
      </c>
      <c r="AC2570" s="1">
        <v>47</v>
      </c>
      <c r="AD2570" s="1" t="s">
        <v>556</v>
      </c>
      <c r="AE2570" s="1" t="s">
        <v>9610</v>
      </c>
    </row>
    <row r="2571" spans="1:73" ht="13.5" customHeight="1">
      <c r="A2571" s="3" t="str">
        <f>HYPERLINK("http://kyu.snu.ac.kr/sdhj/index.jsp?type=hj/GK14658_00IH_0001_0222.jpg","1702_각북면_222")</f>
        <v>1702_각북면_222</v>
      </c>
      <c r="B2571" s="2">
        <v>1702</v>
      </c>
      <c r="C2571" s="2" t="s">
        <v>12340</v>
      </c>
      <c r="D2571" s="2" t="s">
        <v>12341</v>
      </c>
      <c r="E2571" s="2">
        <v>2570</v>
      </c>
      <c r="F2571" s="1">
        <v>18</v>
      </c>
      <c r="G2571" s="1" t="s">
        <v>4335</v>
      </c>
      <c r="H2571" s="1" t="s">
        <v>6958</v>
      </c>
      <c r="I2571" s="1">
        <v>5</v>
      </c>
      <c r="L2571" s="1">
        <v>4</v>
      </c>
      <c r="M2571" s="2" t="s">
        <v>14026</v>
      </c>
      <c r="N2571" s="2" t="s">
        <v>14027</v>
      </c>
      <c r="T2571" s="1" t="s">
        <v>12432</v>
      </c>
      <c r="U2571" s="1" t="s">
        <v>4517</v>
      </c>
      <c r="V2571" s="1" t="s">
        <v>7368</v>
      </c>
      <c r="Y2571" s="1" t="s">
        <v>14612</v>
      </c>
      <c r="Z2571" s="1" t="s">
        <v>12580</v>
      </c>
      <c r="AC2571" s="1">
        <v>21</v>
      </c>
      <c r="AD2571" s="1" t="s">
        <v>68</v>
      </c>
      <c r="AE2571" s="1" t="s">
        <v>7705</v>
      </c>
      <c r="AT2571" s="1" t="s">
        <v>211</v>
      </c>
      <c r="AU2571" s="1" t="s">
        <v>7199</v>
      </c>
      <c r="AV2571" s="1" t="s">
        <v>1447</v>
      </c>
      <c r="AW2571" s="1" t="s">
        <v>8532</v>
      </c>
      <c r="BB2571" s="1" t="s">
        <v>213</v>
      </c>
      <c r="BC2571" s="1" t="s">
        <v>7282</v>
      </c>
      <c r="BD2571" s="1" t="s">
        <v>14559</v>
      </c>
      <c r="BE2571" s="1" t="s">
        <v>12564</v>
      </c>
    </row>
    <row r="2572" spans="1:73" ht="13.5" customHeight="1">
      <c r="A2572" s="3" t="str">
        <f>HYPERLINK("http://kyu.snu.ac.kr/sdhj/index.jsp?type=hj/GK14658_00IH_0001_0222.jpg","1702_각북면_222")</f>
        <v>1702_각북면_222</v>
      </c>
      <c r="B2572" s="2">
        <v>1702</v>
      </c>
      <c r="C2572" s="2" t="s">
        <v>12340</v>
      </c>
      <c r="D2572" s="2" t="s">
        <v>12341</v>
      </c>
      <c r="E2572" s="2">
        <v>2571</v>
      </c>
      <c r="F2572" s="1">
        <v>18</v>
      </c>
      <c r="G2572" s="1" t="s">
        <v>4335</v>
      </c>
      <c r="H2572" s="1" t="s">
        <v>6958</v>
      </c>
      <c r="I2572" s="1">
        <v>5</v>
      </c>
      <c r="L2572" s="1">
        <v>4</v>
      </c>
      <c r="M2572" s="2" t="s">
        <v>14026</v>
      </c>
      <c r="N2572" s="2" t="s">
        <v>14027</v>
      </c>
      <c r="T2572" s="1" t="s">
        <v>12432</v>
      </c>
      <c r="U2572" s="1" t="s">
        <v>196</v>
      </c>
      <c r="V2572" s="1" t="s">
        <v>7214</v>
      </c>
      <c r="Y2572" s="1" t="s">
        <v>14523</v>
      </c>
      <c r="Z2572" s="1" t="s">
        <v>12561</v>
      </c>
      <c r="AC2572" s="1">
        <v>18</v>
      </c>
      <c r="AD2572" s="1" t="s">
        <v>83</v>
      </c>
      <c r="AE2572" s="1" t="s">
        <v>9607</v>
      </c>
      <c r="AT2572" s="1" t="s">
        <v>211</v>
      </c>
      <c r="AU2572" s="1" t="s">
        <v>7199</v>
      </c>
      <c r="AV2572" s="1" t="s">
        <v>1447</v>
      </c>
      <c r="AW2572" s="1" t="s">
        <v>8532</v>
      </c>
      <c r="BB2572" s="1" t="s">
        <v>213</v>
      </c>
      <c r="BC2572" s="1" t="s">
        <v>7282</v>
      </c>
      <c r="BD2572" s="1" t="s">
        <v>14559</v>
      </c>
      <c r="BE2572" s="1" t="s">
        <v>12564</v>
      </c>
      <c r="BU2572" s="1" t="s">
        <v>276</v>
      </c>
    </row>
    <row r="2573" spans="1:73" ht="13.5" customHeight="1">
      <c r="A2573" s="3" t="str">
        <f>HYPERLINK("http://kyu.snu.ac.kr/sdhj/index.jsp?type=hj/GK14658_00IH_0001_0222.jpg","1702_각북면_222")</f>
        <v>1702_각북면_222</v>
      </c>
      <c r="B2573" s="2">
        <v>1702</v>
      </c>
      <c r="C2573" s="2" t="s">
        <v>12340</v>
      </c>
      <c r="D2573" s="2" t="s">
        <v>12341</v>
      </c>
      <c r="E2573" s="2">
        <v>2572</v>
      </c>
      <c r="F2573" s="1">
        <v>18</v>
      </c>
      <c r="G2573" s="1" t="s">
        <v>4335</v>
      </c>
      <c r="H2573" s="1" t="s">
        <v>6958</v>
      </c>
      <c r="I2573" s="1">
        <v>5</v>
      </c>
      <c r="L2573" s="1">
        <v>4</v>
      </c>
      <c r="M2573" s="2" t="s">
        <v>14026</v>
      </c>
      <c r="N2573" s="2" t="s">
        <v>14027</v>
      </c>
      <c r="T2573" s="1" t="s">
        <v>12432</v>
      </c>
      <c r="U2573" s="1" t="s">
        <v>196</v>
      </c>
      <c r="V2573" s="1" t="s">
        <v>7214</v>
      </c>
      <c r="Y2573" s="1" t="s">
        <v>4590</v>
      </c>
      <c r="Z2573" s="1" t="s">
        <v>7988</v>
      </c>
      <c r="AC2573" s="1">
        <v>26</v>
      </c>
      <c r="AD2573" s="1" t="s">
        <v>657</v>
      </c>
      <c r="AE2573" s="1" t="s">
        <v>9591</v>
      </c>
      <c r="AV2573" s="1" t="s">
        <v>1439</v>
      </c>
      <c r="AW2573" s="1" t="s">
        <v>8850</v>
      </c>
      <c r="BB2573" s="1" t="s">
        <v>213</v>
      </c>
      <c r="BC2573" s="1" t="s">
        <v>7282</v>
      </c>
      <c r="BD2573" s="1" t="s">
        <v>2895</v>
      </c>
      <c r="BE2573" s="1" t="s">
        <v>7870</v>
      </c>
    </row>
    <row r="2574" spans="1:73" ht="13.5" customHeight="1">
      <c r="A2574" s="3" t="str">
        <f>HYPERLINK("http://kyu.snu.ac.kr/sdhj/index.jsp?type=hj/GK14658_00IH_0001_0222.jpg","1702_각북면_222")</f>
        <v>1702_각북면_222</v>
      </c>
      <c r="B2574" s="2">
        <v>1702</v>
      </c>
      <c r="C2574" s="2" t="s">
        <v>12340</v>
      </c>
      <c r="D2574" s="2" t="s">
        <v>12341</v>
      </c>
      <c r="E2574" s="2">
        <v>2573</v>
      </c>
      <c r="F2574" s="1">
        <v>18</v>
      </c>
      <c r="G2574" s="1" t="s">
        <v>4335</v>
      </c>
      <c r="H2574" s="1" t="s">
        <v>6958</v>
      </c>
      <c r="I2574" s="1">
        <v>5</v>
      </c>
      <c r="L2574" s="1">
        <v>4</v>
      </c>
      <c r="M2574" s="2" t="s">
        <v>14026</v>
      </c>
      <c r="N2574" s="2" t="s">
        <v>14027</v>
      </c>
      <c r="T2574" s="1" t="s">
        <v>12432</v>
      </c>
      <c r="U2574" s="1" t="s">
        <v>136</v>
      </c>
      <c r="V2574" s="1" t="s">
        <v>7247</v>
      </c>
      <c r="Y2574" s="1" t="s">
        <v>4591</v>
      </c>
      <c r="Z2574" s="1" t="s">
        <v>8680</v>
      </c>
      <c r="AC2574" s="1">
        <v>51</v>
      </c>
      <c r="AD2574" s="1" t="s">
        <v>138</v>
      </c>
      <c r="AE2574" s="1" t="s">
        <v>9593</v>
      </c>
      <c r="AF2574" s="1" t="s">
        <v>2343</v>
      </c>
      <c r="AG2574" s="1" t="s">
        <v>9631</v>
      </c>
      <c r="AH2574" s="1" t="s">
        <v>545</v>
      </c>
      <c r="AI2574" s="1" t="s">
        <v>9707</v>
      </c>
    </row>
    <row r="2575" spans="1:73" ht="13.5" customHeight="1">
      <c r="A2575" s="3" t="str">
        <f>HYPERLINK("http://kyu.snu.ac.kr/sdhj/index.jsp?type=hj/GK14658_00IH_0001_0222.jpg","1702_각북면_222")</f>
        <v>1702_각북면_222</v>
      </c>
      <c r="B2575" s="2">
        <v>1702</v>
      </c>
      <c r="C2575" s="2" t="s">
        <v>12340</v>
      </c>
      <c r="D2575" s="2" t="s">
        <v>12341</v>
      </c>
      <c r="E2575" s="2">
        <v>2574</v>
      </c>
      <c r="F2575" s="1">
        <v>18</v>
      </c>
      <c r="G2575" s="1" t="s">
        <v>4335</v>
      </c>
      <c r="H2575" s="1" t="s">
        <v>6958</v>
      </c>
      <c r="I2575" s="1">
        <v>5</v>
      </c>
      <c r="L2575" s="1">
        <v>4</v>
      </c>
      <c r="M2575" s="2" t="s">
        <v>14026</v>
      </c>
      <c r="N2575" s="2" t="s">
        <v>14027</v>
      </c>
      <c r="T2575" s="1" t="s">
        <v>12432</v>
      </c>
      <c r="U2575" s="1" t="s">
        <v>4544</v>
      </c>
      <c r="V2575" s="1" t="s">
        <v>7367</v>
      </c>
      <c r="Y2575" s="1" t="s">
        <v>4279</v>
      </c>
      <c r="Z2575" s="1" t="s">
        <v>7720</v>
      </c>
      <c r="AC2575" s="1">
        <v>22</v>
      </c>
      <c r="AD2575" s="1" t="s">
        <v>88</v>
      </c>
      <c r="AE2575" s="1" t="s">
        <v>9613</v>
      </c>
      <c r="AT2575" s="1" t="s">
        <v>211</v>
      </c>
      <c r="AU2575" s="1" t="s">
        <v>7199</v>
      </c>
      <c r="AV2575" s="1" t="s">
        <v>6887</v>
      </c>
      <c r="AW2575" s="1" t="s">
        <v>7747</v>
      </c>
      <c r="BB2575" s="1" t="s">
        <v>213</v>
      </c>
      <c r="BC2575" s="1" t="s">
        <v>7282</v>
      </c>
      <c r="BD2575" s="1" t="s">
        <v>4522</v>
      </c>
      <c r="BE2575" s="1" t="s">
        <v>10740</v>
      </c>
    </row>
    <row r="2576" spans="1:73" ht="13.5" customHeight="1">
      <c r="A2576" s="3" t="str">
        <f>HYPERLINK("http://kyu.snu.ac.kr/sdhj/index.jsp?type=hj/GK14658_00IH_0001_0222.jpg","1702_각북면_222")</f>
        <v>1702_각북면_222</v>
      </c>
      <c r="B2576" s="2">
        <v>1702</v>
      </c>
      <c r="C2576" s="2" t="s">
        <v>12340</v>
      </c>
      <c r="D2576" s="2" t="s">
        <v>12341</v>
      </c>
      <c r="E2576" s="2">
        <v>2575</v>
      </c>
      <c r="F2576" s="1">
        <v>18</v>
      </c>
      <c r="G2576" s="1" t="s">
        <v>4335</v>
      </c>
      <c r="H2576" s="1" t="s">
        <v>6958</v>
      </c>
      <c r="I2576" s="1">
        <v>5</v>
      </c>
      <c r="L2576" s="1">
        <v>4</v>
      </c>
      <c r="M2576" s="2" t="s">
        <v>14026</v>
      </c>
      <c r="N2576" s="2" t="s">
        <v>14027</v>
      </c>
      <c r="T2576" s="1" t="s">
        <v>12432</v>
      </c>
      <c r="U2576" s="1" t="s">
        <v>136</v>
      </c>
      <c r="V2576" s="1" t="s">
        <v>7247</v>
      </c>
      <c r="Y2576" s="1" t="s">
        <v>1059</v>
      </c>
      <c r="Z2576" s="1" t="s">
        <v>8679</v>
      </c>
      <c r="AC2576" s="1">
        <v>47</v>
      </c>
      <c r="AD2576" s="1" t="s">
        <v>556</v>
      </c>
      <c r="AE2576" s="1" t="s">
        <v>9610</v>
      </c>
      <c r="AF2576" s="1" t="s">
        <v>2343</v>
      </c>
      <c r="AG2576" s="1" t="s">
        <v>9631</v>
      </c>
      <c r="AH2576" s="1" t="s">
        <v>199</v>
      </c>
      <c r="AI2576" s="1" t="s">
        <v>9730</v>
      </c>
    </row>
    <row r="2577" spans="1:73" ht="13.5" customHeight="1">
      <c r="A2577" s="3" t="str">
        <f>HYPERLINK("http://kyu.snu.ac.kr/sdhj/index.jsp?type=hj/GK14658_00IH_0001_0222.jpg","1702_각북면_222")</f>
        <v>1702_각북면_222</v>
      </c>
      <c r="B2577" s="2">
        <v>1702</v>
      </c>
      <c r="C2577" s="2" t="s">
        <v>12340</v>
      </c>
      <c r="D2577" s="2" t="s">
        <v>12341</v>
      </c>
      <c r="E2577" s="2">
        <v>2576</v>
      </c>
      <c r="F2577" s="1">
        <v>18</v>
      </c>
      <c r="G2577" s="1" t="s">
        <v>4335</v>
      </c>
      <c r="H2577" s="1" t="s">
        <v>6958</v>
      </c>
      <c r="I2577" s="1">
        <v>5</v>
      </c>
      <c r="L2577" s="1">
        <v>4</v>
      </c>
      <c r="M2577" s="2" t="s">
        <v>14026</v>
      </c>
      <c r="N2577" s="2" t="s">
        <v>14027</v>
      </c>
      <c r="T2577" s="1" t="s">
        <v>12432</v>
      </c>
      <c r="U2577" s="1" t="s">
        <v>196</v>
      </c>
      <c r="V2577" s="1" t="s">
        <v>7214</v>
      </c>
      <c r="Y2577" s="1" t="s">
        <v>4592</v>
      </c>
      <c r="Z2577" s="1" t="s">
        <v>8678</v>
      </c>
      <c r="AC2577" s="1">
        <v>21</v>
      </c>
      <c r="AD2577" s="1" t="s">
        <v>68</v>
      </c>
      <c r="AE2577" s="1" t="s">
        <v>7705</v>
      </c>
      <c r="AV2577" s="1" t="s">
        <v>2797</v>
      </c>
      <c r="AW2577" s="1" t="s">
        <v>10370</v>
      </c>
      <c r="BB2577" s="1" t="s">
        <v>261</v>
      </c>
      <c r="BC2577" s="1" t="s">
        <v>7197</v>
      </c>
      <c r="BD2577" s="1" t="s">
        <v>2511</v>
      </c>
      <c r="BE2577" s="1" t="s">
        <v>8957</v>
      </c>
    </row>
    <row r="2578" spans="1:73" ht="13.5" customHeight="1">
      <c r="A2578" s="3" t="str">
        <f>HYPERLINK("http://kyu.snu.ac.kr/sdhj/index.jsp?type=hj/GK14658_00IH_0001_0222.jpg","1702_각북면_222")</f>
        <v>1702_각북면_222</v>
      </c>
      <c r="B2578" s="2">
        <v>1702</v>
      </c>
      <c r="C2578" s="2" t="s">
        <v>12340</v>
      </c>
      <c r="D2578" s="2" t="s">
        <v>12341</v>
      </c>
      <c r="E2578" s="2">
        <v>2577</v>
      </c>
      <c r="F2578" s="1">
        <v>18</v>
      </c>
      <c r="G2578" s="1" t="s">
        <v>4335</v>
      </c>
      <c r="H2578" s="1" t="s">
        <v>6958</v>
      </c>
      <c r="I2578" s="1">
        <v>5</v>
      </c>
      <c r="L2578" s="1">
        <v>4</v>
      </c>
      <c r="M2578" s="2" t="s">
        <v>14026</v>
      </c>
      <c r="N2578" s="2" t="s">
        <v>14027</v>
      </c>
      <c r="T2578" s="1" t="s">
        <v>12432</v>
      </c>
      <c r="U2578" s="1" t="s">
        <v>196</v>
      </c>
      <c r="V2578" s="1" t="s">
        <v>7214</v>
      </c>
      <c r="Y2578" s="1" t="s">
        <v>4593</v>
      </c>
      <c r="Z2578" s="1" t="s">
        <v>8677</v>
      </c>
      <c r="AC2578" s="1">
        <v>21</v>
      </c>
      <c r="AD2578" s="1" t="s">
        <v>68</v>
      </c>
      <c r="AE2578" s="1" t="s">
        <v>7705</v>
      </c>
      <c r="AV2578" s="1" t="s">
        <v>4594</v>
      </c>
      <c r="AW2578" s="1" t="s">
        <v>10369</v>
      </c>
      <c r="BB2578" s="1" t="s">
        <v>261</v>
      </c>
      <c r="BC2578" s="1" t="s">
        <v>7197</v>
      </c>
      <c r="BD2578" s="1" t="s">
        <v>14575</v>
      </c>
      <c r="BE2578" s="1" t="s">
        <v>12581</v>
      </c>
    </row>
    <row r="2579" spans="1:73" ht="13.5" customHeight="1">
      <c r="A2579" s="3" t="str">
        <f>HYPERLINK("http://kyu.snu.ac.kr/sdhj/index.jsp?type=hj/GK14658_00IH_0001_0222.jpg","1702_각북면_222")</f>
        <v>1702_각북면_222</v>
      </c>
      <c r="B2579" s="2">
        <v>1702</v>
      </c>
      <c r="C2579" s="2" t="s">
        <v>12340</v>
      </c>
      <c r="D2579" s="2" t="s">
        <v>12341</v>
      </c>
      <c r="E2579" s="2">
        <v>2578</v>
      </c>
      <c r="F2579" s="1">
        <v>18</v>
      </c>
      <c r="G2579" s="1" t="s">
        <v>4335</v>
      </c>
      <c r="H2579" s="1" t="s">
        <v>6958</v>
      </c>
      <c r="I2579" s="1">
        <v>5</v>
      </c>
      <c r="L2579" s="1">
        <v>4</v>
      </c>
      <c r="M2579" s="2" t="s">
        <v>14026</v>
      </c>
      <c r="N2579" s="2" t="s">
        <v>14027</v>
      </c>
      <c r="T2579" s="1" t="s">
        <v>12432</v>
      </c>
      <c r="U2579" s="1" t="s">
        <v>136</v>
      </c>
      <c r="V2579" s="1" t="s">
        <v>7247</v>
      </c>
      <c r="Y2579" s="1" t="s">
        <v>4595</v>
      </c>
      <c r="Z2579" s="1" t="s">
        <v>8676</v>
      </c>
      <c r="AC2579" s="1">
        <v>3</v>
      </c>
      <c r="AD2579" s="1" t="s">
        <v>118</v>
      </c>
      <c r="AE2579" s="1" t="s">
        <v>8076</v>
      </c>
      <c r="AT2579" s="1" t="s">
        <v>250</v>
      </c>
      <c r="AU2579" s="1" t="s">
        <v>10073</v>
      </c>
      <c r="AV2579" s="1" t="s">
        <v>4591</v>
      </c>
      <c r="AW2579" s="1" t="s">
        <v>8680</v>
      </c>
      <c r="BB2579" s="1" t="s">
        <v>124</v>
      </c>
      <c r="BC2579" s="1" t="s">
        <v>12451</v>
      </c>
      <c r="BD2579" s="1" t="s">
        <v>3658</v>
      </c>
      <c r="BE2579" s="1" t="s">
        <v>7717</v>
      </c>
    </row>
    <row r="2580" spans="1:73" ht="13.5" customHeight="1">
      <c r="A2580" s="3" t="str">
        <f>HYPERLINK("http://kyu.snu.ac.kr/sdhj/index.jsp?type=hj/GK14658_00IH_0001_0222.jpg","1702_각북면_222")</f>
        <v>1702_각북면_222</v>
      </c>
      <c r="B2580" s="2">
        <v>1702</v>
      </c>
      <c r="C2580" s="2" t="s">
        <v>12340</v>
      </c>
      <c r="D2580" s="2" t="s">
        <v>12341</v>
      </c>
      <c r="E2580" s="2">
        <v>2579</v>
      </c>
      <c r="F2580" s="1">
        <v>18</v>
      </c>
      <c r="G2580" s="1" t="s">
        <v>4335</v>
      </c>
      <c r="H2580" s="1" t="s">
        <v>6958</v>
      </c>
      <c r="I2580" s="1">
        <v>5</v>
      </c>
      <c r="L2580" s="1">
        <v>5</v>
      </c>
      <c r="M2580" s="2" t="s">
        <v>6665</v>
      </c>
      <c r="N2580" s="2" t="s">
        <v>13151</v>
      </c>
      <c r="T2580" s="1" t="s">
        <v>12411</v>
      </c>
      <c r="U2580" s="1" t="s">
        <v>4596</v>
      </c>
      <c r="V2580" s="1" t="s">
        <v>7366</v>
      </c>
      <c r="W2580" s="1" t="s">
        <v>107</v>
      </c>
      <c r="X2580" s="1" t="s">
        <v>12534</v>
      </c>
      <c r="Y2580" s="1" t="s">
        <v>1394</v>
      </c>
      <c r="Z2580" s="1" t="s">
        <v>8675</v>
      </c>
      <c r="AC2580" s="1">
        <v>55</v>
      </c>
      <c r="AD2580" s="1" t="s">
        <v>266</v>
      </c>
      <c r="AE2580" s="1" t="s">
        <v>9586</v>
      </c>
      <c r="AJ2580" s="1" t="s">
        <v>16</v>
      </c>
      <c r="AK2580" s="1" t="s">
        <v>9802</v>
      </c>
      <c r="AL2580" s="1" t="s">
        <v>163</v>
      </c>
      <c r="AM2580" s="1" t="s">
        <v>12731</v>
      </c>
      <c r="AT2580" s="1" t="s">
        <v>53</v>
      </c>
      <c r="AU2580" s="1" t="s">
        <v>7419</v>
      </c>
      <c r="AV2580" s="1" t="s">
        <v>4597</v>
      </c>
      <c r="AW2580" s="1" t="s">
        <v>10368</v>
      </c>
      <c r="BG2580" s="1" t="s">
        <v>53</v>
      </c>
      <c r="BH2580" s="1" t="s">
        <v>7419</v>
      </c>
      <c r="BI2580" s="1" t="s">
        <v>310</v>
      </c>
      <c r="BJ2580" s="1" t="s">
        <v>8655</v>
      </c>
      <c r="BK2580" s="1" t="s">
        <v>53</v>
      </c>
      <c r="BL2580" s="1" t="s">
        <v>7419</v>
      </c>
      <c r="BM2580" s="1" t="s">
        <v>2578</v>
      </c>
      <c r="BN2580" s="1" t="s">
        <v>8263</v>
      </c>
      <c r="BO2580" s="1" t="s">
        <v>53</v>
      </c>
      <c r="BP2580" s="1" t="s">
        <v>7419</v>
      </c>
      <c r="BQ2580" s="1" t="s">
        <v>4598</v>
      </c>
      <c r="BR2580" s="1" t="s">
        <v>11918</v>
      </c>
      <c r="BS2580" s="1" t="s">
        <v>199</v>
      </c>
      <c r="BT2580" s="1" t="s">
        <v>9730</v>
      </c>
    </row>
    <row r="2581" spans="1:73" ht="13.5" customHeight="1">
      <c r="A2581" s="3" t="str">
        <f>HYPERLINK("http://kyu.snu.ac.kr/sdhj/index.jsp?type=hj/GK14658_00IH_0001_0222.jpg","1702_각북면_222")</f>
        <v>1702_각북면_222</v>
      </c>
      <c r="B2581" s="2">
        <v>1702</v>
      </c>
      <c r="C2581" s="2" t="s">
        <v>12340</v>
      </c>
      <c r="D2581" s="2" t="s">
        <v>12341</v>
      </c>
      <c r="E2581" s="2">
        <v>2580</v>
      </c>
      <c r="F2581" s="1">
        <v>18</v>
      </c>
      <c r="G2581" s="1" t="s">
        <v>4335</v>
      </c>
      <c r="H2581" s="1" t="s">
        <v>6958</v>
      </c>
      <c r="I2581" s="1">
        <v>5</v>
      </c>
      <c r="L2581" s="1">
        <v>5</v>
      </c>
      <c r="M2581" s="2" t="s">
        <v>6665</v>
      </c>
      <c r="N2581" s="2" t="s">
        <v>13151</v>
      </c>
      <c r="S2581" s="1" t="s">
        <v>48</v>
      </c>
      <c r="T2581" s="1" t="s">
        <v>6371</v>
      </c>
      <c r="W2581" s="1" t="s">
        <v>3881</v>
      </c>
      <c r="X2581" s="1" t="s">
        <v>12450</v>
      </c>
      <c r="Y2581" s="1" t="s">
        <v>50</v>
      </c>
      <c r="Z2581" s="1" t="s">
        <v>7639</v>
      </c>
      <c r="AF2581" s="1" t="s">
        <v>946</v>
      </c>
      <c r="AG2581" s="1" t="s">
        <v>9632</v>
      </c>
    </row>
    <row r="2582" spans="1:73" ht="13.5" customHeight="1">
      <c r="A2582" s="3" t="str">
        <f>HYPERLINK("http://kyu.snu.ac.kr/sdhj/index.jsp?type=hj/GK14658_00IH_0001_0222.jpg","1702_각북면_222")</f>
        <v>1702_각북면_222</v>
      </c>
      <c r="B2582" s="2">
        <v>1702</v>
      </c>
      <c r="C2582" s="2" t="s">
        <v>12340</v>
      </c>
      <c r="D2582" s="2" t="s">
        <v>12341</v>
      </c>
      <c r="E2582" s="2">
        <v>2581</v>
      </c>
      <c r="F2582" s="1">
        <v>18</v>
      </c>
      <c r="G2582" s="1" t="s">
        <v>4335</v>
      </c>
      <c r="H2582" s="1" t="s">
        <v>6958</v>
      </c>
      <c r="I2582" s="1">
        <v>5</v>
      </c>
      <c r="L2582" s="1">
        <v>5</v>
      </c>
      <c r="M2582" s="2" t="s">
        <v>6665</v>
      </c>
      <c r="N2582" s="2" t="s">
        <v>13151</v>
      </c>
      <c r="S2582" s="1" t="s">
        <v>59</v>
      </c>
      <c r="T2582" s="1" t="s">
        <v>7105</v>
      </c>
      <c r="Y2582" s="1" t="s">
        <v>14535</v>
      </c>
      <c r="Z2582" s="1" t="s">
        <v>12573</v>
      </c>
      <c r="AF2582" s="1" t="s">
        <v>946</v>
      </c>
      <c r="AG2582" s="1" t="s">
        <v>9632</v>
      </c>
    </row>
    <row r="2583" spans="1:73" ht="13.5" customHeight="1">
      <c r="A2583" s="3" t="str">
        <f>HYPERLINK("http://kyu.snu.ac.kr/sdhj/index.jsp?type=hj/GK14658_00IH_0001_0222.jpg","1702_각북면_222")</f>
        <v>1702_각북면_222</v>
      </c>
      <c r="B2583" s="2">
        <v>1702</v>
      </c>
      <c r="C2583" s="2" t="s">
        <v>12340</v>
      </c>
      <c r="D2583" s="2" t="s">
        <v>12341</v>
      </c>
      <c r="E2583" s="2">
        <v>2582</v>
      </c>
      <c r="F2583" s="1">
        <v>18</v>
      </c>
      <c r="G2583" s="1" t="s">
        <v>4335</v>
      </c>
      <c r="H2583" s="1" t="s">
        <v>6958</v>
      </c>
      <c r="I2583" s="1">
        <v>5</v>
      </c>
      <c r="L2583" s="1">
        <v>5</v>
      </c>
      <c r="M2583" s="2" t="s">
        <v>6665</v>
      </c>
      <c r="N2583" s="2" t="s">
        <v>13151</v>
      </c>
      <c r="S2583" s="1" t="s">
        <v>63</v>
      </c>
      <c r="T2583" s="1" t="s">
        <v>1196</v>
      </c>
      <c r="Y2583" s="1" t="s">
        <v>2326</v>
      </c>
      <c r="Z2583" s="1" t="s">
        <v>7890</v>
      </c>
      <c r="AF2583" s="1" t="s">
        <v>61</v>
      </c>
      <c r="AG2583" s="1" t="s">
        <v>9638</v>
      </c>
      <c r="AH2583" s="1" t="s">
        <v>4599</v>
      </c>
      <c r="AI2583" s="1" t="s">
        <v>9711</v>
      </c>
    </row>
    <row r="2584" spans="1:73" ht="13.5" customHeight="1">
      <c r="A2584" s="3" t="str">
        <f>HYPERLINK("http://kyu.snu.ac.kr/sdhj/index.jsp?type=hj/GK14658_00IH_0001_0222.jpg","1702_각북면_222")</f>
        <v>1702_각북면_222</v>
      </c>
      <c r="B2584" s="2">
        <v>1702</v>
      </c>
      <c r="C2584" s="2" t="s">
        <v>12340</v>
      </c>
      <c r="D2584" s="2" t="s">
        <v>12341</v>
      </c>
      <c r="E2584" s="2">
        <v>2583</v>
      </c>
      <c r="F2584" s="1">
        <v>18</v>
      </c>
      <c r="G2584" s="1" t="s">
        <v>4335</v>
      </c>
      <c r="H2584" s="1" t="s">
        <v>6958</v>
      </c>
      <c r="I2584" s="1">
        <v>5</v>
      </c>
      <c r="L2584" s="1">
        <v>5</v>
      </c>
      <c r="M2584" s="2" t="s">
        <v>6665</v>
      </c>
      <c r="N2584" s="2" t="s">
        <v>13151</v>
      </c>
      <c r="S2584" s="1" t="s">
        <v>63</v>
      </c>
      <c r="T2584" s="1" t="s">
        <v>1196</v>
      </c>
      <c r="Y2584" s="1" t="s">
        <v>756</v>
      </c>
      <c r="Z2584" s="1" t="s">
        <v>7938</v>
      </c>
      <c r="AC2584" s="1">
        <v>13</v>
      </c>
      <c r="AD2584" s="1" t="s">
        <v>530</v>
      </c>
      <c r="AE2584" s="1" t="s">
        <v>9606</v>
      </c>
    </row>
    <row r="2585" spans="1:73" ht="13.5" customHeight="1">
      <c r="A2585" s="3" t="str">
        <f>HYPERLINK("http://kyu.snu.ac.kr/sdhj/index.jsp?type=hj/GK14658_00IH_0001_0222.jpg","1702_각북면_222")</f>
        <v>1702_각북면_222</v>
      </c>
      <c r="B2585" s="2">
        <v>1702</v>
      </c>
      <c r="C2585" s="2" t="s">
        <v>12340</v>
      </c>
      <c r="D2585" s="2" t="s">
        <v>12341</v>
      </c>
      <c r="E2585" s="2">
        <v>2584</v>
      </c>
      <c r="F2585" s="1">
        <v>18</v>
      </c>
      <c r="G2585" s="1" t="s">
        <v>4335</v>
      </c>
      <c r="H2585" s="1" t="s">
        <v>6958</v>
      </c>
      <c r="I2585" s="1">
        <v>5</v>
      </c>
      <c r="L2585" s="1">
        <v>5</v>
      </c>
      <c r="M2585" s="2" t="s">
        <v>6665</v>
      </c>
      <c r="N2585" s="2" t="s">
        <v>13151</v>
      </c>
      <c r="S2585" s="1" t="s">
        <v>63</v>
      </c>
      <c r="T2585" s="1" t="s">
        <v>1196</v>
      </c>
      <c r="Y2585" s="1" t="s">
        <v>2688</v>
      </c>
      <c r="Z2585" s="1" t="s">
        <v>8674</v>
      </c>
      <c r="AF2585" s="1" t="s">
        <v>61</v>
      </c>
      <c r="AG2585" s="1" t="s">
        <v>9638</v>
      </c>
      <c r="AH2585" s="1" t="s">
        <v>4600</v>
      </c>
      <c r="AI2585" s="1" t="s">
        <v>9735</v>
      </c>
    </row>
    <row r="2586" spans="1:73" ht="13.5" customHeight="1">
      <c r="A2586" s="3" t="str">
        <f>HYPERLINK("http://kyu.snu.ac.kr/sdhj/index.jsp?type=hj/GK14658_00IH_0001_0222.jpg","1702_각북면_222")</f>
        <v>1702_각북면_222</v>
      </c>
      <c r="B2586" s="2">
        <v>1702</v>
      </c>
      <c r="C2586" s="2" t="s">
        <v>12340</v>
      </c>
      <c r="D2586" s="2" t="s">
        <v>12341</v>
      </c>
      <c r="E2586" s="2">
        <v>2585</v>
      </c>
      <c r="F2586" s="1">
        <v>18</v>
      </c>
      <c r="G2586" s="1" t="s">
        <v>4335</v>
      </c>
      <c r="H2586" s="1" t="s">
        <v>6958</v>
      </c>
      <c r="I2586" s="1">
        <v>5</v>
      </c>
      <c r="L2586" s="1">
        <v>5</v>
      </c>
      <c r="M2586" s="2" t="s">
        <v>6665</v>
      </c>
      <c r="N2586" s="2" t="s">
        <v>13151</v>
      </c>
      <c r="S2586" s="1" t="s">
        <v>220</v>
      </c>
      <c r="T2586" s="1" t="s">
        <v>7113</v>
      </c>
      <c r="U2586" s="1" t="s">
        <v>4601</v>
      </c>
      <c r="V2586" s="1" t="s">
        <v>7365</v>
      </c>
      <c r="W2586" s="1" t="s">
        <v>335</v>
      </c>
      <c r="X2586" s="1" t="s">
        <v>12540</v>
      </c>
      <c r="Y2586" s="1" t="s">
        <v>661</v>
      </c>
      <c r="Z2586" s="1" t="s">
        <v>7702</v>
      </c>
      <c r="AC2586" s="1">
        <v>34</v>
      </c>
      <c r="AD2586" s="1" t="s">
        <v>321</v>
      </c>
      <c r="AE2586" s="1" t="s">
        <v>9578</v>
      </c>
      <c r="BU2586" s="1" t="s">
        <v>4602</v>
      </c>
    </row>
    <row r="2587" spans="1:73" ht="13.5" customHeight="1">
      <c r="A2587" s="3" t="str">
        <f>HYPERLINK("http://kyu.snu.ac.kr/sdhj/index.jsp?type=hj/GK14658_00IH_0001_0222.jpg","1702_각북면_222")</f>
        <v>1702_각북면_222</v>
      </c>
      <c r="B2587" s="2">
        <v>1702</v>
      </c>
      <c r="C2587" s="2" t="s">
        <v>12340</v>
      </c>
      <c r="D2587" s="2" t="s">
        <v>12341</v>
      </c>
      <c r="E2587" s="2">
        <v>2586</v>
      </c>
      <c r="F2587" s="1">
        <v>18</v>
      </c>
      <c r="G2587" s="1" t="s">
        <v>4335</v>
      </c>
      <c r="H2587" s="1" t="s">
        <v>6958</v>
      </c>
      <c r="I2587" s="1">
        <v>5</v>
      </c>
      <c r="L2587" s="1">
        <v>5</v>
      </c>
      <c r="M2587" s="2" t="s">
        <v>6665</v>
      </c>
      <c r="N2587" s="2" t="s">
        <v>13151</v>
      </c>
      <c r="S2587" s="1" t="s">
        <v>349</v>
      </c>
      <c r="T2587" s="1" t="s">
        <v>7109</v>
      </c>
      <c r="Y2587" s="1" t="s">
        <v>3658</v>
      </c>
      <c r="Z2587" s="1" t="s">
        <v>7717</v>
      </c>
      <c r="AC2587" s="1">
        <v>2</v>
      </c>
      <c r="AD2587" s="1" t="s">
        <v>169</v>
      </c>
      <c r="AE2587" s="1" t="s">
        <v>9589</v>
      </c>
      <c r="AF2587" s="1" t="s">
        <v>89</v>
      </c>
      <c r="AG2587" s="1" t="s">
        <v>9633</v>
      </c>
    </row>
    <row r="2588" spans="1:73" ht="13.5" customHeight="1">
      <c r="A2588" s="3" t="str">
        <f>HYPERLINK("http://kyu.snu.ac.kr/sdhj/index.jsp?type=hj/GK14658_00IH_0001_0222.jpg","1702_각북면_222")</f>
        <v>1702_각북면_222</v>
      </c>
      <c r="B2588" s="2">
        <v>1702</v>
      </c>
      <c r="C2588" s="2" t="s">
        <v>12340</v>
      </c>
      <c r="D2588" s="2" t="s">
        <v>12341</v>
      </c>
      <c r="E2588" s="2">
        <v>2587</v>
      </c>
      <c r="F2588" s="1">
        <v>18</v>
      </c>
      <c r="G2588" s="1" t="s">
        <v>4335</v>
      </c>
      <c r="H2588" s="1" t="s">
        <v>6958</v>
      </c>
      <c r="I2588" s="1">
        <v>6</v>
      </c>
      <c r="J2588" s="1" t="s">
        <v>4603</v>
      </c>
      <c r="K2588" s="1" t="s">
        <v>12394</v>
      </c>
      <c r="L2588" s="1">
        <v>1</v>
      </c>
      <c r="M2588" s="2" t="s">
        <v>4837</v>
      </c>
      <c r="N2588" s="2" t="s">
        <v>13275</v>
      </c>
      <c r="T2588" s="1" t="s">
        <v>12411</v>
      </c>
      <c r="U2588" s="1" t="s">
        <v>4604</v>
      </c>
      <c r="V2588" s="1" t="s">
        <v>7364</v>
      </c>
      <c r="W2588" s="1" t="s">
        <v>107</v>
      </c>
      <c r="X2588" s="1" t="s">
        <v>12534</v>
      </c>
      <c r="Y2588" s="1" t="s">
        <v>4242</v>
      </c>
      <c r="Z2588" s="1" t="s">
        <v>8673</v>
      </c>
      <c r="AC2588" s="1">
        <v>61</v>
      </c>
      <c r="AD2588" s="1" t="s">
        <v>280</v>
      </c>
      <c r="AE2588" s="1" t="s">
        <v>9599</v>
      </c>
      <c r="AJ2588" s="1" t="s">
        <v>16</v>
      </c>
      <c r="AK2588" s="1" t="s">
        <v>9802</v>
      </c>
      <c r="AL2588" s="1" t="s">
        <v>199</v>
      </c>
      <c r="AM2588" s="1" t="s">
        <v>9730</v>
      </c>
      <c r="AT2588" s="1" t="s">
        <v>724</v>
      </c>
      <c r="AU2588" s="1" t="s">
        <v>7294</v>
      </c>
      <c r="AV2588" s="1" t="s">
        <v>4243</v>
      </c>
      <c r="AW2588" s="1" t="s">
        <v>10367</v>
      </c>
      <c r="BG2588" s="1" t="s">
        <v>53</v>
      </c>
      <c r="BH2588" s="1" t="s">
        <v>7419</v>
      </c>
      <c r="BI2588" s="1" t="s">
        <v>4605</v>
      </c>
      <c r="BJ2588" s="1" t="s">
        <v>11007</v>
      </c>
      <c r="BK2588" s="1" t="s">
        <v>53</v>
      </c>
      <c r="BL2588" s="1" t="s">
        <v>7419</v>
      </c>
      <c r="BM2588" s="1" t="s">
        <v>4606</v>
      </c>
      <c r="BN2588" s="1" t="s">
        <v>11458</v>
      </c>
      <c r="BO2588" s="1" t="s">
        <v>158</v>
      </c>
      <c r="BP2588" s="1" t="s">
        <v>7299</v>
      </c>
      <c r="BQ2588" s="1" t="s">
        <v>4237</v>
      </c>
      <c r="BR2588" s="1" t="s">
        <v>13333</v>
      </c>
      <c r="BS2588" s="1" t="s">
        <v>545</v>
      </c>
      <c r="BT2588" s="1" t="s">
        <v>9707</v>
      </c>
    </row>
    <row r="2589" spans="1:73" ht="13.5" customHeight="1">
      <c r="A2589" s="3" t="str">
        <f>HYPERLINK("http://kyu.snu.ac.kr/sdhj/index.jsp?type=hj/GK14658_00IH_0001_0222.jpg","1702_각북면_222")</f>
        <v>1702_각북면_222</v>
      </c>
      <c r="B2589" s="2">
        <v>1702</v>
      </c>
      <c r="C2589" s="2" t="s">
        <v>12340</v>
      </c>
      <c r="D2589" s="2" t="s">
        <v>12341</v>
      </c>
      <c r="E2589" s="2">
        <v>2588</v>
      </c>
      <c r="F2589" s="1">
        <v>18</v>
      </c>
      <c r="G2589" s="1" t="s">
        <v>4335</v>
      </c>
      <c r="H2589" s="1" t="s">
        <v>6958</v>
      </c>
      <c r="I2589" s="1">
        <v>6</v>
      </c>
      <c r="L2589" s="1">
        <v>1</v>
      </c>
      <c r="M2589" s="2" t="s">
        <v>4837</v>
      </c>
      <c r="N2589" s="2" t="s">
        <v>13275</v>
      </c>
      <c r="S2589" s="1" t="s">
        <v>48</v>
      </c>
      <c r="T2589" s="1" t="s">
        <v>6371</v>
      </c>
      <c r="U2589" s="1" t="s">
        <v>1127</v>
      </c>
      <c r="V2589" s="1" t="s">
        <v>7243</v>
      </c>
      <c r="W2589" s="1" t="s">
        <v>3454</v>
      </c>
      <c r="X2589" s="1" t="s">
        <v>7591</v>
      </c>
      <c r="Y2589" s="1" t="s">
        <v>14518</v>
      </c>
      <c r="Z2589" s="1" t="s">
        <v>12583</v>
      </c>
      <c r="AC2589" s="1">
        <v>67</v>
      </c>
      <c r="AD2589" s="1" t="s">
        <v>38</v>
      </c>
      <c r="AE2589" s="1" t="s">
        <v>9620</v>
      </c>
      <c r="AJ2589" s="1" t="s">
        <v>16</v>
      </c>
      <c r="AK2589" s="1" t="s">
        <v>9802</v>
      </c>
      <c r="AL2589" s="1" t="s">
        <v>1000</v>
      </c>
      <c r="AM2589" s="1" t="s">
        <v>9808</v>
      </c>
      <c r="AT2589" s="1" t="s">
        <v>53</v>
      </c>
      <c r="AU2589" s="1" t="s">
        <v>7419</v>
      </c>
      <c r="AV2589" s="1" t="s">
        <v>3249</v>
      </c>
      <c r="AW2589" s="1" t="s">
        <v>10209</v>
      </c>
      <c r="BG2589" s="1" t="s">
        <v>53</v>
      </c>
      <c r="BH2589" s="1" t="s">
        <v>7419</v>
      </c>
      <c r="BI2589" s="1" t="s">
        <v>6891</v>
      </c>
      <c r="BJ2589" s="1" t="s">
        <v>10917</v>
      </c>
      <c r="BK2589" s="1" t="s">
        <v>53</v>
      </c>
      <c r="BL2589" s="1" t="s">
        <v>7419</v>
      </c>
      <c r="BM2589" s="1" t="s">
        <v>4406</v>
      </c>
      <c r="BN2589" s="1" t="s">
        <v>10908</v>
      </c>
      <c r="BO2589" s="1" t="s">
        <v>110</v>
      </c>
      <c r="BP2589" s="1" t="s">
        <v>7218</v>
      </c>
      <c r="BQ2589" s="1" t="s">
        <v>4607</v>
      </c>
      <c r="BR2589" s="1" t="s">
        <v>13364</v>
      </c>
      <c r="BS2589" s="1" t="s">
        <v>271</v>
      </c>
      <c r="BT2589" s="1" t="s">
        <v>9794</v>
      </c>
    </row>
    <row r="2590" spans="1:73" ht="13.5" customHeight="1">
      <c r="A2590" s="3" t="str">
        <f>HYPERLINK("http://kyu.snu.ac.kr/sdhj/index.jsp?type=hj/GK14658_00IH_0001_0222.jpg","1702_각북면_222")</f>
        <v>1702_각북면_222</v>
      </c>
      <c r="B2590" s="2">
        <v>1702</v>
      </c>
      <c r="C2590" s="2" t="s">
        <v>12340</v>
      </c>
      <c r="D2590" s="2" t="s">
        <v>12341</v>
      </c>
      <c r="E2590" s="2">
        <v>2589</v>
      </c>
      <c r="F2590" s="1">
        <v>18</v>
      </c>
      <c r="G2590" s="1" t="s">
        <v>4335</v>
      </c>
      <c r="H2590" s="1" t="s">
        <v>6958</v>
      </c>
      <c r="I2590" s="1">
        <v>6</v>
      </c>
      <c r="L2590" s="1">
        <v>1</v>
      </c>
      <c r="M2590" s="2" t="s">
        <v>4837</v>
      </c>
      <c r="N2590" s="2" t="s">
        <v>13275</v>
      </c>
      <c r="S2590" s="1" t="s">
        <v>86</v>
      </c>
      <c r="T2590" s="1" t="s">
        <v>7100</v>
      </c>
      <c r="U2590" s="1" t="s">
        <v>110</v>
      </c>
      <c r="V2590" s="1" t="s">
        <v>7218</v>
      </c>
      <c r="Y2590" s="1" t="s">
        <v>560</v>
      </c>
      <c r="Z2590" s="1" t="s">
        <v>8347</v>
      </c>
      <c r="AC2590" s="1">
        <v>38</v>
      </c>
      <c r="AD2590" s="1" t="s">
        <v>353</v>
      </c>
      <c r="AE2590" s="1" t="s">
        <v>9622</v>
      </c>
    </row>
    <row r="2591" spans="1:73" ht="13.5" customHeight="1">
      <c r="A2591" s="3" t="str">
        <f>HYPERLINK("http://kyu.snu.ac.kr/sdhj/index.jsp?type=hj/GK14658_00IH_0001_0222.jpg","1702_각북면_222")</f>
        <v>1702_각북면_222</v>
      </c>
      <c r="B2591" s="2">
        <v>1702</v>
      </c>
      <c r="C2591" s="2" t="s">
        <v>12340</v>
      </c>
      <c r="D2591" s="2" t="s">
        <v>12341</v>
      </c>
      <c r="E2591" s="2">
        <v>2590</v>
      </c>
      <c r="F2591" s="1">
        <v>18</v>
      </c>
      <c r="G2591" s="1" t="s">
        <v>4335</v>
      </c>
      <c r="H2591" s="1" t="s">
        <v>6958</v>
      </c>
      <c r="I2591" s="1">
        <v>6</v>
      </c>
      <c r="L2591" s="1">
        <v>1</v>
      </c>
      <c r="M2591" s="2" t="s">
        <v>4837</v>
      </c>
      <c r="N2591" s="2" t="s">
        <v>13275</v>
      </c>
      <c r="S2591" s="1" t="s">
        <v>701</v>
      </c>
      <c r="T2591" s="1" t="s">
        <v>7108</v>
      </c>
      <c r="W2591" s="1" t="s">
        <v>107</v>
      </c>
      <c r="X2591" s="1" t="s">
        <v>12534</v>
      </c>
      <c r="Y2591" s="1" t="s">
        <v>50</v>
      </c>
      <c r="Z2591" s="1" t="s">
        <v>7639</v>
      </c>
      <c r="AC2591" s="1">
        <v>27</v>
      </c>
      <c r="AD2591" s="1" t="s">
        <v>309</v>
      </c>
      <c r="AE2591" s="1" t="s">
        <v>9623</v>
      </c>
    </row>
    <row r="2592" spans="1:73" ht="13.5" customHeight="1">
      <c r="A2592" s="3" t="str">
        <f>HYPERLINK("http://kyu.snu.ac.kr/sdhj/index.jsp?type=hj/GK14658_00IH_0001_0222.jpg","1702_각북면_222")</f>
        <v>1702_각북면_222</v>
      </c>
      <c r="B2592" s="2">
        <v>1702</v>
      </c>
      <c r="C2592" s="2" t="s">
        <v>12340</v>
      </c>
      <c r="D2592" s="2" t="s">
        <v>12341</v>
      </c>
      <c r="E2592" s="2">
        <v>2591</v>
      </c>
      <c r="F2592" s="1">
        <v>18</v>
      </c>
      <c r="G2592" s="1" t="s">
        <v>4335</v>
      </c>
      <c r="H2592" s="1" t="s">
        <v>6958</v>
      </c>
      <c r="I2592" s="1">
        <v>6</v>
      </c>
      <c r="L2592" s="1">
        <v>1</v>
      </c>
      <c r="M2592" s="2" t="s">
        <v>4837</v>
      </c>
      <c r="N2592" s="2" t="s">
        <v>13275</v>
      </c>
      <c r="S2592" s="1" t="s">
        <v>703</v>
      </c>
      <c r="T2592" s="1" t="s">
        <v>7132</v>
      </c>
      <c r="U2592" s="1" t="s">
        <v>1248</v>
      </c>
      <c r="V2592" s="1" t="s">
        <v>7292</v>
      </c>
      <c r="Y2592" s="1" t="s">
        <v>4608</v>
      </c>
      <c r="Z2592" s="1" t="s">
        <v>8672</v>
      </c>
      <c r="AC2592" s="1">
        <v>18</v>
      </c>
      <c r="AD2592" s="1" t="s">
        <v>83</v>
      </c>
      <c r="AE2592" s="1" t="s">
        <v>9607</v>
      </c>
    </row>
    <row r="2593" spans="1:72" ht="13.5" customHeight="1">
      <c r="A2593" s="3" t="str">
        <f>HYPERLINK("http://kyu.snu.ac.kr/sdhj/index.jsp?type=hj/GK14658_00IH_0001_0222.jpg","1702_각북면_222")</f>
        <v>1702_각북면_222</v>
      </c>
      <c r="B2593" s="2">
        <v>1702</v>
      </c>
      <c r="C2593" s="2" t="s">
        <v>12340</v>
      </c>
      <c r="D2593" s="2" t="s">
        <v>12341</v>
      </c>
      <c r="E2593" s="2">
        <v>2592</v>
      </c>
      <c r="F2593" s="1">
        <v>18</v>
      </c>
      <c r="G2593" s="1" t="s">
        <v>4335</v>
      </c>
      <c r="H2593" s="1" t="s">
        <v>6958</v>
      </c>
      <c r="I2593" s="1">
        <v>6</v>
      </c>
      <c r="L2593" s="1">
        <v>1</v>
      </c>
      <c r="M2593" s="2" t="s">
        <v>4837</v>
      </c>
      <c r="N2593" s="2" t="s">
        <v>13275</v>
      </c>
      <c r="S2593" s="1" t="s">
        <v>349</v>
      </c>
      <c r="T2593" s="1" t="s">
        <v>7109</v>
      </c>
      <c r="Y2593" s="1" t="s">
        <v>4609</v>
      </c>
      <c r="Z2593" s="1" t="s">
        <v>8671</v>
      </c>
      <c r="AC2593" s="1">
        <v>2</v>
      </c>
      <c r="AD2593" s="1" t="s">
        <v>169</v>
      </c>
      <c r="AE2593" s="1" t="s">
        <v>9589</v>
      </c>
      <c r="AF2593" s="1" t="s">
        <v>89</v>
      </c>
      <c r="AG2593" s="1" t="s">
        <v>9633</v>
      </c>
    </row>
    <row r="2594" spans="1:72" ht="13.5" customHeight="1">
      <c r="A2594" s="3" t="str">
        <f>HYPERLINK("http://kyu.snu.ac.kr/sdhj/index.jsp?type=hj/GK14658_00IH_0001_0222.jpg","1702_각북면_222")</f>
        <v>1702_각북면_222</v>
      </c>
      <c r="B2594" s="2">
        <v>1702</v>
      </c>
      <c r="C2594" s="2" t="s">
        <v>12340</v>
      </c>
      <c r="D2594" s="2" t="s">
        <v>12341</v>
      </c>
      <c r="E2594" s="2">
        <v>2593</v>
      </c>
      <c r="F2594" s="1">
        <v>18</v>
      </c>
      <c r="G2594" s="1" t="s">
        <v>4335</v>
      </c>
      <c r="H2594" s="1" t="s">
        <v>6958</v>
      </c>
      <c r="I2594" s="1">
        <v>6</v>
      </c>
      <c r="L2594" s="1">
        <v>2</v>
      </c>
      <c r="M2594" s="2" t="s">
        <v>4610</v>
      </c>
      <c r="N2594" s="2" t="s">
        <v>8609</v>
      </c>
      <c r="T2594" s="1" t="s">
        <v>12411</v>
      </c>
      <c r="U2594" s="1" t="s">
        <v>204</v>
      </c>
      <c r="V2594" s="1" t="s">
        <v>7252</v>
      </c>
      <c r="Y2594" s="1" t="s">
        <v>4610</v>
      </c>
      <c r="Z2594" s="1" t="s">
        <v>8609</v>
      </c>
      <c r="AC2594" s="1">
        <v>55</v>
      </c>
      <c r="AD2594" s="1" t="s">
        <v>266</v>
      </c>
      <c r="AE2594" s="1" t="s">
        <v>9586</v>
      </c>
      <c r="AJ2594" s="1" t="s">
        <v>16</v>
      </c>
      <c r="AK2594" s="1" t="s">
        <v>9802</v>
      </c>
      <c r="AL2594" s="1" t="s">
        <v>82</v>
      </c>
      <c r="AM2594" s="1" t="s">
        <v>9699</v>
      </c>
      <c r="AN2594" s="1" t="s">
        <v>4611</v>
      </c>
      <c r="AO2594" s="1" t="s">
        <v>9881</v>
      </c>
      <c r="AR2594" s="1" t="s">
        <v>4463</v>
      </c>
      <c r="AS2594" s="1" t="s">
        <v>12787</v>
      </c>
      <c r="AT2594" s="1" t="s">
        <v>211</v>
      </c>
      <c r="AU2594" s="1" t="s">
        <v>7199</v>
      </c>
      <c r="AV2594" s="1" t="s">
        <v>482</v>
      </c>
      <c r="AW2594" s="1" t="s">
        <v>7656</v>
      </c>
      <c r="BB2594" s="1" t="s">
        <v>213</v>
      </c>
      <c r="BC2594" s="1" t="s">
        <v>7282</v>
      </c>
      <c r="BD2594" s="1" t="s">
        <v>4612</v>
      </c>
      <c r="BE2594" s="1" t="s">
        <v>7855</v>
      </c>
      <c r="BG2594" s="1" t="s">
        <v>259</v>
      </c>
      <c r="BH2594" s="1" t="s">
        <v>12452</v>
      </c>
      <c r="BI2594" s="1" t="s">
        <v>4613</v>
      </c>
      <c r="BJ2594" s="1" t="s">
        <v>11006</v>
      </c>
      <c r="BK2594" s="1" t="s">
        <v>4614</v>
      </c>
      <c r="BL2594" s="1" t="s">
        <v>11253</v>
      </c>
      <c r="BM2594" s="1" t="s">
        <v>4615</v>
      </c>
      <c r="BN2594" s="1" t="s">
        <v>10142</v>
      </c>
      <c r="BO2594" s="1" t="s">
        <v>211</v>
      </c>
      <c r="BP2594" s="1" t="s">
        <v>7199</v>
      </c>
      <c r="BQ2594" s="1" t="s">
        <v>2746</v>
      </c>
      <c r="BR2594" s="1" t="s">
        <v>13191</v>
      </c>
      <c r="BS2594" s="1" t="s">
        <v>163</v>
      </c>
      <c r="BT2594" s="1" t="s">
        <v>12731</v>
      </c>
    </row>
    <row r="2595" spans="1:72" ht="13.5" customHeight="1">
      <c r="A2595" s="3" t="str">
        <f>HYPERLINK("http://kyu.snu.ac.kr/sdhj/index.jsp?type=hj/GK14658_00IH_0001_0222.jpg","1702_각북면_222")</f>
        <v>1702_각북면_222</v>
      </c>
      <c r="B2595" s="2">
        <v>1702</v>
      </c>
      <c r="C2595" s="2" t="s">
        <v>12340</v>
      </c>
      <c r="D2595" s="2" t="s">
        <v>12341</v>
      </c>
      <c r="E2595" s="2">
        <v>2594</v>
      </c>
      <c r="F2595" s="1">
        <v>18</v>
      </c>
      <c r="G2595" s="1" t="s">
        <v>4335</v>
      </c>
      <c r="H2595" s="1" t="s">
        <v>6958</v>
      </c>
      <c r="I2595" s="1">
        <v>6</v>
      </c>
      <c r="L2595" s="1">
        <v>2</v>
      </c>
      <c r="M2595" s="2" t="s">
        <v>4610</v>
      </c>
      <c r="N2595" s="2" t="s">
        <v>8609</v>
      </c>
      <c r="S2595" s="1" t="s">
        <v>59</v>
      </c>
      <c r="T2595" s="1" t="s">
        <v>7105</v>
      </c>
      <c r="U2595" s="1" t="s">
        <v>261</v>
      </c>
      <c r="V2595" s="1" t="s">
        <v>7197</v>
      </c>
      <c r="Y2595" s="1" t="s">
        <v>4616</v>
      </c>
      <c r="Z2595" s="1" t="s">
        <v>7834</v>
      </c>
      <c r="AC2595" s="1">
        <v>38</v>
      </c>
      <c r="AD2595" s="1" t="s">
        <v>353</v>
      </c>
      <c r="AE2595" s="1" t="s">
        <v>9622</v>
      </c>
    </row>
    <row r="2596" spans="1:72" ht="13.5" customHeight="1">
      <c r="A2596" s="3" t="str">
        <f>HYPERLINK("http://kyu.snu.ac.kr/sdhj/index.jsp?type=hj/GK14658_00IH_0001_0222.jpg","1702_각북면_222")</f>
        <v>1702_각북면_222</v>
      </c>
      <c r="B2596" s="2">
        <v>1702</v>
      </c>
      <c r="C2596" s="2" t="s">
        <v>12340</v>
      </c>
      <c r="D2596" s="2" t="s">
        <v>12341</v>
      </c>
      <c r="E2596" s="2">
        <v>2595</v>
      </c>
      <c r="F2596" s="1">
        <v>18</v>
      </c>
      <c r="G2596" s="1" t="s">
        <v>4335</v>
      </c>
      <c r="H2596" s="1" t="s">
        <v>6958</v>
      </c>
      <c r="I2596" s="1">
        <v>6</v>
      </c>
      <c r="L2596" s="1">
        <v>3</v>
      </c>
      <c r="M2596" s="2" t="s">
        <v>3874</v>
      </c>
      <c r="N2596" s="2" t="s">
        <v>8670</v>
      </c>
      <c r="T2596" s="1" t="s">
        <v>12411</v>
      </c>
      <c r="U2596" s="1" t="s">
        <v>204</v>
      </c>
      <c r="V2596" s="1" t="s">
        <v>7252</v>
      </c>
      <c r="Y2596" s="1" t="s">
        <v>3874</v>
      </c>
      <c r="Z2596" s="1" t="s">
        <v>8670</v>
      </c>
      <c r="AC2596" s="1">
        <v>62</v>
      </c>
      <c r="AD2596" s="1" t="s">
        <v>169</v>
      </c>
      <c r="AE2596" s="1" t="s">
        <v>9589</v>
      </c>
      <c r="AJ2596" s="1" t="s">
        <v>16</v>
      </c>
      <c r="AK2596" s="1" t="s">
        <v>9802</v>
      </c>
      <c r="AL2596" s="1" t="s">
        <v>163</v>
      </c>
      <c r="AM2596" s="1" t="s">
        <v>12731</v>
      </c>
      <c r="AN2596" s="1" t="s">
        <v>208</v>
      </c>
      <c r="AO2596" s="1" t="s">
        <v>7116</v>
      </c>
      <c r="AP2596" s="1" t="s">
        <v>187</v>
      </c>
      <c r="AQ2596" s="1" t="s">
        <v>7369</v>
      </c>
      <c r="AR2596" s="1" t="s">
        <v>3872</v>
      </c>
      <c r="AS2596" s="1" t="s">
        <v>9963</v>
      </c>
      <c r="AT2596" s="1" t="s">
        <v>53</v>
      </c>
      <c r="AU2596" s="1" t="s">
        <v>7419</v>
      </c>
      <c r="AV2596" s="1" t="s">
        <v>3876</v>
      </c>
      <c r="AW2596" s="1" t="s">
        <v>12914</v>
      </c>
      <c r="BB2596" s="1" t="s">
        <v>213</v>
      </c>
      <c r="BC2596" s="1" t="s">
        <v>7282</v>
      </c>
      <c r="BD2596" s="1" t="s">
        <v>2242</v>
      </c>
      <c r="BE2596" s="1" t="s">
        <v>8176</v>
      </c>
      <c r="BG2596" s="1" t="s">
        <v>53</v>
      </c>
      <c r="BH2596" s="1" t="s">
        <v>7419</v>
      </c>
      <c r="BI2596" s="1" t="s">
        <v>87</v>
      </c>
      <c r="BJ2596" s="1" t="s">
        <v>9563</v>
      </c>
      <c r="BK2596" s="1" t="s">
        <v>53</v>
      </c>
      <c r="BL2596" s="1" t="s">
        <v>7419</v>
      </c>
      <c r="BM2596" s="1" t="s">
        <v>4617</v>
      </c>
      <c r="BN2596" s="1" t="s">
        <v>11457</v>
      </c>
      <c r="BO2596" s="1" t="s">
        <v>166</v>
      </c>
      <c r="BP2596" s="1" t="s">
        <v>7276</v>
      </c>
      <c r="BQ2596" s="1" t="s">
        <v>4618</v>
      </c>
      <c r="BR2596" s="1" t="s">
        <v>11917</v>
      </c>
      <c r="BS2596" s="1" t="s">
        <v>52</v>
      </c>
      <c r="BT2596" s="1" t="s">
        <v>9722</v>
      </c>
    </row>
    <row r="2597" spans="1:72" ht="13.5" customHeight="1">
      <c r="A2597" s="3" t="str">
        <f>HYPERLINK("http://kyu.snu.ac.kr/sdhj/index.jsp?type=hj/GK14658_00IH_0001_0222.jpg","1702_각북면_222")</f>
        <v>1702_각북면_222</v>
      </c>
      <c r="B2597" s="2">
        <v>1702</v>
      </c>
      <c r="C2597" s="2" t="s">
        <v>12340</v>
      </c>
      <c r="D2597" s="2" t="s">
        <v>12341</v>
      </c>
      <c r="E2597" s="2">
        <v>2596</v>
      </c>
      <c r="F2597" s="1">
        <v>18</v>
      </c>
      <c r="G2597" s="1" t="s">
        <v>4335</v>
      </c>
      <c r="H2597" s="1" t="s">
        <v>6958</v>
      </c>
      <c r="I2597" s="1">
        <v>6</v>
      </c>
      <c r="L2597" s="1">
        <v>3</v>
      </c>
      <c r="M2597" s="2" t="s">
        <v>3874</v>
      </c>
      <c r="N2597" s="2" t="s">
        <v>8670</v>
      </c>
      <c r="S2597" s="1" t="s">
        <v>59</v>
      </c>
      <c r="T2597" s="1" t="s">
        <v>7105</v>
      </c>
      <c r="Y2597" s="1" t="s">
        <v>4532</v>
      </c>
      <c r="Z2597" s="1" t="s">
        <v>8669</v>
      </c>
      <c r="AC2597" s="1">
        <v>30</v>
      </c>
      <c r="AD2597" s="1" t="s">
        <v>253</v>
      </c>
      <c r="AE2597" s="1" t="s">
        <v>8091</v>
      </c>
    </row>
    <row r="2598" spans="1:72" ht="13.5" customHeight="1">
      <c r="A2598" s="3" t="str">
        <f>HYPERLINK("http://kyu.snu.ac.kr/sdhj/index.jsp?type=hj/GK14658_00IH_0001_0222.jpg","1702_각북면_222")</f>
        <v>1702_각북면_222</v>
      </c>
      <c r="B2598" s="2">
        <v>1702</v>
      </c>
      <c r="C2598" s="2" t="s">
        <v>12340</v>
      </c>
      <c r="D2598" s="2" t="s">
        <v>12341</v>
      </c>
      <c r="E2598" s="2">
        <v>2597</v>
      </c>
      <c r="F2598" s="1">
        <v>18</v>
      </c>
      <c r="G2598" s="1" t="s">
        <v>4335</v>
      </c>
      <c r="H2598" s="1" t="s">
        <v>6958</v>
      </c>
      <c r="I2598" s="1">
        <v>6</v>
      </c>
      <c r="L2598" s="1">
        <v>3</v>
      </c>
      <c r="M2598" s="2" t="s">
        <v>3874</v>
      </c>
      <c r="N2598" s="2" t="s">
        <v>8670</v>
      </c>
      <c r="S2598" s="1" t="s">
        <v>701</v>
      </c>
      <c r="T2598" s="1" t="s">
        <v>7108</v>
      </c>
      <c r="U2598" s="1" t="s">
        <v>124</v>
      </c>
      <c r="V2598" s="1" t="s">
        <v>12451</v>
      </c>
      <c r="W2598" s="1" t="s">
        <v>4022</v>
      </c>
      <c r="X2598" s="1" t="s">
        <v>7622</v>
      </c>
      <c r="Y2598" s="1" t="s">
        <v>14608</v>
      </c>
      <c r="Z2598" s="1" t="s">
        <v>12594</v>
      </c>
      <c r="AC2598" s="1">
        <v>25</v>
      </c>
      <c r="AD2598" s="1" t="s">
        <v>264</v>
      </c>
      <c r="AE2598" s="1" t="s">
        <v>9588</v>
      </c>
    </row>
    <row r="2599" spans="1:72" ht="13.5" customHeight="1">
      <c r="A2599" s="3" t="str">
        <f>HYPERLINK("http://kyu.snu.ac.kr/sdhj/index.jsp?type=hj/GK14658_00IH_0001_0222.jpg","1702_각북면_222")</f>
        <v>1702_각북면_222</v>
      </c>
      <c r="B2599" s="2">
        <v>1702</v>
      </c>
      <c r="C2599" s="2" t="s">
        <v>12340</v>
      </c>
      <c r="D2599" s="2" t="s">
        <v>12341</v>
      </c>
      <c r="E2599" s="2">
        <v>2598</v>
      </c>
      <c r="F2599" s="1">
        <v>18</v>
      </c>
      <c r="G2599" s="1" t="s">
        <v>4335</v>
      </c>
      <c r="H2599" s="1" t="s">
        <v>6958</v>
      </c>
      <c r="I2599" s="1">
        <v>6</v>
      </c>
      <c r="L2599" s="1">
        <v>3</v>
      </c>
      <c r="M2599" s="2" t="s">
        <v>3874</v>
      </c>
      <c r="N2599" s="2" t="s">
        <v>8670</v>
      </c>
      <c r="S2599" s="1" t="s">
        <v>349</v>
      </c>
      <c r="T2599" s="1" t="s">
        <v>7109</v>
      </c>
      <c r="Y2599" s="1" t="s">
        <v>1307</v>
      </c>
      <c r="Z2599" s="1" t="s">
        <v>8197</v>
      </c>
      <c r="AC2599" s="1">
        <v>9</v>
      </c>
      <c r="AD2599" s="1" t="s">
        <v>135</v>
      </c>
      <c r="AE2599" s="1" t="s">
        <v>9604</v>
      </c>
    </row>
    <row r="2600" spans="1:72" ht="13.5" customHeight="1">
      <c r="A2600" s="3" t="str">
        <f>HYPERLINK("http://kyu.snu.ac.kr/sdhj/index.jsp?type=hj/GK14658_00IH_0001_0222.jpg","1702_각북면_222")</f>
        <v>1702_각북면_222</v>
      </c>
      <c r="B2600" s="2">
        <v>1702</v>
      </c>
      <c r="C2600" s="2" t="s">
        <v>12340</v>
      </c>
      <c r="D2600" s="2" t="s">
        <v>12341</v>
      </c>
      <c r="E2600" s="2">
        <v>2599</v>
      </c>
      <c r="F2600" s="1">
        <v>18</v>
      </c>
      <c r="G2600" s="1" t="s">
        <v>4335</v>
      </c>
      <c r="H2600" s="1" t="s">
        <v>6958</v>
      </c>
      <c r="I2600" s="1">
        <v>6</v>
      </c>
      <c r="L2600" s="1">
        <v>3</v>
      </c>
      <c r="M2600" s="2" t="s">
        <v>3874</v>
      </c>
      <c r="N2600" s="2" t="s">
        <v>8670</v>
      </c>
      <c r="S2600" s="1" t="s">
        <v>1738</v>
      </c>
      <c r="T2600" s="1" t="s">
        <v>7137</v>
      </c>
      <c r="Y2600" s="1" t="s">
        <v>986</v>
      </c>
      <c r="Z2600" s="1" t="s">
        <v>8668</v>
      </c>
      <c r="AC2600" s="1">
        <v>2</v>
      </c>
      <c r="AD2600" s="1" t="s">
        <v>169</v>
      </c>
      <c r="AE2600" s="1" t="s">
        <v>9589</v>
      </c>
      <c r="AF2600" s="1" t="s">
        <v>89</v>
      </c>
      <c r="AG2600" s="1" t="s">
        <v>9633</v>
      </c>
    </row>
    <row r="2601" spans="1:72" ht="13.5" customHeight="1">
      <c r="A2601" s="3" t="str">
        <f>HYPERLINK("http://kyu.snu.ac.kr/sdhj/index.jsp?type=hj/GK14658_00IH_0001_0222.jpg","1702_각북면_222")</f>
        <v>1702_각북면_222</v>
      </c>
      <c r="B2601" s="2">
        <v>1702</v>
      </c>
      <c r="C2601" s="2" t="s">
        <v>12340</v>
      </c>
      <c r="D2601" s="2" t="s">
        <v>12341</v>
      </c>
      <c r="E2601" s="2">
        <v>2600</v>
      </c>
      <c r="F2601" s="1">
        <v>18</v>
      </c>
      <c r="G2601" s="1" t="s">
        <v>4335</v>
      </c>
      <c r="H2601" s="1" t="s">
        <v>6958</v>
      </c>
      <c r="I2601" s="1">
        <v>6</v>
      </c>
      <c r="L2601" s="1">
        <v>4</v>
      </c>
      <c r="M2601" s="2" t="s">
        <v>14028</v>
      </c>
      <c r="N2601" s="2" t="s">
        <v>14029</v>
      </c>
      <c r="T2601" s="1" t="s">
        <v>12411</v>
      </c>
      <c r="U2601" s="1" t="s">
        <v>74</v>
      </c>
      <c r="V2601" s="1" t="s">
        <v>7237</v>
      </c>
      <c r="W2601" s="1" t="s">
        <v>290</v>
      </c>
      <c r="X2601" s="1" t="s">
        <v>7601</v>
      </c>
      <c r="Y2601" s="1" t="s">
        <v>50</v>
      </c>
      <c r="Z2601" s="1" t="s">
        <v>7639</v>
      </c>
      <c r="AC2601" s="1">
        <v>42</v>
      </c>
      <c r="AD2601" s="1" t="s">
        <v>156</v>
      </c>
      <c r="AE2601" s="1" t="s">
        <v>9618</v>
      </c>
      <c r="AJ2601" s="1" t="s">
        <v>16</v>
      </c>
      <c r="AK2601" s="1" t="s">
        <v>9802</v>
      </c>
      <c r="AL2601" s="1" t="s">
        <v>163</v>
      </c>
      <c r="AM2601" s="1" t="s">
        <v>12731</v>
      </c>
      <c r="AT2601" s="1" t="s">
        <v>45</v>
      </c>
      <c r="AU2601" s="1" t="s">
        <v>10082</v>
      </c>
      <c r="AV2601" s="1" t="s">
        <v>4465</v>
      </c>
      <c r="AW2601" s="1" t="s">
        <v>10233</v>
      </c>
      <c r="BG2601" s="1" t="s">
        <v>53</v>
      </c>
      <c r="BH2601" s="1" t="s">
        <v>7419</v>
      </c>
      <c r="BI2601" s="1" t="s">
        <v>2707</v>
      </c>
      <c r="BJ2601" s="1" t="s">
        <v>10100</v>
      </c>
      <c r="BK2601" s="1" t="s">
        <v>53</v>
      </c>
      <c r="BL2601" s="1" t="s">
        <v>7419</v>
      </c>
      <c r="BM2601" s="1" t="s">
        <v>1117</v>
      </c>
      <c r="BN2601" s="1" t="s">
        <v>10888</v>
      </c>
      <c r="BO2601" s="1" t="s">
        <v>53</v>
      </c>
      <c r="BP2601" s="1" t="s">
        <v>7419</v>
      </c>
      <c r="BQ2601" s="1" t="s">
        <v>4205</v>
      </c>
      <c r="BR2601" s="1" t="s">
        <v>11791</v>
      </c>
      <c r="BS2601" s="1" t="s">
        <v>401</v>
      </c>
      <c r="BT2601" s="1" t="s">
        <v>9816</v>
      </c>
    </row>
    <row r="2602" spans="1:72" ht="13.5" customHeight="1">
      <c r="A2602" s="3" t="str">
        <f>HYPERLINK("http://kyu.snu.ac.kr/sdhj/index.jsp?type=hj/GK14658_00IH_0001_0222.jpg","1702_각북면_222")</f>
        <v>1702_각북면_222</v>
      </c>
      <c r="B2602" s="2">
        <v>1702</v>
      </c>
      <c r="C2602" s="2" t="s">
        <v>12340</v>
      </c>
      <c r="D2602" s="2" t="s">
        <v>12341</v>
      </c>
      <c r="E2602" s="2">
        <v>2601</v>
      </c>
      <c r="F2602" s="1">
        <v>18</v>
      </c>
      <c r="G2602" s="1" t="s">
        <v>4335</v>
      </c>
      <c r="H2602" s="1" t="s">
        <v>6958</v>
      </c>
      <c r="I2602" s="1">
        <v>6</v>
      </c>
      <c r="L2602" s="1">
        <v>4</v>
      </c>
      <c r="M2602" s="2" t="s">
        <v>14028</v>
      </c>
      <c r="N2602" s="2" t="s">
        <v>14029</v>
      </c>
      <c r="S2602" s="1" t="s">
        <v>59</v>
      </c>
      <c r="T2602" s="1" t="s">
        <v>7105</v>
      </c>
      <c r="Y2602" s="1" t="s">
        <v>50</v>
      </c>
      <c r="Z2602" s="1" t="s">
        <v>7639</v>
      </c>
      <c r="AC2602" s="1">
        <v>26</v>
      </c>
      <c r="AD2602" s="1" t="s">
        <v>657</v>
      </c>
      <c r="AE2602" s="1" t="s">
        <v>9591</v>
      </c>
    </row>
    <row r="2603" spans="1:72" ht="13.5" customHeight="1">
      <c r="A2603" s="3" t="str">
        <f>HYPERLINK("http://kyu.snu.ac.kr/sdhj/index.jsp?type=hj/GK14658_00IH_0001_0222.jpg","1702_각북면_222")</f>
        <v>1702_각북면_222</v>
      </c>
      <c r="B2603" s="2">
        <v>1702</v>
      </c>
      <c r="C2603" s="2" t="s">
        <v>12340</v>
      </c>
      <c r="D2603" s="2" t="s">
        <v>12341</v>
      </c>
      <c r="E2603" s="2">
        <v>2602</v>
      </c>
      <c r="F2603" s="1">
        <v>18</v>
      </c>
      <c r="G2603" s="1" t="s">
        <v>4335</v>
      </c>
      <c r="H2603" s="1" t="s">
        <v>6958</v>
      </c>
      <c r="I2603" s="1">
        <v>6</v>
      </c>
      <c r="L2603" s="1">
        <v>5</v>
      </c>
      <c r="M2603" s="2" t="s">
        <v>14030</v>
      </c>
      <c r="N2603" s="2" t="s">
        <v>14031</v>
      </c>
      <c r="T2603" s="1" t="s">
        <v>12411</v>
      </c>
      <c r="U2603" s="1" t="s">
        <v>1599</v>
      </c>
      <c r="V2603" s="1" t="s">
        <v>12443</v>
      </c>
      <c r="W2603" s="1" t="s">
        <v>202</v>
      </c>
      <c r="X2603" s="1" t="s">
        <v>7588</v>
      </c>
      <c r="Y2603" s="1" t="s">
        <v>4274</v>
      </c>
      <c r="Z2603" s="1" t="s">
        <v>8420</v>
      </c>
      <c r="AC2603" s="1">
        <v>55</v>
      </c>
      <c r="AD2603" s="1" t="s">
        <v>266</v>
      </c>
      <c r="AE2603" s="1" t="s">
        <v>9586</v>
      </c>
      <c r="AJ2603" s="1" t="s">
        <v>16</v>
      </c>
      <c r="AK2603" s="1" t="s">
        <v>9802</v>
      </c>
      <c r="AL2603" s="1" t="s">
        <v>199</v>
      </c>
      <c r="AM2603" s="1" t="s">
        <v>9730</v>
      </c>
      <c r="AT2603" s="1" t="s">
        <v>53</v>
      </c>
      <c r="AU2603" s="1" t="s">
        <v>7419</v>
      </c>
      <c r="AV2603" s="1" t="s">
        <v>6814</v>
      </c>
      <c r="AW2603" s="1" t="s">
        <v>10366</v>
      </c>
      <c r="BG2603" s="1" t="s">
        <v>1462</v>
      </c>
      <c r="BH2603" s="1" t="s">
        <v>10112</v>
      </c>
      <c r="BI2603" s="1" t="s">
        <v>852</v>
      </c>
      <c r="BJ2603" s="1" t="s">
        <v>8638</v>
      </c>
      <c r="BK2603" s="1" t="s">
        <v>4619</v>
      </c>
      <c r="BL2603" s="1" t="s">
        <v>13084</v>
      </c>
      <c r="BM2603" s="1" t="s">
        <v>3854</v>
      </c>
      <c r="BN2603" s="1" t="s">
        <v>11042</v>
      </c>
      <c r="BO2603" s="1" t="s">
        <v>53</v>
      </c>
      <c r="BP2603" s="1" t="s">
        <v>7419</v>
      </c>
      <c r="BQ2603" s="1" t="s">
        <v>4620</v>
      </c>
      <c r="BR2603" s="1" t="s">
        <v>13290</v>
      </c>
      <c r="BS2603" s="1" t="s">
        <v>163</v>
      </c>
      <c r="BT2603" s="1" t="s">
        <v>12731</v>
      </c>
    </row>
    <row r="2604" spans="1:72" ht="13.5" customHeight="1">
      <c r="A2604" s="3" t="str">
        <f>HYPERLINK("http://kyu.snu.ac.kr/sdhj/index.jsp?type=hj/GK14658_00IH_0001_0222.jpg","1702_각북면_222")</f>
        <v>1702_각북면_222</v>
      </c>
      <c r="B2604" s="2">
        <v>1702</v>
      </c>
      <c r="C2604" s="2" t="s">
        <v>12340</v>
      </c>
      <c r="D2604" s="2" t="s">
        <v>12341</v>
      </c>
      <c r="E2604" s="2">
        <v>2603</v>
      </c>
      <c r="F2604" s="1">
        <v>18</v>
      </c>
      <c r="G2604" s="1" t="s">
        <v>4335</v>
      </c>
      <c r="H2604" s="1" t="s">
        <v>6958</v>
      </c>
      <c r="I2604" s="1">
        <v>7</v>
      </c>
      <c r="J2604" s="1" t="s">
        <v>4621</v>
      </c>
      <c r="K2604" s="1" t="s">
        <v>7016</v>
      </c>
      <c r="L2604" s="1">
        <v>1</v>
      </c>
      <c r="M2604" s="2" t="s">
        <v>4622</v>
      </c>
      <c r="N2604" s="2" t="s">
        <v>8667</v>
      </c>
      <c r="T2604" s="1" t="s">
        <v>12411</v>
      </c>
      <c r="U2604" s="1" t="s">
        <v>211</v>
      </c>
      <c r="V2604" s="1" t="s">
        <v>7199</v>
      </c>
      <c r="Y2604" s="1" t="s">
        <v>4622</v>
      </c>
      <c r="Z2604" s="1" t="s">
        <v>8667</v>
      </c>
      <c r="AC2604" s="1">
        <v>61</v>
      </c>
      <c r="AD2604" s="1" t="s">
        <v>280</v>
      </c>
      <c r="AE2604" s="1" t="s">
        <v>9599</v>
      </c>
      <c r="AJ2604" s="1" t="s">
        <v>16</v>
      </c>
      <c r="AK2604" s="1" t="s">
        <v>9802</v>
      </c>
      <c r="AL2604" s="1" t="s">
        <v>123</v>
      </c>
      <c r="AM2604" s="1" t="s">
        <v>9821</v>
      </c>
      <c r="AN2604" s="1" t="s">
        <v>208</v>
      </c>
      <c r="AO2604" s="1" t="s">
        <v>7116</v>
      </c>
      <c r="AP2604" s="1" t="s">
        <v>187</v>
      </c>
      <c r="AQ2604" s="1" t="s">
        <v>7369</v>
      </c>
      <c r="AR2604" s="1" t="s">
        <v>3872</v>
      </c>
      <c r="AS2604" s="1" t="s">
        <v>9963</v>
      </c>
      <c r="AT2604" s="1" t="s">
        <v>53</v>
      </c>
      <c r="AU2604" s="1" t="s">
        <v>7419</v>
      </c>
      <c r="AV2604" s="1" t="s">
        <v>4623</v>
      </c>
      <c r="AW2604" s="1" t="s">
        <v>10365</v>
      </c>
      <c r="BB2604" s="1" t="s">
        <v>213</v>
      </c>
      <c r="BC2604" s="1" t="s">
        <v>7282</v>
      </c>
      <c r="BD2604" s="1" t="s">
        <v>3424</v>
      </c>
      <c r="BE2604" s="1" t="s">
        <v>9014</v>
      </c>
      <c r="BG2604" s="1" t="s">
        <v>53</v>
      </c>
      <c r="BH2604" s="1" t="s">
        <v>7419</v>
      </c>
      <c r="BI2604" s="1" t="s">
        <v>4624</v>
      </c>
      <c r="BJ2604" s="1" t="s">
        <v>11005</v>
      </c>
      <c r="BK2604" s="1" t="s">
        <v>53</v>
      </c>
      <c r="BL2604" s="1" t="s">
        <v>7419</v>
      </c>
      <c r="BM2604" s="1" t="s">
        <v>4625</v>
      </c>
      <c r="BN2604" s="1" t="s">
        <v>9248</v>
      </c>
      <c r="BO2604" s="1" t="s">
        <v>211</v>
      </c>
      <c r="BP2604" s="1" t="s">
        <v>7199</v>
      </c>
      <c r="BQ2604" s="1" t="s">
        <v>1388</v>
      </c>
      <c r="BR2604" s="1" t="s">
        <v>10498</v>
      </c>
      <c r="BS2604" s="1" t="s">
        <v>163</v>
      </c>
      <c r="BT2604" s="1" t="s">
        <v>12731</v>
      </c>
    </row>
    <row r="2605" spans="1:72" ht="13.5" customHeight="1">
      <c r="A2605" s="3" t="str">
        <f>HYPERLINK("http://kyu.snu.ac.kr/sdhj/index.jsp?type=hj/GK14658_00IH_0001_0222.jpg","1702_각북면_222")</f>
        <v>1702_각북면_222</v>
      </c>
      <c r="B2605" s="2">
        <v>1702</v>
      </c>
      <c r="C2605" s="2" t="s">
        <v>12340</v>
      </c>
      <c r="D2605" s="2" t="s">
        <v>12341</v>
      </c>
      <c r="E2605" s="2">
        <v>2604</v>
      </c>
      <c r="F2605" s="1">
        <v>18</v>
      </c>
      <c r="G2605" s="1" t="s">
        <v>4335</v>
      </c>
      <c r="H2605" s="1" t="s">
        <v>6958</v>
      </c>
      <c r="I2605" s="1">
        <v>7</v>
      </c>
      <c r="L2605" s="1">
        <v>1</v>
      </c>
      <c r="M2605" s="2" t="s">
        <v>4622</v>
      </c>
      <c r="N2605" s="2" t="s">
        <v>8667</v>
      </c>
      <c r="S2605" s="1" t="s">
        <v>48</v>
      </c>
      <c r="T2605" s="1" t="s">
        <v>6371</v>
      </c>
      <c r="U2605" s="1" t="s">
        <v>124</v>
      </c>
      <c r="V2605" s="1" t="s">
        <v>12451</v>
      </c>
      <c r="W2605" s="1" t="s">
        <v>107</v>
      </c>
      <c r="X2605" s="1" t="s">
        <v>12534</v>
      </c>
      <c r="Y2605" s="1" t="s">
        <v>50</v>
      </c>
      <c r="Z2605" s="1" t="s">
        <v>7639</v>
      </c>
      <c r="AC2605" s="1">
        <v>51</v>
      </c>
      <c r="AD2605" s="1" t="s">
        <v>138</v>
      </c>
      <c r="AE2605" s="1" t="s">
        <v>9593</v>
      </c>
      <c r="AJ2605" s="1" t="s">
        <v>16</v>
      </c>
      <c r="AK2605" s="1" t="s">
        <v>9802</v>
      </c>
      <c r="AL2605" s="1" t="s">
        <v>163</v>
      </c>
      <c r="AM2605" s="1" t="s">
        <v>12731</v>
      </c>
      <c r="AT2605" s="1" t="s">
        <v>53</v>
      </c>
      <c r="AU2605" s="1" t="s">
        <v>7419</v>
      </c>
      <c r="AV2605" s="1" t="s">
        <v>538</v>
      </c>
      <c r="AW2605" s="1" t="s">
        <v>8619</v>
      </c>
      <c r="BG2605" s="1" t="s">
        <v>53</v>
      </c>
      <c r="BH2605" s="1" t="s">
        <v>7419</v>
      </c>
      <c r="BI2605" s="1" t="s">
        <v>885</v>
      </c>
      <c r="BJ2605" s="1" t="s">
        <v>9398</v>
      </c>
      <c r="BO2605" s="1" t="s">
        <v>53</v>
      </c>
      <c r="BP2605" s="1" t="s">
        <v>7419</v>
      </c>
      <c r="BQ2605" s="1" t="s">
        <v>4626</v>
      </c>
      <c r="BR2605" s="1" t="s">
        <v>9435</v>
      </c>
      <c r="BS2605" s="1" t="s">
        <v>545</v>
      </c>
      <c r="BT2605" s="1" t="s">
        <v>9707</v>
      </c>
    </row>
    <row r="2606" spans="1:72" ht="13.5" customHeight="1">
      <c r="A2606" s="3" t="str">
        <f>HYPERLINK("http://kyu.snu.ac.kr/sdhj/index.jsp?type=hj/GK14658_00IH_0001_0222.jpg","1702_각북면_222")</f>
        <v>1702_각북면_222</v>
      </c>
      <c r="B2606" s="2">
        <v>1702</v>
      </c>
      <c r="C2606" s="2" t="s">
        <v>12340</v>
      </c>
      <c r="D2606" s="2" t="s">
        <v>12341</v>
      </c>
      <c r="E2606" s="2">
        <v>2605</v>
      </c>
      <c r="F2606" s="1">
        <v>18</v>
      </c>
      <c r="G2606" s="1" t="s">
        <v>4335</v>
      </c>
      <c r="H2606" s="1" t="s">
        <v>6958</v>
      </c>
      <c r="I2606" s="1">
        <v>7</v>
      </c>
      <c r="L2606" s="1">
        <v>1</v>
      </c>
      <c r="M2606" s="2" t="s">
        <v>4622</v>
      </c>
      <c r="N2606" s="2" t="s">
        <v>8667</v>
      </c>
      <c r="S2606" s="1" t="s">
        <v>59</v>
      </c>
      <c r="T2606" s="1" t="s">
        <v>7105</v>
      </c>
      <c r="Y2606" s="1" t="s">
        <v>14613</v>
      </c>
      <c r="Z2606" s="1" t="s">
        <v>12578</v>
      </c>
      <c r="AF2606" s="1" t="s">
        <v>307</v>
      </c>
      <c r="AG2606" s="1" t="s">
        <v>9634</v>
      </c>
    </row>
    <row r="2607" spans="1:72" ht="13.5" customHeight="1">
      <c r="A2607" s="3" t="str">
        <f>HYPERLINK("http://kyu.snu.ac.kr/sdhj/index.jsp?type=hj/GK14658_00IH_0001_0222.jpg","1702_각북면_222")</f>
        <v>1702_각북면_222</v>
      </c>
      <c r="B2607" s="2">
        <v>1702</v>
      </c>
      <c r="C2607" s="2" t="s">
        <v>12340</v>
      </c>
      <c r="D2607" s="2" t="s">
        <v>12341</v>
      </c>
      <c r="E2607" s="2">
        <v>2606</v>
      </c>
      <c r="F2607" s="1">
        <v>18</v>
      </c>
      <c r="G2607" s="1" t="s">
        <v>4335</v>
      </c>
      <c r="H2607" s="1" t="s">
        <v>6958</v>
      </c>
      <c r="I2607" s="1">
        <v>7</v>
      </c>
      <c r="L2607" s="1">
        <v>1</v>
      </c>
      <c r="M2607" s="2" t="s">
        <v>4622</v>
      </c>
      <c r="N2607" s="2" t="s">
        <v>8667</v>
      </c>
      <c r="S2607" s="1" t="s">
        <v>86</v>
      </c>
      <c r="T2607" s="1" t="s">
        <v>7100</v>
      </c>
      <c r="U2607" s="1" t="s">
        <v>600</v>
      </c>
      <c r="V2607" s="1" t="s">
        <v>7205</v>
      </c>
      <c r="Y2607" s="1" t="s">
        <v>547</v>
      </c>
      <c r="Z2607" s="1" t="s">
        <v>7925</v>
      </c>
      <c r="AC2607" s="1">
        <v>19</v>
      </c>
      <c r="AD2607" s="1" t="s">
        <v>277</v>
      </c>
      <c r="AE2607" s="1" t="s">
        <v>9583</v>
      </c>
    </row>
    <row r="2608" spans="1:72" ht="13.5" customHeight="1">
      <c r="A2608" s="3" t="str">
        <f>HYPERLINK("http://kyu.snu.ac.kr/sdhj/index.jsp?type=hj/GK14658_00IH_0001_0222.jpg","1702_각북면_222")</f>
        <v>1702_각북면_222</v>
      </c>
      <c r="B2608" s="2">
        <v>1702</v>
      </c>
      <c r="C2608" s="2" t="s">
        <v>12340</v>
      </c>
      <c r="D2608" s="2" t="s">
        <v>12341</v>
      </c>
      <c r="E2608" s="2">
        <v>2607</v>
      </c>
      <c r="F2608" s="1">
        <v>18</v>
      </c>
      <c r="G2608" s="1" t="s">
        <v>4335</v>
      </c>
      <c r="H2608" s="1" t="s">
        <v>6958</v>
      </c>
      <c r="I2608" s="1">
        <v>7</v>
      </c>
      <c r="L2608" s="1">
        <v>1</v>
      </c>
      <c r="M2608" s="2" t="s">
        <v>4622</v>
      </c>
      <c r="N2608" s="2" t="s">
        <v>8667</v>
      </c>
      <c r="S2608" s="1" t="s">
        <v>59</v>
      </c>
      <c r="T2608" s="1" t="s">
        <v>7105</v>
      </c>
      <c r="Y2608" s="1" t="s">
        <v>4627</v>
      </c>
      <c r="Z2608" s="1" t="s">
        <v>8666</v>
      </c>
      <c r="AC2608" s="1">
        <v>15</v>
      </c>
      <c r="AD2608" s="1" t="s">
        <v>192</v>
      </c>
      <c r="AE2608" s="1" t="s">
        <v>7704</v>
      </c>
    </row>
    <row r="2609" spans="1:72" ht="13.5" customHeight="1">
      <c r="A2609" s="3" t="str">
        <f>HYPERLINK("http://kyu.snu.ac.kr/sdhj/index.jsp?type=hj/GK14658_00IH_0001_0222.jpg","1702_각북면_222")</f>
        <v>1702_각북면_222</v>
      </c>
      <c r="B2609" s="2">
        <v>1702</v>
      </c>
      <c r="C2609" s="2" t="s">
        <v>12340</v>
      </c>
      <c r="D2609" s="2" t="s">
        <v>12341</v>
      </c>
      <c r="E2609" s="2">
        <v>2608</v>
      </c>
      <c r="F2609" s="1">
        <v>18</v>
      </c>
      <c r="G2609" s="1" t="s">
        <v>4335</v>
      </c>
      <c r="H2609" s="1" t="s">
        <v>6958</v>
      </c>
      <c r="I2609" s="1">
        <v>7</v>
      </c>
      <c r="L2609" s="1">
        <v>1</v>
      </c>
      <c r="M2609" s="2" t="s">
        <v>4622</v>
      </c>
      <c r="N2609" s="2" t="s">
        <v>8667</v>
      </c>
      <c r="S2609" s="1" t="s">
        <v>701</v>
      </c>
      <c r="T2609" s="1" t="s">
        <v>7108</v>
      </c>
      <c r="U2609" s="1" t="s">
        <v>124</v>
      </c>
      <c r="V2609" s="1" t="s">
        <v>12451</v>
      </c>
      <c r="Y2609" s="1" t="s">
        <v>6721</v>
      </c>
      <c r="Z2609" s="1" t="s">
        <v>7929</v>
      </c>
      <c r="AC2609" s="1">
        <v>21</v>
      </c>
      <c r="AD2609" s="1" t="s">
        <v>68</v>
      </c>
      <c r="AE2609" s="1" t="s">
        <v>7705</v>
      </c>
    </row>
    <row r="2610" spans="1:72" ht="13.5" customHeight="1">
      <c r="A2610" s="3" t="str">
        <f>HYPERLINK("http://kyu.snu.ac.kr/sdhj/index.jsp?type=hj/GK14658_00IH_0001_0222.jpg","1702_각북면_222")</f>
        <v>1702_각북면_222</v>
      </c>
      <c r="B2610" s="2">
        <v>1702</v>
      </c>
      <c r="C2610" s="2" t="s">
        <v>12340</v>
      </c>
      <c r="D2610" s="2" t="s">
        <v>12341</v>
      </c>
      <c r="E2610" s="2">
        <v>2609</v>
      </c>
      <c r="F2610" s="1">
        <v>18</v>
      </c>
      <c r="G2610" s="1" t="s">
        <v>4335</v>
      </c>
      <c r="H2610" s="1" t="s">
        <v>6958</v>
      </c>
      <c r="I2610" s="1">
        <v>7</v>
      </c>
      <c r="L2610" s="1">
        <v>1</v>
      </c>
      <c r="M2610" s="2" t="s">
        <v>4622</v>
      </c>
      <c r="N2610" s="2" t="s">
        <v>8667</v>
      </c>
      <c r="S2610" s="1" t="s">
        <v>349</v>
      </c>
      <c r="T2610" s="1" t="s">
        <v>7109</v>
      </c>
      <c r="Y2610" s="1" t="s">
        <v>4628</v>
      </c>
      <c r="Z2610" s="1" t="s">
        <v>8665</v>
      </c>
      <c r="AC2610" s="1">
        <v>1</v>
      </c>
      <c r="AD2610" s="1" t="s">
        <v>280</v>
      </c>
      <c r="AE2610" s="1" t="s">
        <v>9599</v>
      </c>
      <c r="AF2610" s="1" t="s">
        <v>89</v>
      </c>
      <c r="AG2610" s="1" t="s">
        <v>9633</v>
      </c>
    </row>
    <row r="2611" spans="1:72" ht="13.5" customHeight="1">
      <c r="A2611" s="3" t="str">
        <f>HYPERLINK("http://kyu.snu.ac.kr/sdhj/index.jsp?type=hj/GK14658_00IH_0001_0223.jpg","1702_각북면_223")</f>
        <v>1702_각북면_223</v>
      </c>
      <c r="B2611" s="2">
        <v>1702</v>
      </c>
      <c r="C2611" s="2" t="s">
        <v>12340</v>
      </c>
      <c r="D2611" s="2" t="s">
        <v>12341</v>
      </c>
      <c r="E2611" s="2">
        <v>2610</v>
      </c>
      <c r="F2611" s="1">
        <v>18</v>
      </c>
      <c r="G2611" s="1" t="s">
        <v>4335</v>
      </c>
      <c r="H2611" s="1" t="s">
        <v>6958</v>
      </c>
      <c r="I2611" s="1">
        <v>7</v>
      </c>
      <c r="L2611" s="1">
        <v>2</v>
      </c>
      <c r="M2611" s="2" t="s">
        <v>14032</v>
      </c>
      <c r="N2611" s="2" t="s">
        <v>14033</v>
      </c>
      <c r="T2611" s="1" t="s">
        <v>12411</v>
      </c>
      <c r="U2611" s="1" t="s">
        <v>1337</v>
      </c>
      <c r="V2611" s="1" t="s">
        <v>7221</v>
      </c>
      <c r="W2611" s="1" t="s">
        <v>107</v>
      </c>
      <c r="X2611" s="1" t="s">
        <v>12534</v>
      </c>
      <c r="Y2611" s="1" t="s">
        <v>4629</v>
      </c>
      <c r="Z2611" s="1" t="s">
        <v>8664</v>
      </c>
      <c r="AC2611" s="1">
        <v>24</v>
      </c>
      <c r="AD2611" s="1" t="s">
        <v>219</v>
      </c>
      <c r="AE2611" s="1" t="s">
        <v>9587</v>
      </c>
      <c r="AJ2611" s="1" t="s">
        <v>16</v>
      </c>
      <c r="AK2611" s="1" t="s">
        <v>9802</v>
      </c>
      <c r="AL2611" s="1" t="s">
        <v>163</v>
      </c>
      <c r="AM2611" s="1" t="s">
        <v>12731</v>
      </c>
      <c r="AT2611" s="1" t="s">
        <v>166</v>
      </c>
      <c r="AU2611" s="1" t="s">
        <v>7276</v>
      </c>
      <c r="AV2611" s="1" t="s">
        <v>4630</v>
      </c>
      <c r="AW2611" s="1" t="s">
        <v>10364</v>
      </c>
      <c r="BG2611" s="1" t="s">
        <v>152</v>
      </c>
      <c r="BH2611" s="1" t="s">
        <v>10072</v>
      </c>
      <c r="BI2611" s="1" t="s">
        <v>3978</v>
      </c>
      <c r="BJ2611" s="1" t="s">
        <v>8881</v>
      </c>
      <c r="BK2611" s="1" t="s">
        <v>54</v>
      </c>
      <c r="BL2611" s="1" t="s">
        <v>7267</v>
      </c>
      <c r="BM2611" s="1" t="s">
        <v>3949</v>
      </c>
      <c r="BN2611" s="1" t="s">
        <v>8466</v>
      </c>
      <c r="BO2611" s="1" t="s">
        <v>1203</v>
      </c>
      <c r="BP2611" s="1" t="s">
        <v>10087</v>
      </c>
      <c r="BQ2611" s="1" t="s">
        <v>4631</v>
      </c>
      <c r="BR2611" s="1" t="s">
        <v>11916</v>
      </c>
      <c r="BS2611" s="1" t="s">
        <v>47</v>
      </c>
      <c r="BT2611" s="1" t="s">
        <v>9810</v>
      </c>
    </row>
    <row r="2612" spans="1:72" ht="13.5" customHeight="1">
      <c r="A2612" s="3" t="str">
        <f>HYPERLINK("http://kyu.snu.ac.kr/sdhj/index.jsp?type=hj/GK14658_00IH_0001_0223.jpg","1702_각북면_223")</f>
        <v>1702_각북면_223</v>
      </c>
      <c r="B2612" s="2">
        <v>1702</v>
      </c>
      <c r="C2612" s="2" t="s">
        <v>12340</v>
      </c>
      <c r="D2612" s="2" t="s">
        <v>12341</v>
      </c>
      <c r="E2612" s="2">
        <v>2611</v>
      </c>
      <c r="F2612" s="1">
        <v>18</v>
      </c>
      <c r="G2612" s="1" t="s">
        <v>4335</v>
      </c>
      <c r="H2612" s="1" t="s">
        <v>6958</v>
      </c>
      <c r="I2612" s="1">
        <v>7</v>
      </c>
      <c r="L2612" s="1">
        <v>2</v>
      </c>
      <c r="M2612" s="2" t="s">
        <v>14032</v>
      </c>
      <c r="N2612" s="2" t="s">
        <v>14033</v>
      </c>
      <c r="S2612" s="1" t="s">
        <v>48</v>
      </c>
      <c r="T2612" s="1" t="s">
        <v>6371</v>
      </c>
      <c r="W2612" s="1" t="s">
        <v>202</v>
      </c>
      <c r="X2612" s="1" t="s">
        <v>7588</v>
      </c>
      <c r="Y2612" s="1" t="s">
        <v>50</v>
      </c>
      <c r="Z2612" s="1" t="s">
        <v>7639</v>
      </c>
      <c r="AC2612" s="1">
        <v>30</v>
      </c>
      <c r="AD2612" s="1" t="s">
        <v>253</v>
      </c>
      <c r="AE2612" s="1" t="s">
        <v>8091</v>
      </c>
      <c r="AJ2612" s="1" t="s">
        <v>16</v>
      </c>
      <c r="AK2612" s="1" t="s">
        <v>9802</v>
      </c>
      <c r="AL2612" s="1" t="s">
        <v>199</v>
      </c>
      <c r="AM2612" s="1" t="s">
        <v>9730</v>
      </c>
      <c r="AT2612" s="1" t="s">
        <v>323</v>
      </c>
      <c r="AU2612" s="1" t="s">
        <v>7502</v>
      </c>
      <c r="AV2612" s="1" t="s">
        <v>150</v>
      </c>
      <c r="AW2612" s="1" t="s">
        <v>8290</v>
      </c>
      <c r="BG2612" s="1" t="s">
        <v>54</v>
      </c>
      <c r="BH2612" s="1" t="s">
        <v>7267</v>
      </c>
      <c r="BI2612" s="1" t="s">
        <v>4632</v>
      </c>
      <c r="BJ2612" s="1" t="s">
        <v>10217</v>
      </c>
      <c r="BK2612" s="1" t="s">
        <v>54</v>
      </c>
      <c r="BL2612" s="1" t="s">
        <v>7267</v>
      </c>
      <c r="BM2612" s="1" t="s">
        <v>4633</v>
      </c>
      <c r="BN2612" s="1" t="s">
        <v>11456</v>
      </c>
      <c r="BO2612" s="1" t="s">
        <v>54</v>
      </c>
      <c r="BP2612" s="1" t="s">
        <v>7267</v>
      </c>
      <c r="BQ2612" s="1" t="s">
        <v>935</v>
      </c>
      <c r="BR2612" s="1" t="s">
        <v>8918</v>
      </c>
      <c r="BS2612" s="1" t="s">
        <v>157</v>
      </c>
      <c r="BT2612" s="1" t="s">
        <v>9714</v>
      </c>
    </row>
    <row r="2613" spans="1:72" ht="13.5" customHeight="1">
      <c r="A2613" s="3" t="str">
        <f>HYPERLINK("http://kyu.snu.ac.kr/sdhj/index.jsp?type=hj/GK14658_00IH_0001_0223.jpg","1702_각북면_223")</f>
        <v>1702_각북면_223</v>
      </c>
      <c r="B2613" s="2">
        <v>1702</v>
      </c>
      <c r="C2613" s="2" t="s">
        <v>12340</v>
      </c>
      <c r="D2613" s="2" t="s">
        <v>12341</v>
      </c>
      <c r="E2613" s="2">
        <v>2612</v>
      </c>
      <c r="F2613" s="1">
        <v>18</v>
      </c>
      <c r="G2613" s="1" t="s">
        <v>4335</v>
      </c>
      <c r="H2613" s="1" t="s">
        <v>6958</v>
      </c>
      <c r="I2613" s="1">
        <v>7</v>
      </c>
      <c r="L2613" s="1">
        <v>2</v>
      </c>
      <c r="M2613" s="2" t="s">
        <v>14032</v>
      </c>
      <c r="N2613" s="2" t="s">
        <v>14033</v>
      </c>
      <c r="S2613" s="1" t="s">
        <v>200</v>
      </c>
      <c r="T2613" s="1" t="s">
        <v>7115</v>
      </c>
      <c r="U2613" s="1" t="s">
        <v>294</v>
      </c>
      <c r="V2613" s="1" t="s">
        <v>7228</v>
      </c>
      <c r="Y2613" s="1" t="s">
        <v>4634</v>
      </c>
      <c r="Z2613" s="1" t="s">
        <v>8663</v>
      </c>
      <c r="AC2613" s="1">
        <v>21</v>
      </c>
      <c r="AD2613" s="1" t="s">
        <v>68</v>
      </c>
      <c r="AE2613" s="1" t="s">
        <v>7705</v>
      </c>
    </row>
    <row r="2614" spans="1:72" ht="13.5" customHeight="1">
      <c r="A2614" s="3" t="str">
        <f>HYPERLINK("http://kyu.snu.ac.kr/sdhj/index.jsp?type=hj/GK14658_00IH_0001_0223.jpg","1702_각북면_223")</f>
        <v>1702_각북면_223</v>
      </c>
      <c r="B2614" s="2">
        <v>1702</v>
      </c>
      <c r="C2614" s="2" t="s">
        <v>12340</v>
      </c>
      <c r="D2614" s="2" t="s">
        <v>12341</v>
      </c>
      <c r="E2614" s="2">
        <v>2613</v>
      </c>
      <c r="F2614" s="1">
        <v>18</v>
      </c>
      <c r="G2614" s="1" t="s">
        <v>4335</v>
      </c>
      <c r="H2614" s="1" t="s">
        <v>6958</v>
      </c>
      <c r="I2614" s="1">
        <v>7</v>
      </c>
      <c r="L2614" s="1">
        <v>2</v>
      </c>
      <c r="M2614" s="2" t="s">
        <v>14032</v>
      </c>
      <c r="N2614" s="2" t="s">
        <v>14033</v>
      </c>
      <c r="S2614" s="1" t="s">
        <v>402</v>
      </c>
      <c r="T2614" s="1" t="s">
        <v>7104</v>
      </c>
      <c r="W2614" s="1" t="s">
        <v>75</v>
      </c>
      <c r="X2614" s="1" t="s">
        <v>7603</v>
      </c>
      <c r="Y2614" s="1" t="s">
        <v>50</v>
      </c>
      <c r="Z2614" s="1" t="s">
        <v>7639</v>
      </c>
      <c r="AG2614" s="1" t="s">
        <v>12714</v>
      </c>
    </row>
    <row r="2615" spans="1:72" ht="13.5" customHeight="1">
      <c r="A2615" s="3" t="str">
        <f>HYPERLINK("http://kyu.snu.ac.kr/sdhj/index.jsp?type=hj/GK14658_00IH_0001_0223.jpg","1702_각북면_223")</f>
        <v>1702_각북면_223</v>
      </c>
      <c r="B2615" s="2">
        <v>1702</v>
      </c>
      <c r="C2615" s="2" t="s">
        <v>12340</v>
      </c>
      <c r="D2615" s="2" t="s">
        <v>12341</v>
      </c>
      <c r="E2615" s="2">
        <v>2614</v>
      </c>
      <c r="F2615" s="1">
        <v>18</v>
      </c>
      <c r="G2615" s="1" t="s">
        <v>4335</v>
      </c>
      <c r="H2615" s="1" t="s">
        <v>6958</v>
      </c>
      <c r="I2615" s="1">
        <v>7</v>
      </c>
      <c r="L2615" s="1">
        <v>2</v>
      </c>
      <c r="M2615" s="2" t="s">
        <v>14032</v>
      </c>
      <c r="N2615" s="2" t="s">
        <v>14033</v>
      </c>
      <c r="S2615" s="1" t="s">
        <v>362</v>
      </c>
      <c r="T2615" s="1" t="s">
        <v>7117</v>
      </c>
      <c r="Y2615" s="1" t="s">
        <v>4635</v>
      </c>
      <c r="Z2615" s="1" t="s">
        <v>8624</v>
      </c>
      <c r="AG2615" s="1" t="s">
        <v>12714</v>
      </c>
    </row>
    <row r="2616" spans="1:72" ht="13.5" customHeight="1">
      <c r="A2616" s="3" t="str">
        <f>HYPERLINK("http://kyu.snu.ac.kr/sdhj/index.jsp?type=hj/GK14658_00IH_0001_0223.jpg","1702_각북면_223")</f>
        <v>1702_각북면_223</v>
      </c>
      <c r="B2616" s="2">
        <v>1702</v>
      </c>
      <c r="C2616" s="2" t="s">
        <v>12340</v>
      </c>
      <c r="D2616" s="2" t="s">
        <v>12341</v>
      </c>
      <c r="E2616" s="2">
        <v>2615</v>
      </c>
      <c r="F2616" s="1">
        <v>18</v>
      </c>
      <c r="G2616" s="1" t="s">
        <v>4335</v>
      </c>
      <c r="H2616" s="1" t="s">
        <v>6958</v>
      </c>
      <c r="I2616" s="1">
        <v>7</v>
      </c>
      <c r="L2616" s="1">
        <v>2</v>
      </c>
      <c r="M2616" s="2" t="s">
        <v>14032</v>
      </c>
      <c r="N2616" s="2" t="s">
        <v>14033</v>
      </c>
      <c r="S2616" s="1" t="s">
        <v>362</v>
      </c>
      <c r="T2616" s="1" t="s">
        <v>7117</v>
      </c>
      <c r="Y2616" s="1" t="s">
        <v>4636</v>
      </c>
      <c r="Z2616" s="1" t="s">
        <v>8623</v>
      </c>
      <c r="AF2616" s="1" t="s">
        <v>12674</v>
      </c>
      <c r="AG2616" s="1" t="s">
        <v>12675</v>
      </c>
    </row>
    <row r="2617" spans="1:72" ht="13.5" customHeight="1">
      <c r="A2617" s="3" t="str">
        <f>HYPERLINK("http://kyu.snu.ac.kr/sdhj/index.jsp?type=hj/GK14658_00IH_0001_0223.jpg","1702_각북면_223")</f>
        <v>1702_각북면_223</v>
      </c>
      <c r="B2617" s="2">
        <v>1702</v>
      </c>
      <c r="C2617" s="2" t="s">
        <v>12340</v>
      </c>
      <c r="D2617" s="2" t="s">
        <v>12341</v>
      </c>
      <c r="E2617" s="2">
        <v>2616</v>
      </c>
      <c r="F2617" s="1">
        <v>18</v>
      </c>
      <c r="G2617" s="1" t="s">
        <v>4335</v>
      </c>
      <c r="H2617" s="1" t="s">
        <v>6958</v>
      </c>
      <c r="I2617" s="1">
        <v>7</v>
      </c>
      <c r="L2617" s="1">
        <v>2</v>
      </c>
      <c r="M2617" s="2" t="s">
        <v>14032</v>
      </c>
      <c r="N2617" s="2" t="s">
        <v>14033</v>
      </c>
      <c r="S2617" s="1" t="s">
        <v>59</v>
      </c>
      <c r="T2617" s="1" t="s">
        <v>7105</v>
      </c>
      <c r="Y2617" s="1" t="s">
        <v>50</v>
      </c>
      <c r="Z2617" s="1" t="s">
        <v>7639</v>
      </c>
      <c r="AC2617" s="1">
        <v>2</v>
      </c>
      <c r="AD2617" s="1" t="s">
        <v>169</v>
      </c>
      <c r="AE2617" s="1" t="s">
        <v>9589</v>
      </c>
      <c r="AF2617" s="1" t="s">
        <v>89</v>
      </c>
      <c r="AG2617" s="1" t="s">
        <v>9633</v>
      </c>
    </row>
    <row r="2618" spans="1:72" ht="13.5" customHeight="1">
      <c r="A2618" s="3" t="str">
        <f>HYPERLINK("http://kyu.snu.ac.kr/sdhj/index.jsp?type=hj/GK14658_00IH_0001_0223.jpg","1702_각북면_223")</f>
        <v>1702_각북면_223</v>
      </c>
      <c r="B2618" s="2">
        <v>1702</v>
      </c>
      <c r="C2618" s="2" t="s">
        <v>12340</v>
      </c>
      <c r="D2618" s="2" t="s">
        <v>12341</v>
      </c>
      <c r="E2618" s="2">
        <v>2617</v>
      </c>
      <c r="F2618" s="1">
        <v>18</v>
      </c>
      <c r="G2618" s="1" t="s">
        <v>4335</v>
      </c>
      <c r="H2618" s="1" t="s">
        <v>6958</v>
      </c>
      <c r="I2618" s="1">
        <v>7</v>
      </c>
      <c r="L2618" s="1">
        <v>3</v>
      </c>
      <c r="M2618" s="2" t="s">
        <v>14034</v>
      </c>
      <c r="N2618" s="2" t="s">
        <v>14035</v>
      </c>
      <c r="T2618" s="1" t="s">
        <v>12411</v>
      </c>
      <c r="U2618" s="1" t="s">
        <v>4464</v>
      </c>
      <c r="V2618" s="1" t="s">
        <v>7362</v>
      </c>
      <c r="W2618" s="1" t="s">
        <v>439</v>
      </c>
      <c r="X2618" s="1" t="s">
        <v>7589</v>
      </c>
      <c r="Y2618" s="1" t="s">
        <v>4637</v>
      </c>
      <c r="Z2618" s="1" t="s">
        <v>8662</v>
      </c>
      <c r="AC2618" s="1">
        <v>56</v>
      </c>
      <c r="AD2618" s="1" t="s">
        <v>707</v>
      </c>
      <c r="AE2618" s="1" t="s">
        <v>9575</v>
      </c>
      <c r="AJ2618" s="1" t="s">
        <v>16</v>
      </c>
      <c r="AK2618" s="1" t="s">
        <v>9802</v>
      </c>
      <c r="AL2618" s="1" t="s">
        <v>109</v>
      </c>
      <c r="AM2618" s="1" t="s">
        <v>9809</v>
      </c>
      <c r="AT2618" s="1" t="s">
        <v>53</v>
      </c>
      <c r="AU2618" s="1" t="s">
        <v>7419</v>
      </c>
      <c r="AV2618" s="1" t="s">
        <v>4638</v>
      </c>
      <c r="AW2618" s="1" t="s">
        <v>10363</v>
      </c>
      <c r="BG2618" s="1" t="s">
        <v>54</v>
      </c>
      <c r="BH2618" s="1" t="s">
        <v>7267</v>
      </c>
      <c r="BI2618" s="1" t="s">
        <v>4639</v>
      </c>
      <c r="BJ2618" s="1" t="s">
        <v>11004</v>
      </c>
      <c r="BK2618" s="1" t="s">
        <v>53</v>
      </c>
      <c r="BL2618" s="1" t="s">
        <v>7419</v>
      </c>
      <c r="BM2618" s="1" t="s">
        <v>773</v>
      </c>
      <c r="BN2618" s="1" t="s">
        <v>7759</v>
      </c>
      <c r="BO2618" s="1" t="s">
        <v>53</v>
      </c>
      <c r="BP2618" s="1" t="s">
        <v>7419</v>
      </c>
      <c r="BQ2618" s="1" t="s">
        <v>4640</v>
      </c>
      <c r="BR2618" s="1" t="s">
        <v>11915</v>
      </c>
      <c r="BS2618" s="1" t="s">
        <v>199</v>
      </c>
      <c r="BT2618" s="1" t="s">
        <v>9730</v>
      </c>
    </row>
    <row r="2619" spans="1:72" ht="13.5" customHeight="1">
      <c r="A2619" s="3" t="str">
        <f>HYPERLINK("http://kyu.snu.ac.kr/sdhj/index.jsp?type=hj/GK14658_00IH_0001_0223.jpg","1702_각북면_223")</f>
        <v>1702_각북면_223</v>
      </c>
      <c r="B2619" s="2">
        <v>1702</v>
      </c>
      <c r="C2619" s="2" t="s">
        <v>12340</v>
      </c>
      <c r="D2619" s="2" t="s">
        <v>12341</v>
      </c>
      <c r="E2619" s="2">
        <v>2618</v>
      </c>
      <c r="F2619" s="1">
        <v>18</v>
      </c>
      <c r="G2619" s="1" t="s">
        <v>4335</v>
      </c>
      <c r="H2619" s="1" t="s">
        <v>6958</v>
      </c>
      <c r="I2619" s="1">
        <v>7</v>
      </c>
      <c r="L2619" s="1">
        <v>3</v>
      </c>
      <c r="M2619" s="2" t="s">
        <v>14034</v>
      </c>
      <c r="N2619" s="2" t="s">
        <v>14035</v>
      </c>
      <c r="S2619" s="1" t="s">
        <v>48</v>
      </c>
      <c r="T2619" s="1" t="s">
        <v>6371</v>
      </c>
      <c r="W2619" s="1" t="s">
        <v>49</v>
      </c>
      <c r="X2619" s="1" t="s">
        <v>7592</v>
      </c>
      <c r="Y2619" s="1" t="s">
        <v>50</v>
      </c>
      <c r="Z2619" s="1" t="s">
        <v>7639</v>
      </c>
      <c r="AC2619" s="1">
        <v>43</v>
      </c>
      <c r="AD2619" s="1" t="s">
        <v>283</v>
      </c>
      <c r="AE2619" s="1" t="s">
        <v>9582</v>
      </c>
      <c r="AJ2619" s="1" t="s">
        <v>16</v>
      </c>
      <c r="AK2619" s="1" t="s">
        <v>9802</v>
      </c>
      <c r="AL2619" s="1" t="s">
        <v>52</v>
      </c>
      <c r="AM2619" s="1" t="s">
        <v>9722</v>
      </c>
      <c r="AT2619" s="1" t="s">
        <v>53</v>
      </c>
      <c r="AU2619" s="1" t="s">
        <v>7419</v>
      </c>
      <c r="AV2619" s="1" t="s">
        <v>14496</v>
      </c>
      <c r="AW2619" s="1" t="s">
        <v>12563</v>
      </c>
      <c r="BG2619" s="1" t="s">
        <v>45</v>
      </c>
      <c r="BH2619" s="1" t="s">
        <v>10082</v>
      </c>
      <c r="BI2619" s="1" t="s">
        <v>55</v>
      </c>
      <c r="BJ2619" s="1" t="s">
        <v>10391</v>
      </c>
      <c r="BK2619" s="1" t="s">
        <v>56</v>
      </c>
      <c r="BL2619" s="1" t="s">
        <v>10844</v>
      </c>
      <c r="BM2619" s="1" t="s">
        <v>57</v>
      </c>
      <c r="BN2619" s="1" t="s">
        <v>11011</v>
      </c>
      <c r="BO2619" s="1" t="s">
        <v>53</v>
      </c>
      <c r="BP2619" s="1" t="s">
        <v>7419</v>
      </c>
      <c r="BQ2619" s="1" t="s">
        <v>4641</v>
      </c>
      <c r="BR2619" s="1" t="s">
        <v>11914</v>
      </c>
      <c r="BS2619" s="1" t="s">
        <v>52</v>
      </c>
      <c r="BT2619" s="1" t="s">
        <v>9722</v>
      </c>
    </row>
    <row r="2620" spans="1:72" ht="13.5" customHeight="1">
      <c r="A2620" s="3" t="str">
        <f>HYPERLINK("http://kyu.snu.ac.kr/sdhj/index.jsp?type=hj/GK14658_00IH_0001_0223.jpg","1702_각북면_223")</f>
        <v>1702_각북면_223</v>
      </c>
      <c r="B2620" s="2">
        <v>1702</v>
      </c>
      <c r="C2620" s="2" t="s">
        <v>12340</v>
      </c>
      <c r="D2620" s="2" t="s">
        <v>12341</v>
      </c>
      <c r="E2620" s="2">
        <v>2619</v>
      </c>
      <c r="F2620" s="1">
        <v>18</v>
      </c>
      <c r="G2620" s="1" t="s">
        <v>4335</v>
      </c>
      <c r="H2620" s="1" t="s">
        <v>6958</v>
      </c>
      <c r="I2620" s="1">
        <v>7</v>
      </c>
      <c r="L2620" s="1">
        <v>3</v>
      </c>
      <c r="M2620" s="2" t="s">
        <v>14034</v>
      </c>
      <c r="N2620" s="2" t="s">
        <v>14035</v>
      </c>
      <c r="S2620" s="1" t="s">
        <v>59</v>
      </c>
      <c r="T2620" s="1" t="s">
        <v>7105</v>
      </c>
      <c r="Y2620" s="1" t="s">
        <v>1546</v>
      </c>
      <c r="Z2620" s="1" t="s">
        <v>8009</v>
      </c>
      <c r="AC2620" s="1">
        <v>21</v>
      </c>
      <c r="AD2620" s="1" t="s">
        <v>68</v>
      </c>
      <c r="AE2620" s="1" t="s">
        <v>7705</v>
      </c>
    </row>
    <row r="2621" spans="1:72" ht="13.5" customHeight="1">
      <c r="A2621" s="3" t="str">
        <f>HYPERLINK("http://kyu.snu.ac.kr/sdhj/index.jsp?type=hj/GK14658_00IH_0001_0223.jpg","1702_각북면_223")</f>
        <v>1702_각북면_223</v>
      </c>
      <c r="B2621" s="2">
        <v>1702</v>
      </c>
      <c r="C2621" s="2" t="s">
        <v>12340</v>
      </c>
      <c r="D2621" s="2" t="s">
        <v>12341</v>
      </c>
      <c r="E2621" s="2">
        <v>2620</v>
      </c>
      <c r="F2621" s="1">
        <v>18</v>
      </c>
      <c r="G2621" s="1" t="s">
        <v>4335</v>
      </c>
      <c r="H2621" s="1" t="s">
        <v>6958</v>
      </c>
      <c r="I2621" s="1">
        <v>7</v>
      </c>
      <c r="L2621" s="1">
        <v>3</v>
      </c>
      <c r="M2621" s="2" t="s">
        <v>14034</v>
      </c>
      <c r="N2621" s="2" t="s">
        <v>14035</v>
      </c>
      <c r="S2621" s="1" t="s">
        <v>59</v>
      </c>
      <c r="T2621" s="1" t="s">
        <v>7105</v>
      </c>
      <c r="Y2621" s="1" t="s">
        <v>4125</v>
      </c>
      <c r="Z2621" s="1" t="s">
        <v>8661</v>
      </c>
      <c r="AC2621" s="1">
        <v>19</v>
      </c>
      <c r="AD2621" s="1" t="s">
        <v>277</v>
      </c>
      <c r="AE2621" s="1" t="s">
        <v>9583</v>
      </c>
    </row>
    <row r="2622" spans="1:72" ht="13.5" customHeight="1">
      <c r="A2622" s="3" t="str">
        <f>HYPERLINK("http://kyu.snu.ac.kr/sdhj/index.jsp?type=hj/GK14658_00IH_0001_0223.jpg","1702_각북면_223")</f>
        <v>1702_각북면_223</v>
      </c>
      <c r="B2622" s="2">
        <v>1702</v>
      </c>
      <c r="C2622" s="2" t="s">
        <v>12340</v>
      </c>
      <c r="D2622" s="2" t="s">
        <v>12341</v>
      </c>
      <c r="E2622" s="2">
        <v>2621</v>
      </c>
      <c r="F2622" s="1">
        <v>18</v>
      </c>
      <c r="G2622" s="1" t="s">
        <v>4335</v>
      </c>
      <c r="H2622" s="1" t="s">
        <v>6958</v>
      </c>
      <c r="I2622" s="1">
        <v>7</v>
      </c>
      <c r="L2622" s="1">
        <v>3</v>
      </c>
      <c r="M2622" s="2" t="s">
        <v>14034</v>
      </c>
      <c r="N2622" s="2" t="s">
        <v>14035</v>
      </c>
      <c r="S2622" s="1" t="s">
        <v>63</v>
      </c>
      <c r="T2622" s="1" t="s">
        <v>1196</v>
      </c>
      <c r="Y2622" s="1" t="s">
        <v>4642</v>
      </c>
      <c r="Z2622" s="1" t="s">
        <v>7806</v>
      </c>
      <c r="AC2622" s="1">
        <v>13</v>
      </c>
      <c r="AD2622" s="1" t="s">
        <v>530</v>
      </c>
      <c r="AE2622" s="1" t="s">
        <v>9606</v>
      </c>
    </row>
    <row r="2623" spans="1:72" ht="13.5" customHeight="1">
      <c r="A2623" s="3" t="str">
        <f>HYPERLINK("http://kyu.snu.ac.kr/sdhj/index.jsp?type=hj/GK14658_00IH_0001_0223.jpg","1702_각북면_223")</f>
        <v>1702_각북면_223</v>
      </c>
      <c r="B2623" s="2">
        <v>1702</v>
      </c>
      <c r="C2623" s="2" t="s">
        <v>12340</v>
      </c>
      <c r="D2623" s="2" t="s">
        <v>12341</v>
      </c>
      <c r="E2623" s="2">
        <v>2622</v>
      </c>
      <c r="F2623" s="1">
        <v>18</v>
      </c>
      <c r="G2623" s="1" t="s">
        <v>4335</v>
      </c>
      <c r="H2623" s="1" t="s">
        <v>6958</v>
      </c>
      <c r="I2623" s="1">
        <v>7</v>
      </c>
      <c r="L2623" s="1">
        <v>3</v>
      </c>
      <c r="M2623" s="2" t="s">
        <v>14034</v>
      </c>
      <c r="N2623" s="2" t="s">
        <v>14035</v>
      </c>
      <c r="S2623" s="1" t="s">
        <v>86</v>
      </c>
      <c r="T2623" s="1" t="s">
        <v>7100</v>
      </c>
      <c r="U2623" s="1" t="s">
        <v>4643</v>
      </c>
      <c r="V2623" s="1" t="s">
        <v>7363</v>
      </c>
      <c r="Y2623" s="1" t="s">
        <v>4644</v>
      </c>
      <c r="Z2623" s="1" t="s">
        <v>8660</v>
      </c>
      <c r="AC2623" s="1">
        <v>23</v>
      </c>
      <c r="AD2623" s="1" t="s">
        <v>348</v>
      </c>
      <c r="AE2623" s="1" t="s">
        <v>8964</v>
      </c>
      <c r="AF2623" s="1" t="s">
        <v>89</v>
      </c>
      <c r="AG2623" s="1" t="s">
        <v>9633</v>
      </c>
    </row>
    <row r="2624" spans="1:72" ht="13.5" customHeight="1">
      <c r="A2624" s="3" t="str">
        <f>HYPERLINK("http://kyu.snu.ac.kr/sdhj/index.jsp?type=hj/GK14658_00IH_0001_0223.jpg","1702_각북면_223")</f>
        <v>1702_각북면_223</v>
      </c>
      <c r="B2624" s="2">
        <v>1702</v>
      </c>
      <c r="C2624" s="2" t="s">
        <v>12340</v>
      </c>
      <c r="D2624" s="2" t="s">
        <v>12341</v>
      </c>
      <c r="E2624" s="2">
        <v>2623</v>
      </c>
      <c r="F2624" s="1">
        <v>18</v>
      </c>
      <c r="G2624" s="1" t="s">
        <v>4335</v>
      </c>
      <c r="H2624" s="1" t="s">
        <v>6958</v>
      </c>
      <c r="I2624" s="1">
        <v>7</v>
      </c>
      <c r="L2624" s="1">
        <v>3</v>
      </c>
      <c r="M2624" s="2" t="s">
        <v>14034</v>
      </c>
      <c r="N2624" s="2" t="s">
        <v>14035</v>
      </c>
      <c r="S2624" s="1" t="s">
        <v>63</v>
      </c>
      <c r="T2624" s="1" t="s">
        <v>1196</v>
      </c>
      <c r="Y2624" s="1" t="s">
        <v>6723</v>
      </c>
      <c r="Z2624" s="1" t="s">
        <v>7822</v>
      </c>
      <c r="AC2624" s="1">
        <v>1</v>
      </c>
      <c r="AD2624" s="1" t="s">
        <v>280</v>
      </c>
      <c r="AE2624" s="1" t="s">
        <v>9599</v>
      </c>
      <c r="AF2624" s="1" t="s">
        <v>89</v>
      </c>
      <c r="AG2624" s="1" t="s">
        <v>9633</v>
      </c>
    </row>
    <row r="2625" spans="1:72" ht="13.5" customHeight="1">
      <c r="A2625" s="3" t="str">
        <f>HYPERLINK("http://kyu.snu.ac.kr/sdhj/index.jsp?type=hj/GK14658_00IH_0001_0223.jpg","1702_각북면_223")</f>
        <v>1702_각북면_223</v>
      </c>
      <c r="B2625" s="2">
        <v>1702</v>
      </c>
      <c r="C2625" s="2" t="s">
        <v>12340</v>
      </c>
      <c r="D2625" s="2" t="s">
        <v>12341</v>
      </c>
      <c r="E2625" s="2">
        <v>2624</v>
      </c>
      <c r="F2625" s="1">
        <v>18</v>
      </c>
      <c r="G2625" s="1" t="s">
        <v>4335</v>
      </c>
      <c r="H2625" s="1" t="s">
        <v>6958</v>
      </c>
      <c r="I2625" s="1">
        <v>7</v>
      </c>
      <c r="L2625" s="1">
        <v>4</v>
      </c>
      <c r="M2625" s="2" t="s">
        <v>14614</v>
      </c>
      <c r="N2625" s="2" t="s">
        <v>12582</v>
      </c>
      <c r="T2625" s="1" t="s">
        <v>12411</v>
      </c>
      <c r="U2625" s="1" t="s">
        <v>204</v>
      </c>
      <c r="V2625" s="1" t="s">
        <v>7252</v>
      </c>
      <c r="Y2625" s="1" t="s">
        <v>14518</v>
      </c>
      <c r="Z2625" s="1" t="s">
        <v>12583</v>
      </c>
      <c r="AC2625" s="1">
        <v>41</v>
      </c>
      <c r="AD2625" s="1" t="s">
        <v>175</v>
      </c>
      <c r="AE2625" s="1" t="s">
        <v>9621</v>
      </c>
      <c r="AJ2625" s="1" t="s">
        <v>16</v>
      </c>
      <c r="AK2625" s="1" t="s">
        <v>9802</v>
      </c>
      <c r="AL2625" s="1" t="s">
        <v>545</v>
      </c>
      <c r="AM2625" s="1" t="s">
        <v>9707</v>
      </c>
      <c r="AN2625" s="1" t="s">
        <v>545</v>
      </c>
      <c r="AO2625" s="1" t="s">
        <v>9707</v>
      </c>
      <c r="AP2625" s="1" t="s">
        <v>173</v>
      </c>
      <c r="AQ2625" s="1" t="s">
        <v>7249</v>
      </c>
      <c r="AR2625" s="1" t="s">
        <v>4645</v>
      </c>
      <c r="AS2625" s="1" t="s">
        <v>9979</v>
      </c>
      <c r="AT2625" s="1" t="s">
        <v>53</v>
      </c>
      <c r="AU2625" s="1" t="s">
        <v>7419</v>
      </c>
      <c r="AV2625" s="1" t="s">
        <v>4646</v>
      </c>
      <c r="AW2625" s="1" t="s">
        <v>10362</v>
      </c>
      <c r="BB2625" s="1" t="s">
        <v>261</v>
      </c>
      <c r="BC2625" s="1" t="s">
        <v>7197</v>
      </c>
      <c r="BD2625" s="1" t="s">
        <v>1726</v>
      </c>
      <c r="BE2625" s="1" t="s">
        <v>8478</v>
      </c>
      <c r="BG2625" s="1" t="s">
        <v>53</v>
      </c>
      <c r="BH2625" s="1" t="s">
        <v>7419</v>
      </c>
      <c r="BI2625" s="1" t="s">
        <v>4647</v>
      </c>
      <c r="BJ2625" s="1" t="s">
        <v>11003</v>
      </c>
      <c r="BK2625" s="1" t="s">
        <v>53</v>
      </c>
      <c r="BL2625" s="1" t="s">
        <v>7419</v>
      </c>
      <c r="BM2625" s="1" t="s">
        <v>4648</v>
      </c>
      <c r="BN2625" s="1" t="s">
        <v>10406</v>
      </c>
      <c r="BO2625" s="1" t="s">
        <v>211</v>
      </c>
      <c r="BP2625" s="1" t="s">
        <v>7199</v>
      </c>
      <c r="BQ2625" s="1" t="s">
        <v>80</v>
      </c>
      <c r="BR2625" s="1" t="s">
        <v>10297</v>
      </c>
      <c r="BS2625" s="1" t="s">
        <v>47</v>
      </c>
      <c r="BT2625" s="1" t="s">
        <v>9810</v>
      </c>
    </row>
    <row r="2626" spans="1:72" ht="13.5" customHeight="1">
      <c r="A2626" s="3" t="str">
        <f>HYPERLINK("http://kyu.snu.ac.kr/sdhj/index.jsp?type=hj/GK14658_00IH_0001_0223.jpg","1702_각북면_223")</f>
        <v>1702_각북면_223</v>
      </c>
      <c r="B2626" s="2">
        <v>1702</v>
      </c>
      <c r="C2626" s="2" t="s">
        <v>12340</v>
      </c>
      <c r="D2626" s="2" t="s">
        <v>12341</v>
      </c>
      <c r="E2626" s="2">
        <v>2625</v>
      </c>
      <c r="F2626" s="1">
        <v>18</v>
      </c>
      <c r="G2626" s="1" t="s">
        <v>4335</v>
      </c>
      <c r="H2626" s="1" t="s">
        <v>6958</v>
      </c>
      <c r="I2626" s="1">
        <v>7</v>
      </c>
      <c r="L2626" s="1">
        <v>4</v>
      </c>
      <c r="M2626" s="2" t="s">
        <v>14614</v>
      </c>
      <c r="N2626" s="2" t="s">
        <v>12582</v>
      </c>
      <c r="S2626" s="1" t="s">
        <v>402</v>
      </c>
      <c r="T2626" s="1" t="s">
        <v>7104</v>
      </c>
      <c r="U2626" s="1" t="s">
        <v>261</v>
      </c>
      <c r="V2626" s="1" t="s">
        <v>7197</v>
      </c>
      <c r="Y2626" s="1" t="s">
        <v>1726</v>
      </c>
      <c r="Z2626" s="1" t="s">
        <v>8478</v>
      </c>
      <c r="AC2626" s="1">
        <v>67</v>
      </c>
      <c r="AD2626" s="1" t="s">
        <v>38</v>
      </c>
      <c r="AE2626" s="1" t="s">
        <v>9620</v>
      </c>
    </row>
    <row r="2627" spans="1:72" ht="13.5" customHeight="1">
      <c r="A2627" s="3" t="str">
        <f>HYPERLINK("http://kyu.snu.ac.kr/sdhj/index.jsp?type=hj/GK14658_00IH_0001_0223.jpg","1702_각북면_223")</f>
        <v>1702_각북면_223</v>
      </c>
      <c r="B2627" s="2">
        <v>1702</v>
      </c>
      <c r="C2627" s="2" t="s">
        <v>12340</v>
      </c>
      <c r="D2627" s="2" t="s">
        <v>12341</v>
      </c>
      <c r="E2627" s="2">
        <v>2626</v>
      </c>
      <c r="F2627" s="1">
        <v>18</v>
      </c>
      <c r="G2627" s="1" t="s">
        <v>4335</v>
      </c>
      <c r="H2627" s="1" t="s">
        <v>6958</v>
      </c>
      <c r="I2627" s="1">
        <v>7</v>
      </c>
      <c r="L2627" s="1">
        <v>4</v>
      </c>
      <c r="M2627" s="2" t="s">
        <v>14614</v>
      </c>
      <c r="N2627" s="2" t="s">
        <v>12582</v>
      </c>
      <c r="S2627" s="1" t="s">
        <v>59</v>
      </c>
      <c r="T2627" s="1" t="s">
        <v>7105</v>
      </c>
      <c r="Y2627" s="1" t="s">
        <v>12291</v>
      </c>
      <c r="Z2627" s="1" t="s">
        <v>12650</v>
      </c>
      <c r="AC2627" s="1">
        <v>21</v>
      </c>
      <c r="AD2627" s="1" t="s">
        <v>68</v>
      </c>
      <c r="AE2627" s="1" t="s">
        <v>7705</v>
      </c>
    </row>
    <row r="2628" spans="1:72" ht="13.5" customHeight="1">
      <c r="A2628" s="3" t="str">
        <f>HYPERLINK("http://kyu.snu.ac.kr/sdhj/index.jsp?type=hj/GK14658_00IH_0001_0223.jpg","1702_각북면_223")</f>
        <v>1702_각북면_223</v>
      </c>
      <c r="B2628" s="2">
        <v>1702</v>
      </c>
      <c r="C2628" s="2" t="s">
        <v>12340</v>
      </c>
      <c r="D2628" s="2" t="s">
        <v>12341</v>
      </c>
      <c r="E2628" s="2">
        <v>2627</v>
      </c>
      <c r="F2628" s="1">
        <v>18</v>
      </c>
      <c r="G2628" s="1" t="s">
        <v>4335</v>
      </c>
      <c r="H2628" s="1" t="s">
        <v>6958</v>
      </c>
      <c r="I2628" s="1">
        <v>7</v>
      </c>
      <c r="L2628" s="1">
        <v>4</v>
      </c>
      <c r="M2628" s="2" t="s">
        <v>14614</v>
      </c>
      <c r="N2628" s="2" t="s">
        <v>12582</v>
      </c>
      <c r="S2628" s="1" t="s">
        <v>63</v>
      </c>
      <c r="T2628" s="1" t="s">
        <v>1196</v>
      </c>
      <c r="Y2628" s="1" t="s">
        <v>12287</v>
      </c>
      <c r="Z2628" s="1" t="s">
        <v>12645</v>
      </c>
      <c r="AC2628" s="1">
        <v>17</v>
      </c>
      <c r="AD2628" s="1" t="s">
        <v>289</v>
      </c>
      <c r="AE2628" s="1" t="s">
        <v>7200</v>
      </c>
    </row>
    <row r="2629" spans="1:72" ht="13.5" customHeight="1">
      <c r="A2629" s="3" t="str">
        <f>HYPERLINK("http://kyu.snu.ac.kr/sdhj/index.jsp?type=hj/GK14658_00IH_0001_0223.jpg","1702_각북면_223")</f>
        <v>1702_각북면_223</v>
      </c>
      <c r="B2629" s="2">
        <v>1702</v>
      </c>
      <c r="C2629" s="2" t="s">
        <v>12340</v>
      </c>
      <c r="D2629" s="2" t="s">
        <v>12341</v>
      </c>
      <c r="E2629" s="2">
        <v>2628</v>
      </c>
      <c r="F2629" s="1">
        <v>18</v>
      </c>
      <c r="G2629" s="1" t="s">
        <v>4335</v>
      </c>
      <c r="H2629" s="1" t="s">
        <v>6958</v>
      </c>
      <c r="I2629" s="1">
        <v>7</v>
      </c>
      <c r="L2629" s="1">
        <v>4</v>
      </c>
      <c r="M2629" s="2" t="s">
        <v>14614</v>
      </c>
      <c r="N2629" s="2" t="s">
        <v>12582</v>
      </c>
      <c r="S2629" s="1" t="s">
        <v>63</v>
      </c>
      <c r="T2629" s="1" t="s">
        <v>1196</v>
      </c>
      <c r="Y2629" s="1" t="s">
        <v>12283</v>
      </c>
      <c r="Z2629" s="1" t="s">
        <v>12633</v>
      </c>
      <c r="AC2629" s="1">
        <v>7</v>
      </c>
      <c r="AD2629" s="1" t="s">
        <v>38</v>
      </c>
      <c r="AE2629" s="1" t="s">
        <v>9620</v>
      </c>
    </row>
    <row r="2630" spans="1:72" ht="13.5" customHeight="1">
      <c r="A2630" s="3" t="str">
        <f>HYPERLINK("http://kyu.snu.ac.kr/sdhj/index.jsp?type=hj/GK14658_00IH_0001_0223.jpg","1702_각북면_223")</f>
        <v>1702_각북면_223</v>
      </c>
      <c r="B2630" s="2">
        <v>1702</v>
      </c>
      <c r="C2630" s="2" t="s">
        <v>12340</v>
      </c>
      <c r="D2630" s="2" t="s">
        <v>12341</v>
      </c>
      <c r="E2630" s="2">
        <v>2629</v>
      </c>
      <c r="F2630" s="1">
        <v>18</v>
      </c>
      <c r="G2630" s="1" t="s">
        <v>4335</v>
      </c>
      <c r="H2630" s="1" t="s">
        <v>6958</v>
      </c>
      <c r="I2630" s="1">
        <v>7</v>
      </c>
      <c r="L2630" s="1">
        <v>5</v>
      </c>
      <c r="M2630" s="2" t="s">
        <v>1037</v>
      </c>
      <c r="N2630" s="2" t="s">
        <v>8659</v>
      </c>
      <c r="T2630" s="1" t="s">
        <v>12411</v>
      </c>
      <c r="U2630" s="1" t="s">
        <v>204</v>
      </c>
      <c r="V2630" s="1" t="s">
        <v>7252</v>
      </c>
      <c r="Y2630" s="1" t="s">
        <v>1037</v>
      </c>
      <c r="Z2630" s="1" t="s">
        <v>8659</v>
      </c>
      <c r="AC2630" s="1">
        <v>48</v>
      </c>
      <c r="AD2630" s="1" t="s">
        <v>126</v>
      </c>
      <c r="AE2630" s="1" t="s">
        <v>9617</v>
      </c>
      <c r="AJ2630" s="1" t="s">
        <v>16</v>
      </c>
      <c r="AK2630" s="1" t="s">
        <v>9802</v>
      </c>
      <c r="AL2630" s="1" t="s">
        <v>199</v>
      </c>
      <c r="AM2630" s="1" t="s">
        <v>9730</v>
      </c>
      <c r="AN2630" s="1" t="s">
        <v>163</v>
      </c>
      <c r="AO2630" s="1" t="s">
        <v>12731</v>
      </c>
      <c r="AP2630" s="1" t="s">
        <v>40</v>
      </c>
      <c r="AQ2630" s="1" t="s">
        <v>9899</v>
      </c>
      <c r="AR2630" s="1" t="s">
        <v>4649</v>
      </c>
      <c r="AS2630" s="1" t="s">
        <v>9978</v>
      </c>
      <c r="AT2630" s="1" t="s">
        <v>211</v>
      </c>
      <c r="AU2630" s="1" t="s">
        <v>7199</v>
      </c>
      <c r="AV2630" s="1" t="s">
        <v>4650</v>
      </c>
      <c r="AW2630" s="1" t="s">
        <v>10361</v>
      </c>
      <c r="BB2630" s="1" t="s">
        <v>213</v>
      </c>
      <c r="BC2630" s="1" t="s">
        <v>7282</v>
      </c>
      <c r="BD2630" s="1" t="s">
        <v>2415</v>
      </c>
      <c r="BE2630" s="1" t="s">
        <v>8014</v>
      </c>
      <c r="BG2630" s="1" t="s">
        <v>211</v>
      </c>
      <c r="BH2630" s="1" t="s">
        <v>7199</v>
      </c>
      <c r="BI2630" s="1" t="s">
        <v>1097</v>
      </c>
      <c r="BJ2630" s="1" t="s">
        <v>8650</v>
      </c>
      <c r="BK2630" s="1" t="s">
        <v>211</v>
      </c>
      <c r="BL2630" s="1" t="s">
        <v>7199</v>
      </c>
      <c r="BM2630" s="1" t="s">
        <v>2797</v>
      </c>
      <c r="BN2630" s="1" t="s">
        <v>10370</v>
      </c>
      <c r="BQ2630" s="1" t="s">
        <v>4651</v>
      </c>
      <c r="BR2630" s="1" t="s">
        <v>11913</v>
      </c>
      <c r="BS2630" s="1" t="s">
        <v>545</v>
      </c>
      <c r="BT2630" s="1" t="s">
        <v>9707</v>
      </c>
    </row>
    <row r="2631" spans="1:72" ht="13.5" customHeight="1">
      <c r="A2631" s="3" t="str">
        <f>HYPERLINK("http://kyu.snu.ac.kr/sdhj/index.jsp?type=hj/GK14658_00IH_0001_0223.jpg","1702_각북면_223")</f>
        <v>1702_각북면_223</v>
      </c>
      <c r="B2631" s="2">
        <v>1702</v>
      </c>
      <c r="C2631" s="2" t="s">
        <v>12340</v>
      </c>
      <c r="D2631" s="2" t="s">
        <v>12341</v>
      </c>
      <c r="E2631" s="2">
        <v>2630</v>
      </c>
      <c r="F2631" s="1">
        <v>18</v>
      </c>
      <c r="G2631" s="1" t="s">
        <v>4335</v>
      </c>
      <c r="H2631" s="1" t="s">
        <v>6958</v>
      </c>
      <c r="I2631" s="1">
        <v>7</v>
      </c>
      <c r="L2631" s="1">
        <v>5</v>
      </c>
      <c r="M2631" s="2" t="s">
        <v>1037</v>
      </c>
      <c r="N2631" s="2" t="s">
        <v>8659</v>
      </c>
      <c r="S2631" s="1" t="s">
        <v>59</v>
      </c>
      <c r="T2631" s="1" t="s">
        <v>7105</v>
      </c>
      <c r="Y2631" s="1" t="s">
        <v>1731</v>
      </c>
      <c r="Z2631" s="1" t="s">
        <v>7647</v>
      </c>
      <c r="AC2631" s="1">
        <v>12</v>
      </c>
      <c r="AD2631" s="1" t="s">
        <v>71</v>
      </c>
      <c r="AE2631" s="1" t="s">
        <v>9611</v>
      </c>
    </row>
    <row r="2632" spans="1:72" ht="13.5" customHeight="1">
      <c r="A2632" s="3" t="str">
        <f>HYPERLINK("http://kyu.snu.ac.kr/sdhj/index.jsp?type=hj/GK14658_00IH_0001_0223.jpg","1702_각북면_223")</f>
        <v>1702_각북면_223</v>
      </c>
      <c r="B2632" s="2">
        <v>1702</v>
      </c>
      <c r="C2632" s="2" t="s">
        <v>12340</v>
      </c>
      <c r="D2632" s="2" t="s">
        <v>12341</v>
      </c>
      <c r="E2632" s="2">
        <v>2631</v>
      </c>
      <c r="F2632" s="1">
        <v>18</v>
      </c>
      <c r="G2632" s="1" t="s">
        <v>4335</v>
      </c>
      <c r="H2632" s="1" t="s">
        <v>6958</v>
      </c>
      <c r="I2632" s="1">
        <v>7</v>
      </c>
      <c r="L2632" s="1">
        <v>5</v>
      </c>
      <c r="M2632" s="2" t="s">
        <v>1037</v>
      </c>
      <c r="N2632" s="2" t="s">
        <v>8659</v>
      </c>
      <c r="S2632" s="1" t="s">
        <v>402</v>
      </c>
      <c r="T2632" s="1" t="s">
        <v>7104</v>
      </c>
      <c r="Y2632" s="1" t="s">
        <v>50</v>
      </c>
      <c r="Z2632" s="1" t="s">
        <v>7639</v>
      </c>
      <c r="AC2632" s="1">
        <v>72</v>
      </c>
      <c r="AD2632" s="1" t="s">
        <v>71</v>
      </c>
      <c r="AE2632" s="1" t="s">
        <v>9611</v>
      </c>
    </row>
    <row r="2633" spans="1:72" ht="13.5" customHeight="1">
      <c r="A2633" s="3" t="str">
        <f>HYPERLINK("http://kyu.snu.ac.kr/sdhj/index.jsp?type=hj/GK14658_00IH_0001_0223.jpg","1702_각북면_223")</f>
        <v>1702_각북면_223</v>
      </c>
      <c r="B2633" s="2">
        <v>1702</v>
      </c>
      <c r="C2633" s="2" t="s">
        <v>12340</v>
      </c>
      <c r="D2633" s="2" t="s">
        <v>12341</v>
      </c>
      <c r="E2633" s="2">
        <v>2632</v>
      </c>
      <c r="F2633" s="1">
        <v>18</v>
      </c>
      <c r="G2633" s="1" t="s">
        <v>4335</v>
      </c>
      <c r="H2633" s="1" t="s">
        <v>6958</v>
      </c>
      <c r="I2633" s="1">
        <v>7</v>
      </c>
      <c r="L2633" s="1">
        <v>5</v>
      </c>
      <c r="M2633" s="2" t="s">
        <v>1037</v>
      </c>
      <c r="N2633" s="2" t="s">
        <v>8659</v>
      </c>
      <c r="S2633" s="1" t="s">
        <v>1532</v>
      </c>
      <c r="T2633" s="1" t="s">
        <v>7155</v>
      </c>
      <c r="U2633" s="1" t="s">
        <v>74</v>
      </c>
      <c r="V2633" s="1" t="s">
        <v>7237</v>
      </c>
      <c r="Y2633" s="1" t="s">
        <v>4652</v>
      </c>
      <c r="Z2633" s="1" t="s">
        <v>8658</v>
      </c>
      <c r="AC2633" s="1">
        <v>53</v>
      </c>
      <c r="AD2633" s="1" t="s">
        <v>92</v>
      </c>
      <c r="AE2633" s="1" t="s">
        <v>9608</v>
      </c>
    </row>
    <row r="2634" spans="1:72" ht="13.5" customHeight="1">
      <c r="A2634" s="3" t="str">
        <f>HYPERLINK("http://kyu.snu.ac.kr/sdhj/index.jsp?type=hj/GK14658_00IH_0001_0223.jpg","1702_각북면_223")</f>
        <v>1702_각북면_223</v>
      </c>
      <c r="B2634" s="2">
        <v>1702</v>
      </c>
      <c r="C2634" s="2" t="s">
        <v>12340</v>
      </c>
      <c r="D2634" s="2" t="s">
        <v>12341</v>
      </c>
      <c r="E2634" s="2">
        <v>2633</v>
      </c>
      <c r="F2634" s="1">
        <v>18</v>
      </c>
      <c r="G2634" s="1" t="s">
        <v>4335</v>
      </c>
      <c r="H2634" s="1" t="s">
        <v>6958</v>
      </c>
      <c r="I2634" s="1">
        <v>8</v>
      </c>
      <c r="J2634" s="1" t="s">
        <v>4653</v>
      </c>
      <c r="K2634" s="1" t="s">
        <v>7015</v>
      </c>
      <c r="L2634" s="1">
        <v>1</v>
      </c>
      <c r="M2634" s="2" t="s">
        <v>4654</v>
      </c>
      <c r="N2634" s="2" t="s">
        <v>7782</v>
      </c>
      <c r="T2634" s="1" t="s">
        <v>12411</v>
      </c>
      <c r="U2634" s="1" t="s">
        <v>211</v>
      </c>
      <c r="V2634" s="1" t="s">
        <v>7199</v>
      </c>
      <c r="Y2634" s="1" t="s">
        <v>4654</v>
      </c>
      <c r="Z2634" s="1" t="s">
        <v>7782</v>
      </c>
      <c r="AC2634" s="1">
        <v>69</v>
      </c>
      <c r="AD2634" s="1" t="s">
        <v>135</v>
      </c>
      <c r="AE2634" s="1" t="s">
        <v>9604</v>
      </c>
      <c r="AJ2634" s="1" t="s">
        <v>16</v>
      </c>
      <c r="AK2634" s="1" t="s">
        <v>9802</v>
      </c>
      <c r="AL2634" s="1" t="s">
        <v>1644</v>
      </c>
      <c r="AM2634" s="1" t="s">
        <v>9760</v>
      </c>
      <c r="AN2634" s="1" t="s">
        <v>208</v>
      </c>
      <c r="AO2634" s="1" t="s">
        <v>7116</v>
      </c>
      <c r="AP2634" s="1" t="s">
        <v>187</v>
      </c>
      <c r="AQ2634" s="1" t="s">
        <v>7369</v>
      </c>
      <c r="AR2634" s="1" t="s">
        <v>3872</v>
      </c>
      <c r="AS2634" s="1" t="s">
        <v>9963</v>
      </c>
      <c r="AT2634" s="1" t="s">
        <v>211</v>
      </c>
      <c r="AU2634" s="1" t="s">
        <v>7199</v>
      </c>
      <c r="AV2634" s="1" t="s">
        <v>4112</v>
      </c>
      <c r="AW2634" s="1" t="s">
        <v>12627</v>
      </c>
      <c r="BB2634" s="1" t="s">
        <v>213</v>
      </c>
      <c r="BC2634" s="1" t="s">
        <v>7282</v>
      </c>
      <c r="BD2634" s="1" t="s">
        <v>4655</v>
      </c>
      <c r="BE2634" s="1" t="s">
        <v>10711</v>
      </c>
      <c r="BG2634" s="1" t="s">
        <v>211</v>
      </c>
      <c r="BH2634" s="1" t="s">
        <v>7199</v>
      </c>
      <c r="BI2634" s="1" t="s">
        <v>310</v>
      </c>
      <c r="BJ2634" s="1" t="s">
        <v>8655</v>
      </c>
      <c r="BM2634" s="1" t="s">
        <v>2797</v>
      </c>
      <c r="BN2634" s="1" t="s">
        <v>10370</v>
      </c>
      <c r="BO2634" s="1" t="s">
        <v>211</v>
      </c>
      <c r="BP2634" s="1" t="s">
        <v>7199</v>
      </c>
      <c r="BQ2634" s="1" t="s">
        <v>4656</v>
      </c>
      <c r="BR2634" s="1" t="s">
        <v>11912</v>
      </c>
      <c r="BS2634" s="1" t="s">
        <v>109</v>
      </c>
      <c r="BT2634" s="1" t="s">
        <v>9809</v>
      </c>
    </row>
    <row r="2635" spans="1:72" ht="13.5" customHeight="1">
      <c r="A2635" s="3" t="str">
        <f>HYPERLINK("http://kyu.snu.ac.kr/sdhj/index.jsp?type=hj/GK14658_00IH_0001_0223.jpg","1702_각북면_223")</f>
        <v>1702_각북면_223</v>
      </c>
      <c r="B2635" s="2">
        <v>1702</v>
      </c>
      <c r="C2635" s="2" t="s">
        <v>12340</v>
      </c>
      <c r="D2635" s="2" t="s">
        <v>12341</v>
      </c>
      <c r="E2635" s="2">
        <v>2634</v>
      </c>
      <c r="F2635" s="1">
        <v>18</v>
      </c>
      <c r="G2635" s="1" t="s">
        <v>4335</v>
      </c>
      <c r="H2635" s="1" t="s">
        <v>6958</v>
      </c>
      <c r="I2635" s="1">
        <v>8</v>
      </c>
      <c r="L2635" s="1">
        <v>1</v>
      </c>
      <c r="M2635" s="2" t="s">
        <v>4654</v>
      </c>
      <c r="N2635" s="2" t="s">
        <v>7782</v>
      </c>
      <c r="S2635" s="1" t="s">
        <v>48</v>
      </c>
      <c r="T2635" s="1" t="s">
        <v>6371</v>
      </c>
      <c r="U2635" s="1" t="s">
        <v>213</v>
      </c>
      <c r="V2635" s="1" t="s">
        <v>7282</v>
      </c>
      <c r="Y2635" s="1" t="s">
        <v>6711</v>
      </c>
      <c r="Z2635" s="1" t="s">
        <v>8657</v>
      </c>
      <c r="AC2635" s="1">
        <v>59</v>
      </c>
      <c r="AD2635" s="1" t="s">
        <v>577</v>
      </c>
      <c r="AE2635" s="1" t="s">
        <v>9625</v>
      </c>
      <c r="AJ2635" s="1" t="s">
        <v>16</v>
      </c>
      <c r="AK2635" s="1" t="s">
        <v>9802</v>
      </c>
      <c r="AL2635" s="1" t="s">
        <v>2202</v>
      </c>
      <c r="AM2635" s="1" t="s">
        <v>9846</v>
      </c>
      <c r="AT2635" s="1" t="s">
        <v>211</v>
      </c>
      <c r="AU2635" s="1" t="s">
        <v>7199</v>
      </c>
      <c r="AV2635" s="1" t="s">
        <v>4657</v>
      </c>
      <c r="AW2635" s="1" t="s">
        <v>10360</v>
      </c>
      <c r="BB2635" s="1" t="s">
        <v>213</v>
      </c>
      <c r="BC2635" s="1" t="s">
        <v>7282</v>
      </c>
      <c r="BD2635" s="1" t="s">
        <v>3424</v>
      </c>
      <c r="BE2635" s="1" t="s">
        <v>9014</v>
      </c>
      <c r="BG2635" s="1" t="s">
        <v>211</v>
      </c>
      <c r="BH2635" s="1" t="s">
        <v>7199</v>
      </c>
      <c r="BI2635" s="1" t="s">
        <v>438</v>
      </c>
      <c r="BJ2635" s="1" t="s">
        <v>10498</v>
      </c>
      <c r="BK2635" s="1" t="s">
        <v>211</v>
      </c>
      <c r="BL2635" s="1" t="s">
        <v>7199</v>
      </c>
      <c r="BM2635" s="1" t="s">
        <v>4658</v>
      </c>
      <c r="BN2635" s="1" t="s">
        <v>9563</v>
      </c>
      <c r="BO2635" s="1" t="s">
        <v>211</v>
      </c>
      <c r="BP2635" s="1" t="s">
        <v>7199</v>
      </c>
      <c r="BQ2635" s="1" t="s">
        <v>4659</v>
      </c>
      <c r="BR2635" s="1" t="s">
        <v>8361</v>
      </c>
    </row>
    <row r="2636" spans="1:72" ht="13.5" customHeight="1">
      <c r="A2636" s="3" t="str">
        <f>HYPERLINK("http://kyu.snu.ac.kr/sdhj/index.jsp?type=hj/GK14658_00IH_0001_0223.jpg","1702_각북면_223")</f>
        <v>1702_각북면_223</v>
      </c>
      <c r="B2636" s="2">
        <v>1702</v>
      </c>
      <c r="C2636" s="2" t="s">
        <v>12340</v>
      </c>
      <c r="D2636" s="2" t="s">
        <v>12341</v>
      </c>
      <c r="E2636" s="2">
        <v>2635</v>
      </c>
      <c r="F2636" s="1">
        <v>18</v>
      </c>
      <c r="G2636" s="1" t="s">
        <v>4335</v>
      </c>
      <c r="H2636" s="1" t="s">
        <v>6958</v>
      </c>
      <c r="I2636" s="1">
        <v>8</v>
      </c>
      <c r="L2636" s="1">
        <v>2</v>
      </c>
      <c r="M2636" s="2" t="s">
        <v>14036</v>
      </c>
      <c r="N2636" s="2" t="s">
        <v>14037</v>
      </c>
      <c r="T2636" s="1" t="s">
        <v>12411</v>
      </c>
      <c r="U2636" s="1" t="s">
        <v>4464</v>
      </c>
      <c r="V2636" s="1" t="s">
        <v>7362</v>
      </c>
      <c r="W2636" s="1" t="s">
        <v>290</v>
      </c>
      <c r="X2636" s="1" t="s">
        <v>7601</v>
      </c>
      <c r="Y2636" s="1" t="s">
        <v>1287</v>
      </c>
      <c r="Z2636" s="1" t="s">
        <v>8656</v>
      </c>
      <c r="AC2636" s="1">
        <v>24</v>
      </c>
      <c r="AD2636" s="1" t="s">
        <v>219</v>
      </c>
      <c r="AE2636" s="1" t="s">
        <v>9587</v>
      </c>
      <c r="AJ2636" s="1" t="s">
        <v>16</v>
      </c>
      <c r="AK2636" s="1" t="s">
        <v>9802</v>
      </c>
      <c r="AL2636" s="1" t="s">
        <v>163</v>
      </c>
      <c r="AM2636" s="1" t="s">
        <v>12731</v>
      </c>
      <c r="AT2636" s="1" t="s">
        <v>166</v>
      </c>
      <c r="AU2636" s="1" t="s">
        <v>7276</v>
      </c>
      <c r="AV2636" s="1" t="s">
        <v>4660</v>
      </c>
      <c r="AW2636" s="1" t="s">
        <v>8766</v>
      </c>
      <c r="BG2636" s="1" t="s">
        <v>166</v>
      </c>
      <c r="BH2636" s="1" t="s">
        <v>7276</v>
      </c>
      <c r="BI2636" s="1" t="s">
        <v>4417</v>
      </c>
      <c r="BJ2636" s="1" t="s">
        <v>9230</v>
      </c>
      <c r="BK2636" s="1" t="s">
        <v>390</v>
      </c>
      <c r="BL2636" s="1" t="s">
        <v>10070</v>
      </c>
      <c r="BM2636" s="1" t="s">
        <v>2707</v>
      </c>
      <c r="BN2636" s="1" t="s">
        <v>10100</v>
      </c>
      <c r="BO2636" s="1" t="s">
        <v>166</v>
      </c>
      <c r="BP2636" s="1" t="s">
        <v>7276</v>
      </c>
      <c r="BQ2636" s="1" t="s">
        <v>4661</v>
      </c>
      <c r="BR2636" s="1" t="s">
        <v>13294</v>
      </c>
      <c r="BS2636" s="1" t="s">
        <v>163</v>
      </c>
      <c r="BT2636" s="1" t="s">
        <v>12731</v>
      </c>
    </row>
    <row r="2637" spans="1:72" ht="13.5" customHeight="1">
      <c r="A2637" s="3" t="str">
        <f>HYPERLINK("http://kyu.snu.ac.kr/sdhj/index.jsp?type=hj/GK14658_00IH_0001_0223.jpg","1702_각북면_223")</f>
        <v>1702_각북면_223</v>
      </c>
      <c r="B2637" s="2">
        <v>1702</v>
      </c>
      <c r="C2637" s="2" t="s">
        <v>12340</v>
      </c>
      <c r="D2637" s="2" t="s">
        <v>12341</v>
      </c>
      <c r="E2637" s="2">
        <v>2636</v>
      </c>
      <c r="F2637" s="1">
        <v>18</v>
      </c>
      <c r="G2637" s="1" t="s">
        <v>4335</v>
      </c>
      <c r="H2637" s="1" t="s">
        <v>6958</v>
      </c>
      <c r="I2637" s="1">
        <v>8</v>
      </c>
      <c r="L2637" s="1">
        <v>2</v>
      </c>
      <c r="M2637" s="2" t="s">
        <v>14036</v>
      </c>
      <c r="N2637" s="2" t="s">
        <v>14037</v>
      </c>
      <c r="S2637" s="1" t="s">
        <v>48</v>
      </c>
      <c r="T2637" s="1" t="s">
        <v>6371</v>
      </c>
      <c r="W2637" s="1" t="s">
        <v>107</v>
      </c>
      <c r="X2637" s="1" t="s">
        <v>12534</v>
      </c>
      <c r="Y2637" s="1" t="s">
        <v>50</v>
      </c>
      <c r="Z2637" s="1" t="s">
        <v>7639</v>
      </c>
      <c r="AC2637" s="1">
        <v>28</v>
      </c>
      <c r="AD2637" s="1" t="s">
        <v>134</v>
      </c>
      <c r="AE2637" s="1" t="s">
        <v>9616</v>
      </c>
      <c r="AJ2637" s="1" t="s">
        <v>16</v>
      </c>
      <c r="AK2637" s="1" t="s">
        <v>9802</v>
      </c>
      <c r="AL2637" s="1" t="s">
        <v>163</v>
      </c>
      <c r="AM2637" s="1" t="s">
        <v>12731</v>
      </c>
      <c r="AT2637" s="1" t="s">
        <v>53</v>
      </c>
      <c r="AU2637" s="1" t="s">
        <v>7419</v>
      </c>
      <c r="AV2637" s="1" t="s">
        <v>1597</v>
      </c>
      <c r="AW2637" s="1" t="s">
        <v>10359</v>
      </c>
      <c r="BG2637" s="1" t="s">
        <v>390</v>
      </c>
      <c r="BH2637" s="1" t="s">
        <v>10070</v>
      </c>
      <c r="BI2637" s="1" t="s">
        <v>4662</v>
      </c>
      <c r="BJ2637" s="1" t="s">
        <v>11002</v>
      </c>
      <c r="BK2637" s="1" t="s">
        <v>1710</v>
      </c>
      <c r="BL2637" s="1" t="s">
        <v>13040</v>
      </c>
      <c r="BM2637" s="1" t="s">
        <v>4663</v>
      </c>
      <c r="BN2637" s="1" t="s">
        <v>11455</v>
      </c>
      <c r="BO2637" s="1" t="s">
        <v>1954</v>
      </c>
      <c r="BP2637" s="1" t="s">
        <v>7422</v>
      </c>
      <c r="BQ2637" s="1" t="s">
        <v>4664</v>
      </c>
      <c r="BR2637" s="1" t="s">
        <v>8815</v>
      </c>
      <c r="BS2637" s="1" t="s">
        <v>1863</v>
      </c>
      <c r="BT2637" s="1" t="s">
        <v>9778</v>
      </c>
    </row>
    <row r="2638" spans="1:72" ht="13.5" customHeight="1">
      <c r="A2638" s="3" t="str">
        <f>HYPERLINK("http://kyu.snu.ac.kr/sdhj/index.jsp?type=hj/GK14658_00IH_0001_0223.jpg","1702_각북면_223")</f>
        <v>1702_각북면_223</v>
      </c>
      <c r="B2638" s="2">
        <v>1702</v>
      </c>
      <c r="C2638" s="2" t="s">
        <v>12340</v>
      </c>
      <c r="D2638" s="2" t="s">
        <v>12341</v>
      </c>
      <c r="E2638" s="2">
        <v>2637</v>
      </c>
      <c r="F2638" s="1">
        <v>18</v>
      </c>
      <c r="G2638" s="1" t="s">
        <v>4335</v>
      </c>
      <c r="H2638" s="1" t="s">
        <v>6958</v>
      </c>
      <c r="I2638" s="1">
        <v>8</v>
      </c>
      <c r="L2638" s="1">
        <v>2</v>
      </c>
      <c r="M2638" s="2" t="s">
        <v>14036</v>
      </c>
      <c r="N2638" s="2" t="s">
        <v>14037</v>
      </c>
      <c r="S2638" s="1" t="s">
        <v>59</v>
      </c>
      <c r="T2638" s="1" t="s">
        <v>7105</v>
      </c>
      <c r="Y2638" s="1" t="s">
        <v>50</v>
      </c>
      <c r="Z2638" s="1" t="s">
        <v>7639</v>
      </c>
      <c r="AC2638" s="1">
        <v>6</v>
      </c>
      <c r="AD2638" s="1" t="s">
        <v>246</v>
      </c>
      <c r="AE2638" s="1" t="s">
        <v>9600</v>
      </c>
    </row>
    <row r="2639" spans="1:72" ht="13.5" customHeight="1">
      <c r="A2639" s="3" t="str">
        <f>HYPERLINK("http://kyu.snu.ac.kr/sdhj/index.jsp?type=hj/GK14658_00IH_0001_0223.jpg","1702_각북면_223")</f>
        <v>1702_각북면_223</v>
      </c>
      <c r="B2639" s="2">
        <v>1702</v>
      </c>
      <c r="C2639" s="2" t="s">
        <v>12340</v>
      </c>
      <c r="D2639" s="2" t="s">
        <v>12341</v>
      </c>
      <c r="E2639" s="2">
        <v>2638</v>
      </c>
      <c r="F2639" s="1">
        <v>18</v>
      </c>
      <c r="G2639" s="1" t="s">
        <v>4335</v>
      </c>
      <c r="H2639" s="1" t="s">
        <v>6958</v>
      </c>
      <c r="I2639" s="1">
        <v>8</v>
      </c>
      <c r="L2639" s="1">
        <v>2</v>
      </c>
      <c r="M2639" s="2" t="s">
        <v>14036</v>
      </c>
      <c r="N2639" s="2" t="s">
        <v>14037</v>
      </c>
      <c r="S2639" s="1" t="s">
        <v>63</v>
      </c>
      <c r="T2639" s="1" t="s">
        <v>1196</v>
      </c>
      <c r="Y2639" s="1" t="s">
        <v>50</v>
      </c>
      <c r="Z2639" s="1" t="s">
        <v>7639</v>
      </c>
      <c r="AC2639" s="1">
        <v>1</v>
      </c>
      <c r="AD2639" s="1" t="s">
        <v>280</v>
      </c>
      <c r="AE2639" s="1" t="s">
        <v>9599</v>
      </c>
      <c r="AF2639" s="1" t="s">
        <v>89</v>
      </c>
      <c r="AG2639" s="1" t="s">
        <v>9633</v>
      </c>
    </row>
    <row r="2640" spans="1:72" ht="13.5" customHeight="1">
      <c r="A2640" s="3" t="str">
        <f>HYPERLINK("http://kyu.snu.ac.kr/sdhj/index.jsp?type=hj/GK14658_00IH_0001_0223.jpg","1702_각북면_223")</f>
        <v>1702_각북면_223</v>
      </c>
      <c r="B2640" s="2">
        <v>1702</v>
      </c>
      <c r="C2640" s="2" t="s">
        <v>12340</v>
      </c>
      <c r="D2640" s="2" t="s">
        <v>12341</v>
      </c>
      <c r="E2640" s="2">
        <v>2639</v>
      </c>
      <c r="F2640" s="1">
        <v>18</v>
      </c>
      <c r="G2640" s="1" t="s">
        <v>4335</v>
      </c>
      <c r="H2640" s="1" t="s">
        <v>6958</v>
      </c>
      <c r="I2640" s="1">
        <v>8</v>
      </c>
      <c r="L2640" s="1">
        <v>2</v>
      </c>
      <c r="M2640" s="2" t="s">
        <v>14036</v>
      </c>
      <c r="N2640" s="2" t="s">
        <v>14037</v>
      </c>
      <c r="T2640" s="1" t="s">
        <v>12432</v>
      </c>
      <c r="U2640" s="1" t="s">
        <v>1877</v>
      </c>
      <c r="V2640" s="1" t="s">
        <v>7265</v>
      </c>
      <c r="Y2640" s="1" t="s">
        <v>310</v>
      </c>
      <c r="Z2640" s="1" t="s">
        <v>8655</v>
      </c>
      <c r="AF2640" s="1" t="s">
        <v>2367</v>
      </c>
      <c r="AG2640" s="1" t="s">
        <v>9671</v>
      </c>
    </row>
    <row r="2641" spans="1:72" ht="13.5" customHeight="1">
      <c r="A2641" s="3" t="str">
        <f>HYPERLINK("http://kyu.snu.ac.kr/sdhj/index.jsp?type=hj/GK14658_00IH_0001_0223.jpg","1702_각북면_223")</f>
        <v>1702_각북면_223</v>
      </c>
      <c r="B2641" s="2">
        <v>1702</v>
      </c>
      <c r="C2641" s="2" t="s">
        <v>12340</v>
      </c>
      <c r="D2641" s="2" t="s">
        <v>12341</v>
      </c>
      <c r="E2641" s="2">
        <v>2640</v>
      </c>
      <c r="F2641" s="1">
        <v>18</v>
      </c>
      <c r="G2641" s="1" t="s">
        <v>4335</v>
      </c>
      <c r="H2641" s="1" t="s">
        <v>6958</v>
      </c>
      <c r="I2641" s="1">
        <v>8</v>
      </c>
      <c r="L2641" s="1">
        <v>2</v>
      </c>
      <c r="M2641" s="2" t="s">
        <v>14036</v>
      </c>
      <c r="N2641" s="2" t="s">
        <v>14037</v>
      </c>
      <c r="T2641" s="1" t="s">
        <v>12432</v>
      </c>
      <c r="U2641" s="1" t="s">
        <v>136</v>
      </c>
      <c r="V2641" s="1" t="s">
        <v>7247</v>
      </c>
      <c r="Y2641" s="1" t="s">
        <v>4304</v>
      </c>
      <c r="Z2641" s="1" t="s">
        <v>7954</v>
      </c>
      <c r="AC2641" s="1">
        <v>22</v>
      </c>
      <c r="AD2641" s="1" t="s">
        <v>88</v>
      </c>
      <c r="AE2641" s="1" t="s">
        <v>9613</v>
      </c>
      <c r="AF2641" s="1" t="s">
        <v>2718</v>
      </c>
      <c r="AG2641" s="1" t="s">
        <v>9644</v>
      </c>
    </row>
    <row r="2642" spans="1:72" ht="13.5" customHeight="1">
      <c r="A2642" s="3" t="str">
        <f>HYPERLINK("http://kyu.snu.ac.kr/sdhj/index.jsp?type=hj/GK14658_00IH_0001_0223.jpg","1702_각북면_223")</f>
        <v>1702_각북면_223</v>
      </c>
      <c r="B2642" s="2">
        <v>1702</v>
      </c>
      <c r="C2642" s="2" t="s">
        <v>12340</v>
      </c>
      <c r="D2642" s="2" t="s">
        <v>12341</v>
      </c>
      <c r="E2642" s="2">
        <v>2641</v>
      </c>
      <c r="F2642" s="1">
        <v>18</v>
      </c>
      <c r="G2642" s="1" t="s">
        <v>4335</v>
      </c>
      <c r="H2642" s="1" t="s">
        <v>6958</v>
      </c>
      <c r="I2642" s="1">
        <v>8</v>
      </c>
      <c r="L2642" s="1">
        <v>2</v>
      </c>
      <c r="M2642" s="2" t="s">
        <v>14036</v>
      </c>
      <c r="N2642" s="2" t="s">
        <v>14037</v>
      </c>
      <c r="S2642" s="1" t="s">
        <v>141</v>
      </c>
      <c r="T2642" s="1" t="s">
        <v>7114</v>
      </c>
      <c r="U2642" s="1" t="s">
        <v>4665</v>
      </c>
      <c r="V2642" s="1" t="s">
        <v>7361</v>
      </c>
      <c r="Y2642" s="1" t="s">
        <v>4666</v>
      </c>
      <c r="Z2642" s="1" t="s">
        <v>8538</v>
      </c>
      <c r="AC2642" s="1">
        <v>21</v>
      </c>
      <c r="AD2642" s="1" t="s">
        <v>68</v>
      </c>
      <c r="AE2642" s="1" t="s">
        <v>7705</v>
      </c>
    </row>
    <row r="2643" spans="1:72" ht="13.5" customHeight="1">
      <c r="A2643" s="3" t="str">
        <f>HYPERLINK("http://kyu.snu.ac.kr/sdhj/index.jsp?type=hj/GK14658_00IH_0001_0223.jpg","1702_각북면_223")</f>
        <v>1702_각북면_223</v>
      </c>
      <c r="B2643" s="2">
        <v>1702</v>
      </c>
      <c r="C2643" s="2" t="s">
        <v>12340</v>
      </c>
      <c r="D2643" s="2" t="s">
        <v>12341</v>
      </c>
      <c r="E2643" s="2">
        <v>2642</v>
      </c>
      <c r="F2643" s="1">
        <v>18</v>
      </c>
      <c r="G2643" s="1" t="s">
        <v>4335</v>
      </c>
      <c r="H2643" s="1" t="s">
        <v>6958</v>
      </c>
      <c r="I2643" s="1">
        <v>8</v>
      </c>
      <c r="L2643" s="1">
        <v>3</v>
      </c>
      <c r="M2643" s="2" t="s">
        <v>14038</v>
      </c>
      <c r="N2643" s="2" t="s">
        <v>14039</v>
      </c>
      <c r="T2643" s="1" t="s">
        <v>12411</v>
      </c>
      <c r="U2643" s="1" t="s">
        <v>4667</v>
      </c>
      <c r="V2643" s="1" t="s">
        <v>7360</v>
      </c>
      <c r="W2643" s="1" t="s">
        <v>290</v>
      </c>
      <c r="X2643" s="1" t="s">
        <v>7601</v>
      </c>
      <c r="Y2643" s="1" t="s">
        <v>3151</v>
      </c>
      <c r="Z2643" s="1" t="s">
        <v>8209</v>
      </c>
      <c r="AC2643" s="1">
        <v>35</v>
      </c>
      <c r="AD2643" s="1" t="s">
        <v>1123</v>
      </c>
      <c r="AE2643" s="1" t="s">
        <v>9624</v>
      </c>
      <c r="AJ2643" s="1" t="s">
        <v>16</v>
      </c>
      <c r="AK2643" s="1" t="s">
        <v>9802</v>
      </c>
      <c r="AL2643" s="1" t="s">
        <v>163</v>
      </c>
      <c r="AM2643" s="1" t="s">
        <v>12731</v>
      </c>
      <c r="AT2643" s="1" t="s">
        <v>166</v>
      </c>
      <c r="AU2643" s="1" t="s">
        <v>7276</v>
      </c>
      <c r="AV2643" s="1" t="s">
        <v>2766</v>
      </c>
      <c r="AW2643" s="1" t="s">
        <v>8754</v>
      </c>
      <c r="BG2643" s="1" t="s">
        <v>166</v>
      </c>
      <c r="BH2643" s="1" t="s">
        <v>7276</v>
      </c>
      <c r="BI2643" s="1" t="s">
        <v>4411</v>
      </c>
      <c r="BJ2643" s="1" t="s">
        <v>10325</v>
      </c>
      <c r="BK2643" s="1" t="s">
        <v>1462</v>
      </c>
      <c r="BL2643" s="1" t="s">
        <v>10112</v>
      </c>
      <c r="BM2643" s="1" t="s">
        <v>1117</v>
      </c>
      <c r="BN2643" s="1" t="s">
        <v>10888</v>
      </c>
      <c r="BO2643" s="1" t="s">
        <v>54</v>
      </c>
      <c r="BP2643" s="1" t="s">
        <v>7267</v>
      </c>
      <c r="BQ2643" s="1" t="s">
        <v>4668</v>
      </c>
      <c r="BR2643" s="1" t="s">
        <v>7706</v>
      </c>
      <c r="BS2643" s="1" t="s">
        <v>109</v>
      </c>
      <c r="BT2643" s="1" t="s">
        <v>9809</v>
      </c>
    </row>
    <row r="2644" spans="1:72" ht="13.5" customHeight="1">
      <c r="A2644" s="3" t="str">
        <f>HYPERLINK("http://kyu.snu.ac.kr/sdhj/index.jsp?type=hj/GK14658_00IH_0001_0223.jpg","1702_각북면_223")</f>
        <v>1702_각북면_223</v>
      </c>
      <c r="B2644" s="2">
        <v>1702</v>
      </c>
      <c r="C2644" s="2" t="s">
        <v>12340</v>
      </c>
      <c r="D2644" s="2" t="s">
        <v>12341</v>
      </c>
      <c r="E2644" s="2">
        <v>2643</v>
      </c>
      <c r="F2644" s="1">
        <v>18</v>
      </c>
      <c r="G2644" s="1" t="s">
        <v>4335</v>
      </c>
      <c r="H2644" s="1" t="s">
        <v>6958</v>
      </c>
      <c r="I2644" s="1">
        <v>8</v>
      </c>
      <c r="L2644" s="1">
        <v>3</v>
      </c>
      <c r="M2644" s="2" t="s">
        <v>14038</v>
      </c>
      <c r="N2644" s="2" t="s">
        <v>14039</v>
      </c>
      <c r="S2644" s="1" t="s">
        <v>48</v>
      </c>
      <c r="T2644" s="1" t="s">
        <v>6371</v>
      </c>
      <c r="W2644" s="1" t="s">
        <v>3900</v>
      </c>
      <c r="X2644" s="1" t="s">
        <v>7612</v>
      </c>
      <c r="Y2644" s="1" t="s">
        <v>50</v>
      </c>
      <c r="Z2644" s="1" t="s">
        <v>7639</v>
      </c>
      <c r="AC2644" s="1">
        <v>31</v>
      </c>
      <c r="AD2644" s="1" t="s">
        <v>345</v>
      </c>
      <c r="AE2644" s="1" t="s">
        <v>9595</v>
      </c>
      <c r="AJ2644" s="1" t="s">
        <v>16</v>
      </c>
      <c r="AK2644" s="1" t="s">
        <v>9802</v>
      </c>
      <c r="AL2644" s="1" t="s">
        <v>1834</v>
      </c>
      <c r="AM2644" s="1" t="s">
        <v>9831</v>
      </c>
      <c r="AT2644" s="1" t="s">
        <v>54</v>
      </c>
      <c r="AU2644" s="1" t="s">
        <v>7267</v>
      </c>
      <c r="AV2644" s="1" t="s">
        <v>4669</v>
      </c>
      <c r="AW2644" s="1" t="s">
        <v>10358</v>
      </c>
      <c r="BG2644" s="1" t="s">
        <v>54</v>
      </c>
      <c r="BH2644" s="1" t="s">
        <v>7267</v>
      </c>
      <c r="BI2644" s="1" t="s">
        <v>1081</v>
      </c>
      <c r="BJ2644" s="1" t="s">
        <v>9313</v>
      </c>
      <c r="BK2644" s="1" t="s">
        <v>45</v>
      </c>
      <c r="BL2644" s="1" t="s">
        <v>10082</v>
      </c>
      <c r="BM2644" s="1" t="s">
        <v>4670</v>
      </c>
      <c r="BN2644" s="1" t="s">
        <v>9480</v>
      </c>
      <c r="BO2644" s="1" t="s">
        <v>45</v>
      </c>
      <c r="BP2644" s="1" t="s">
        <v>10082</v>
      </c>
      <c r="BQ2644" s="1" t="s">
        <v>4671</v>
      </c>
      <c r="BR2644" s="1" t="s">
        <v>11911</v>
      </c>
      <c r="BS2644" s="1" t="s">
        <v>82</v>
      </c>
      <c r="BT2644" s="1" t="s">
        <v>9699</v>
      </c>
    </row>
    <row r="2645" spans="1:72" ht="13.5" customHeight="1">
      <c r="A2645" s="3" t="str">
        <f>HYPERLINK("http://kyu.snu.ac.kr/sdhj/index.jsp?type=hj/GK14658_00IH_0001_0223.jpg","1702_각북면_223")</f>
        <v>1702_각북면_223</v>
      </c>
      <c r="B2645" s="2">
        <v>1702</v>
      </c>
      <c r="C2645" s="2" t="s">
        <v>12340</v>
      </c>
      <c r="D2645" s="2" t="s">
        <v>12341</v>
      </c>
      <c r="E2645" s="2">
        <v>2644</v>
      </c>
      <c r="F2645" s="1">
        <v>18</v>
      </c>
      <c r="G2645" s="1" t="s">
        <v>4335</v>
      </c>
      <c r="H2645" s="1" t="s">
        <v>6958</v>
      </c>
      <c r="I2645" s="1">
        <v>8</v>
      </c>
      <c r="L2645" s="1">
        <v>3</v>
      </c>
      <c r="M2645" s="2" t="s">
        <v>14038</v>
      </c>
      <c r="N2645" s="2" t="s">
        <v>14039</v>
      </c>
      <c r="S2645" s="1" t="s">
        <v>200</v>
      </c>
      <c r="T2645" s="1" t="s">
        <v>7115</v>
      </c>
      <c r="U2645" s="1" t="s">
        <v>116</v>
      </c>
      <c r="V2645" s="1" t="s">
        <v>7203</v>
      </c>
      <c r="Y2645" s="1" t="s">
        <v>493</v>
      </c>
      <c r="Z2645" s="1" t="s">
        <v>8654</v>
      </c>
      <c r="AF2645" s="1" t="s">
        <v>318</v>
      </c>
      <c r="AG2645" s="1" t="s">
        <v>9631</v>
      </c>
      <c r="AH2645" s="1" t="s">
        <v>4672</v>
      </c>
      <c r="AI2645" s="1" t="s">
        <v>9734</v>
      </c>
    </row>
    <row r="2646" spans="1:72" ht="13.5" customHeight="1">
      <c r="A2646" s="3" t="str">
        <f>HYPERLINK("http://kyu.snu.ac.kr/sdhj/index.jsp?type=hj/GK14658_00IH_0001_0223.jpg","1702_각북면_223")</f>
        <v>1702_각북면_223</v>
      </c>
      <c r="B2646" s="2">
        <v>1702</v>
      </c>
      <c r="C2646" s="2" t="s">
        <v>12340</v>
      </c>
      <c r="D2646" s="2" t="s">
        <v>12341</v>
      </c>
      <c r="E2646" s="2">
        <v>2645</v>
      </c>
      <c r="F2646" s="1">
        <v>18</v>
      </c>
      <c r="G2646" s="1" t="s">
        <v>4335</v>
      </c>
      <c r="H2646" s="1" t="s">
        <v>6958</v>
      </c>
      <c r="I2646" s="1">
        <v>8</v>
      </c>
      <c r="L2646" s="1">
        <v>3</v>
      </c>
      <c r="M2646" s="2" t="s">
        <v>14038</v>
      </c>
      <c r="N2646" s="2" t="s">
        <v>14039</v>
      </c>
      <c r="S2646" s="1" t="s">
        <v>63</v>
      </c>
      <c r="T2646" s="1" t="s">
        <v>1196</v>
      </c>
      <c r="Y2646" s="1" t="s">
        <v>4673</v>
      </c>
      <c r="Z2646" s="1" t="s">
        <v>8653</v>
      </c>
      <c r="AC2646" s="1">
        <v>6</v>
      </c>
      <c r="AD2646" s="1" t="s">
        <v>246</v>
      </c>
      <c r="AE2646" s="1" t="s">
        <v>9600</v>
      </c>
      <c r="AG2646" s="1" t="s">
        <v>12750</v>
      </c>
    </row>
    <row r="2647" spans="1:72" ht="13.5" customHeight="1">
      <c r="A2647" s="3" t="str">
        <f>HYPERLINK("http://kyu.snu.ac.kr/sdhj/index.jsp?type=hj/GK14658_00IH_0001_0223.jpg","1702_각북면_223")</f>
        <v>1702_각북면_223</v>
      </c>
      <c r="B2647" s="2">
        <v>1702</v>
      </c>
      <c r="C2647" s="2" t="s">
        <v>12340</v>
      </c>
      <c r="D2647" s="2" t="s">
        <v>12341</v>
      </c>
      <c r="E2647" s="2">
        <v>2646</v>
      </c>
      <c r="F2647" s="1">
        <v>18</v>
      </c>
      <c r="G2647" s="1" t="s">
        <v>4335</v>
      </c>
      <c r="H2647" s="1" t="s">
        <v>6958</v>
      </c>
      <c r="I2647" s="1">
        <v>8</v>
      </c>
      <c r="L2647" s="1">
        <v>3</v>
      </c>
      <c r="M2647" s="2" t="s">
        <v>14038</v>
      </c>
      <c r="N2647" s="2" t="s">
        <v>14039</v>
      </c>
      <c r="S2647" s="1" t="s">
        <v>86</v>
      </c>
      <c r="T2647" s="1" t="s">
        <v>7100</v>
      </c>
      <c r="Y2647" s="1" t="s">
        <v>4674</v>
      </c>
      <c r="Z2647" s="1" t="s">
        <v>8652</v>
      </c>
      <c r="AC2647" s="1">
        <v>2</v>
      </c>
      <c r="AD2647" s="1" t="s">
        <v>169</v>
      </c>
      <c r="AE2647" s="1" t="s">
        <v>9589</v>
      </c>
      <c r="AF2647" s="1" t="s">
        <v>12686</v>
      </c>
      <c r="AG2647" s="1" t="s">
        <v>12687</v>
      </c>
    </row>
    <row r="2648" spans="1:72" ht="13.5" customHeight="1">
      <c r="A2648" s="3" t="str">
        <f>HYPERLINK("http://kyu.snu.ac.kr/sdhj/index.jsp?type=hj/GK14658_00IH_0001_0223.jpg","1702_각북면_223")</f>
        <v>1702_각북면_223</v>
      </c>
      <c r="B2648" s="2">
        <v>1702</v>
      </c>
      <c r="C2648" s="2" t="s">
        <v>12340</v>
      </c>
      <c r="D2648" s="2" t="s">
        <v>12341</v>
      </c>
      <c r="E2648" s="2">
        <v>2647</v>
      </c>
      <c r="F2648" s="1">
        <v>18</v>
      </c>
      <c r="G2648" s="1" t="s">
        <v>4335</v>
      </c>
      <c r="H2648" s="1" t="s">
        <v>6958</v>
      </c>
      <c r="I2648" s="1">
        <v>8</v>
      </c>
      <c r="L2648" s="1">
        <v>3</v>
      </c>
      <c r="M2648" s="2" t="s">
        <v>14038</v>
      </c>
      <c r="N2648" s="2" t="s">
        <v>14039</v>
      </c>
      <c r="T2648" s="1" t="s">
        <v>12432</v>
      </c>
      <c r="U2648" s="1" t="s">
        <v>532</v>
      </c>
      <c r="V2648" s="1" t="s">
        <v>7195</v>
      </c>
      <c r="Y2648" s="1" t="s">
        <v>3274</v>
      </c>
      <c r="Z2648" s="1" t="s">
        <v>7829</v>
      </c>
      <c r="AC2648" s="1">
        <v>35</v>
      </c>
      <c r="AD2648" s="1" t="s">
        <v>1123</v>
      </c>
      <c r="AE2648" s="1" t="s">
        <v>9624</v>
      </c>
    </row>
    <row r="2649" spans="1:72" ht="13.5" customHeight="1">
      <c r="A2649" s="3" t="str">
        <f>HYPERLINK("http://kyu.snu.ac.kr/sdhj/index.jsp?type=hj/GK14658_00IH_0001_0223.jpg","1702_각북면_223")</f>
        <v>1702_각북면_223</v>
      </c>
      <c r="B2649" s="2">
        <v>1702</v>
      </c>
      <c r="C2649" s="2" t="s">
        <v>12340</v>
      </c>
      <c r="D2649" s="2" t="s">
        <v>12341</v>
      </c>
      <c r="E2649" s="2">
        <v>2648</v>
      </c>
      <c r="F2649" s="1">
        <v>18</v>
      </c>
      <c r="G2649" s="1" t="s">
        <v>4335</v>
      </c>
      <c r="H2649" s="1" t="s">
        <v>6958</v>
      </c>
      <c r="I2649" s="1">
        <v>8</v>
      </c>
      <c r="L2649" s="1">
        <v>3</v>
      </c>
      <c r="M2649" s="2" t="s">
        <v>14038</v>
      </c>
      <c r="N2649" s="2" t="s">
        <v>14039</v>
      </c>
      <c r="T2649" s="1" t="s">
        <v>12432</v>
      </c>
      <c r="U2649" s="1" t="s">
        <v>196</v>
      </c>
      <c r="V2649" s="1" t="s">
        <v>7214</v>
      </c>
      <c r="Y2649" s="1" t="s">
        <v>6892</v>
      </c>
      <c r="Z2649" s="1" t="s">
        <v>12626</v>
      </c>
      <c r="AC2649" s="1">
        <v>15</v>
      </c>
      <c r="AD2649" s="1" t="s">
        <v>192</v>
      </c>
      <c r="AE2649" s="1" t="s">
        <v>7704</v>
      </c>
      <c r="BB2649" s="1" t="s">
        <v>2684</v>
      </c>
      <c r="BC2649" s="1" t="s">
        <v>10676</v>
      </c>
      <c r="BE2649" s="1" t="s">
        <v>14493</v>
      </c>
      <c r="BF2649" s="1" t="s">
        <v>13023</v>
      </c>
    </row>
    <row r="2650" spans="1:72" ht="13.5" customHeight="1">
      <c r="A2650" s="3" t="str">
        <f>HYPERLINK("http://kyu.snu.ac.kr/sdhj/index.jsp?type=hj/GK14658_00IH_0001_0223.jpg","1702_각북면_223")</f>
        <v>1702_각북면_223</v>
      </c>
      <c r="B2650" s="2">
        <v>1702</v>
      </c>
      <c r="C2650" s="2" t="s">
        <v>12340</v>
      </c>
      <c r="D2650" s="2" t="s">
        <v>12341</v>
      </c>
      <c r="E2650" s="2">
        <v>2649</v>
      </c>
      <c r="F2650" s="1">
        <v>18</v>
      </c>
      <c r="G2650" s="1" t="s">
        <v>4335</v>
      </c>
      <c r="H2650" s="1" t="s">
        <v>6958</v>
      </c>
      <c r="I2650" s="1">
        <v>8</v>
      </c>
      <c r="L2650" s="1">
        <v>3</v>
      </c>
      <c r="M2650" s="2" t="s">
        <v>14038</v>
      </c>
      <c r="N2650" s="2" t="s">
        <v>14039</v>
      </c>
      <c r="T2650" s="1" t="s">
        <v>12432</v>
      </c>
      <c r="U2650" s="1" t="s">
        <v>196</v>
      </c>
      <c r="V2650" s="1" t="s">
        <v>7214</v>
      </c>
      <c r="Y2650" s="1" t="s">
        <v>4675</v>
      </c>
      <c r="Z2650" s="1" t="s">
        <v>8651</v>
      </c>
      <c r="AC2650" s="1">
        <v>6</v>
      </c>
      <c r="AD2650" s="1" t="s">
        <v>246</v>
      </c>
      <c r="AE2650" s="1" t="s">
        <v>9600</v>
      </c>
      <c r="BB2650" s="1" t="s">
        <v>2684</v>
      </c>
      <c r="BC2650" s="1" t="s">
        <v>10676</v>
      </c>
      <c r="BE2650" s="1" t="s">
        <v>14493</v>
      </c>
      <c r="BF2650" s="1" t="s">
        <v>13021</v>
      </c>
    </row>
    <row r="2651" spans="1:72" ht="13.5" customHeight="1">
      <c r="A2651" s="3" t="str">
        <f>HYPERLINK("http://kyu.snu.ac.kr/sdhj/index.jsp?type=hj/GK14658_00IH_0001_0223.jpg","1702_각북면_223")</f>
        <v>1702_각북면_223</v>
      </c>
      <c r="B2651" s="2">
        <v>1702</v>
      </c>
      <c r="C2651" s="2" t="s">
        <v>12340</v>
      </c>
      <c r="D2651" s="2" t="s">
        <v>12341</v>
      </c>
      <c r="E2651" s="2">
        <v>2650</v>
      </c>
      <c r="F2651" s="1">
        <v>18</v>
      </c>
      <c r="G2651" s="1" t="s">
        <v>4335</v>
      </c>
      <c r="H2651" s="1" t="s">
        <v>6958</v>
      </c>
      <c r="I2651" s="1">
        <v>8</v>
      </c>
      <c r="L2651" s="1">
        <v>3</v>
      </c>
      <c r="M2651" s="2" t="s">
        <v>14038</v>
      </c>
      <c r="N2651" s="2" t="s">
        <v>14039</v>
      </c>
      <c r="S2651" s="1" t="s">
        <v>2126</v>
      </c>
      <c r="T2651" s="1" t="s">
        <v>7111</v>
      </c>
      <c r="U2651" s="1" t="s">
        <v>211</v>
      </c>
      <c r="V2651" s="1" t="s">
        <v>7199</v>
      </c>
      <c r="Y2651" s="1" t="s">
        <v>1097</v>
      </c>
      <c r="Z2651" s="1" t="s">
        <v>8650</v>
      </c>
      <c r="AC2651" s="1">
        <v>55</v>
      </c>
      <c r="AD2651" s="1" t="s">
        <v>266</v>
      </c>
      <c r="AE2651" s="1" t="s">
        <v>9586</v>
      </c>
      <c r="AF2651" s="1" t="s">
        <v>89</v>
      </c>
      <c r="AG2651" s="1" t="s">
        <v>9633</v>
      </c>
    </row>
    <row r="2652" spans="1:72" ht="13.5" customHeight="1">
      <c r="A2652" s="3" t="str">
        <f>HYPERLINK("http://kyu.snu.ac.kr/sdhj/index.jsp?type=hj/GK14658_00IH_0001_0223.jpg","1702_각북면_223")</f>
        <v>1702_각북면_223</v>
      </c>
      <c r="B2652" s="2">
        <v>1702</v>
      </c>
      <c r="C2652" s="2" t="s">
        <v>12340</v>
      </c>
      <c r="D2652" s="2" t="s">
        <v>12341</v>
      </c>
      <c r="E2652" s="2">
        <v>2651</v>
      </c>
      <c r="F2652" s="1">
        <v>18</v>
      </c>
      <c r="G2652" s="1" t="s">
        <v>4335</v>
      </c>
      <c r="H2652" s="1" t="s">
        <v>6958</v>
      </c>
      <c r="I2652" s="1">
        <v>8</v>
      </c>
      <c r="L2652" s="1">
        <v>4</v>
      </c>
      <c r="M2652" s="2" t="s">
        <v>14040</v>
      </c>
      <c r="N2652" s="2" t="s">
        <v>14041</v>
      </c>
      <c r="T2652" s="1" t="s">
        <v>12411</v>
      </c>
      <c r="U2652" s="1" t="s">
        <v>1970</v>
      </c>
      <c r="V2652" s="1" t="s">
        <v>7359</v>
      </c>
      <c r="W2652" s="1" t="s">
        <v>290</v>
      </c>
      <c r="X2652" s="1" t="s">
        <v>7601</v>
      </c>
      <c r="Y2652" s="1" t="s">
        <v>4676</v>
      </c>
      <c r="Z2652" s="1" t="s">
        <v>8649</v>
      </c>
      <c r="AC2652" s="1">
        <v>34</v>
      </c>
      <c r="AD2652" s="1" t="s">
        <v>321</v>
      </c>
      <c r="AE2652" s="1" t="s">
        <v>9578</v>
      </c>
      <c r="AJ2652" s="1" t="s">
        <v>16</v>
      </c>
      <c r="AK2652" s="1" t="s">
        <v>9802</v>
      </c>
      <c r="AL2652" s="1" t="s">
        <v>163</v>
      </c>
      <c r="AM2652" s="1" t="s">
        <v>12731</v>
      </c>
      <c r="AT2652" s="1" t="s">
        <v>166</v>
      </c>
      <c r="AU2652" s="1" t="s">
        <v>7276</v>
      </c>
      <c r="AV2652" s="1" t="s">
        <v>2366</v>
      </c>
      <c r="AW2652" s="1" t="s">
        <v>7665</v>
      </c>
      <c r="BG2652" s="1" t="s">
        <v>166</v>
      </c>
      <c r="BH2652" s="1" t="s">
        <v>7276</v>
      </c>
      <c r="BI2652" s="1" t="s">
        <v>4373</v>
      </c>
      <c r="BJ2652" s="1" t="s">
        <v>9230</v>
      </c>
      <c r="BK2652" s="1" t="s">
        <v>54</v>
      </c>
      <c r="BL2652" s="1" t="s">
        <v>7267</v>
      </c>
      <c r="BM2652" s="1" t="s">
        <v>2707</v>
      </c>
      <c r="BN2652" s="1" t="s">
        <v>10100</v>
      </c>
      <c r="BO2652" s="1" t="s">
        <v>53</v>
      </c>
      <c r="BP2652" s="1" t="s">
        <v>7419</v>
      </c>
      <c r="BQ2652" s="1" t="s">
        <v>4677</v>
      </c>
      <c r="BR2652" s="1" t="s">
        <v>13447</v>
      </c>
      <c r="BS2652" s="1" t="s">
        <v>163</v>
      </c>
      <c r="BT2652" s="1" t="s">
        <v>12731</v>
      </c>
    </row>
    <row r="2653" spans="1:72" ht="13.5" customHeight="1">
      <c r="A2653" s="3" t="str">
        <f>HYPERLINK("http://kyu.snu.ac.kr/sdhj/index.jsp?type=hj/GK14658_00IH_0001_0223.jpg","1702_각북면_223")</f>
        <v>1702_각북면_223</v>
      </c>
      <c r="B2653" s="2">
        <v>1702</v>
      </c>
      <c r="C2653" s="2" t="s">
        <v>12340</v>
      </c>
      <c r="D2653" s="2" t="s">
        <v>12341</v>
      </c>
      <c r="E2653" s="2">
        <v>2652</v>
      </c>
      <c r="F2653" s="1">
        <v>18</v>
      </c>
      <c r="G2653" s="1" t="s">
        <v>4335</v>
      </c>
      <c r="H2653" s="1" t="s">
        <v>6958</v>
      </c>
      <c r="I2653" s="1">
        <v>8</v>
      </c>
      <c r="L2653" s="1">
        <v>4</v>
      </c>
      <c r="M2653" s="2" t="s">
        <v>14040</v>
      </c>
      <c r="N2653" s="2" t="s">
        <v>14041</v>
      </c>
      <c r="S2653" s="1" t="s">
        <v>48</v>
      </c>
      <c r="T2653" s="1" t="s">
        <v>6371</v>
      </c>
      <c r="W2653" s="1" t="s">
        <v>1316</v>
      </c>
      <c r="X2653" s="1" t="s">
        <v>7604</v>
      </c>
      <c r="Y2653" s="1" t="s">
        <v>50</v>
      </c>
      <c r="Z2653" s="1" t="s">
        <v>7639</v>
      </c>
      <c r="AC2653" s="1">
        <v>29</v>
      </c>
      <c r="AD2653" s="1" t="s">
        <v>244</v>
      </c>
      <c r="AE2653" s="1" t="s">
        <v>9577</v>
      </c>
      <c r="AJ2653" s="1" t="s">
        <v>16</v>
      </c>
      <c r="AK2653" s="1" t="s">
        <v>9802</v>
      </c>
      <c r="AL2653" s="1" t="s">
        <v>4678</v>
      </c>
      <c r="AM2653" s="1" t="s">
        <v>9845</v>
      </c>
      <c r="AT2653" s="1" t="s">
        <v>1708</v>
      </c>
      <c r="AU2653" s="1" t="s">
        <v>7387</v>
      </c>
      <c r="AV2653" s="1" t="s">
        <v>4290</v>
      </c>
      <c r="AW2653" s="1" t="s">
        <v>8796</v>
      </c>
      <c r="BG2653" s="1" t="s">
        <v>1829</v>
      </c>
      <c r="BH2653" s="1" t="s">
        <v>7395</v>
      </c>
      <c r="BI2653" s="1" t="s">
        <v>4679</v>
      </c>
      <c r="BJ2653" s="1" t="s">
        <v>10402</v>
      </c>
      <c r="BK2653" s="1" t="s">
        <v>4455</v>
      </c>
      <c r="BL2653" s="1" t="s">
        <v>13089</v>
      </c>
      <c r="BM2653" s="1" t="s">
        <v>1164</v>
      </c>
      <c r="BN2653" s="1" t="s">
        <v>11018</v>
      </c>
      <c r="BO2653" s="1" t="s">
        <v>54</v>
      </c>
      <c r="BP2653" s="1" t="s">
        <v>7267</v>
      </c>
      <c r="BQ2653" s="1" t="s">
        <v>3527</v>
      </c>
      <c r="BR2653" s="1" t="s">
        <v>8700</v>
      </c>
      <c r="BS2653" s="1" t="s">
        <v>47</v>
      </c>
      <c r="BT2653" s="1" t="s">
        <v>9810</v>
      </c>
    </row>
    <row r="2654" spans="1:72" ht="13.5" customHeight="1">
      <c r="A2654" s="3" t="str">
        <f>HYPERLINK("http://kyu.snu.ac.kr/sdhj/index.jsp?type=hj/GK14658_00IH_0001_0223.jpg","1702_각북면_223")</f>
        <v>1702_각북면_223</v>
      </c>
      <c r="B2654" s="2">
        <v>1702</v>
      </c>
      <c r="C2654" s="2" t="s">
        <v>12340</v>
      </c>
      <c r="D2654" s="2" t="s">
        <v>12341</v>
      </c>
      <c r="E2654" s="2">
        <v>2653</v>
      </c>
      <c r="F2654" s="1">
        <v>18</v>
      </c>
      <c r="G2654" s="1" t="s">
        <v>4335</v>
      </c>
      <c r="H2654" s="1" t="s">
        <v>6958</v>
      </c>
      <c r="I2654" s="1">
        <v>8</v>
      </c>
      <c r="L2654" s="1">
        <v>4</v>
      </c>
      <c r="M2654" s="2" t="s">
        <v>14040</v>
      </c>
      <c r="N2654" s="2" t="s">
        <v>14041</v>
      </c>
      <c r="S2654" s="1" t="s">
        <v>1993</v>
      </c>
      <c r="T2654" s="1" t="s">
        <v>7122</v>
      </c>
      <c r="W2654" s="1" t="s">
        <v>290</v>
      </c>
      <c r="X2654" s="1" t="s">
        <v>7601</v>
      </c>
      <c r="Y2654" s="1" t="s">
        <v>50</v>
      </c>
      <c r="Z2654" s="1" t="s">
        <v>7639</v>
      </c>
      <c r="AF2654" s="1" t="s">
        <v>633</v>
      </c>
      <c r="AG2654" s="1" t="s">
        <v>12714</v>
      </c>
    </row>
    <row r="2655" spans="1:72" ht="13.5" customHeight="1">
      <c r="A2655" s="3" t="str">
        <f>HYPERLINK("http://kyu.snu.ac.kr/sdhj/index.jsp?type=hj/GK14658_00IH_0001_0223.jpg","1702_각북면_223")</f>
        <v>1702_각북면_223</v>
      </c>
      <c r="B2655" s="2">
        <v>1702</v>
      </c>
      <c r="C2655" s="2" t="s">
        <v>12340</v>
      </c>
      <c r="D2655" s="2" t="s">
        <v>12341</v>
      </c>
      <c r="E2655" s="2">
        <v>2654</v>
      </c>
      <c r="F2655" s="1">
        <v>18</v>
      </c>
      <c r="G2655" s="1" t="s">
        <v>4335</v>
      </c>
      <c r="H2655" s="1" t="s">
        <v>6958</v>
      </c>
      <c r="I2655" s="1">
        <v>8</v>
      </c>
      <c r="L2655" s="1">
        <v>4</v>
      </c>
      <c r="M2655" s="2" t="s">
        <v>14040</v>
      </c>
      <c r="N2655" s="2" t="s">
        <v>14041</v>
      </c>
      <c r="S2655" s="1" t="s">
        <v>4680</v>
      </c>
      <c r="T2655" s="1" t="s">
        <v>7154</v>
      </c>
      <c r="Y2655" s="1" t="s">
        <v>4408</v>
      </c>
      <c r="Z2655" s="1" t="s">
        <v>8648</v>
      </c>
      <c r="AF2655" s="1" t="s">
        <v>318</v>
      </c>
      <c r="AG2655" s="1" t="s">
        <v>9631</v>
      </c>
      <c r="AH2655" s="1" t="s">
        <v>4409</v>
      </c>
      <c r="AI2655" s="1" t="s">
        <v>12733</v>
      </c>
    </row>
    <row r="2656" spans="1:72" ht="13.5" customHeight="1">
      <c r="A2656" s="3" t="str">
        <f>HYPERLINK("http://kyu.snu.ac.kr/sdhj/index.jsp?type=hj/GK14658_00IH_0001_0223.jpg","1702_각북면_223")</f>
        <v>1702_각북면_223</v>
      </c>
      <c r="B2656" s="2">
        <v>1702</v>
      </c>
      <c r="C2656" s="2" t="s">
        <v>12340</v>
      </c>
      <c r="D2656" s="2" t="s">
        <v>12341</v>
      </c>
      <c r="E2656" s="2">
        <v>2655</v>
      </c>
      <c r="F2656" s="1">
        <v>18</v>
      </c>
      <c r="G2656" s="1" t="s">
        <v>4335</v>
      </c>
      <c r="H2656" s="1" t="s">
        <v>6958</v>
      </c>
      <c r="I2656" s="1">
        <v>8</v>
      </c>
      <c r="L2656" s="1">
        <v>4</v>
      </c>
      <c r="M2656" s="2" t="s">
        <v>14040</v>
      </c>
      <c r="N2656" s="2" t="s">
        <v>14041</v>
      </c>
      <c r="S2656" s="1" t="s">
        <v>59</v>
      </c>
      <c r="T2656" s="1" t="s">
        <v>7105</v>
      </c>
      <c r="Y2656" s="1" t="s">
        <v>50</v>
      </c>
      <c r="Z2656" s="1" t="s">
        <v>7639</v>
      </c>
      <c r="AC2656" s="1">
        <v>8</v>
      </c>
      <c r="AD2656" s="1" t="s">
        <v>300</v>
      </c>
      <c r="AE2656" s="1" t="s">
        <v>9594</v>
      </c>
    </row>
    <row r="2657" spans="1:72" ht="13.5" customHeight="1">
      <c r="A2657" s="3" t="str">
        <f>HYPERLINK("http://kyu.snu.ac.kr/sdhj/index.jsp?type=hj/GK14658_00IH_0001_0223.jpg","1702_각북면_223")</f>
        <v>1702_각북면_223</v>
      </c>
      <c r="B2657" s="2">
        <v>1702</v>
      </c>
      <c r="C2657" s="2" t="s">
        <v>12340</v>
      </c>
      <c r="D2657" s="2" t="s">
        <v>12341</v>
      </c>
      <c r="E2657" s="2">
        <v>2656</v>
      </c>
      <c r="F2657" s="1">
        <v>18</v>
      </c>
      <c r="G2657" s="1" t="s">
        <v>4335</v>
      </c>
      <c r="H2657" s="1" t="s">
        <v>6958</v>
      </c>
      <c r="I2657" s="1">
        <v>8</v>
      </c>
      <c r="L2657" s="1">
        <v>4</v>
      </c>
      <c r="M2657" s="2" t="s">
        <v>14040</v>
      </c>
      <c r="N2657" s="2" t="s">
        <v>14041</v>
      </c>
      <c r="S2657" s="1" t="s">
        <v>86</v>
      </c>
      <c r="T2657" s="1" t="s">
        <v>7100</v>
      </c>
      <c r="Y2657" s="1" t="s">
        <v>4681</v>
      </c>
      <c r="Z2657" s="1" t="s">
        <v>7785</v>
      </c>
      <c r="AC2657" s="1">
        <v>3</v>
      </c>
      <c r="AD2657" s="1" t="s">
        <v>118</v>
      </c>
      <c r="AE2657" s="1" t="s">
        <v>8076</v>
      </c>
      <c r="AF2657" s="1" t="s">
        <v>89</v>
      </c>
      <c r="AG2657" s="1" t="s">
        <v>9633</v>
      </c>
    </row>
    <row r="2658" spans="1:72" ht="13.5" customHeight="1">
      <c r="A2658" s="3" t="str">
        <f>HYPERLINK("http://kyu.snu.ac.kr/sdhj/index.jsp?type=hj/GK14658_00IH_0001_0223.jpg","1702_각북면_223")</f>
        <v>1702_각북면_223</v>
      </c>
      <c r="B2658" s="2">
        <v>1702</v>
      </c>
      <c r="C2658" s="2" t="s">
        <v>12340</v>
      </c>
      <c r="D2658" s="2" t="s">
        <v>12341</v>
      </c>
      <c r="E2658" s="2">
        <v>2657</v>
      </c>
      <c r="F2658" s="1">
        <v>18</v>
      </c>
      <c r="G2658" s="1" t="s">
        <v>4335</v>
      </c>
      <c r="H2658" s="1" t="s">
        <v>6958</v>
      </c>
      <c r="I2658" s="1">
        <v>8</v>
      </c>
      <c r="L2658" s="1">
        <v>4</v>
      </c>
      <c r="M2658" s="2" t="s">
        <v>14040</v>
      </c>
      <c r="N2658" s="2" t="s">
        <v>14041</v>
      </c>
      <c r="S2658" s="1" t="s">
        <v>2126</v>
      </c>
      <c r="T2658" s="1" t="s">
        <v>7111</v>
      </c>
      <c r="U2658" s="1" t="s">
        <v>66</v>
      </c>
      <c r="V2658" s="1" t="s">
        <v>7208</v>
      </c>
      <c r="Y2658" s="1" t="s">
        <v>615</v>
      </c>
      <c r="Z2658" s="1" t="s">
        <v>8647</v>
      </c>
      <c r="AC2658" s="1">
        <v>40</v>
      </c>
      <c r="AD2658" s="1" t="s">
        <v>226</v>
      </c>
      <c r="AE2658" s="1" t="s">
        <v>9573</v>
      </c>
    </row>
    <row r="2659" spans="1:72" ht="13.5" customHeight="1">
      <c r="A2659" s="3" t="str">
        <f>HYPERLINK("http://kyu.snu.ac.kr/sdhj/index.jsp?type=hj/GK14658_00IH_0001_0223.jpg","1702_각북면_223")</f>
        <v>1702_각북면_223</v>
      </c>
      <c r="B2659" s="2">
        <v>1702</v>
      </c>
      <c r="C2659" s="2" t="s">
        <v>12340</v>
      </c>
      <c r="D2659" s="2" t="s">
        <v>12341</v>
      </c>
      <c r="E2659" s="2">
        <v>2658</v>
      </c>
      <c r="F2659" s="1">
        <v>18</v>
      </c>
      <c r="G2659" s="1" t="s">
        <v>4335</v>
      </c>
      <c r="H2659" s="1" t="s">
        <v>6958</v>
      </c>
      <c r="I2659" s="1">
        <v>8</v>
      </c>
      <c r="L2659" s="1">
        <v>5</v>
      </c>
      <c r="M2659" s="2" t="s">
        <v>14615</v>
      </c>
      <c r="N2659" s="2" t="s">
        <v>8126</v>
      </c>
      <c r="T2659" s="1" t="s">
        <v>12411</v>
      </c>
      <c r="U2659" s="1" t="s">
        <v>204</v>
      </c>
      <c r="V2659" s="1" t="s">
        <v>7252</v>
      </c>
      <c r="Y2659" s="1" t="s">
        <v>6717</v>
      </c>
      <c r="Z2659" s="1" t="s">
        <v>8126</v>
      </c>
      <c r="AC2659" s="1">
        <v>53</v>
      </c>
      <c r="AD2659" s="1" t="s">
        <v>92</v>
      </c>
      <c r="AE2659" s="1" t="s">
        <v>9608</v>
      </c>
      <c r="AJ2659" s="1" t="s">
        <v>16</v>
      </c>
      <c r="AK2659" s="1" t="s">
        <v>9802</v>
      </c>
      <c r="AL2659" s="1" t="s">
        <v>1644</v>
      </c>
      <c r="AM2659" s="1" t="s">
        <v>9760</v>
      </c>
      <c r="AN2659" s="1" t="s">
        <v>208</v>
      </c>
      <c r="AO2659" s="1" t="s">
        <v>7116</v>
      </c>
      <c r="AP2659" s="1" t="s">
        <v>187</v>
      </c>
      <c r="AQ2659" s="1" t="s">
        <v>7369</v>
      </c>
      <c r="AR2659" s="1" t="s">
        <v>4485</v>
      </c>
      <c r="AS2659" s="1" t="s">
        <v>9977</v>
      </c>
      <c r="AT2659" s="1" t="s">
        <v>211</v>
      </c>
      <c r="AU2659" s="1" t="s">
        <v>7199</v>
      </c>
      <c r="AV2659" s="1" t="s">
        <v>3265</v>
      </c>
      <c r="AW2659" s="1" t="s">
        <v>7655</v>
      </c>
      <c r="BB2659" s="1" t="s">
        <v>213</v>
      </c>
      <c r="BC2659" s="1" t="s">
        <v>7282</v>
      </c>
      <c r="BD2659" s="1" t="s">
        <v>4655</v>
      </c>
      <c r="BE2659" s="1" t="s">
        <v>10711</v>
      </c>
      <c r="BG2659" s="1" t="s">
        <v>211</v>
      </c>
      <c r="BH2659" s="1" t="s">
        <v>7199</v>
      </c>
      <c r="BI2659" s="1" t="s">
        <v>4252</v>
      </c>
      <c r="BJ2659" s="1" t="s">
        <v>8690</v>
      </c>
      <c r="BK2659" s="1" t="s">
        <v>211</v>
      </c>
      <c r="BL2659" s="1" t="s">
        <v>7199</v>
      </c>
      <c r="BM2659" s="1" t="s">
        <v>4682</v>
      </c>
      <c r="BN2659" s="1" t="s">
        <v>8132</v>
      </c>
      <c r="BO2659" s="1" t="s">
        <v>211</v>
      </c>
      <c r="BP2659" s="1" t="s">
        <v>7199</v>
      </c>
      <c r="BQ2659" s="1" t="s">
        <v>4174</v>
      </c>
      <c r="BR2659" s="1" t="s">
        <v>11475</v>
      </c>
      <c r="BS2659" s="1" t="s">
        <v>47</v>
      </c>
      <c r="BT2659" s="1" t="s">
        <v>9810</v>
      </c>
    </row>
    <row r="2660" spans="1:72" ht="13.5" customHeight="1">
      <c r="A2660" s="3" t="str">
        <f>HYPERLINK("http://kyu.snu.ac.kr/sdhj/index.jsp?type=hj/GK14658_00IH_0001_0223.jpg","1702_각북면_223")</f>
        <v>1702_각북면_223</v>
      </c>
      <c r="B2660" s="2">
        <v>1702</v>
      </c>
      <c r="C2660" s="2" t="s">
        <v>12340</v>
      </c>
      <c r="D2660" s="2" t="s">
        <v>12341</v>
      </c>
      <c r="E2660" s="2">
        <v>2659</v>
      </c>
      <c r="F2660" s="1">
        <v>18</v>
      </c>
      <c r="G2660" s="1" t="s">
        <v>4335</v>
      </c>
      <c r="H2660" s="1" t="s">
        <v>6958</v>
      </c>
      <c r="I2660" s="1">
        <v>8</v>
      </c>
      <c r="L2660" s="1">
        <v>5</v>
      </c>
      <c r="M2660" s="2" t="s">
        <v>14615</v>
      </c>
      <c r="N2660" s="2" t="s">
        <v>8126</v>
      </c>
      <c r="S2660" s="1" t="s">
        <v>86</v>
      </c>
      <c r="T2660" s="1" t="s">
        <v>7100</v>
      </c>
      <c r="Y2660" s="1" t="s">
        <v>4569</v>
      </c>
      <c r="Z2660" s="1" t="s">
        <v>8646</v>
      </c>
      <c r="AF2660" s="1" t="s">
        <v>469</v>
      </c>
      <c r="AG2660" s="1" t="s">
        <v>9643</v>
      </c>
      <c r="AH2660" s="1" t="s">
        <v>427</v>
      </c>
      <c r="AI2660" s="1" t="s">
        <v>9701</v>
      </c>
    </row>
    <row r="2661" spans="1:72" ht="13.5" customHeight="1">
      <c r="A2661" s="3" t="str">
        <f>HYPERLINK("http://kyu.snu.ac.kr/sdhj/index.jsp?type=hj/GK14658_00IH_0001_0224.jpg","1702_각북면_224")</f>
        <v>1702_각북면_224</v>
      </c>
      <c r="B2661" s="2">
        <v>1702</v>
      </c>
      <c r="C2661" s="2" t="s">
        <v>12340</v>
      </c>
      <c r="D2661" s="2" t="s">
        <v>12341</v>
      </c>
      <c r="E2661" s="2">
        <v>2660</v>
      </c>
      <c r="F2661" s="1">
        <v>18</v>
      </c>
      <c r="G2661" s="1" t="s">
        <v>4335</v>
      </c>
      <c r="H2661" s="1" t="s">
        <v>6958</v>
      </c>
      <c r="I2661" s="1">
        <v>9</v>
      </c>
      <c r="J2661" s="1" t="s">
        <v>4683</v>
      </c>
      <c r="K2661" s="1" t="s">
        <v>7014</v>
      </c>
      <c r="L2661" s="1">
        <v>1</v>
      </c>
      <c r="M2661" s="2" t="s">
        <v>14042</v>
      </c>
      <c r="N2661" s="2" t="s">
        <v>14043</v>
      </c>
      <c r="T2661" s="1" t="s">
        <v>12411</v>
      </c>
      <c r="U2661" s="1" t="s">
        <v>4489</v>
      </c>
      <c r="V2661" s="1" t="s">
        <v>7358</v>
      </c>
      <c r="W2661" s="1" t="s">
        <v>290</v>
      </c>
      <c r="X2661" s="1" t="s">
        <v>7601</v>
      </c>
      <c r="Y2661" s="1" t="s">
        <v>4684</v>
      </c>
      <c r="Z2661" s="1" t="s">
        <v>7881</v>
      </c>
      <c r="AC2661" s="1">
        <v>39</v>
      </c>
      <c r="AD2661" s="1" t="s">
        <v>631</v>
      </c>
      <c r="AE2661" s="1" t="s">
        <v>9603</v>
      </c>
      <c r="AJ2661" s="1" t="s">
        <v>16</v>
      </c>
      <c r="AK2661" s="1" t="s">
        <v>9802</v>
      </c>
      <c r="AL2661" s="1" t="s">
        <v>163</v>
      </c>
      <c r="AM2661" s="1" t="s">
        <v>12731</v>
      </c>
      <c r="AT2661" s="1" t="s">
        <v>166</v>
      </c>
      <c r="AU2661" s="1" t="s">
        <v>7276</v>
      </c>
      <c r="AV2661" s="1" t="s">
        <v>3555</v>
      </c>
      <c r="AW2661" s="1" t="s">
        <v>8759</v>
      </c>
      <c r="BG2661" s="1" t="s">
        <v>54</v>
      </c>
      <c r="BH2661" s="1" t="s">
        <v>7267</v>
      </c>
      <c r="BI2661" s="1" t="s">
        <v>1669</v>
      </c>
      <c r="BJ2661" s="1" t="s">
        <v>7779</v>
      </c>
      <c r="BK2661" s="1" t="s">
        <v>1462</v>
      </c>
      <c r="BL2661" s="1" t="s">
        <v>10112</v>
      </c>
      <c r="BM2661" s="1" t="s">
        <v>2707</v>
      </c>
      <c r="BN2661" s="1" t="s">
        <v>10100</v>
      </c>
      <c r="BO2661" s="1" t="s">
        <v>53</v>
      </c>
      <c r="BP2661" s="1" t="s">
        <v>7419</v>
      </c>
      <c r="BQ2661" s="1" t="s">
        <v>4685</v>
      </c>
      <c r="BR2661" s="1" t="s">
        <v>13148</v>
      </c>
      <c r="BS2661" s="1" t="s">
        <v>163</v>
      </c>
      <c r="BT2661" s="1" t="s">
        <v>12731</v>
      </c>
    </row>
    <row r="2662" spans="1:72" ht="13.5" customHeight="1">
      <c r="A2662" s="3" t="str">
        <f>HYPERLINK("http://kyu.snu.ac.kr/sdhj/index.jsp?type=hj/GK14658_00IH_0001_0224.jpg","1702_각북면_224")</f>
        <v>1702_각북면_224</v>
      </c>
      <c r="B2662" s="2">
        <v>1702</v>
      </c>
      <c r="C2662" s="2" t="s">
        <v>12340</v>
      </c>
      <c r="D2662" s="2" t="s">
        <v>12341</v>
      </c>
      <c r="E2662" s="2">
        <v>2661</v>
      </c>
      <c r="F2662" s="1">
        <v>18</v>
      </c>
      <c r="G2662" s="1" t="s">
        <v>4335</v>
      </c>
      <c r="H2662" s="1" t="s">
        <v>6958</v>
      </c>
      <c r="I2662" s="1">
        <v>9</v>
      </c>
      <c r="L2662" s="1">
        <v>1</v>
      </c>
      <c r="M2662" s="2" t="s">
        <v>14042</v>
      </c>
      <c r="N2662" s="2" t="s">
        <v>14043</v>
      </c>
      <c r="S2662" s="1" t="s">
        <v>48</v>
      </c>
      <c r="T2662" s="1" t="s">
        <v>6371</v>
      </c>
      <c r="W2662" s="1" t="s">
        <v>3704</v>
      </c>
      <c r="X2662" s="1" t="s">
        <v>7614</v>
      </c>
      <c r="Y2662" s="1" t="s">
        <v>50</v>
      </c>
      <c r="Z2662" s="1" t="s">
        <v>7639</v>
      </c>
      <c r="AC2662" s="1">
        <v>33</v>
      </c>
      <c r="AD2662" s="1" t="s">
        <v>223</v>
      </c>
      <c r="AE2662" s="1" t="s">
        <v>9596</v>
      </c>
      <c r="AJ2662" s="1" t="s">
        <v>16</v>
      </c>
      <c r="AK2662" s="1" t="s">
        <v>9802</v>
      </c>
      <c r="AL2662" s="1" t="s">
        <v>396</v>
      </c>
      <c r="AM2662" s="1" t="s">
        <v>9812</v>
      </c>
      <c r="AT2662" s="1" t="s">
        <v>35</v>
      </c>
      <c r="AU2662" s="1" t="s">
        <v>7231</v>
      </c>
      <c r="AV2662" s="1" t="s">
        <v>3749</v>
      </c>
      <c r="AW2662" s="1" t="s">
        <v>10357</v>
      </c>
      <c r="BG2662" s="1" t="s">
        <v>238</v>
      </c>
      <c r="BH2662" s="1" t="s">
        <v>10832</v>
      </c>
      <c r="BI2662" s="1" t="s">
        <v>3597</v>
      </c>
      <c r="BJ2662" s="1" t="s">
        <v>10457</v>
      </c>
      <c r="BK2662" s="1" t="s">
        <v>54</v>
      </c>
      <c r="BL2662" s="1" t="s">
        <v>7267</v>
      </c>
      <c r="BM2662" s="1" t="s">
        <v>2792</v>
      </c>
      <c r="BN2662" s="1" t="s">
        <v>9065</v>
      </c>
      <c r="BO2662" s="1" t="s">
        <v>1954</v>
      </c>
      <c r="BP2662" s="1" t="s">
        <v>7422</v>
      </c>
      <c r="BQ2662" s="1" t="s">
        <v>4686</v>
      </c>
      <c r="BR2662" s="1" t="s">
        <v>11910</v>
      </c>
      <c r="BS2662" s="1" t="s">
        <v>199</v>
      </c>
      <c r="BT2662" s="1" t="s">
        <v>9730</v>
      </c>
    </row>
    <row r="2663" spans="1:72" ht="13.5" customHeight="1">
      <c r="A2663" s="3" t="str">
        <f>HYPERLINK("http://kyu.snu.ac.kr/sdhj/index.jsp?type=hj/GK14658_00IH_0001_0224.jpg","1702_각북면_224")</f>
        <v>1702_각북면_224</v>
      </c>
      <c r="B2663" s="2">
        <v>1702</v>
      </c>
      <c r="C2663" s="2" t="s">
        <v>12340</v>
      </c>
      <c r="D2663" s="2" t="s">
        <v>12341</v>
      </c>
      <c r="E2663" s="2">
        <v>2662</v>
      </c>
      <c r="F2663" s="1">
        <v>18</v>
      </c>
      <c r="G2663" s="1" t="s">
        <v>4335</v>
      </c>
      <c r="H2663" s="1" t="s">
        <v>6958</v>
      </c>
      <c r="I2663" s="1">
        <v>9</v>
      </c>
      <c r="L2663" s="1">
        <v>1</v>
      </c>
      <c r="M2663" s="2" t="s">
        <v>14042</v>
      </c>
      <c r="N2663" s="2" t="s">
        <v>14043</v>
      </c>
      <c r="S2663" s="1" t="s">
        <v>59</v>
      </c>
      <c r="T2663" s="1" t="s">
        <v>7105</v>
      </c>
      <c r="Y2663" s="1" t="s">
        <v>4687</v>
      </c>
      <c r="Z2663" s="1" t="s">
        <v>8645</v>
      </c>
      <c r="AC2663" s="1">
        <v>4</v>
      </c>
      <c r="AD2663" s="1" t="s">
        <v>108</v>
      </c>
      <c r="AE2663" s="1" t="s">
        <v>9597</v>
      </c>
    </row>
    <row r="2664" spans="1:72" ht="13.5" customHeight="1">
      <c r="A2664" s="3" t="str">
        <f>HYPERLINK("http://kyu.snu.ac.kr/sdhj/index.jsp?type=hj/GK14658_00IH_0001_0224.jpg","1702_각북면_224")</f>
        <v>1702_각북면_224</v>
      </c>
      <c r="B2664" s="2">
        <v>1702</v>
      </c>
      <c r="C2664" s="2" t="s">
        <v>12340</v>
      </c>
      <c r="D2664" s="2" t="s">
        <v>12341</v>
      </c>
      <c r="E2664" s="2">
        <v>2663</v>
      </c>
      <c r="F2664" s="1">
        <v>18</v>
      </c>
      <c r="G2664" s="1" t="s">
        <v>4335</v>
      </c>
      <c r="H2664" s="1" t="s">
        <v>6958</v>
      </c>
      <c r="I2664" s="1">
        <v>9</v>
      </c>
      <c r="L2664" s="1">
        <v>1</v>
      </c>
      <c r="M2664" s="2" t="s">
        <v>14042</v>
      </c>
      <c r="N2664" s="2" t="s">
        <v>14043</v>
      </c>
      <c r="S2664" s="1" t="s">
        <v>63</v>
      </c>
      <c r="T2664" s="1" t="s">
        <v>1196</v>
      </c>
      <c r="Y2664" s="1" t="s">
        <v>218</v>
      </c>
      <c r="Z2664" s="1" t="s">
        <v>8644</v>
      </c>
      <c r="AF2664" s="1" t="s">
        <v>170</v>
      </c>
      <c r="AG2664" s="1" t="s">
        <v>9630</v>
      </c>
    </row>
    <row r="2665" spans="1:72" ht="13.5" customHeight="1">
      <c r="A2665" s="3" t="str">
        <f>HYPERLINK("http://kyu.snu.ac.kr/sdhj/index.jsp?type=hj/GK14658_00IH_0001_0224.jpg","1702_각북면_224")</f>
        <v>1702_각북면_224</v>
      </c>
      <c r="B2665" s="2">
        <v>1702</v>
      </c>
      <c r="C2665" s="2" t="s">
        <v>12340</v>
      </c>
      <c r="D2665" s="2" t="s">
        <v>12341</v>
      </c>
      <c r="E2665" s="2">
        <v>2664</v>
      </c>
      <c r="F2665" s="1">
        <v>18</v>
      </c>
      <c r="G2665" s="1" t="s">
        <v>4335</v>
      </c>
      <c r="H2665" s="1" t="s">
        <v>6958</v>
      </c>
      <c r="I2665" s="1">
        <v>9</v>
      </c>
      <c r="L2665" s="1">
        <v>1</v>
      </c>
      <c r="M2665" s="2" t="s">
        <v>14042</v>
      </c>
      <c r="N2665" s="2" t="s">
        <v>14043</v>
      </c>
      <c r="S2665" s="1" t="s">
        <v>200</v>
      </c>
      <c r="T2665" s="1" t="s">
        <v>7115</v>
      </c>
      <c r="U2665" s="1" t="s">
        <v>4688</v>
      </c>
      <c r="V2665" s="1" t="s">
        <v>7357</v>
      </c>
      <c r="Y2665" s="1" t="s">
        <v>4392</v>
      </c>
      <c r="Z2665" s="1" t="s">
        <v>8643</v>
      </c>
      <c r="AC2665" s="1">
        <v>18</v>
      </c>
      <c r="AD2665" s="1" t="s">
        <v>83</v>
      </c>
      <c r="AE2665" s="1" t="s">
        <v>9607</v>
      </c>
      <c r="AF2665" s="1" t="s">
        <v>89</v>
      </c>
      <c r="AG2665" s="1" t="s">
        <v>9633</v>
      </c>
    </row>
    <row r="2666" spans="1:72" ht="13.5" customHeight="1">
      <c r="A2666" s="3" t="str">
        <f>HYPERLINK("http://kyu.snu.ac.kr/sdhj/index.jsp?type=hj/GK14658_00IH_0001_0224.jpg","1702_각북면_224")</f>
        <v>1702_각북면_224</v>
      </c>
      <c r="B2666" s="2">
        <v>1702</v>
      </c>
      <c r="C2666" s="2" t="s">
        <v>12340</v>
      </c>
      <c r="D2666" s="2" t="s">
        <v>12341</v>
      </c>
      <c r="E2666" s="2">
        <v>2665</v>
      </c>
      <c r="F2666" s="1">
        <v>18</v>
      </c>
      <c r="G2666" s="1" t="s">
        <v>4335</v>
      </c>
      <c r="H2666" s="1" t="s">
        <v>6958</v>
      </c>
      <c r="I2666" s="1">
        <v>9</v>
      </c>
      <c r="L2666" s="1">
        <v>1</v>
      </c>
      <c r="M2666" s="2" t="s">
        <v>14042</v>
      </c>
      <c r="N2666" s="2" t="s">
        <v>14043</v>
      </c>
      <c r="T2666" s="1" t="s">
        <v>12432</v>
      </c>
      <c r="U2666" s="1" t="s">
        <v>1951</v>
      </c>
      <c r="V2666" s="1" t="s">
        <v>7356</v>
      </c>
      <c r="Y2666" s="1" t="s">
        <v>1934</v>
      </c>
      <c r="Z2666" s="1" t="s">
        <v>7781</v>
      </c>
      <c r="AC2666" s="1">
        <v>47</v>
      </c>
      <c r="AD2666" s="1" t="s">
        <v>556</v>
      </c>
      <c r="AE2666" s="1" t="s">
        <v>9610</v>
      </c>
      <c r="AT2666" s="1" t="s">
        <v>211</v>
      </c>
      <c r="AU2666" s="1" t="s">
        <v>7199</v>
      </c>
      <c r="AV2666" s="1" t="s">
        <v>2947</v>
      </c>
      <c r="AW2666" s="1" t="s">
        <v>10136</v>
      </c>
      <c r="BB2666" s="1" t="s">
        <v>261</v>
      </c>
      <c r="BC2666" s="1" t="s">
        <v>7197</v>
      </c>
      <c r="BD2666" s="1" t="s">
        <v>4689</v>
      </c>
      <c r="BE2666" s="1" t="s">
        <v>9019</v>
      </c>
    </row>
    <row r="2667" spans="1:72" ht="13.5" customHeight="1">
      <c r="A2667" s="3" t="str">
        <f>HYPERLINK("http://kyu.snu.ac.kr/sdhj/index.jsp?type=hj/GK14658_00IH_0001_0224.jpg","1702_각북면_224")</f>
        <v>1702_각북면_224</v>
      </c>
      <c r="B2667" s="2">
        <v>1702</v>
      </c>
      <c r="C2667" s="2" t="s">
        <v>12340</v>
      </c>
      <c r="D2667" s="2" t="s">
        <v>12341</v>
      </c>
      <c r="E2667" s="2">
        <v>2666</v>
      </c>
      <c r="F2667" s="1">
        <v>18</v>
      </c>
      <c r="G2667" s="1" t="s">
        <v>4335</v>
      </c>
      <c r="H2667" s="1" t="s">
        <v>6958</v>
      </c>
      <c r="I2667" s="1">
        <v>9</v>
      </c>
      <c r="L2667" s="1">
        <v>2</v>
      </c>
      <c r="M2667" s="2" t="s">
        <v>14044</v>
      </c>
      <c r="N2667" s="2" t="s">
        <v>14045</v>
      </c>
      <c r="T2667" s="1" t="s">
        <v>12411</v>
      </c>
      <c r="U2667" s="1" t="s">
        <v>4690</v>
      </c>
      <c r="V2667" s="1" t="s">
        <v>7355</v>
      </c>
      <c r="W2667" s="1" t="s">
        <v>4022</v>
      </c>
      <c r="X2667" s="1" t="s">
        <v>7622</v>
      </c>
      <c r="Y2667" s="1" t="s">
        <v>4691</v>
      </c>
      <c r="Z2667" s="1" t="s">
        <v>8642</v>
      </c>
      <c r="AC2667" s="1">
        <v>54</v>
      </c>
      <c r="AD2667" s="1" t="s">
        <v>432</v>
      </c>
      <c r="AE2667" s="1" t="s">
        <v>9612</v>
      </c>
      <c r="AJ2667" s="1" t="s">
        <v>16</v>
      </c>
      <c r="AK2667" s="1" t="s">
        <v>9802</v>
      </c>
      <c r="AL2667" s="1" t="s">
        <v>157</v>
      </c>
      <c r="AM2667" s="1" t="s">
        <v>9714</v>
      </c>
      <c r="AT2667" s="1" t="s">
        <v>53</v>
      </c>
      <c r="AU2667" s="1" t="s">
        <v>7419</v>
      </c>
      <c r="AV2667" s="1" t="s">
        <v>4492</v>
      </c>
      <c r="AW2667" s="1" t="s">
        <v>10356</v>
      </c>
      <c r="BG2667" s="1" t="s">
        <v>152</v>
      </c>
      <c r="BH2667" s="1" t="s">
        <v>10072</v>
      </c>
      <c r="BI2667" s="1" t="s">
        <v>4692</v>
      </c>
      <c r="BJ2667" s="1" t="s">
        <v>11001</v>
      </c>
      <c r="BK2667" s="1" t="s">
        <v>53</v>
      </c>
      <c r="BL2667" s="1" t="s">
        <v>7419</v>
      </c>
      <c r="BM2667" s="1" t="s">
        <v>1545</v>
      </c>
      <c r="BN2667" s="1" t="s">
        <v>10125</v>
      </c>
      <c r="BO2667" s="1" t="s">
        <v>53</v>
      </c>
      <c r="BP2667" s="1" t="s">
        <v>7419</v>
      </c>
      <c r="BQ2667" s="1" t="s">
        <v>4693</v>
      </c>
      <c r="BR2667" s="1" t="s">
        <v>11909</v>
      </c>
      <c r="BS2667" s="1" t="s">
        <v>2258</v>
      </c>
      <c r="BT2667" s="1" t="s">
        <v>12249</v>
      </c>
    </row>
    <row r="2668" spans="1:72" ht="13.5" customHeight="1">
      <c r="A2668" s="3" t="str">
        <f>HYPERLINK("http://kyu.snu.ac.kr/sdhj/index.jsp?type=hj/GK14658_00IH_0001_0224.jpg","1702_각북면_224")</f>
        <v>1702_각북면_224</v>
      </c>
      <c r="B2668" s="2">
        <v>1702</v>
      </c>
      <c r="C2668" s="2" t="s">
        <v>12340</v>
      </c>
      <c r="D2668" s="2" t="s">
        <v>12341</v>
      </c>
      <c r="E2668" s="2">
        <v>2667</v>
      </c>
      <c r="F2668" s="1">
        <v>18</v>
      </c>
      <c r="G2668" s="1" t="s">
        <v>4335</v>
      </c>
      <c r="H2668" s="1" t="s">
        <v>6958</v>
      </c>
      <c r="I2668" s="1">
        <v>9</v>
      </c>
      <c r="L2668" s="1">
        <v>2</v>
      </c>
      <c r="M2668" s="2" t="s">
        <v>14044</v>
      </c>
      <c r="N2668" s="2" t="s">
        <v>14045</v>
      </c>
      <c r="S2668" s="1" t="s">
        <v>48</v>
      </c>
      <c r="T2668" s="1" t="s">
        <v>6371</v>
      </c>
      <c r="W2668" s="1" t="s">
        <v>1028</v>
      </c>
      <c r="X2668" s="1" t="s">
        <v>7620</v>
      </c>
      <c r="Y2668" s="1" t="s">
        <v>50</v>
      </c>
      <c r="Z2668" s="1" t="s">
        <v>7639</v>
      </c>
      <c r="AC2668" s="1">
        <v>53</v>
      </c>
      <c r="AD2668" s="1" t="s">
        <v>92</v>
      </c>
      <c r="AE2668" s="1" t="s">
        <v>9608</v>
      </c>
      <c r="AJ2668" s="1" t="s">
        <v>16</v>
      </c>
      <c r="AK2668" s="1" t="s">
        <v>9802</v>
      </c>
      <c r="AL2668" s="1" t="s">
        <v>109</v>
      </c>
      <c r="AM2668" s="1" t="s">
        <v>9809</v>
      </c>
      <c r="AT2668" s="1" t="s">
        <v>53</v>
      </c>
      <c r="AU2668" s="1" t="s">
        <v>7419</v>
      </c>
      <c r="AV2668" s="1" t="s">
        <v>2141</v>
      </c>
      <c r="AW2668" s="1" t="s">
        <v>7733</v>
      </c>
      <c r="BG2668" s="1" t="s">
        <v>35</v>
      </c>
      <c r="BH2668" s="1" t="s">
        <v>7231</v>
      </c>
      <c r="BI2668" s="1" t="s">
        <v>4694</v>
      </c>
      <c r="BJ2668" s="1" t="s">
        <v>11000</v>
      </c>
      <c r="BK2668" s="1" t="s">
        <v>54</v>
      </c>
      <c r="BL2668" s="1" t="s">
        <v>7267</v>
      </c>
      <c r="BM2668" s="1" t="s">
        <v>4695</v>
      </c>
      <c r="BN2668" s="1" t="s">
        <v>7764</v>
      </c>
      <c r="BO2668" s="1" t="s">
        <v>53</v>
      </c>
      <c r="BP2668" s="1" t="s">
        <v>7419</v>
      </c>
      <c r="BQ2668" s="1" t="s">
        <v>4696</v>
      </c>
      <c r="BR2668" s="1" t="s">
        <v>13200</v>
      </c>
      <c r="BS2668" s="1" t="s">
        <v>163</v>
      </c>
      <c r="BT2668" s="1" t="s">
        <v>12731</v>
      </c>
    </row>
    <row r="2669" spans="1:72" ht="13.5" customHeight="1">
      <c r="A2669" s="3" t="str">
        <f>HYPERLINK("http://kyu.snu.ac.kr/sdhj/index.jsp?type=hj/GK14658_00IH_0001_0224.jpg","1702_각북면_224")</f>
        <v>1702_각북면_224</v>
      </c>
      <c r="B2669" s="2">
        <v>1702</v>
      </c>
      <c r="C2669" s="2" t="s">
        <v>12340</v>
      </c>
      <c r="D2669" s="2" t="s">
        <v>12341</v>
      </c>
      <c r="E2669" s="2">
        <v>2668</v>
      </c>
      <c r="F2669" s="1">
        <v>18</v>
      </c>
      <c r="G2669" s="1" t="s">
        <v>4335</v>
      </c>
      <c r="H2669" s="1" t="s">
        <v>6958</v>
      </c>
      <c r="I2669" s="1">
        <v>9</v>
      </c>
      <c r="L2669" s="1">
        <v>2</v>
      </c>
      <c r="M2669" s="2" t="s">
        <v>14044</v>
      </c>
      <c r="N2669" s="2" t="s">
        <v>14045</v>
      </c>
      <c r="S2669" s="1" t="s">
        <v>59</v>
      </c>
      <c r="T2669" s="1" t="s">
        <v>7105</v>
      </c>
      <c r="Y2669" s="1" t="s">
        <v>198</v>
      </c>
      <c r="Z2669" s="1" t="s">
        <v>8641</v>
      </c>
      <c r="AC2669" s="1">
        <v>17</v>
      </c>
      <c r="AD2669" s="1" t="s">
        <v>289</v>
      </c>
      <c r="AE2669" s="1" t="s">
        <v>7200</v>
      </c>
    </row>
    <row r="2670" spans="1:72" ht="13.5" customHeight="1">
      <c r="A2670" s="3" t="str">
        <f>HYPERLINK("http://kyu.snu.ac.kr/sdhj/index.jsp?type=hj/GK14658_00IH_0001_0224.jpg","1702_각북면_224")</f>
        <v>1702_각북면_224</v>
      </c>
      <c r="B2670" s="2">
        <v>1702</v>
      </c>
      <c r="C2670" s="2" t="s">
        <v>12340</v>
      </c>
      <c r="D2670" s="2" t="s">
        <v>12341</v>
      </c>
      <c r="E2670" s="2">
        <v>2669</v>
      </c>
      <c r="F2670" s="1">
        <v>18</v>
      </c>
      <c r="G2670" s="1" t="s">
        <v>4335</v>
      </c>
      <c r="H2670" s="1" t="s">
        <v>6958</v>
      </c>
      <c r="I2670" s="1">
        <v>9</v>
      </c>
      <c r="L2670" s="1">
        <v>2</v>
      </c>
      <c r="M2670" s="2" t="s">
        <v>14044</v>
      </c>
      <c r="N2670" s="2" t="s">
        <v>14045</v>
      </c>
      <c r="S2670" s="1" t="s">
        <v>63</v>
      </c>
      <c r="T2670" s="1" t="s">
        <v>1196</v>
      </c>
      <c r="Y2670" s="1" t="s">
        <v>756</v>
      </c>
      <c r="Z2670" s="1" t="s">
        <v>7938</v>
      </c>
      <c r="AC2670" s="1">
        <v>13</v>
      </c>
      <c r="AD2670" s="1" t="s">
        <v>530</v>
      </c>
      <c r="AE2670" s="1" t="s">
        <v>9606</v>
      </c>
    </row>
    <row r="2671" spans="1:72" ht="13.5" customHeight="1">
      <c r="A2671" s="3" t="str">
        <f>HYPERLINK("http://kyu.snu.ac.kr/sdhj/index.jsp?type=hj/GK14658_00IH_0001_0224.jpg","1702_각북면_224")</f>
        <v>1702_각북면_224</v>
      </c>
      <c r="B2671" s="2">
        <v>1702</v>
      </c>
      <c r="C2671" s="2" t="s">
        <v>12340</v>
      </c>
      <c r="D2671" s="2" t="s">
        <v>12341</v>
      </c>
      <c r="E2671" s="2">
        <v>2670</v>
      </c>
      <c r="F2671" s="1">
        <v>18</v>
      </c>
      <c r="G2671" s="1" t="s">
        <v>4335</v>
      </c>
      <c r="H2671" s="1" t="s">
        <v>6958</v>
      </c>
      <c r="I2671" s="1">
        <v>9</v>
      </c>
      <c r="L2671" s="1">
        <v>2</v>
      </c>
      <c r="M2671" s="2" t="s">
        <v>14044</v>
      </c>
      <c r="N2671" s="2" t="s">
        <v>14045</v>
      </c>
      <c r="S2671" s="1" t="s">
        <v>63</v>
      </c>
      <c r="T2671" s="1" t="s">
        <v>1196</v>
      </c>
      <c r="Y2671" s="1" t="s">
        <v>2326</v>
      </c>
      <c r="Z2671" s="1" t="s">
        <v>7890</v>
      </c>
      <c r="AC2671" s="1">
        <v>11</v>
      </c>
      <c r="AD2671" s="1" t="s">
        <v>106</v>
      </c>
      <c r="AE2671" s="1" t="s">
        <v>9614</v>
      </c>
    </row>
    <row r="2672" spans="1:72" ht="13.5" customHeight="1">
      <c r="A2672" s="3" t="str">
        <f>HYPERLINK("http://kyu.snu.ac.kr/sdhj/index.jsp?type=hj/GK14658_00IH_0001_0224.jpg","1702_각북면_224")</f>
        <v>1702_각북면_224</v>
      </c>
      <c r="B2672" s="2">
        <v>1702</v>
      </c>
      <c r="C2672" s="2" t="s">
        <v>12340</v>
      </c>
      <c r="D2672" s="2" t="s">
        <v>12341</v>
      </c>
      <c r="E2672" s="2">
        <v>2671</v>
      </c>
      <c r="F2672" s="1">
        <v>18</v>
      </c>
      <c r="G2672" s="1" t="s">
        <v>4335</v>
      </c>
      <c r="H2672" s="1" t="s">
        <v>6958</v>
      </c>
      <c r="I2672" s="1">
        <v>9</v>
      </c>
      <c r="L2672" s="1">
        <v>2</v>
      </c>
      <c r="M2672" s="2" t="s">
        <v>14044</v>
      </c>
      <c r="N2672" s="2" t="s">
        <v>14045</v>
      </c>
      <c r="S2672" s="1" t="s">
        <v>63</v>
      </c>
      <c r="T2672" s="1" t="s">
        <v>1196</v>
      </c>
      <c r="Y2672" s="1" t="s">
        <v>4697</v>
      </c>
      <c r="Z2672" s="1" t="s">
        <v>8640</v>
      </c>
      <c r="AC2672" s="1">
        <v>21</v>
      </c>
      <c r="AD2672" s="1" t="s">
        <v>68</v>
      </c>
      <c r="AE2672" s="1" t="s">
        <v>7705</v>
      </c>
    </row>
    <row r="2673" spans="1:72" ht="13.5" customHeight="1">
      <c r="A2673" s="3" t="str">
        <f>HYPERLINK("http://kyu.snu.ac.kr/sdhj/index.jsp?type=hj/GK14658_00IH_0001_0224.jpg","1702_각북면_224")</f>
        <v>1702_각북면_224</v>
      </c>
      <c r="B2673" s="2">
        <v>1702</v>
      </c>
      <c r="C2673" s="2" t="s">
        <v>12340</v>
      </c>
      <c r="D2673" s="2" t="s">
        <v>12341</v>
      </c>
      <c r="E2673" s="2">
        <v>2672</v>
      </c>
      <c r="F2673" s="1">
        <v>18</v>
      </c>
      <c r="G2673" s="1" t="s">
        <v>4335</v>
      </c>
      <c r="H2673" s="1" t="s">
        <v>6958</v>
      </c>
      <c r="I2673" s="1">
        <v>9</v>
      </c>
      <c r="L2673" s="1">
        <v>3</v>
      </c>
      <c r="M2673" s="2" t="s">
        <v>14046</v>
      </c>
      <c r="N2673" s="2" t="s">
        <v>14047</v>
      </c>
      <c r="T2673" s="1" t="s">
        <v>12411</v>
      </c>
      <c r="U2673" s="1" t="s">
        <v>1146</v>
      </c>
      <c r="V2673" s="1" t="s">
        <v>7242</v>
      </c>
      <c r="W2673" s="1" t="s">
        <v>146</v>
      </c>
      <c r="X2673" s="1" t="s">
        <v>7595</v>
      </c>
      <c r="Y2673" s="1" t="s">
        <v>4698</v>
      </c>
      <c r="Z2673" s="1" t="s">
        <v>8639</v>
      </c>
      <c r="AC2673" s="1">
        <v>41</v>
      </c>
      <c r="AD2673" s="1" t="s">
        <v>175</v>
      </c>
      <c r="AE2673" s="1" t="s">
        <v>9621</v>
      </c>
      <c r="AJ2673" s="1" t="s">
        <v>16</v>
      </c>
      <c r="AK2673" s="1" t="s">
        <v>9802</v>
      </c>
      <c r="AL2673" s="1" t="s">
        <v>684</v>
      </c>
      <c r="AM2673" s="1" t="s">
        <v>9702</v>
      </c>
      <c r="AT2673" s="1" t="s">
        <v>54</v>
      </c>
      <c r="AU2673" s="1" t="s">
        <v>7267</v>
      </c>
      <c r="AV2673" s="1" t="s">
        <v>4699</v>
      </c>
      <c r="AW2673" s="1" t="s">
        <v>8067</v>
      </c>
      <c r="BG2673" s="1" t="s">
        <v>54</v>
      </c>
      <c r="BH2673" s="1" t="s">
        <v>7267</v>
      </c>
      <c r="BI2673" s="1" t="s">
        <v>3926</v>
      </c>
      <c r="BJ2673" s="1" t="s">
        <v>7116</v>
      </c>
      <c r="BK2673" s="1" t="s">
        <v>53</v>
      </c>
      <c r="BL2673" s="1" t="s">
        <v>7419</v>
      </c>
      <c r="BM2673" s="1" t="s">
        <v>693</v>
      </c>
      <c r="BN2673" s="1" t="s">
        <v>7611</v>
      </c>
      <c r="BO2673" s="1" t="s">
        <v>53</v>
      </c>
      <c r="BP2673" s="1" t="s">
        <v>7419</v>
      </c>
      <c r="BQ2673" s="1" t="s">
        <v>4366</v>
      </c>
      <c r="BR2673" s="1" t="s">
        <v>11881</v>
      </c>
      <c r="BS2673" s="1" t="s">
        <v>163</v>
      </c>
      <c r="BT2673" s="1" t="s">
        <v>12731</v>
      </c>
    </row>
    <row r="2674" spans="1:72" ht="13.5" customHeight="1">
      <c r="A2674" s="3" t="str">
        <f>HYPERLINK("http://kyu.snu.ac.kr/sdhj/index.jsp?type=hj/GK14658_00IH_0001_0224.jpg","1702_각북면_224")</f>
        <v>1702_각북면_224</v>
      </c>
      <c r="B2674" s="2">
        <v>1702</v>
      </c>
      <c r="C2674" s="2" t="s">
        <v>12340</v>
      </c>
      <c r="D2674" s="2" t="s">
        <v>12341</v>
      </c>
      <c r="E2674" s="2">
        <v>2673</v>
      </c>
      <c r="F2674" s="1">
        <v>18</v>
      </c>
      <c r="G2674" s="1" t="s">
        <v>4335</v>
      </c>
      <c r="H2674" s="1" t="s">
        <v>6958</v>
      </c>
      <c r="I2674" s="1">
        <v>9</v>
      </c>
      <c r="L2674" s="1">
        <v>3</v>
      </c>
      <c r="M2674" s="2" t="s">
        <v>14046</v>
      </c>
      <c r="N2674" s="2" t="s">
        <v>14047</v>
      </c>
      <c r="S2674" s="1" t="s">
        <v>48</v>
      </c>
      <c r="T2674" s="1" t="s">
        <v>6371</v>
      </c>
      <c r="W2674" s="1" t="s">
        <v>834</v>
      </c>
      <c r="X2674" s="1" t="s">
        <v>7583</v>
      </c>
      <c r="Y2674" s="1" t="s">
        <v>50</v>
      </c>
      <c r="Z2674" s="1" t="s">
        <v>7639</v>
      </c>
      <c r="AF2674" s="1" t="s">
        <v>318</v>
      </c>
      <c r="AG2674" s="1" t="s">
        <v>9631</v>
      </c>
      <c r="AH2674" s="1" t="s">
        <v>4700</v>
      </c>
      <c r="AI2674" s="1" t="s">
        <v>9733</v>
      </c>
    </row>
    <row r="2675" spans="1:72" ht="13.5" customHeight="1">
      <c r="A2675" s="3" t="str">
        <f>HYPERLINK("http://kyu.snu.ac.kr/sdhj/index.jsp?type=hj/GK14658_00IH_0001_0224.jpg","1702_각북면_224")</f>
        <v>1702_각북면_224</v>
      </c>
      <c r="B2675" s="2">
        <v>1702</v>
      </c>
      <c r="C2675" s="2" t="s">
        <v>12340</v>
      </c>
      <c r="D2675" s="2" t="s">
        <v>12341</v>
      </c>
      <c r="E2675" s="2">
        <v>2674</v>
      </c>
      <c r="F2675" s="1">
        <v>18</v>
      </c>
      <c r="G2675" s="1" t="s">
        <v>4335</v>
      </c>
      <c r="H2675" s="1" t="s">
        <v>6958</v>
      </c>
      <c r="I2675" s="1">
        <v>9</v>
      </c>
      <c r="L2675" s="1">
        <v>3</v>
      </c>
      <c r="M2675" s="2" t="s">
        <v>14046</v>
      </c>
      <c r="N2675" s="2" t="s">
        <v>14047</v>
      </c>
      <c r="S2675" s="1" t="s">
        <v>308</v>
      </c>
      <c r="T2675" s="1" t="s">
        <v>7102</v>
      </c>
      <c r="W2675" s="1" t="s">
        <v>125</v>
      </c>
      <c r="X2675" s="1" t="s">
        <v>7621</v>
      </c>
      <c r="Y2675" s="1" t="s">
        <v>50</v>
      </c>
      <c r="Z2675" s="1" t="s">
        <v>7639</v>
      </c>
      <c r="AC2675" s="1">
        <v>35</v>
      </c>
      <c r="AD2675" s="1" t="s">
        <v>1123</v>
      </c>
      <c r="AE2675" s="1" t="s">
        <v>9624</v>
      </c>
      <c r="AJ2675" s="1" t="s">
        <v>16</v>
      </c>
      <c r="AK2675" s="1" t="s">
        <v>9802</v>
      </c>
      <c r="AL2675" s="1" t="s">
        <v>127</v>
      </c>
      <c r="AM2675" s="1" t="s">
        <v>9844</v>
      </c>
      <c r="AT2675" s="1" t="s">
        <v>166</v>
      </c>
      <c r="AU2675" s="1" t="s">
        <v>7276</v>
      </c>
      <c r="AV2675" s="1" t="s">
        <v>129</v>
      </c>
      <c r="AW2675" s="1" t="s">
        <v>9389</v>
      </c>
      <c r="BG2675" s="1" t="s">
        <v>166</v>
      </c>
      <c r="BH2675" s="1" t="s">
        <v>7276</v>
      </c>
      <c r="BI2675" s="1" t="s">
        <v>130</v>
      </c>
      <c r="BJ2675" s="1" t="s">
        <v>8841</v>
      </c>
      <c r="BK2675" s="1" t="s">
        <v>45</v>
      </c>
      <c r="BL2675" s="1" t="s">
        <v>10082</v>
      </c>
      <c r="BM2675" s="1" t="s">
        <v>1727</v>
      </c>
      <c r="BN2675" s="1" t="s">
        <v>8236</v>
      </c>
      <c r="BO2675" s="1" t="s">
        <v>4701</v>
      </c>
      <c r="BP2675" s="1" t="s">
        <v>11649</v>
      </c>
      <c r="BQ2675" s="1" t="s">
        <v>2068</v>
      </c>
      <c r="BR2675" s="1" t="s">
        <v>13381</v>
      </c>
      <c r="BS2675" s="1" t="s">
        <v>109</v>
      </c>
      <c r="BT2675" s="1" t="s">
        <v>9809</v>
      </c>
    </row>
    <row r="2676" spans="1:72" ht="13.5" customHeight="1">
      <c r="A2676" s="3" t="str">
        <f>HYPERLINK("http://kyu.snu.ac.kr/sdhj/index.jsp?type=hj/GK14658_00IH_0001_0224.jpg","1702_각북면_224")</f>
        <v>1702_각북면_224</v>
      </c>
      <c r="B2676" s="2">
        <v>1702</v>
      </c>
      <c r="C2676" s="2" t="s">
        <v>12340</v>
      </c>
      <c r="D2676" s="2" t="s">
        <v>12341</v>
      </c>
      <c r="E2676" s="2">
        <v>2675</v>
      </c>
      <c r="F2676" s="1">
        <v>18</v>
      </c>
      <c r="G2676" s="1" t="s">
        <v>4335</v>
      </c>
      <c r="H2676" s="1" t="s">
        <v>6958</v>
      </c>
      <c r="I2676" s="1">
        <v>9</v>
      </c>
      <c r="L2676" s="1">
        <v>4</v>
      </c>
      <c r="M2676" s="2" t="s">
        <v>852</v>
      </c>
      <c r="N2676" s="2" t="s">
        <v>8638</v>
      </c>
      <c r="T2676" s="1" t="s">
        <v>12411</v>
      </c>
      <c r="U2676" s="1" t="s">
        <v>1177</v>
      </c>
      <c r="V2676" s="1" t="s">
        <v>12476</v>
      </c>
      <c r="Y2676" s="1" t="s">
        <v>852</v>
      </c>
      <c r="Z2676" s="1" t="s">
        <v>8638</v>
      </c>
      <c r="AC2676" s="1">
        <v>61</v>
      </c>
      <c r="AD2676" s="1" t="s">
        <v>280</v>
      </c>
      <c r="AE2676" s="1" t="s">
        <v>9599</v>
      </c>
      <c r="AJ2676" s="1" t="s">
        <v>16</v>
      </c>
      <c r="AK2676" s="1" t="s">
        <v>9802</v>
      </c>
      <c r="AL2676" s="1" t="s">
        <v>163</v>
      </c>
      <c r="AM2676" s="1" t="s">
        <v>12731</v>
      </c>
      <c r="AT2676" s="1" t="s">
        <v>53</v>
      </c>
      <c r="AU2676" s="1" t="s">
        <v>7419</v>
      </c>
      <c r="AV2676" s="1" t="s">
        <v>958</v>
      </c>
      <c r="AW2676" s="1" t="s">
        <v>7959</v>
      </c>
      <c r="BB2676" s="1" t="s">
        <v>607</v>
      </c>
      <c r="BC2676" s="1" t="s">
        <v>12482</v>
      </c>
      <c r="BD2676" s="1" t="s">
        <v>4702</v>
      </c>
      <c r="BE2676" s="1" t="s">
        <v>10739</v>
      </c>
      <c r="BG2676" s="1" t="s">
        <v>53</v>
      </c>
      <c r="BH2676" s="1" t="s">
        <v>7419</v>
      </c>
      <c r="BI2676" s="1" t="s">
        <v>4703</v>
      </c>
      <c r="BJ2676" s="1" t="s">
        <v>10999</v>
      </c>
      <c r="BK2676" s="1" t="s">
        <v>53</v>
      </c>
      <c r="BL2676" s="1" t="s">
        <v>7419</v>
      </c>
      <c r="BM2676" s="1" t="s">
        <v>1117</v>
      </c>
      <c r="BN2676" s="1" t="s">
        <v>10888</v>
      </c>
      <c r="BO2676" s="1" t="s">
        <v>416</v>
      </c>
      <c r="BP2676" s="1" t="s">
        <v>12470</v>
      </c>
      <c r="BQ2676" s="1" t="s">
        <v>843</v>
      </c>
      <c r="BR2676" s="1" t="s">
        <v>9492</v>
      </c>
      <c r="BS2676" s="1" t="s">
        <v>199</v>
      </c>
      <c r="BT2676" s="1" t="s">
        <v>9730</v>
      </c>
    </row>
    <row r="2677" spans="1:72" ht="13.5" customHeight="1">
      <c r="A2677" s="3" t="str">
        <f>HYPERLINK("http://kyu.snu.ac.kr/sdhj/index.jsp?type=hj/GK14658_00IH_0001_0224.jpg","1702_각북면_224")</f>
        <v>1702_각북면_224</v>
      </c>
      <c r="B2677" s="2">
        <v>1702</v>
      </c>
      <c r="C2677" s="2" t="s">
        <v>12340</v>
      </c>
      <c r="D2677" s="2" t="s">
        <v>12341</v>
      </c>
      <c r="E2677" s="2">
        <v>2676</v>
      </c>
      <c r="F2677" s="1">
        <v>18</v>
      </c>
      <c r="G2677" s="1" t="s">
        <v>4335</v>
      </c>
      <c r="H2677" s="1" t="s">
        <v>6958</v>
      </c>
      <c r="I2677" s="1">
        <v>9</v>
      </c>
      <c r="L2677" s="1">
        <v>4</v>
      </c>
      <c r="M2677" s="2" t="s">
        <v>852</v>
      </c>
      <c r="N2677" s="2" t="s">
        <v>8638</v>
      </c>
      <c r="S2677" s="1" t="s">
        <v>48</v>
      </c>
      <c r="T2677" s="1" t="s">
        <v>6371</v>
      </c>
      <c r="W2677" s="1" t="s">
        <v>2081</v>
      </c>
      <c r="X2677" s="1" t="s">
        <v>7585</v>
      </c>
      <c r="Y2677" s="1" t="s">
        <v>50</v>
      </c>
      <c r="Z2677" s="1" t="s">
        <v>7639</v>
      </c>
      <c r="AC2677" s="1">
        <v>52</v>
      </c>
      <c r="AD2677" s="1" t="s">
        <v>503</v>
      </c>
      <c r="AE2677" s="1" t="s">
        <v>9615</v>
      </c>
      <c r="AJ2677" s="1" t="s">
        <v>16</v>
      </c>
      <c r="AK2677" s="1" t="s">
        <v>9802</v>
      </c>
      <c r="AL2677" s="1" t="s">
        <v>2078</v>
      </c>
      <c r="AM2677" s="1" t="s">
        <v>9807</v>
      </c>
      <c r="AT2677" s="1" t="s">
        <v>45</v>
      </c>
      <c r="AU2677" s="1" t="s">
        <v>10082</v>
      </c>
      <c r="AV2677" s="1" t="s">
        <v>4704</v>
      </c>
      <c r="AW2677" s="1" t="s">
        <v>10246</v>
      </c>
      <c r="BG2677" s="1" t="s">
        <v>1760</v>
      </c>
      <c r="BH2677" s="1" t="s">
        <v>7293</v>
      </c>
      <c r="BI2677" s="1" t="s">
        <v>4705</v>
      </c>
      <c r="BJ2677" s="1" t="s">
        <v>10499</v>
      </c>
      <c r="BK2677" s="1" t="s">
        <v>53</v>
      </c>
      <c r="BL2677" s="1" t="s">
        <v>7419</v>
      </c>
      <c r="BM2677" s="1" t="s">
        <v>4706</v>
      </c>
      <c r="BN2677" s="1" t="s">
        <v>7596</v>
      </c>
      <c r="BO2677" s="1" t="s">
        <v>54</v>
      </c>
      <c r="BP2677" s="1" t="s">
        <v>7267</v>
      </c>
      <c r="BQ2677" s="1" t="s">
        <v>1560</v>
      </c>
      <c r="BR2677" s="1" t="s">
        <v>13218</v>
      </c>
      <c r="BS2677" s="1" t="s">
        <v>163</v>
      </c>
      <c r="BT2677" s="1" t="s">
        <v>12731</v>
      </c>
    </row>
    <row r="2678" spans="1:72" ht="13.5" customHeight="1">
      <c r="A2678" s="3" t="str">
        <f>HYPERLINK("http://kyu.snu.ac.kr/sdhj/index.jsp?type=hj/GK14658_00IH_0001_0224.jpg","1702_각북면_224")</f>
        <v>1702_각북면_224</v>
      </c>
      <c r="B2678" s="2">
        <v>1702</v>
      </c>
      <c r="C2678" s="2" t="s">
        <v>12340</v>
      </c>
      <c r="D2678" s="2" t="s">
        <v>12341</v>
      </c>
      <c r="E2678" s="2">
        <v>2677</v>
      </c>
      <c r="F2678" s="1">
        <v>18</v>
      </c>
      <c r="G2678" s="1" t="s">
        <v>4335</v>
      </c>
      <c r="H2678" s="1" t="s">
        <v>6958</v>
      </c>
      <c r="I2678" s="1">
        <v>9</v>
      </c>
      <c r="L2678" s="1">
        <v>4</v>
      </c>
      <c r="M2678" s="2" t="s">
        <v>852</v>
      </c>
      <c r="N2678" s="2" t="s">
        <v>8638</v>
      </c>
      <c r="S2678" s="1" t="s">
        <v>86</v>
      </c>
      <c r="T2678" s="1" t="s">
        <v>7100</v>
      </c>
      <c r="U2678" s="1" t="s">
        <v>294</v>
      </c>
      <c r="V2678" s="1" t="s">
        <v>7228</v>
      </c>
      <c r="Y2678" s="1" t="s">
        <v>816</v>
      </c>
      <c r="Z2678" s="1" t="s">
        <v>8637</v>
      </c>
      <c r="AC2678" s="1">
        <v>29</v>
      </c>
      <c r="AD2678" s="1" t="s">
        <v>244</v>
      </c>
      <c r="AE2678" s="1" t="s">
        <v>9577</v>
      </c>
      <c r="AG2678" s="1" t="s">
        <v>12750</v>
      </c>
    </row>
    <row r="2679" spans="1:72" ht="13.5" customHeight="1">
      <c r="A2679" s="3" t="str">
        <f>HYPERLINK("http://kyu.snu.ac.kr/sdhj/index.jsp?type=hj/GK14658_00IH_0001_0224.jpg","1702_각북면_224")</f>
        <v>1702_각북면_224</v>
      </c>
      <c r="B2679" s="2">
        <v>1702</v>
      </c>
      <c r="C2679" s="2" t="s">
        <v>12340</v>
      </c>
      <c r="D2679" s="2" t="s">
        <v>12341</v>
      </c>
      <c r="E2679" s="2">
        <v>2678</v>
      </c>
      <c r="F2679" s="1">
        <v>18</v>
      </c>
      <c r="G2679" s="1" t="s">
        <v>4335</v>
      </c>
      <c r="H2679" s="1" t="s">
        <v>6958</v>
      </c>
      <c r="I2679" s="1">
        <v>9</v>
      </c>
      <c r="L2679" s="1">
        <v>4</v>
      </c>
      <c r="M2679" s="2" t="s">
        <v>852</v>
      </c>
      <c r="N2679" s="2" t="s">
        <v>8638</v>
      </c>
      <c r="S2679" s="1" t="s">
        <v>701</v>
      </c>
      <c r="T2679" s="1" t="s">
        <v>7108</v>
      </c>
      <c r="W2679" s="1" t="s">
        <v>385</v>
      </c>
      <c r="X2679" s="1" t="s">
        <v>7602</v>
      </c>
      <c r="Y2679" s="1" t="s">
        <v>50</v>
      </c>
      <c r="Z2679" s="1" t="s">
        <v>7639</v>
      </c>
      <c r="AC2679" s="1">
        <v>25</v>
      </c>
      <c r="AD2679" s="1" t="s">
        <v>264</v>
      </c>
      <c r="AE2679" s="1" t="s">
        <v>9588</v>
      </c>
      <c r="AF2679" s="1" t="s">
        <v>12686</v>
      </c>
      <c r="AG2679" s="1" t="s">
        <v>12687</v>
      </c>
    </row>
    <row r="2680" spans="1:72" ht="13.5" customHeight="1">
      <c r="A2680" s="3" t="str">
        <f>HYPERLINK("http://kyu.snu.ac.kr/sdhj/index.jsp?type=hj/GK14658_00IH_0001_0224.jpg","1702_각북면_224")</f>
        <v>1702_각북면_224</v>
      </c>
      <c r="B2680" s="2">
        <v>1702</v>
      </c>
      <c r="C2680" s="2" t="s">
        <v>12340</v>
      </c>
      <c r="D2680" s="2" t="s">
        <v>12341</v>
      </c>
      <c r="E2680" s="2">
        <v>2679</v>
      </c>
      <c r="F2680" s="1">
        <v>18</v>
      </c>
      <c r="G2680" s="1" t="s">
        <v>4335</v>
      </c>
      <c r="H2680" s="1" t="s">
        <v>6958</v>
      </c>
      <c r="I2680" s="1">
        <v>9</v>
      </c>
      <c r="L2680" s="1">
        <v>4</v>
      </c>
      <c r="M2680" s="2" t="s">
        <v>852</v>
      </c>
      <c r="N2680" s="2" t="s">
        <v>8638</v>
      </c>
      <c r="S2680" s="1" t="s">
        <v>59</v>
      </c>
      <c r="T2680" s="1" t="s">
        <v>7105</v>
      </c>
      <c r="Y2680" s="1" t="s">
        <v>6893</v>
      </c>
      <c r="Z2680" s="1" t="s">
        <v>7944</v>
      </c>
      <c r="AC2680" s="1">
        <v>18</v>
      </c>
      <c r="AD2680" s="1" t="s">
        <v>432</v>
      </c>
      <c r="AE2680" s="1" t="s">
        <v>9612</v>
      </c>
    </row>
    <row r="2681" spans="1:72" ht="13.5" customHeight="1">
      <c r="A2681" s="3" t="str">
        <f>HYPERLINK("http://kyu.snu.ac.kr/sdhj/index.jsp?type=hj/GK14658_00IH_0001_0224.jpg","1702_각북면_224")</f>
        <v>1702_각북면_224</v>
      </c>
      <c r="B2681" s="2">
        <v>1702</v>
      </c>
      <c r="C2681" s="2" t="s">
        <v>12340</v>
      </c>
      <c r="D2681" s="2" t="s">
        <v>12341</v>
      </c>
      <c r="E2681" s="2">
        <v>2680</v>
      </c>
      <c r="F2681" s="1">
        <v>18</v>
      </c>
      <c r="G2681" s="1" t="s">
        <v>4335</v>
      </c>
      <c r="H2681" s="1" t="s">
        <v>6958</v>
      </c>
      <c r="I2681" s="1">
        <v>9</v>
      </c>
      <c r="L2681" s="1">
        <v>4</v>
      </c>
      <c r="M2681" s="2" t="s">
        <v>852</v>
      </c>
      <c r="N2681" s="2" t="s">
        <v>8638</v>
      </c>
      <c r="S2681" s="1" t="s">
        <v>63</v>
      </c>
      <c r="T2681" s="1" t="s">
        <v>1196</v>
      </c>
      <c r="Y2681" s="1" t="s">
        <v>838</v>
      </c>
      <c r="Z2681" s="1" t="s">
        <v>7819</v>
      </c>
      <c r="AC2681" s="1">
        <v>9</v>
      </c>
      <c r="AD2681" s="1" t="s">
        <v>135</v>
      </c>
      <c r="AE2681" s="1" t="s">
        <v>9604</v>
      </c>
    </row>
    <row r="2682" spans="1:72" ht="13.5" customHeight="1">
      <c r="A2682" s="3" t="str">
        <f>HYPERLINK("http://kyu.snu.ac.kr/sdhj/index.jsp?type=hj/GK14658_00IH_0001_0224.jpg","1702_각북면_224")</f>
        <v>1702_각북면_224</v>
      </c>
      <c r="B2682" s="2">
        <v>1702</v>
      </c>
      <c r="C2682" s="2" t="s">
        <v>12340</v>
      </c>
      <c r="D2682" s="2" t="s">
        <v>12341</v>
      </c>
      <c r="E2682" s="2">
        <v>2681</v>
      </c>
      <c r="F2682" s="1">
        <v>18</v>
      </c>
      <c r="G2682" s="1" t="s">
        <v>4335</v>
      </c>
      <c r="H2682" s="1" t="s">
        <v>6958</v>
      </c>
      <c r="I2682" s="1">
        <v>9</v>
      </c>
      <c r="L2682" s="1">
        <v>4</v>
      </c>
      <c r="M2682" s="2" t="s">
        <v>852</v>
      </c>
      <c r="N2682" s="2" t="s">
        <v>8638</v>
      </c>
      <c r="S2682" s="1" t="s">
        <v>63</v>
      </c>
      <c r="T2682" s="1" t="s">
        <v>1196</v>
      </c>
      <c r="Y2682" s="1" t="s">
        <v>4707</v>
      </c>
      <c r="Z2682" s="1" t="s">
        <v>7818</v>
      </c>
      <c r="AC2682" s="1">
        <v>6</v>
      </c>
      <c r="AD2682" s="1" t="s">
        <v>246</v>
      </c>
      <c r="AE2682" s="1" t="s">
        <v>9600</v>
      </c>
    </row>
    <row r="2683" spans="1:72" ht="13.5" customHeight="1">
      <c r="A2683" s="3" t="str">
        <f>HYPERLINK("http://kyu.snu.ac.kr/sdhj/index.jsp?type=hj/GK14658_00IH_0001_0224.jpg","1702_각북면_224")</f>
        <v>1702_각북면_224</v>
      </c>
      <c r="B2683" s="2">
        <v>1702</v>
      </c>
      <c r="C2683" s="2" t="s">
        <v>12340</v>
      </c>
      <c r="D2683" s="2" t="s">
        <v>12341</v>
      </c>
      <c r="E2683" s="2">
        <v>2682</v>
      </c>
      <c r="F2683" s="1">
        <v>18</v>
      </c>
      <c r="G2683" s="1" t="s">
        <v>4335</v>
      </c>
      <c r="H2683" s="1" t="s">
        <v>6958</v>
      </c>
      <c r="I2683" s="1">
        <v>9</v>
      </c>
      <c r="L2683" s="1">
        <v>5</v>
      </c>
      <c r="M2683" s="2" t="s">
        <v>4708</v>
      </c>
      <c r="N2683" s="2" t="s">
        <v>8636</v>
      </c>
      <c r="T2683" s="1" t="s">
        <v>12411</v>
      </c>
      <c r="U2683" s="1" t="s">
        <v>261</v>
      </c>
      <c r="V2683" s="1" t="s">
        <v>7197</v>
      </c>
      <c r="Y2683" s="1" t="s">
        <v>4708</v>
      </c>
      <c r="Z2683" s="1" t="s">
        <v>8636</v>
      </c>
      <c r="AC2683" s="1">
        <v>51</v>
      </c>
      <c r="AD2683" s="1" t="s">
        <v>138</v>
      </c>
      <c r="AE2683" s="1" t="s">
        <v>9593</v>
      </c>
      <c r="AJ2683" s="1" t="s">
        <v>16</v>
      </c>
      <c r="AK2683" s="1" t="s">
        <v>9802</v>
      </c>
      <c r="AL2683" s="1" t="s">
        <v>545</v>
      </c>
      <c r="AM2683" s="1" t="s">
        <v>9707</v>
      </c>
      <c r="AN2683" s="1" t="s">
        <v>903</v>
      </c>
      <c r="AO2683" s="1" t="s">
        <v>9872</v>
      </c>
      <c r="AR2683" s="1" t="s">
        <v>4709</v>
      </c>
      <c r="AS2683" s="1" t="s">
        <v>9976</v>
      </c>
      <c r="AT2683" s="1" t="s">
        <v>211</v>
      </c>
      <c r="AU2683" s="1" t="s">
        <v>7199</v>
      </c>
      <c r="AV2683" s="1" t="s">
        <v>4710</v>
      </c>
      <c r="AW2683" s="1" t="s">
        <v>10355</v>
      </c>
      <c r="BB2683" s="1" t="s">
        <v>213</v>
      </c>
      <c r="BC2683" s="1" t="s">
        <v>7282</v>
      </c>
      <c r="BD2683" s="1" t="s">
        <v>4711</v>
      </c>
      <c r="BE2683" s="1" t="s">
        <v>8466</v>
      </c>
      <c r="BG2683" s="1" t="s">
        <v>259</v>
      </c>
      <c r="BH2683" s="1" t="s">
        <v>12452</v>
      </c>
      <c r="BI2683" s="1" t="s">
        <v>3524</v>
      </c>
      <c r="BJ2683" s="1" t="s">
        <v>8992</v>
      </c>
      <c r="BK2683" s="1" t="s">
        <v>53</v>
      </c>
      <c r="BL2683" s="1" t="s">
        <v>7419</v>
      </c>
      <c r="BM2683" s="1" t="s">
        <v>906</v>
      </c>
      <c r="BN2683" s="1" t="s">
        <v>11387</v>
      </c>
      <c r="BO2683" s="1" t="s">
        <v>211</v>
      </c>
      <c r="BP2683" s="1" t="s">
        <v>7199</v>
      </c>
      <c r="BQ2683" s="1" t="s">
        <v>6894</v>
      </c>
      <c r="BR2683" s="1" t="s">
        <v>10119</v>
      </c>
      <c r="BS2683" s="1" t="s">
        <v>82</v>
      </c>
      <c r="BT2683" s="1" t="s">
        <v>9699</v>
      </c>
    </row>
    <row r="2684" spans="1:72" ht="13.5" customHeight="1">
      <c r="A2684" s="3" t="str">
        <f>HYPERLINK("http://kyu.snu.ac.kr/sdhj/index.jsp?type=hj/GK14658_00IH_0001_0224.jpg","1702_각북면_224")</f>
        <v>1702_각북면_224</v>
      </c>
      <c r="B2684" s="2">
        <v>1702</v>
      </c>
      <c r="C2684" s="2" t="s">
        <v>12340</v>
      </c>
      <c r="D2684" s="2" t="s">
        <v>12341</v>
      </c>
      <c r="E2684" s="2">
        <v>2683</v>
      </c>
      <c r="F2684" s="1">
        <v>18</v>
      </c>
      <c r="G2684" s="1" t="s">
        <v>4335</v>
      </c>
      <c r="H2684" s="1" t="s">
        <v>6958</v>
      </c>
      <c r="I2684" s="1">
        <v>9</v>
      </c>
      <c r="L2684" s="1">
        <v>5</v>
      </c>
      <c r="M2684" s="2" t="s">
        <v>4708</v>
      </c>
      <c r="N2684" s="2" t="s">
        <v>8636</v>
      </c>
      <c r="S2684" s="1" t="s">
        <v>402</v>
      </c>
      <c r="T2684" s="1" t="s">
        <v>7104</v>
      </c>
      <c r="Y2684" s="1" t="s">
        <v>3322</v>
      </c>
      <c r="Z2684" s="1" t="s">
        <v>8635</v>
      </c>
      <c r="AC2684" s="1">
        <v>78</v>
      </c>
      <c r="AD2684" s="1" t="s">
        <v>273</v>
      </c>
      <c r="AE2684" s="1" t="s">
        <v>9602</v>
      </c>
    </row>
    <row r="2685" spans="1:72" ht="13.5" customHeight="1">
      <c r="A2685" s="3" t="str">
        <f>HYPERLINK("http://kyu.snu.ac.kr/sdhj/index.jsp?type=hj/GK14658_00IH_0001_0224.jpg","1702_각북면_224")</f>
        <v>1702_각북면_224</v>
      </c>
      <c r="B2685" s="2">
        <v>1702</v>
      </c>
      <c r="C2685" s="2" t="s">
        <v>12340</v>
      </c>
      <c r="D2685" s="2" t="s">
        <v>12341</v>
      </c>
      <c r="E2685" s="2">
        <v>2684</v>
      </c>
      <c r="F2685" s="1">
        <v>18</v>
      </c>
      <c r="G2685" s="1" t="s">
        <v>4335</v>
      </c>
      <c r="H2685" s="1" t="s">
        <v>6958</v>
      </c>
      <c r="I2685" s="1">
        <v>9</v>
      </c>
      <c r="L2685" s="1">
        <v>5</v>
      </c>
      <c r="M2685" s="2" t="s">
        <v>4708</v>
      </c>
      <c r="N2685" s="2" t="s">
        <v>8636</v>
      </c>
      <c r="S2685" s="1" t="s">
        <v>59</v>
      </c>
      <c r="T2685" s="1" t="s">
        <v>7105</v>
      </c>
      <c r="Y2685" s="1" t="s">
        <v>4712</v>
      </c>
      <c r="Z2685" s="1" t="s">
        <v>8447</v>
      </c>
      <c r="AC2685" s="1">
        <v>27</v>
      </c>
      <c r="AD2685" s="1" t="s">
        <v>309</v>
      </c>
      <c r="AE2685" s="1" t="s">
        <v>9623</v>
      </c>
    </row>
    <row r="2686" spans="1:72" ht="13.5" customHeight="1">
      <c r="A2686" s="3" t="str">
        <f>HYPERLINK("http://kyu.snu.ac.kr/sdhj/index.jsp?type=hj/GK14658_00IH_0001_0224.jpg","1702_각북면_224")</f>
        <v>1702_각북면_224</v>
      </c>
      <c r="B2686" s="2">
        <v>1702</v>
      </c>
      <c r="C2686" s="2" t="s">
        <v>12340</v>
      </c>
      <c r="D2686" s="2" t="s">
        <v>12341</v>
      </c>
      <c r="E2686" s="2">
        <v>2685</v>
      </c>
      <c r="F2686" s="1">
        <v>18</v>
      </c>
      <c r="G2686" s="1" t="s">
        <v>4335</v>
      </c>
      <c r="H2686" s="1" t="s">
        <v>6958</v>
      </c>
      <c r="I2686" s="1">
        <v>9</v>
      </c>
      <c r="L2686" s="1">
        <v>5</v>
      </c>
      <c r="M2686" s="2" t="s">
        <v>4708</v>
      </c>
      <c r="N2686" s="2" t="s">
        <v>8636</v>
      </c>
      <c r="S2686" s="1" t="s">
        <v>63</v>
      </c>
      <c r="T2686" s="1" t="s">
        <v>1196</v>
      </c>
      <c r="Y2686" s="1" t="s">
        <v>4713</v>
      </c>
      <c r="Z2686" s="1" t="s">
        <v>8634</v>
      </c>
      <c r="AC2686" s="1">
        <v>22</v>
      </c>
      <c r="AD2686" s="1" t="s">
        <v>88</v>
      </c>
      <c r="AE2686" s="1" t="s">
        <v>9613</v>
      </c>
    </row>
    <row r="2687" spans="1:72" ht="13.5" customHeight="1">
      <c r="A2687" s="3" t="str">
        <f>HYPERLINK("http://kyu.snu.ac.kr/sdhj/index.jsp?type=hj/GK14658_00IH_0001_0224.jpg","1702_각북면_224")</f>
        <v>1702_각북면_224</v>
      </c>
      <c r="B2687" s="2">
        <v>1702</v>
      </c>
      <c r="C2687" s="2" t="s">
        <v>12340</v>
      </c>
      <c r="D2687" s="2" t="s">
        <v>12341</v>
      </c>
      <c r="E2687" s="2">
        <v>2686</v>
      </c>
      <c r="F2687" s="1">
        <v>18</v>
      </c>
      <c r="G2687" s="1" t="s">
        <v>4335</v>
      </c>
      <c r="H2687" s="1" t="s">
        <v>6958</v>
      </c>
      <c r="I2687" s="1">
        <v>9</v>
      </c>
      <c r="L2687" s="1">
        <v>5</v>
      </c>
      <c r="M2687" s="2" t="s">
        <v>4708</v>
      </c>
      <c r="N2687" s="2" t="s">
        <v>8636</v>
      </c>
      <c r="S2687" s="1" t="s">
        <v>63</v>
      </c>
      <c r="T2687" s="1" t="s">
        <v>1196</v>
      </c>
      <c r="Y2687" s="1" t="s">
        <v>4714</v>
      </c>
      <c r="Z2687" s="1" t="s">
        <v>8633</v>
      </c>
      <c r="AC2687" s="1">
        <v>18</v>
      </c>
      <c r="AD2687" s="1" t="s">
        <v>83</v>
      </c>
      <c r="AE2687" s="1" t="s">
        <v>9607</v>
      </c>
    </row>
    <row r="2688" spans="1:72" ht="13.5" customHeight="1">
      <c r="A2688" s="3" t="str">
        <f>HYPERLINK("http://kyu.snu.ac.kr/sdhj/index.jsp?type=hj/GK14658_00IH_0001_0224.jpg","1702_각북면_224")</f>
        <v>1702_각북면_224</v>
      </c>
      <c r="B2688" s="2">
        <v>1702</v>
      </c>
      <c r="C2688" s="2" t="s">
        <v>12340</v>
      </c>
      <c r="D2688" s="2" t="s">
        <v>12341</v>
      </c>
      <c r="E2688" s="2">
        <v>2687</v>
      </c>
      <c r="F2688" s="1">
        <v>18</v>
      </c>
      <c r="G2688" s="1" t="s">
        <v>4335</v>
      </c>
      <c r="H2688" s="1" t="s">
        <v>6958</v>
      </c>
      <c r="I2688" s="1">
        <v>9</v>
      </c>
      <c r="L2688" s="1">
        <v>5</v>
      </c>
      <c r="M2688" s="2" t="s">
        <v>4708</v>
      </c>
      <c r="N2688" s="2" t="s">
        <v>8636</v>
      </c>
      <c r="S2688" s="1" t="s">
        <v>200</v>
      </c>
      <c r="T2688" s="1" t="s">
        <v>7115</v>
      </c>
      <c r="U2688" s="1" t="s">
        <v>196</v>
      </c>
      <c r="V2688" s="1" t="s">
        <v>7214</v>
      </c>
      <c r="Y2688" s="1" t="s">
        <v>4715</v>
      </c>
      <c r="Z2688" s="1" t="s">
        <v>8051</v>
      </c>
      <c r="AC2688" s="1">
        <v>12</v>
      </c>
      <c r="AD2688" s="1" t="s">
        <v>71</v>
      </c>
      <c r="AE2688" s="1" t="s">
        <v>9611</v>
      </c>
    </row>
    <row r="2689" spans="1:72" ht="13.5" customHeight="1">
      <c r="A2689" s="3" t="str">
        <f>HYPERLINK("http://kyu.snu.ac.kr/sdhj/index.jsp?type=hj/GK14658_00IH_0001_0224.jpg","1702_각북면_224")</f>
        <v>1702_각북면_224</v>
      </c>
      <c r="B2689" s="2">
        <v>1702</v>
      </c>
      <c r="C2689" s="2" t="s">
        <v>12340</v>
      </c>
      <c r="D2689" s="2" t="s">
        <v>12341</v>
      </c>
      <c r="E2689" s="2">
        <v>2688</v>
      </c>
      <c r="F2689" s="1">
        <v>18</v>
      </c>
      <c r="G2689" s="1" t="s">
        <v>4335</v>
      </c>
      <c r="H2689" s="1" t="s">
        <v>6958</v>
      </c>
      <c r="I2689" s="1">
        <v>9</v>
      </c>
      <c r="L2689" s="1">
        <v>5</v>
      </c>
      <c r="M2689" s="2" t="s">
        <v>4708</v>
      </c>
      <c r="N2689" s="2" t="s">
        <v>8636</v>
      </c>
      <c r="T2689" s="1" t="s">
        <v>12432</v>
      </c>
      <c r="U2689" s="1" t="s">
        <v>196</v>
      </c>
      <c r="V2689" s="1" t="s">
        <v>7214</v>
      </c>
      <c r="Y2689" s="1" t="s">
        <v>6895</v>
      </c>
      <c r="Z2689" s="1" t="s">
        <v>8632</v>
      </c>
      <c r="AC2689" s="1">
        <v>6</v>
      </c>
      <c r="AD2689" s="1" t="s">
        <v>246</v>
      </c>
      <c r="AE2689" s="1" t="s">
        <v>9600</v>
      </c>
    </row>
    <row r="2690" spans="1:72" ht="13.5" customHeight="1">
      <c r="A2690" s="3" t="str">
        <f>HYPERLINK("http://kyu.snu.ac.kr/sdhj/index.jsp?type=hj/GK14658_00IH_0001_0224.jpg","1702_각북면_224")</f>
        <v>1702_각북면_224</v>
      </c>
      <c r="B2690" s="2">
        <v>1702</v>
      </c>
      <c r="C2690" s="2" t="s">
        <v>12340</v>
      </c>
      <c r="D2690" s="2" t="s">
        <v>12341</v>
      </c>
      <c r="E2690" s="2">
        <v>2689</v>
      </c>
      <c r="F2690" s="1">
        <v>18</v>
      </c>
      <c r="G2690" s="1" t="s">
        <v>4335</v>
      </c>
      <c r="H2690" s="1" t="s">
        <v>6958</v>
      </c>
      <c r="I2690" s="1">
        <v>10</v>
      </c>
      <c r="J2690" s="1" t="s">
        <v>4716</v>
      </c>
      <c r="K2690" s="1" t="s">
        <v>7013</v>
      </c>
      <c r="L2690" s="1">
        <v>1</v>
      </c>
      <c r="M2690" s="2" t="s">
        <v>3784</v>
      </c>
      <c r="N2690" s="2" t="s">
        <v>8117</v>
      </c>
      <c r="T2690" s="1" t="s">
        <v>12411</v>
      </c>
      <c r="U2690" s="1" t="s">
        <v>2839</v>
      </c>
      <c r="V2690" s="1" t="s">
        <v>7263</v>
      </c>
      <c r="Y2690" s="1" t="s">
        <v>3784</v>
      </c>
      <c r="Z2690" s="1" t="s">
        <v>8117</v>
      </c>
      <c r="AC2690" s="1">
        <v>31</v>
      </c>
      <c r="AD2690" s="1" t="s">
        <v>345</v>
      </c>
      <c r="AE2690" s="1" t="s">
        <v>9595</v>
      </c>
      <c r="AJ2690" s="1" t="s">
        <v>16</v>
      </c>
      <c r="AK2690" s="1" t="s">
        <v>9802</v>
      </c>
      <c r="AL2690" s="1" t="s">
        <v>163</v>
      </c>
      <c r="AM2690" s="1" t="s">
        <v>12731</v>
      </c>
      <c r="AT2690" s="1" t="s">
        <v>53</v>
      </c>
      <c r="AU2690" s="1" t="s">
        <v>7419</v>
      </c>
      <c r="AV2690" s="1" t="s">
        <v>3873</v>
      </c>
      <c r="AW2690" s="1" t="s">
        <v>10354</v>
      </c>
      <c r="BG2690" s="1" t="s">
        <v>53</v>
      </c>
      <c r="BH2690" s="1" t="s">
        <v>7419</v>
      </c>
      <c r="BI2690" s="1" t="s">
        <v>458</v>
      </c>
      <c r="BJ2690" s="1" t="s">
        <v>7614</v>
      </c>
      <c r="BK2690" s="1" t="s">
        <v>53</v>
      </c>
      <c r="BL2690" s="1" t="s">
        <v>7419</v>
      </c>
      <c r="BM2690" s="1" t="s">
        <v>3875</v>
      </c>
      <c r="BN2690" s="1" t="s">
        <v>11454</v>
      </c>
      <c r="BO2690" s="1" t="s">
        <v>53</v>
      </c>
      <c r="BP2690" s="1" t="s">
        <v>7419</v>
      </c>
      <c r="BQ2690" s="1" t="s">
        <v>3876</v>
      </c>
      <c r="BR2690" s="1" t="s">
        <v>12913</v>
      </c>
      <c r="BS2690" s="1" t="s">
        <v>109</v>
      </c>
      <c r="BT2690" s="1" t="s">
        <v>9809</v>
      </c>
    </row>
    <row r="2691" spans="1:72" ht="13.5" customHeight="1">
      <c r="A2691" s="3" t="str">
        <f>HYPERLINK("http://kyu.snu.ac.kr/sdhj/index.jsp?type=hj/GK14658_00IH_0001_0224.jpg","1702_각북면_224")</f>
        <v>1702_각북면_224</v>
      </c>
      <c r="B2691" s="2">
        <v>1702</v>
      </c>
      <c r="C2691" s="2" t="s">
        <v>12340</v>
      </c>
      <c r="D2691" s="2" t="s">
        <v>12341</v>
      </c>
      <c r="E2691" s="2">
        <v>2690</v>
      </c>
      <c r="F2691" s="1">
        <v>18</v>
      </c>
      <c r="G2691" s="1" t="s">
        <v>4335</v>
      </c>
      <c r="H2691" s="1" t="s">
        <v>6958</v>
      </c>
      <c r="I2691" s="1">
        <v>10</v>
      </c>
      <c r="L2691" s="1">
        <v>1</v>
      </c>
      <c r="M2691" s="2" t="s">
        <v>3784</v>
      </c>
      <c r="N2691" s="2" t="s">
        <v>8117</v>
      </c>
      <c r="S2691" s="1" t="s">
        <v>48</v>
      </c>
      <c r="T2691" s="1" t="s">
        <v>6371</v>
      </c>
      <c r="U2691" s="1" t="s">
        <v>124</v>
      </c>
      <c r="V2691" s="1" t="s">
        <v>12451</v>
      </c>
      <c r="W2691" s="1" t="s">
        <v>107</v>
      </c>
      <c r="X2691" s="1" t="s">
        <v>12534</v>
      </c>
      <c r="Y2691" s="1" t="s">
        <v>3658</v>
      </c>
      <c r="Z2691" s="1" t="s">
        <v>7717</v>
      </c>
      <c r="AC2691" s="1">
        <v>29</v>
      </c>
      <c r="AD2691" s="1" t="s">
        <v>244</v>
      </c>
      <c r="AE2691" s="1" t="s">
        <v>9577</v>
      </c>
      <c r="AJ2691" s="1" t="s">
        <v>16</v>
      </c>
      <c r="AK2691" s="1" t="s">
        <v>9802</v>
      </c>
      <c r="AL2691" s="1" t="s">
        <v>163</v>
      </c>
      <c r="AM2691" s="1" t="s">
        <v>12731</v>
      </c>
      <c r="AT2691" s="1" t="s">
        <v>53</v>
      </c>
      <c r="AU2691" s="1" t="s">
        <v>7419</v>
      </c>
      <c r="AV2691" s="1" t="s">
        <v>6896</v>
      </c>
      <c r="AW2691" s="1" t="s">
        <v>10353</v>
      </c>
      <c r="BG2691" s="1" t="s">
        <v>54</v>
      </c>
      <c r="BH2691" s="1" t="s">
        <v>7267</v>
      </c>
      <c r="BI2691" s="1" t="s">
        <v>4171</v>
      </c>
      <c r="BJ2691" s="1" t="s">
        <v>8817</v>
      </c>
      <c r="BK2691" s="1" t="s">
        <v>53</v>
      </c>
      <c r="BL2691" s="1" t="s">
        <v>7419</v>
      </c>
      <c r="BM2691" s="1" t="s">
        <v>4717</v>
      </c>
      <c r="BN2691" s="1" t="s">
        <v>11453</v>
      </c>
      <c r="BO2691" s="1" t="s">
        <v>54</v>
      </c>
      <c r="BP2691" s="1" t="s">
        <v>7267</v>
      </c>
      <c r="BQ2691" s="1" t="s">
        <v>4718</v>
      </c>
      <c r="BR2691" s="1" t="s">
        <v>13304</v>
      </c>
      <c r="BS2691" s="1" t="s">
        <v>109</v>
      </c>
      <c r="BT2691" s="1" t="s">
        <v>9809</v>
      </c>
    </row>
    <row r="2692" spans="1:72" ht="13.5" customHeight="1">
      <c r="A2692" s="3" t="str">
        <f>HYPERLINK("http://kyu.snu.ac.kr/sdhj/index.jsp?type=hj/GK14658_00IH_0001_0224.jpg","1702_각북면_224")</f>
        <v>1702_각북면_224</v>
      </c>
      <c r="B2692" s="2">
        <v>1702</v>
      </c>
      <c r="C2692" s="2" t="s">
        <v>12340</v>
      </c>
      <c r="D2692" s="2" t="s">
        <v>12341</v>
      </c>
      <c r="E2692" s="2">
        <v>2691</v>
      </c>
      <c r="F2692" s="1">
        <v>18</v>
      </c>
      <c r="G2692" s="1" t="s">
        <v>4335</v>
      </c>
      <c r="H2692" s="1" t="s">
        <v>6958</v>
      </c>
      <c r="I2692" s="1">
        <v>10</v>
      </c>
      <c r="L2692" s="1">
        <v>2</v>
      </c>
      <c r="M2692" s="2" t="s">
        <v>14048</v>
      </c>
      <c r="N2692" s="2" t="s">
        <v>14049</v>
      </c>
      <c r="T2692" s="1" t="s">
        <v>12411</v>
      </c>
      <c r="U2692" s="1" t="s">
        <v>690</v>
      </c>
      <c r="V2692" s="1" t="s">
        <v>7210</v>
      </c>
      <c r="W2692" s="1" t="s">
        <v>49</v>
      </c>
      <c r="X2692" s="1" t="s">
        <v>7592</v>
      </c>
      <c r="Y2692" s="1" t="s">
        <v>4719</v>
      </c>
      <c r="Z2692" s="1" t="s">
        <v>8631</v>
      </c>
      <c r="AC2692" s="1">
        <v>57</v>
      </c>
      <c r="AD2692" s="1" t="s">
        <v>720</v>
      </c>
      <c r="AE2692" s="1" t="s">
        <v>9576</v>
      </c>
      <c r="AJ2692" s="1" t="s">
        <v>16</v>
      </c>
      <c r="AK2692" s="1" t="s">
        <v>9802</v>
      </c>
      <c r="AL2692" s="1" t="s">
        <v>52</v>
      </c>
      <c r="AM2692" s="1" t="s">
        <v>9722</v>
      </c>
      <c r="AT2692" s="1" t="s">
        <v>53</v>
      </c>
      <c r="AU2692" s="1" t="s">
        <v>7419</v>
      </c>
      <c r="AV2692" s="1" t="s">
        <v>14496</v>
      </c>
      <c r="AW2692" s="1" t="s">
        <v>12563</v>
      </c>
      <c r="BG2692" s="1" t="s">
        <v>45</v>
      </c>
      <c r="BH2692" s="1" t="s">
        <v>10082</v>
      </c>
      <c r="BI2692" s="1" t="s">
        <v>55</v>
      </c>
      <c r="BJ2692" s="1" t="s">
        <v>10391</v>
      </c>
      <c r="BK2692" s="1" t="s">
        <v>4429</v>
      </c>
      <c r="BL2692" s="1" t="s">
        <v>11252</v>
      </c>
      <c r="BM2692" s="1" t="s">
        <v>4430</v>
      </c>
      <c r="BN2692" s="1" t="s">
        <v>11452</v>
      </c>
      <c r="BO2692" s="1" t="s">
        <v>53</v>
      </c>
      <c r="BP2692" s="1" t="s">
        <v>7419</v>
      </c>
      <c r="BQ2692" s="1" t="s">
        <v>4431</v>
      </c>
      <c r="BR2692" s="1" t="s">
        <v>11908</v>
      </c>
      <c r="BS2692" s="1" t="s">
        <v>52</v>
      </c>
      <c r="BT2692" s="1" t="s">
        <v>9722</v>
      </c>
    </row>
    <row r="2693" spans="1:72" ht="13.5" customHeight="1">
      <c r="A2693" s="3" t="str">
        <f>HYPERLINK("http://kyu.snu.ac.kr/sdhj/index.jsp?type=hj/GK14658_00IH_0001_0224.jpg","1702_각북면_224")</f>
        <v>1702_각북면_224</v>
      </c>
      <c r="B2693" s="2">
        <v>1702</v>
      </c>
      <c r="C2693" s="2" t="s">
        <v>12340</v>
      </c>
      <c r="D2693" s="2" t="s">
        <v>12341</v>
      </c>
      <c r="E2693" s="2">
        <v>2692</v>
      </c>
      <c r="F2693" s="1">
        <v>18</v>
      </c>
      <c r="G2693" s="1" t="s">
        <v>4335</v>
      </c>
      <c r="H2693" s="1" t="s">
        <v>6958</v>
      </c>
      <c r="I2693" s="1">
        <v>10</v>
      </c>
      <c r="L2693" s="1">
        <v>2</v>
      </c>
      <c r="M2693" s="2" t="s">
        <v>14048</v>
      </c>
      <c r="N2693" s="2" t="s">
        <v>14049</v>
      </c>
      <c r="S2693" s="1" t="s">
        <v>48</v>
      </c>
      <c r="T2693" s="1" t="s">
        <v>6371</v>
      </c>
      <c r="W2693" s="1" t="s">
        <v>107</v>
      </c>
      <c r="X2693" s="1" t="s">
        <v>12534</v>
      </c>
      <c r="Y2693" s="1" t="s">
        <v>50</v>
      </c>
      <c r="Z2693" s="1" t="s">
        <v>7639</v>
      </c>
      <c r="AC2693" s="1">
        <v>40</v>
      </c>
      <c r="AD2693" s="1" t="s">
        <v>226</v>
      </c>
      <c r="AE2693" s="1" t="s">
        <v>9573</v>
      </c>
      <c r="AJ2693" s="1" t="s">
        <v>16</v>
      </c>
      <c r="AK2693" s="1" t="s">
        <v>9802</v>
      </c>
      <c r="AL2693" s="1" t="s">
        <v>163</v>
      </c>
      <c r="AM2693" s="1" t="s">
        <v>12731</v>
      </c>
      <c r="AT2693" s="1" t="s">
        <v>54</v>
      </c>
      <c r="AU2693" s="1" t="s">
        <v>7267</v>
      </c>
      <c r="AV2693" s="1" t="s">
        <v>4720</v>
      </c>
      <c r="AW2693" s="1" t="s">
        <v>7773</v>
      </c>
      <c r="BG2693" s="1" t="s">
        <v>53</v>
      </c>
      <c r="BH2693" s="1" t="s">
        <v>7419</v>
      </c>
      <c r="BI2693" s="1" t="s">
        <v>4721</v>
      </c>
      <c r="BJ2693" s="1" t="s">
        <v>8434</v>
      </c>
      <c r="BK2693" s="1" t="s">
        <v>53</v>
      </c>
      <c r="BL2693" s="1" t="s">
        <v>7419</v>
      </c>
      <c r="BM2693" s="1" t="s">
        <v>215</v>
      </c>
      <c r="BN2693" s="1" t="s">
        <v>8060</v>
      </c>
      <c r="BO2693" s="1" t="s">
        <v>1462</v>
      </c>
      <c r="BP2693" s="1" t="s">
        <v>10112</v>
      </c>
      <c r="BQ2693" s="1" t="s">
        <v>6897</v>
      </c>
      <c r="BR2693" s="1" t="s">
        <v>11907</v>
      </c>
      <c r="BS2693" s="1" t="s">
        <v>199</v>
      </c>
      <c r="BT2693" s="1" t="s">
        <v>9730</v>
      </c>
    </row>
    <row r="2694" spans="1:72" ht="13.5" customHeight="1">
      <c r="A2694" s="3" t="str">
        <f>HYPERLINK("http://kyu.snu.ac.kr/sdhj/index.jsp?type=hj/GK14658_00IH_0001_0224.jpg","1702_각북면_224")</f>
        <v>1702_각북면_224</v>
      </c>
      <c r="B2694" s="2">
        <v>1702</v>
      </c>
      <c r="C2694" s="2" t="s">
        <v>12340</v>
      </c>
      <c r="D2694" s="2" t="s">
        <v>12341</v>
      </c>
      <c r="E2694" s="2">
        <v>2693</v>
      </c>
      <c r="F2694" s="1">
        <v>18</v>
      </c>
      <c r="G2694" s="1" t="s">
        <v>4335</v>
      </c>
      <c r="H2694" s="1" t="s">
        <v>6958</v>
      </c>
      <c r="I2694" s="1">
        <v>10</v>
      </c>
      <c r="L2694" s="1">
        <v>2</v>
      </c>
      <c r="M2694" s="2" t="s">
        <v>14048</v>
      </c>
      <c r="N2694" s="2" t="s">
        <v>14049</v>
      </c>
      <c r="S2694" s="1" t="s">
        <v>86</v>
      </c>
      <c r="T2694" s="1" t="s">
        <v>7100</v>
      </c>
      <c r="U2694" s="1" t="s">
        <v>1054</v>
      </c>
      <c r="V2694" s="1" t="s">
        <v>12444</v>
      </c>
      <c r="Y2694" s="1" t="s">
        <v>4722</v>
      </c>
      <c r="Z2694" s="1" t="s">
        <v>8294</v>
      </c>
      <c r="AC2694" s="1">
        <v>15</v>
      </c>
      <c r="AD2694" s="1" t="s">
        <v>192</v>
      </c>
      <c r="AE2694" s="1" t="s">
        <v>7704</v>
      </c>
    </row>
    <row r="2695" spans="1:72" ht="13.5" customHeight="1">
      <c r="A2695" s="3" t="str">
        <f>HYPERLINK("http://kyu.snu.ac.kr/sdhj/index.jsp?type=hj/GK14658_00IH_0001_0224.jpg","1702_각북면_224")</f>
        <v>1702_각북면_224</v>
      </c>
      <c r="B2695" s="2">
        <v>1702</v>
      </c>
      <c r="C2695" s="2" t="s">
        <v>12340</v>
      </c>
      <c r="D2695" s="2" t="s">
        <v>12341</v>
      </c>
      <c r="E2695" s="2">
        <v>2694</v>
      </c>
      <c r="F2695" s="1">
        <v>18</v>
      </c>
      <c r="G2695" s="1" t="s">
        <v>4335</v>
      </c>
      <c r="H2695" s="1" t="s">
        <v>6958</v>
      </c>
      <c r="I2695" s="1">
        <v>10</v>
      </c>
      <c r="L2695" s="1">
        <v>2</v>
      </c>
      <c r="M2695" s="2" t="s">
        <v>14048</v>
      </c>
      <c r="N2695" s="2" t="s">
        <v>14049</v>
      </c>
      <c r="S2695" s="1" t="s">
        <v>65</v>
      </c>
      <c r="T2695" s="1" t="s">
        <v>7107</v>
      </c>
      <c r="U2695" s="1" t="s">
        <v>3570</v>
      </c>
      <c r="V2695" s="1" t="s">
        <v>7354</v>
      </c>
      <c r="Y2695" s="1" t="s">
        <v>4723</v>
      </c>
      <c r="Z2695" s="1" t="s">
        <v>8630</v>
      </c>
      <c r="AC2695" s="1">
        <v>13</v>
      </c>
      <c r="AD2695" s="1" t="s">
        <v>530</v>
      </c>
      <c r="AE2695" s="1" t="s">
        <v>9606</v>
      </c>
    </row>
    <row r="2696" spans="1:72" ht="13.5" customHeight="1">
      <c r="A2696" s="3" t="str">
        <f>HYPERLINK("http://kyu.snu.ac.kr/sdhj/index.jsp?type=hj/GK14658_00IH_0001_0224.jpg","1702_각북면_224")</f>
        <v>1702_각북면_224</v>
      </c>
      <c r="B2696" s="2">
        <v>1702</v>
      </c>
      <c r="C2696" s="2" t="s">
        <v>12340</v>
      </c>
      <c r="D2696" s="2" t="s">
        <v>12341</v>
      </c>
      <c r="E2696" s="2">
        <v>2695</v>
      </c>
      <c r="F2696" s="1">
        <v>18</v>
      </c>
      <c r="G2696" s="1" t="s">
        <v>4335</v>
      </c>
      <c r="H2696" s="1" t="s">
        <v>6958</v>
      </c>
      <c r="I2696" s="1">
        <v>10</v>
      </c>
      <c r="L2696" s="1">
        <v>2</v>
      </c>
      <c r="M2696" s="2" t="s">
        <v>14048</v>
      </c>
      <c r="N2696" s="2" t="s">
        <v>14049</v>
      </c>
      <c r="S2696" s="1" t="s">
        <v>141</v>
      </c>
      <c r="T2696" s="1" t="s">
        <v>7114</v>
      </c>
      <c r="U2696" s="1" t="s">
        <v>600</v>
      </c>
      <c r="V2696" s="1" t="s">
        <v>7205</v>
      </c>
      <c r="Y2696" s="1" t="s">
        <v>4724</v>
      </c>
      <c r="Z2696" s="1" t="s">
        <v>7701</v>
      </c>
      <c r="AC2696" s="1">
        <v>42</v>
      </c>
      <c r="AD2696" s="1" t="s">
        <v>156</v>
      </c>
      <c r="AE2696" s="1" t="s">
        <v>9618</v>
      </c>
    </row>
    <row r="2697" spans="1:72" ht="13.5" customHeight="1">
      <c r="A2697" s="3" t="str">
        <f>HYPERLINK("http://kyu.snu.ac.kr/sdhj/index.jsp?type=hj/GK14658_00IH_0001_0224.jpg","1702_각북면_224")</f>
        <v>1702_각북면_224</v>
      </c>
      <c r="B2697" s="2">
        <v>1702</v>
      </c>
      <c r="C2697" s="2" t="s">
        <v>12340</v>
      </c>
      <c r="D2697" s="2" t="s">
        <v>12341</v>
      </c>
      <c r="E2697" s="2">
        <v>2696</v>
      </c>
      <c r="F2697" s="1">
        <v>18</v>
      </c>
      <c r="G2697" s="1" t="s">
        <v>4335</v>
      </c>
      <c r="H2697" s="1" t="s">
        <v>6958</v>
      </c>
      <c r="I2697" s="1">
        <v>10</v>
      </c>
      <c r="L2697" s="1">
        <v>2</v>
      </c>
      <c r="M2697" s="2" t="s">
        <v>14048</v>
      </c>
      <c r="N2697" s="2" t="s">
        <v>14049</v>
      </c>
      <c r="S2697" s="1" t="s">
        <v>63</v>
      </c>
      <c r="T2697" s="1" t="s">
        <v>1196</v>
      </c>
      <c r="Y2697" s="1" t="s">
        <v>50</v>
      </c>
      <c r="Z2697" s="1" t="s">
        <v>7639</v>
      </c>
      <c r="AC2697" s="1">
        <v>2</v>
      </c>
      <c r="AD2697" s="1" t="s">
        <v>169</v>
      </c>
      <c r="AE2697" s="1" t="s">
        <v>9589</v>
      </c>
      <c r="AF2697" s="1" t="s">
        <v>89</v>
      </c>
      <c r="AG2697" s="1" t="s">
        <v>9633</v>
      </c>
    </row>
    <row r="2698" spans="1:72" ht="13.5" customHeight="1">
      <c r="A2698" s="3" t="str">
        <f>HYPERLINK("http://kyu.snu.ac.kr/sdhj/index.jsp?type=hj/GK14658_00IH_0001_0224.jpg","1702_각북면_224")</f>
        <v>1702_각북면_224</v>
      </c>
      <c r="B2698" s="2">
        <v>1702</v>
      </c>
      <c r="C2698" s="2" t="s">
        <v>12340</v>
      </c>
      <c r="D2698" s="2" t="s">
        <v>12341</v>
      </c>
      <c r="E2698" s="2">
        <v>2697</v>
      </c>
      <c r="F2698" s="1">
        <v>18</v>
      </c>
      <c r="G2698" s="1" t="s">
        <v>4335</v>
      </c>
      <c r="H2698" s="1" t="s">
        <v>6958</v>
      </c>
      <c r="I2698" s="1">
        <v>10</v>
      </c>
      <c r="L2698" s="1">
        <v>3</v>
      </c>
      <c r="M2698" s="2" t="s">
        <v>4365</v>
      </c>
      <c r="N2698" s="2" t="s">
        <v>9983</v>
      </c>
      <c r="T2698" s="1" t="s">
        <v>12411</v>
      </c>
      <c r="U2698" s="1" t="s">
        <v>54</v>
      </c>
      <c r="V2698" s="1" t="s">
        <v>7267</v>
      </c>
      <c r="W2698" s="1" t="s">
        <v>146</v>
      </c>
      <c r="X2698" s="1" t="s">
        <v>7595</v>
      </c>
      <c r="Y2698" s="1" t="s">
        <v>4699</v>
      </c>
      <c r="Z2698" s="1" t="s">
        <v>8067</v>
      </c>
      <c r="AC2698" s="1">
        <v>85</v>
      </c>
      <c r="AD2698" s="1" t="s">
        <v>264</v>
      </c>
      <c r="AE2698" s="1" t="s">
        <v>9588</v>
      </c>
      <c r="AJ2698" s="1" t="s">
        <v>16</v>
      </c>
      <c r="AK2698" s="1" t="s">
        <v>9802</v>
      </c>
      <c r="AL2698" s="1" t="s">
        <v>684</v>
      </c>
      <c r="AM2698" s="1" t="s">
        <v>9702</v>
      </c>
      <c r="AT2698" s="1" t="s">
        <v>54</v>
      </c>
      <c r="AU2698" s="1" t="s">
        <v>7267</v>
      </c>
      <c r="AV2698" s="1" t="s">
        <v>3926</v>
      </c>
      <c r="AW2698" s="1" t="s">
        <v>7116</v>
      </c>
      <c r="BG2698" s="1" t="s">
        <v>53</v>
      </c>
      <c r="BH2698" s="1" t="s">
        <v>7419</v>
      </c>
      <c r="BI2698" s="1" t="s">
        <v>693</v>
      </c>
      <c r="BJ2698" s="1" t="s">
        <v>7611</v>
      </c>
      <c r="BK2698" s="1" t="s">
        <v>53</v>
      </c>
      <c r="BL2698" s="1" t="s">
        <v>7419</v>
      </c>
      <c r="BM2698" s="1" t="s">
        <v>215</v>
      </c>
      <c r="BN2698" s="1" t="s">
        <v>8060</v>
      </c>
      <c r="BO2698" s="1" t="s">
        <v>53</v>
      </c>
      <c r="BP2698" s="1" t="s">
        <v>7419</v>
      </c>
      <c r="BQ2698" s="1" t="s">
        <v>1325</v>
      </c>
      <c r="BR2698" s="1" t="s">
        <v>9435</v>
      </c>
      <c r="BS2698" s="1" t="s">
        <v>186</v>
      </c>
      <c r="BT2698" s="1" t="s">
        <v>9712</v>
      </c>
    </row>
    <row r="2699" spans="1:72" ht="13.5" customHeight="1">
      <c r="A2699" s="3" t="str">
        <f>HYPERLINK("http://kyu.snu.ac.kr/sdhj/index.jsp?type=hj/GK14658_00IH_0001_0224.jpg","1702_각북면_224")</f>
        <v>1702_각북면_224</v>
      </c>
      <c r="B2699" s="2">
        <v>1702</v>
      </c>
      <c r="C2699" s="2" t="s">
        <v>12340</v>
      </c>
      <c r="D2699" s="2" t="s">
        <v>12341</v>
      </c>
      <c r="E2699" s="2">
        <v>2698</v>
      </c>
      <c r="F2699" s="1">
        <v>18</v>
      </c>
      <c r="G2699" s="1" t="s">
        <v>4335</v>
      </c>
      <c r="H2699" s="1" t="s">
        <v>6958</v>
      </c>
      <c r="I2699" s="1">
        <v>10</v>
      </c>
      <c r="L2699" s="1">
        <v>3</v>
      </c>
      <c r="M2699" s="2" t="s">
        <v>4365</v>
      </c>
      <c r="N2699" s="2" t="s">
        <v>9983</v>
      </c>
      <c r="S2699" s="1" t="s">
        <v>48</v>
      </c>
      <c r="T2699" s="1" t="s">
        <v>6371</v>
      </c>
      <c r="W2699" s="1" t="s">
        <v>290</v>
      </c>
      <c r="X2699" s="1" t="s">
        <v>7601</v>
      </c>
      <c r="Y2699" s="1" t="s">
        <v>50</v>
      </c>
      <c r="Z2699" s="1" t="s">
        <v>7639</v>
      </c>
      <c r="AC2699" s="1">
        <v>75</v>
      </c>
      <c r="AD2699" s="1" t="s">
        <v>192</v>
      </c>
      <c r="AE2699" s="1" t="s">
        <v>7704</v>
      </c>
      <c r="AJ2699" s="1" t="s">
        <v>16</v>
      </c>
      <c r="AK2699" s="1" t="s">
        <v>9802</v>
      </c>
      <c r="AL2699" s="1" t="s">
        <v>163</v>
      </c>
      <c r="AM2699" s="1" t="s">
        <v>12731</v>
      </c>
      <c r="AT2699" s="1" t="s">
        <v>53</v>
      </c>
      <c r="AU2699" s="1" t="s">
        <v>7419</v>
      </c>
      <c r="AV2699" s="1" t="s">
        <v>2707</v>
      </c>
      <c r="AW2699" s="1" t="s">
        <v>10100</v>
      </c>
      <c r="BG2699" s="1" t="s">
        <v>53</v>
      </c>
      <c r="BH2699" s="1" t="s">
        <v>7419</v>
      </c>
      <c r="BI2699" s="1" t="s">
        <v>1117</v>
      </c>
      <c r="BJ2699" s="1" t="s">
        <v>10888</v>
      </c>
      <c r="BK2699" s="1" t="s">
        <v>53</v>
      </c>
      <c r="BL2699" s="1" t="s">
        <v>7419</v>
      </c>
      <c r="BM2699" s="1" t="s">
        <v>458</v>
      </c>
      <c r="BN2699" s="1" t="s">
        <v>7614</v>
      </c>
      <c r="BO2699" s="1" t="s">
        <v>53</v>
      </c>
      <c r="BP2699" s="1" t="s">
        <v>7419</v>
      </c>
      <c r="BQ2699" s="1" t="s">
        <v>4725</v>
      </c>
      <c r="BR2699" s="1" t="s">
        <v>11906</v>
      </c>
      <c r="BS2699" s="1" t="s">
        <v>52</v>
      </c>
      <c r="BT2699" s="1" t="s">
        <v>9722</v>
      </c>
    </row>
    <row r="2700" spans="1:72" ht="13.5" customHeight="1">
      <c r="A2700" s="3" t="str">
        <f>HYPERLINK("http://kyu.snu.ac.kr/sdhj/index.jsp?type=hj/GK14658_00IH_0001_0224.jpg","1702_각북면_224")</f>
        <v>1702_각북면_224</v>
      </c>
      <c r="B2700" s="2">
        <v>1702</v>
      </c>
      <c r="C2700" s="2" t="s">
        <v>12340</v>
      </c>
      <c r="D2700" s="2" t="s">
        <v>12341</v>
      </c>
      <c r="E2700" s="2">
        <v>2699</v>
      </c>
      <c r="F2700" s="1">
        <v>18</v>
      </c>
      <c r="G2700" s="1" t="s">
        <v>4335</v>
      </c>
      <c r="H2700" s="1" t="s">
        <v>6958</v>
      </c>
      <c r="I2700" s="1">
        <v>10</v>
      </c>
      <c r="L2700" s="1">
        <v>3</v>
      </c>
      <c r="M2700" s="2" t="s">
        <v>4365</v>
      </c>
      <c r="N2700" s="2" t="s">
        <v>9983</v>
      </c>
      <c r="T2700" s="1" t="s">
        <v>12432</v>
      </c>
      <c r="U2700" s="1" t="s">
        <v>2955</v>
      </c>
      <c r="V2700" s="1" t="s">
        <v>7248</v>
      </c>
      <c r="Y2700" s="1" t="s">
        <v>3025</v>
      </c>
      <c r="Z2700" s="1" t="s">
        <v>8629</v>
      </c>
      <c r="AC2700" s="1">
        <v>49</v>
      </c>
      <c r="AD2700" s="1" t="s">
        <v>1182</v>
      </c>
      <c r="AE2700" s="1" t="s">
        <v>9584</v>
      </c>
    </row>
    <row r="2701" spans="1:72" ht="13.5" customHeight="1">
      <c r="A2701" s="3" t="str">
        <f>HYPERLINK("http://kyu.snu.ac.kr/sdhj/index.jsp?type=hj/GK14658_00IH_0001_0224.jpg","1702_각북면_224")</f>
        <v>1702_각북면_224</v>
      </c>
      <c r="B2701" s="2">
        <v>1702</v>
      </c>
      <c r="C2701" s="2" t="s">
        <v>12340</v>
      </c>
      <c r="D2701" s="2" t="s">
        <v>12341</v>
      </c>
      <c r="E2701" s="2">
        <v>2700</v>
      </c>
      <c r="F2701" s="1">
        <v>18</v>
      </c>
      <c r="G2701" s="1" t="s">
        <v>4335</v>
      </c>
      <c r="H2701" s="1" t="s">
        <v>6958</v>
      </c>
      <c r="I2701" s="1">
        <v>10</v>
      </c>
      <c r="L2701" s="1">
        <v>3</v>
      </c>
      <c r="M2701" s="2" t="s">
        <v>4365</v>
      </c>
      <c r="N2701" s="2" t="s">
        <v>9983</v>
      </c>
      <c r="T2701" s="1" t="s">
        <v>12432</v>
      </c>
      <c r="U2701" s="1" t="s">
        <v>136</v>
      </c>
      <c r="V2701" s="1" t="s">
        <v>7247</v>
      </c>
      <c r="Y2701" s="1" t="s">
        <v>4362</v>
      </c>
      <c r="Z2701" s="1" t="s">
        <v>8628</v>
      </c>
      <c r="BB2701" s="1" t="s">
        <v>2684</v>
      </c>
      <c r="BC2701" s="1" t="s">
        <v>10676</v>
      </c>
      <c r="BE2701" s="1" t="s">
        <v>13027</v>
      </c>
      <c r="BF2701" s="1" t="s">
        <v>13024</v>
      </c>
    </row>
    <row r="2702" spans="1:72" ht="13.5" customHeight="1">
      <c r="A2702" s="3" t="str">
        <f>HYPERLINK("http://kyu.snu.ac.kr/sdhj/index.jsp?type=hj/GK14658_00IH_0001_0224.jpg","1702_각북면_224")</f>
        <v>1702_각북면_224</v>
      </c>
      <c r="B2702" s="2">
        <v>1702</v>
      </c>
      <c r="C2702" s="2" t="s">
        <v>12340</v>
      </c>
      <c r="D2702" s="2" t="s">
        <v>12341</v>
      </c>
      <c r="E2702" s="2">
        <v>2701</v>
      </c>
      <c r="F2702" s="1">
        <v>18</v>
      </c>
      <c r="G2702" s="1" t="s">
        <v>4335</v>
      </c>
      <c r="H2702" s="1" t="s">
        <v>6958</v>
      </c>
      <c r="I2702" s="1">
        <v>10</v>
      </c>
      <c r="L2702" s="1">
        <v>3</v>
      </c>
      <c r="M2702" s="2" t="s">
        <v>4365</v>
      </c>
      <c r="N2702" s="2" t="s">
        <v>9983</v>
      </c>
      <c r="T2702" s="1" t="s">
        <v>12432</v>
      </c>
      <c r="U2702" s="1" t="s">
        <v>136</v>
      </c>
      <c r="V2702" s="1" t="s">
        <v>7247</v>
      </c>
      <c r="Y2702" s="1" t="s">
        <v>4363</v>
      </c>
      <c r="Z2702" s="1" t="s">
        <v>8627</v>
      </c>
      <c r="BC2702" s="1" t="s">
        <v>10676</v>
      </c>
      <c r="BE2702" s="1" t="s">
        <v>13027</v>
      </c>
      <c r="BF2702" s="1" t="s">
        <v>13023</v>
      </c>
    </row>
    <row r="2703" spans="1:72" ht="13.5" customHeight="1">
      <c r="A2703" s="3" t="str">
        <f>HYPERLINK("http://kyu.snu.ac.kr/sdhj/index.jsp?type=hj/GK14658_00IH_0001_0224.jpg","1702_각북면_224")</f>
        <v>1702_각북면_224</v>
      </c>
      <c r="B2703" s="2">
        <v>1702</v>
      </c>
      <c r="C2703" s="2" t="s">
        <v>12340</v>
      </c>
      <c r="D2703" s="2" t="s">
        <v>12341</v>
      </c>
      <c r="E2703" s="2">
        <v>2702</v>
      </c>
      <c r="F2703" s="1">
        <v>18</v>
      </c>
      <c r="G2703" s="1" t="s">
        <v>4335</v>
      </c>
      <c r="H2703" s="1" t="s">
        <v>6958</v>
      </c>
      <c r="I2703" s="1">
        <v>10</v>
      </c>
      <c r="L2703" s="1">
        <v>4</v>
      </c>
      <c r="M2703" s="2" t="s">
        <v>14028</v>
      </c>
      <c r="N2703" s="2" t="s">
        <v>14029</v>
      </c>
      <c r="T2703" s="1" t="s">
        <v>12411</v>
      </c>
      <c r="U2703" s="1" t="s">
        <v>4726</v>
      </c>
      <c r="V2703" s="1" t="s">
        <v>7353</v>
      </c>
      <c r="W2703" s="1" t="s">
        <v>290</v>
      </c>
      <c r="X2703" s="1" t="s">
        <v>7601</v>
      </c>
      <c r="Y2703" s="1" t="s">
        <v>50</v>
      </c>
      <c r="Z2703" s="1" t="s">
        <v>7639</v>
      </c>
      <c r="AC2703" s="1">
        <v>39</v>
      </c>
      <c r="AD2703" s="1" t="s">
        <v>631</v>
      </c>
      <c r="AE2703" s="1" t="s">
        <v>9603</v>
      </c>
      <c r="AJ2703" s="1" t="s">
        <v>16</v>
      </c>
      <c r="AK2703" s="1" t="s">
        <v>9802</v>
      </c>
      <c r="AL2703" s="1" t="s">
        <v>163</v>
      </c>
      <c r="AM2703" s="1" t="s">
        <v>12731</v>
      </c>
      <c r="AT2703" s="1" t="s">
        <v>166</v>
      </c>
      <c r="AU2703" s="1" t="s">
        <v>7276</v>
      </c>
      <c r="AV2703" s="1" t="s">
        <v>4727</v>
      </c>
      <c r="AW2703" s="1" t="s">
        <v>9230</v>
      </c>
      <c r="BG2703" s="1" t="s">
        <v>54</v>
      </c>
      <c r="BH2703" s="1" t="s">
        <v>7267</v>
      </c>
      <c r="BI2703" s="1" t="s">
        <v>2707</v>
      </c>
      <c r="BJ2703" s="1" t="s">
        <v>10100</v>
      </c>
      <c r="BK2703" s="1" t="s">
        <v>1462</v>
      </c>
      <c r="BL2703" s="1" t="s">
        <v>10112</v>
      </c>
      <c r="BM2703" s="1" t="s">
        <v>1117</v>
      </c>
      <c r="BN2703" s="1" t="s">
        <v>10888</v>
      </c>
      <c r="BO2703" s="1" t="s">
        <v>54</v>
      </c>
      <c r="BP2703" s="1" t="s">
        <v>7267</v>
      </c>
      <c r="BQ2703" s="1" t="s">
        <v>6884</v>
      </c>
      <c r="BR2703" s="1" t="s">
        <v>10392</v>
      </c>
      <c r="BS2703" s="1" t="s">
        <v>1000</v>
      </c>
      <c r="BT2703" s="1" t="s">
        <v>9808</v>
      </c>
    </row>
    <row r="2704" spans="1:72" ht="13.5" customHeight="1">
      <c r="A2704" s="3" t="str">
        <f>HYPERLINK("http://kyu.snu.ac.kr/sdhj/index.jsp?type=hj/GK14658_00IH_0001_0224.jpg","1702_각북면_224")</f>
        <v>1702_각북면_224</v>
      </c>
      <c r="B2704" s="2">
        <v>1702</v>
      </c>
      <c r="C2704" s="2" t="s">
        <v>12340</v>
      </c>
      <c r="D2704" s="2" t="s">
        <v>12341</v>
      </c>
      <c r="E2704" s="2">
        <v>2703</v>
      </c>
      <c r="F2704" s="1">
        <v>18</v>
      </c>
      <c r="G2704" s="1" t="s">
        <v>4335</v>
      </c>
      <c r="H2704" s="1" t="s">
        <v>6958</v>
      </c>
      <c r="I2704" s="1">
        <v>10</v>
      </c>
      <c r="L2704" s="1">
        <v>4</v>
      </c>
      <c r="M2704" s="2" t="s">
        <v>14028</v>
      </c>
      <c r="N2704" s="2" t="s">
        <v>14029</v>
      </c>
      <c r="S2704" s="1" t="s">
        <v>2126</v>
      </c>
      <c r="T2704" s="1" t="s">
        <v>7111</v>
      </c>
      <c r="U2704" s="1" t="s">
        <v>211</v>
      </c>
      <c r="V2704" s="1" t="s">
        <v>7199</v>
      </c>
      <c r="Y2704" s="1" t="s">
        <v>4728</v>
      </c>
      <c r="Z2704" s="1" t="s">
        <v>8626</v>
      </c>
      <c r="AC2704" s="1">
        <v>31</v>
      </c>
      <c r="AD2704" s="1" t="s">
        <v>345</v>
      </c>
      <c r="AE2704" s="1" t="s">
        <v>9595</v>
      </c>
    </row>
    <row r="2705" spans="1:72" ht="13.5" customHeight="1">
      <c r="A2705" s="3" t="str">
        <f>HYPERLINK("http://kyu.snu.ac.kr/sdhj/index.jsp?type=hj/GK14658_00IH_0001_0224.jpg","1702_각북면_224")</f>
        <v>1702_각북면_224</v>
      </c>
      <c r="B2705" s="2">
        <v>1702</v>
      </c>
      <c r="C2705" s="2" t="s">
        <v>12340</v>
      </c>
      <c r="D2705" s="2" t="s">
        <v>12341</v>
      </c>
      <c r="E2705" s="2">
        <v>2704</v>
      </c>
      <c r="F2705" s="1">
        <v>18</v>
      </c>
      <c r="G2705" s="1" t="s">
        <v>4335</v>
      </c>
      <c r="H2705" s="1" t="s">
        <v>6958</v>
      </c>
      <c r="I2705" s="1">
        <v>10</v>
      </c>
      <c r="L2705" s="1">
        <v>5</v>
      </c>
      <c r="M2705" s="2" t="s">
        <v>4316</v>
      </c>
      <c r="N2705" s="2" t="s">
        <v>14050</v>
      </c>
      <c r="T2705" s="1" t="s">
        <v>12411</v>
      </c>
      <c r="U2705" s="1" t="s">
        <v>1599</v>
      </c>
      <c r="V2705" s="1" t="s">
        <v>12443</v>
      </c>
      <c r="W2705" s="1" t="s">
        <v>3817</v>
      </c>
      <c r="X2705" s="1" t="s">
        <v>7598</v>
      </c>
      <c r="Y2705" s="1" t="s">
        <v>4480</v>
      </c>
      <c r="Z2705" s="1" t="s">
        <v>12450</v>
      </c>
      <c r="AC2705" s="1">
        <v>41</v>
      </c>
      <c r="AD2705" s="1" t="s">
        <v>175</v>
      </c>
      <c r="AE2705" s="1" t="s">
        <v>9621</v>
      </c>
      <c r="AJ2705" s="1" t="s">
        <v>16</v>
      </c>
      <c r="AK2705" s="1" t="s">
        <v>9802</v>
      </c>
      <c r="AL2705" s="1" t="s">
        <v>77</v>
      </c>
      <c r="AM2705" s="1" t="s">
        <v>9805</v>
      </c>
      <c r="AT2705" s="1" t="s">
        <v>211</v>
      </c>
      <c r="AU2705" s="1" t="s">
        <v>7199</v>
      </c>
      <c r="AV2705" s="1" t="s">
        <v>2941</v>
      </c>
      <c r="AW2705" s="1" t="s">
        <v>10352</v>
      </c>
      <c r="BG2705" s="1" t="s">
        <v>211</v>
      </c>
      <c r="BH2705" s="1" t="s">
        <v>7199</v>
      </c>
      <c r="BI2705" s="1" t="s">
        <v>2407</v>
      </c>
      <c r="BJ2705" s="1" t="s">
        <v>10551</v>
      </c>
      <c r="BM2705" s="1" t="s">
        <v>2797</v>
      </c>
      <c r="BN2705" s="1" t="s">
        <v>10370</v>
      </c>
      <c r="BO2705" s="1" t="s">
        <v>259</v>
      </c>
      <c r="BP2705" s="1" t="s">
        <v>12452</v>
      </c>
      <c r="BQ2705" s="1" t="s">
        <v>1130</v>
      </c>
      <c r="BR2705" s="1" t="s">
        <v>13411</v>
      </c>
      <c r="BS2705" s="1" t="s">
        <v>199</v>
      </c>
      <c r="BT2705" s="1" t="s">
        <v>9730</v>
      </c>
    </row>
    <row r="2706" spans="1:72" ht="13.5" customHeight="1">
      <c r="A2706" s="3" t="str">
        <f>HYPERLINK("http://kyu.snu.ac.kr/sdhj/index.jsp?type=hj/GK14658_00IH_0001_0224.jpg","1702_각북면_224")</f>
        <v>1702_각북면_224</v>
      </c>
      <c r="B2706" s="2">
        <v>1702</v>
      </c>
      <c r="C2706" s="2" t="s">
        <v>12340</v>
      </c>
      <c r="D2706" s="2" t="s">
        <v>12341</v>
      </c>
      <c r="E2706" s="2">
        <v>2705</v>
      </c>
      <c r="F2706" s="1">
        <v>18</v>
      </c>
      <c r="G2706" s="1" t="s">
        <v>4335</v>
      </c>
      <c r="H2706" s="1" t="s">
        <v>6958</v>
      </c>
      <c r="I2706" s="1">
        <v>10</v>
      </c>
      <c r="L2706" s="1">
        <v>5</v>
      </c>
      <c r="M2706" s="2" t="s">
        <v>4316</v>
      </c>
      <c r="N2706" s="2" t="s">
        <v>14050</v>
      </c>
      <c r="S2706" s="1" t="s">
        <v>59</v>
      </c>
      <c r="T2706" s="1" t="s">
        <v>7105</v>
      </c>
      <c r="U2706" s="1" t="s">
        <v>936</v>
      </c>
      <c r="V2706" s="1" t="s">
        <v>7295</v>
      </c>
      <c r="Y2706" s="1" t="s">
        <v>4729</v>
      </c>
      <c r="Z2706" s="1" t="s">
        <v>8543</v>
      </c>
      <c r="AC2706" s="1">
        <v>18</v>
      </c>
      <c r="AD2706" s="1" t="s">
        <v>83</v>
      </c>
      <c r="AE2706" s="1" t="s">
        <v>9607</v>
      </c>
    </row>
    <row r="2707" spans="1:72" ht="13.5" customHeight="1">
      <c r="A2707" s="3" t="str">
        <f>HYPERLINK("http://kyu.snu.ac.kr/sdhj/index.jsp?type=hj/GK14658_00IH_0001_0224.jpg","1702_각북면_224")</f>
        <v>1702_각북면_224</v>
      </c>
      <c r="B2707" s="2">
        <v>1702</v>
      </c>
      <c r="C2707" s="2" t="s">
        <v>12340</v>
      </c>
      <c r="D2707" s="2" t="s">
        <v>12341</v>
      </c>
      <c r="E2707" s="2">
        <v>2706</v>
      </c>
      <c r="F2707" s="1">
        <v>18</v>
      </c>
      <c r="G2707" s="1" t="s">
        <v>4335</v>
      </c>
      <c r="H2707" s="1" t="s">
        <v>6958</v>
      </c>
      <c r="I2707" s="1">
        <v>10</v>
      </c>
      <c r="L2707" s="1">
        <v>5</v>
      </c>
      <c r="M2707" s="2" t="s">
        <v>4316</v>
      </c>
      <c r="N2707" s="2" t="s">
        <v>14050</v>
      </c>
      <c r="S2707" s="1" t="s">
        <v>63</v>
      </c>
      <c r="T2707" s="1" t="s">
        <v>1196</v>
      </c>
      <c r="Y2707" s="1" t="s">
        <v>2963</v>
      </c>
      <c r="Z2707" s="1" t="s">
        <v>8351</v>
      </c>
      <c r="AF2707" s="1" t="s">
        <v>170</v>
      </c>
      <c r="AG2707" s="1" t="s">
        <v>9630</v>
      </c>
    </row>
    <row r="2708" spans="1:72" ht="13.5" customHeight="1">
      <c r="A2708" s="3" t="str">
        <f>HYPERLINK("http://kyu.snu.ac.kr/sdhj/index.jsp?type=hj/GK14658_00IH_0001_0225.jpg","1702_각북면_225")</f>
        <v>1702_각북면_225</v>
      </c>
      <c r="B2708" s="2">
        <v>1702</v>
      </c>
      <c r="C2708" s="2" t="s">
        <v>12340</v>
      </c>
      <c r="D2708" s="2" t="s">
        <v>12341</v>
      </c>
      <c r="E2708" s="2">
        <v>2707</v>
      </c>
      <c r="F2708" s="1">
        <v>18</v>
      </c>
      <c r="G2708" s="1" t="s">
        <v>4335</v>
      </c>
      <c r="H2708" s="1" t="s">
        <v>6958</v>
      </c>
      <c r="I2708" s="1">
        <v>10</v>
      </c>
      <c r="L2708" s="1">
        <v>6</v>
      </c>
      <c r="M2708" s="2" t="s">
        <v>2364</v>
      </c>
      <c r="N2708" s="2" t="s">
        <v>12908</v>
      </c>
      <c r="T2708" s="1" t="s">
        <v>12411</v>
      </c>
      <c r="U2708" s="1" t="s">
        <v>4730</v>
      </c>
      <c r="V2708" s="1" t="s">
        <v>7352</v>
      </c>
      <c r="W2708" s="1" t="s">
        <v>107</v>
      </c>
      <c r="X2708" s="1" t="s">
        <v>12534</v>
      </c>
      <c r="Y2708" s="1" t="s">
        <v>421</v>
      </c>
      <c r="Z2708" s="1" t="s">
        <v>8625</v>
      </c>
      <c r="AC2708" s="1">
        <v>59</v>
      </c>
      <c r="AD2708" s="1" t="s">
        <v>577</v>
      </c>
      <c r="AE2708" s="1" t="s">
        <v>9625</v>
      </c>
      <c r="AJ2708" s="1" t="s">
        <v>16</v>
      </c>
      <c r="AK2708" s="1" t="s">
        <v>9802</v>
      </c>
      <c r="AL2708" s="1" t="s">
        <v>545</v>
      </c>
      <c r="AM2708" s="1" t="s">
        <v>9707</v>
      </c>
      <c r="AT2708" s="1" t="s">
        <v>53</v>
      </c>
      <c r="AU2708" s="1" t="s">
        <v>7419</v>
      </c>
      <c r="AV2708" s="1" t="s">
        <v>4731</v>
      </c>
      <c r="AW2708" s="1" t="s">
        <v>10351</v>
      </c>
      <c r="BG2708" s="1" t="s">
        <v>45</v>
      </c>
      <c r="BH2708" s="1" t="s">
        <v>10082</v>
      </c>
      <c r="BI2708" s="1" t="s">
        <v>4732</v>
      </c>
      <c r="BJ2708" s="1" t="s">
        <v>10998</v>
      </c>
      <c r="BK2708" s="1" t="s">
        <v>53</v>
      </c>
      <c r="BL2708" s="1" t="s">
        <v>7419</v>
      </c>
      <c r="BM2708" s="1" t="s">
        <v>1580</v>
      </c>
      <c r="BN2708" s="1" t="s">
        <v>7741</v>
      </c>
      <c r="BO2708" s="1" t="s">
        <v>53</v>
      </c>
      <c r="BP2708" s="1" t="s">
        <v>7419</v>
      </c>
      <c r="BQ2708" s="1" t="s">
        <v>4366</v>
      </c>
      <c r="BR2708" s="1" t="s">
        <v>11881</v>
      </c>
      <c r="BS2708" s="1" t="s">
        <v>163</v>
      </c>
      <c r="BT2708" s="1" t="s">
        <v>12731</v>
      </c>
    </row>
    <row r="2709" spans="1:72" ht="13.5" customHeight="1">
      <c r="A2709" s="3" t="str">
        <f>HYPERLINK("http://kyu.snu.ac.kr/sdhj/index.jsp?type=hj/GK14658_00IH_0001_0225.jpg","1702_각북면_225")</f>
        <v>1702_각북면_225</v>
      </c>
      <c r="B2709" s="2">
        <v>1702</v>
      </c>
      <c r="C2709" s="2" t="s">
        <v>12340</v>
      </c>
      <c r="D2709" s="2" t="s">
        <v>12341</v>
      </c>
      <c r="E2709" s="2">
        <v>2708</v>
      </c>
      <c r="F2709" s="1">
        <v>18</v>
      </c>
      <c r="G2709" s="1" t="s">
        <v>4335</v>
      </c>
      <c r="H2709" s="1" t="s">
        <v>6958</v>
      </c>
      <c r="I2709" s="1">
        <v>10</v>
      </c>
      <c r="L2709" s="1">
        <v>6</v>
      </c>
      <c r="M2709" s="2" t="s">
        <v>2364</v>
      </c>
      <c r="N2709" s="2" t="s">
        <v>12908</v>
      </c>
      <c r="S2709" s="1" t="s">
        <v>308</v>
      </c>
      <c r="T2709" s="1" t="s">
        <v>7102</v>
      </c>
      <c r="W2709" s="1" t="s">
        <v>107</v>
      </c>
      <c r="X2709" s="1" t="s">
        <v>12534</v>
      </c>
      <c r="Y2709" s="1" t="s">
        <v>50</v>
      </c>
      <c r="Z2709" s="1" t="s">
        <v>7639</v>
      </c>
      <c r="AC2709" s="1">
        <v>41</v>
      </c>
      <c r="AD2709" s="1" t="s">
        <v>175</v>
      </c>
      <c r="AE2709" s="1" t="s">
        <v>9621</v>
      </c>
      <c r="AJ2709" s="1" t="s">
        <v>16</v>
      </c>
      <c r="AK2709" s="1" t="s">
        <v>9802</v>
      </c>
      <c r="AL2709" s="1" t="s">
        <v>163</v>
      </c>
      <c r="AM2709" s="1" t="s">
        <v>12731</v>
      </c>
      <c r="AT2709" s="1" t="s">
        <v>152</v>
      </c>
      <c r="AU2709" s="1" t="s">
        <v>10072</v>
      </c>
      <c r="AV2709" s="1" t="s">
        <v>4733</v>
      </c>
      <c r="AW2709" s="1" t="s">
        <v>8462</v>
      </c>
      <c r="BG2709" s="1" t="s">
        <v>42</v>
      </c>
      <c r="BH2709" s="1" t="s">
        <v>10068</v>
      </c>
      <c r="BI2709" s="1" t="s">
        <v>253</v>
      </c>
      <c r="BJ2709" s="1" t="s">
        <v>8091</v>
      </c>
      <c r="BK2709" s="1" t="s">
        <v>1462</v>
      </c>
      <c r="BL2709" s="1" t="s">
        <v>10112</v>
      </c>
      <c r="BM2709" s="1" t="s">
        <v>1379</v>
      </c>
      <c r="BN2709" s="1" t="s">
        <v>11023</v>
      </c>
      <c r="BO2709" s="1" t="s">
        <v>54</v>
      </c>
      <c r="BP2709" s="1" t="s">
        <v>7267</v>
      </c>
      <c r="BQ2709" s="1" t="s">
        <v>1814</v>
      </c>
      <c r="BR2709" s="1" t="s">
        <v>11905</v>
      </c>
      <c r="BS2709" s="1" t="s">
        <v>1030</v>
      </c>
      <c r="BT2709" s="1" t="s">
        <v>9860</v>
      </c>
    </row>
    <row r="2710" spans="1:72" ht="13.5" customHeight="1">
      <c r="A2710" s="3" t="str">
        <f>HYPERLINK("http://kyu.snu.ac.kr/sdhj/index.jsp?type=hj/GK14658_00IH_0001_0225.jpg","1702_각북면_225")</f>
        <v>1702_각북면_225</v>
      </c>
      <c r="B2710" s="2">
        <v>1702</v>
      </c>
      <c r="C2710" s="2" t="s">
        <v>12340</v>
      </c>
      <c r="D2710" s="2" t="s">
        <v>12341</v>
      </c>
      <c r="E2710" s="2">
        <v>2709</v>
      </c>
      <c r="F2710" s="1">
        <v>18</v>
      </c>
      <c r="G2710" s="1" t="s">
        <v>4335</v>
      </c>
      <c r="H2710" s="1" t="s">
        <v>6958</v>
      </c>
      <c r="I2710" s="1">
        <v>10</v>
      </c>
      <c r="L2710" s="1">
        <v>6</v>
      </c>
      <c r="M2710" s="2" t="s">
        <v>2364</v>
      </c>
      <c r="N2710" s="2" t="s">
        <v>12908</v>
      </c>
      <c r="S2710" s="1" t="s">
        <v>59</v>
      </c>
      <c r="T2710" s="1" t="s">
        <v>7105</v>
      </c>
      <c r="Y2710" s="1" t="s">
        <v>14535</v>
      </c>
      <c r="Z2710" s="1" t="s">
        <v>12573</v>
      </c>
      <c r="AF2710" s="1" t="s">
        <v>61</v>
      </c>
      <c r="AG2710" s="1" t="s">
        <v>9638</v>
      </c>
      <c r="AH2710" s="1" t="s">
        <v>545</v>
      </c>
      <c r="AI2710" s="1" t="s">
        <v>9707</v>
      </c>
    </row>
    <row r="2711" spans="1:72" ht="13.5" customHeight="1">
      <c r="A2711" s="3" t="str">
        <f>HYPERLINK("http://kyu.snu.ac.kr/sdhj/index.jsp?type=hj/GK14658_00IH_0001_0225.jpg","1702_각북면_225")</f>
        <v>1702_각북면_225</v>
      </c>
      <c r="B2711" s="2">
        <v>1702</v>
      </c>
      <c r="C2711" s="2" t="s">
        <v>12340</v>
      </c>
      <c r="D2711" s="2" t="s">
        <v>12341</v>
      </c>
      <c r="E2711" s="2">
        <v>2710</v>
      </c>
      <c r="F2711" s="1">
        <v>18</v>
      </c>
      <c r="G2711" s="1" t="s">
        <v>4335</v>
      </c>
      <c r="H2711" s="1" t="s">
        <v>6958</v>
      </c>
      <c r="I2711" s="1">
        <v>10</v>
      </c>
      <c r="L2711" s="1">
        <v>6</v>
      </c>
      <c r="M2711" s="2" t="s">
        <v>2364</v>
      </c>
      <c r="N2711" s="2" t="s">
        <v>12908</v>
      </c>
      <c r="S2711" s="1" t="s">
        <v>63</v>
      </c>
      <c r="T2711" s="1" t="s">
        <v>1196</v>
      </c>
      <c r="Y2711" s="1" t="s">
        <v>14616</v>
      </c>
      <c r="Z2711" s="1" t="s">
        <v>12567</v>
      </c>
      <c r="AF2711" s="1" t="s">
        <v>61</v>
      </c>
      <c r="AG2711" s="1" t="s">
        <v>9638</v>
      </c>
      <c r="AH2711" s="1" t="s">
        <v>186</v>
      </c>
      <c r="AI2711" s="1" t="s">
        <v>9712</v>
      </c>
    </row>
    <row r="2712" spans="1:72" ht="13.5" customHeight="1">
      <c r="A2712" s="3" t="str">
        <f>HYPERLINK("http://kyu.snu.ac.kr/sdhj/index.jsp?type=hj/GK14658_00IH_0001_0225.jpg","1702_각북면_225")</f>
        <v>1702_각북면_225</v>
      </c>
      <c r="B2712" s="2">
        <v>1702</v>
      </c>
      <c r="C2712" s="2" t="s">
        <v>12340</v>
      </c>
      <c r="D2712" s="2" t="s">
        <v>12341</v>
      </c>
      <c r="E2712" s="2">
        <v>2711</v>
      </c>
      <c r="F2712" s="1">
        <v>18</v>
      </c>
      <c r="G2712" s="1" t="s">
        <v>4335</v>
      </c>
      <c r="H2712" s="1" t="s">
        <v>6958</v>
      </c>
      <c r="I2712" s="1">
        <v>10</v>
      </c>
      <c r="L2712" s="1">
        <v>6</v>
      </c>
      <c r="M2712" s="2" t="s">
        <v>2364</v>
      </c>
      <c r="N2712" s="2" t="s">
        <v>12908</v>
      </c>
      <c r="S2712" s="1" t="s">
        <v>63</v>
      </c>
      <c r="T2712" s="1" t="s">
        <v>1196</v>
      </c>
      <c r="Y2712" s="1" t="s">
        <v>50</v>
      </c>
      <c r="Z2712" s="1" t="s">
        <v>7639</v>
      </c>
      <c r="AC2712" s="1">
        <v>5</v>
      </c>
      <c r="AD2712" s="1" t="s">
        <v>172</v>
      </c>
      <c r="AE2712" s="1" t="s">
        <v>9579</v>
      </c>
    </row>
    <row r="2713" spans="1:72" ht="13.5" customHeight="1">
      <c r="A2713" s="3" t="str">
        <f>HYPERLINK("http://kyu.snu.ac.kr/sdhj/index.jsp?type=hj/GK14658_00IH_0001_0225.jpg","1702_각북면_225")</f>
        <v>1702_각북면_225</v>
      </c>
      <c r="B2713" s="2">
        <v>1702</v>
      </c>
      <c r="C2713" s="2" t="s">
        <v>12340</v>
      </c>
      <c r="D2713" s="2" t="s">
        <v>12341</v>
      </c>
      <c r="E2713" s="2">
        <v>2712</v>
      </c>
      <c r="F2713" s="1">
        <v>18</v>
      </c>
      <c r="G2713" s="1" t="s">
        <v>4335</v>
      </c>
      <c r="H2713" s="1" t="s">
        <v>6958</v>
      </c>
      <c r="I2713" s="1">
        <v>10</v>
      </c>
      <c r="L2713" s="1">
        <v>7</v>
      </c>
      <c r="M2713" s="2" t="s">
        <v>6068</v>
      </c>
      <c r="N2713" s="2" t="s">
        <v>12962</v>
      </c>
      <c r="T2713" s="1" t="s">
        <v>12411</v>
      </c>
      <c r="U2713" s="1" t="s">
        <v>4734</v>
      </c>
      <c r="V2713" s="1" t="s">
        <v>7351</v>
      </c>
      <c r="W2713" s="1" t="s">
        <v>335</v>
      </c>
      <c r="X2713" s="1" t="s">
        <v>12540</v>
      </c>
      <c r="Y2713" s="1" t="s">
        <v>1399</v>
      </c>
      <c r="Z2713" s="1" t="s">
        <v>7713</v>
      </c>
      <c r="AC2713" s="1">
        <v>55</v>
      </c>
      <c r="AD2713" s="1" t="s">
        <v>266</v>
      </c>
      <c r="AE2713" s="1" t="s">
        <v>9586</v>
      </c>
      <c r="AJ2713" s="1" t="s">
        <v>16</v>
      </c>
      <c r="AK2713" s="1" t="s">
        <v>9802</v>
      </c>
      <c r="AL2713" s="1" t="s">
        <v>157</v>
      </c>
      <c r="AM2713" s="1" t="s">
        <v>9714</v>
      </c>
      <c r="AT2713" s="1" t="s">
        <v>53</v>
      </c>
      <c r="AU2713" s="1" t="s">
        <v>7419</v>
      </c>
      <c r="AV2713" s="1" t="s">
        <v>4735</v>
      </c>
      <c r="AW2713" s="1" t="s">
        <v>10350</v>
      </c>
      <c r="BG2713" s="1" t="s">
        <v>45</v>
      </c>
      <c r="BH2713" s="1" t="s">
        <v>10082</v>
      </c>
      <c r="BI2713" s="1" t="s">
        <v>1732</v>
      </c>
      <c r="BJ2713" s="1" t="s">
        <v>10550</v>
      </c>
      <c r="BK2713" s="1" t="s">
        <v>209</v>
      </c>
      <c r="BL2713" s="1" t="s">
        <v>7250</v>
      </c>
      <c r="BM2713" s="1" t="s">
        <v>4736</v>
      </c>
      <c r="BN2713" s="1" t="s">
        <v>11451</v>
      </c>
      <c r="BO2713" s="1" t="s">
        <v>53</v>
      </c>
      <c r="BP2713" s="1" t="s">
        <v>7419</v>
      </c>
      <c r="BQ2713" s="1" t="s">
        <v>4338</v>
      </c>
      <c r="BR2713" s="1" t="s">
        <v>13235</v>
      </c>
      <c r="BS2713" s="1" t="s">
        <v>163</v>
      </c>
      <c r="BT2713" s="1" t="s">
        <v>12731</v>
      </c>
    </row>
    <row r="2714" spans="1:72" ht="13.5" customHeight="1">
      <c r="A2714" s="3" t="str">
        <f>HYPERLINK("http://kyu.snu.ac.kr/sdhj/index.jsp?type=hj/GK14658_00IH_0001_0225.jpg","1702_각북면_225")</f>
        <v>1702_각북면_225</v>
      </c>
      <c r="B2714" s="2">
        <v>1702</v>
      </c>
      <c r="C2714" s="2" t="s">
        <v>12340</v>
      </c>
      <c r="D2714" s="2" t="s">
        <v>12341</v>
      </c>
      <c r="E2714" s="2">
        <v>2713</v>
      </c>
      <c r="F2714" s="1">
        <v>18</v>
      </c>
      <c r="G2714" s="1" t="s">
        <v>4335</v>
      </c>
      <c r="H2714" s="1" t="s">
        <v>6958</v>
      </c>
      <c r="I2714" s="1">
        <v>10</v>
      </c>
      <c r="L2714" s="1">
        <v>7</v>
      </c>
      <c r="M2714" s="2" t="s">
        <v>6068</v>
      </c>
      <c r="N2714" s="2" t="s">
        <v>12962</v>
      </c>
      <c r="S2714" s="1" t="s">
        <v>48</v>
      </c>
      <c r="T2714" s="1" t="s">
        <v>6371</v>
      </c>
      <c r="U2714" s="1" t="s">
        <v>124</v>
      </c>
      <c r="V2714" s="1" t="s">
        <v>12451</v>
      </c>
      <c r="W2714" s="1" t="s">
        <v>202</v>
      </c>
      <c r="X2714" s="1" t="s">
        <v>7588</v>
      </c>
      <c r="Y2714" s="1" t="s">
        <v>50</v>
      </c>
      <c r="Z2714" s="1" t="s">
        <v>7639</v>
      </c>
      <c r="AC2714" s="1">
        <v>45</v>
      </c>
      <c r="AD2714" s="1" t="s">
        <v>373</v>
      </c>
      <c r="AE2714" s="1" t="s">
        <v>9598</v>
      </c>
      <c r="AJ2714" s="1" t="s">
        <v>16</v>
      </c>
      <c r="AK2714" s="1" t="s">
        <v>9802</v>
      </c>
      <c r="AL2714" s="1" t="s">
        <v>199</v>
      </c>
      <c r="AM2714" s="1" t="s">
        <v>9730</v>
      </c>
      <c r="AT2714" s="1" t="s">
        <v>166</v>
      </c>
      <c r="AU2714" s="1" t="s">
        <v>7276</v>
      </c>
      <c r="AV2714" s="1" t="s">
        <v>4737</v>
      </c>
      <c r="AW2714" s="1" t="s">
        <v>10349</v>
      </c>
      <c r="BG2714" s="1" t="s">
        <v>53</v>
      </c>
      <c r="BH2714" s="1" t="s">
        <v>7419</v>
      </c>
      <c r="BI2714" s="1" t="s">
        <v>4738</v>
      </c>
      <c r="BJ2714" s="1" t="s">
        <v>10997</v>
      </c>
      <c r="BK2714" s="1" t="s">
        <v>53</v>
      </c>
      <c r="BL2714" s="1" t="s">
        <v>7419</v>
      </c>
      <c r="BM2714" s="1" t="s">
        <v>4739</v>
      </c>
      <c r="BN2714" s="1" t="s">
        <v>8409</v>
      </c>
      <c r="BO2714" s="1" t="s">
        <v>53</v>
      </c>
      <c r="BP2714" s="1" t="s">
        <v>7419</v>
      </c>
      <c r="BQ2714" s="1" t="s">
        <v>4740</v>
      </c>
      <c r="BR2714" s="1" t="s">
        <v>11904</v>
      </c>
      <c r="BS2714" s="1" t="s">
        <v>199</v>
      </c>
      <c r="BT2714" s="1" t="s">
        <v>9730</v>
      </c>
    </row>
    <row r="2715" spans="1:72" ht="13.5" customHeight="1">
      <c r="A2715" s="3" t="str">
        <f>HYPERLINK("http://kyu.snu.ac.kr/sdhj/index.jsp?type=hj/GK14658_00IH_0001_0225.jpg","1702_각북면_225")</f>
        <v>1702_각북면_225</v>
      </c>
      <c r="B2715" s="2">
        <v>1702</v>
      </c>
      <c r="C2715" s="2" t="s">
        <v>12340</v>
      </c>
      <c r="D2715" s="2" t="s">
        <v>12341</v>
      </c>
      <c r="E2715" s="2">
        <v>2714</v>
      </c>
      <c r="F2715" s="1">
        <v>18</v>
      </c>
      <c r="G2715" s="1" t="s">
        <v>4335</v>
      </c>
      <c r="H2715" s="1" t="s">
        <v>6958</v>
      </c>
      <c r="I2715" s="1">
        <v>10</v>
      </c>
      <c r="L2715" s="1">
        <v>8</v>
      </c>
      <c r="M2715" s="2" t="s">
        <v>5849</v>
      </c>
      <c r="N2715" s="2" t="s">
        <v>10713</v>
      </c>
      <c r="T2715" s="1" t="s">
        <v>12411</v>
      </c>
      <c r="U2715" s="1" t="s">
        <v>74</v>
      </c>
      <c r="V2715" s="1" t="s">
        <v>7237</v>
      </c>
      <c r="W2715" s="1" t="s">
        <v>75</v>
      </c>
      <c r="X2715" s="1" t="s">
        <v>7603</v>
      </c>
      <c r="Y2715" s="1" t="s">
        <v>50</v>
      </c>
      <c r="Z2715" s="1" t="s">
        <v>7639</v>
      </c>
      <c r="AC2715" s="1">
        <v>56</v>
      </c>
      <c r="AD2715" s="1" t="s">
        <v>707</v>
      </c>
      <c r="AE2715" s="1" t="s">
        <v>9575</v>
      </c>
      <c r="AJ2715" s="1" t="s">
        <v>16</v>
      </c>
      <c r="AK2715" s="1" t="s">
        <v>9802</v>
      </c>
      <c r="AL2715" s="1" t="s">
        <v>77</v>
      </c>
      <c r="AM2715" s="1" t="s">
        <v>9805</v>
      </c>
      <c r="AT2715" s="1" t="s">
        <v>1203</v>
      </c>
      <c r="AU2715" s="1" t="s">
        <v>10087</v>
      </c>
      <c r="AV2715" s="1" t="s">
        <v>4741</v>
      </c>
      <c r="AW2715" s="1" t="s">
        <v>7593</v>
      </c>
      <c r="BG2715" s="1" t="s">
        <v>4742</v>
      </c>
      <c r="BH2715" s="1" t="s">
        <v>10834</v>
      </c>
      <c r="BI2715" s="1" t="s">
        <v>1265</v>
      </c>
      <c r="BJ2715" s="1" t="s">
        <v>10623</v>
      </c>
      <c r="BK2715" s="1" t="s">
        <v>1256</v>
      </c>
      <c r="BL2715" s="1" t="s">
        <v>7504</v>
      </c>
      <c r="BM2715" s="1" t="s">
        <v>1501</v>
      </c>
      <c r="BN2715" s="1" t="s">
        <v>7953</v>
      </c>
      <c r="BO2715" s="1" t="s">
        <v>390</v>
      </c>
      <c r="BP2715" s="1" t="s">
        <v>10070</v>
      </c>
      <c r="BQ2715" s="1" t="s">
        <v>4743</v>
      </c>
      <c r="BR2715" s="1" t="s">
        <v>13372</v>
      </c>
      <c r="BS2715" s="1" t="s">
        <v>109</v>
      </c>
      <c r="BT2715" s="1" t="s">
        <v>9809</v>
      </c>
    </row>
    <row r="2716" spans="1:72" ht="13.5" customHeight="1">
      <c r="A2716" s="3" t="str">
        <f>HYPERLINK("http://kyu.snu.ac.kr/sdhj/index.jsp?type=hj/GK14658_00IH_0001_0225.jpg","1702_각북면_225")</f>
        <v>1702_각북면_225</v>
      </c>
      <c r="B2716" s="2">
        <v>1702</v>
      </c>
      <c r="C2716" s="2" t="s">
        <v>12340</v>
      </c>
      <c r="D2716" s="2" t="s">
        <v>12341</v>
      </c>
      <c r="E2716" s="2">
        <v>2715</v>
      </c>
      <c r="F2716" s="1">
        <v>18</v>
      </c>
      <c r="G2716" s="1" t="s">
        <v>4335</v>
      </c>
      <c r="H2716" s="1" t="s">
        <v>6958</v>
      </c>
      <c r="I2716" s="1">
        <v>10</v>
      </c>
      <c r="L2716" s="1">
        <v>8</v>
      </c>
      <c r="M2716" s="2" t="s">
        <v>5849</v>
      </c>
      <c r="N2716" s="2" t="s">
        <v>10713</v>
      </c>
      <c r="S2716" s="1" t="s">
        <v>59</v>
      </c>
      <c r="T2716" s="1" t="s">
        <v>7105</v>
      </c>
      <c r="Y2716" s="1" t="s">
        <v>4635</v>
      </c>
      <c r="Z2716" s="1" t="s">
        <v>8624</v>
      </c>
      <c r="AC2716" s="1">
        <v>18</v>
      </c>
      <c r="AD2716" s="1" t="s">
        <v>83</v>
      </c>
      <c r="AE2716" s="1" t="s">
        <v>9607</v>
      </c>
    </row>
    <row r="2717" spans="1:72" ht="13.5" customHeight="1">
      <c r="A2717" s="3" t="str">
        <f>HYPERLINK("http://kyu.snu.ac.kr/sdhj/index.jsp?type=hj/GK14658_00IH_0001_0225.jpg","1702_각북면_225")</f>
        <v>1702_각북면_225</v>
      </c>
      <c r="B2717" s="2">
        <v>1702</v>
      </c>
      <c r="C2717" s="2" t="s">
        <v>12340</v>
      </c>
      <c r="D2717" s="2" t="s">
        <v>12341</v>
      </c>
      <c r="E2717" s="2">
        <v>2716</v>
      </c>
      <c r="F2717" s="1">
        <v>18</v>
      </c>
      <c r="G2717" s="1" t="s">
        <v>4335</v>
      </c>
      <c r="H2717" s="1" t="s">
        <v>6958</v>
      </c>
      <c r="I2717" s="1">
        <v>10</v>
      </c>
      <c r="L2717" s="1">
        <v>8</v>
      </c>
      <c r="M2717" s="2" t="s">
        <v>5849</v>
      </c>
      <c r="N2717" s="2" t="s">
        <v>10713</v>
      </c>
      <c r="S2717" s="1" t="s">
        <v>63</v>
      </c>
      <c r="T2717" s="1" t="s">
        <v>1196</v>
      </c>
      <c r="Y2717" s="1" t="s">
        <v>3934</v>
      </c>
      <c r="Z2717" s="1" t="s">
        <v>8623</v>
      </c>
      <c r="AC2717" s="1">
        <v>12</v>
      </c>
      <c r="AD2717" s="1" t="s">
        <v>71</v>
      </c>
      <c r="AE2717" s="1" t="s">
        <v>9611</v>
      </c>
    </row>
    <row r="2718" spans="1:72" ht="13.5" customHeight="1">
      <c r="A2718" s="3" t="str">
        <f>HYPERLINK("http://kyu.snu.ac.kr/sdhj/index.jsp?type=hj/GK14658_00IH_0001_0225.jpg","1702_각북면_225")</f>
        <v>1702_각북면_225</v>
      </c>
      <c r="B2718" s="2">
        <v>1702</v>
      </c>
      <c r="C2718" s="2" t="s">
        <v>12340</v>
      </c>
      <c r="D2718" s="2" t="s">
        <v>12341</v>
      </c>
      <c r="E2718" s="2">
        <v>2717</v>
      </c>
      <c r="F2718" s="1">
        <v>18</v>
      </c>
      <c r="G2718" s="1" t="s">
        <v>4335</v>
      </c>
      <c r="H2718" s="1" t="s">
        <v>6958</v>
      </c>
      <c r="I2718" s="1">
        <v>10</v>
      </c>
      <c r="L2718" s="1">
        <v>9</v>
      </c>
      <c r="M2718" s="2" t="s">
        <v>4246</v>
      </c>
      <c r="N2718" s="2" t="s">
        <v>7808</v>
      </c>
      <c r="T2718" s="1" t="s">
        <v>12411</v>
      </c>
      <c r="U2718" s="1" t="s">
        <v>204</v>
      </c>
      <c r="V2718" s="1" t="s">
        <v>7252</v>
      </c>
      <c r="Y2718" s="1" t="s">
        <v>4246</v>
      </c>
      <c r="Z2718" s="1" t="s">
        <v>7808</v>
      </c>
      <c r="AC2718" s="1">
        <v>57</v>
      </c>
      <c r="AD2718" s="1" t="s">
        <v>720</v>
      </c>
      <c r="AE2718" s="1" t="s">
        <v>9576</v>
      </c>
      <c r="AJ2718" s="1" t="s">
        <v>16</v>
      </c>
      <c r="AK2718" s="1" t="s">
        <v>9802</v>
      </c>
      <c r="AL2718" s="1" t="s">
        <v>199</v>
      </c>
      <c r="AM2718" s="1" t="s">
        <v>9730</v>
      </c>
      <c r="AN2718" s="1" t="s">
        <v>4744</v>
      </c>
      <c r="AO2718" s="1" t="s">
        <v>9880</v>
      </c>
      <c r="AP2718" s="1" t="s">
        <v>173</v>
      </c>
      <c r="AQ2718" s="1" t="s">
        <v>7249</v>
      </c>
      <c r="AR2718" s="1" t="s">
        <v>4745</v>
      </c>
      <c r="AS2718" s="1" t="s">
        <v>9975</v>
      </c>
      <c r="AT2718" s="1" t="s">
        <v>259</v>
      </c>
      <c r="AU2718" s="1" t="s">
        <v>12452</v>
      </c>
      <c r="AV2718" s="1" t="s">
        <v>4009</v>
      </c>
      <c r="AW2718" s="1" t="s">
        <v>10348</v>
      </c>
      <c r="BB2718" s="1" t="s">
        <v>213</v>
      </c>
      <c r="BC2718" s="1" t="s">
        <v>7282</v>
      </c>
      <c r="BD2718" s="1" t="s">
        <v>2445</v>
      </c>
      <c r="BE2718" s="1" t="s">
        <v>9279</v>
      </c>
      <c r="BI2718" s="1" t="s">
        <v>4746</v>
      </c>
      <c r="BJ2718" s="1" t="s">
        <v>8021</v>
      </c>
      <c r="BM2718" s="1" t="s">
        <v>1212</v>
      </c>
      <c r="BN2718" s="1" t="s">
        <v>7965</v>
      </c>
      <c r="BO2718" s="1" t="s">
        <v>211</v>
      </c>
      <c r="BP2718" s="1" t="s">
        <v>7199</v>
      </c>
      <c r="BQ2718" s="1" t="s">
        <v>843</v>
      </c>
      <c r="BR2718" s="1" t="s">
        <v>9492</v>
      </c>
      <c r="BS2718" s="1" t="s">
        <v>199</v>
      </c>
      <c r="BT2718" s="1" t="s">
        <v>9730</v>
      </c>
    </row>
    <row r="2719" spans="1:72" ht="13.5" customHeight="1">
      <c r="A2719" s="3" t="str">
        <f>HYPERLINK("http://kyu.snu.ac.kr/sdhj/index.jsp?type=hj/GK14658_00IH_0001_0225.jpg","1702_각북면_225")</f>
        <v>1702_각북면_225</v>
      </c>
      <c r="B2719" s="2">
        <v>1702</v>
      </c>
      <c r="C2719" s="2" t="s">
        <v>12340</v>
      </c>
      <c r="D2719" s="2" t="s">
        <v>12341</v>
      </c>
      <c r="E2719" s="2">
        <v>2718</v>
      </c>
      <c r="F2719" s="1">
        <v>19</v>
      </c>
      <c r="G2719" s="1" t="s">
        <v>4747</v>
      </c>
      <c r="H2719" s="1" t="s">
        <v>13497</v>
      </c>
      <c r="I2719" s="1">
        <v>1</v>
      </c>
      <c r="J2719" s="1" t="s">
        <v>4748</v>
      </c>
      <c r="K2719" s="1" t="s">
        <v>12359</v>
      </c>
      <c r="L2719" s="1">
        <v>1</v>
      </c>
      <c r="M2719" s="2" t="s">
        <v>5129</v>
      </c>
      <c r="N2719" s="2" t="s">
        <v>12968</v>
      </c>
      <c r="T2719" s="1" t="s">
        <v>12411</v>
      </c>
      <c r="U2719" s="1" t="s">
        <v>281</v>
      </c>
      <c r="V2719" s="1" t="s">
        <v>7209</v>
      </c>
      <c r="W2719" s="1" t="s">
        <v>335</v>
      </c>
      <c r="X2719" s="1" t="s">
        <v>12540</v>
      </c>
      <c r="Y2719" s="1" t="s">
        <v>4749</v>
      </c>
      <c r="Z2719" s="1" t="s">
        <v>12628</v>
      </c>
      <c r="AC2719" s="1">
        <v>58</v>
      </c>
      <c r="AD2719" s="1" t="s">
        <v>76</v>
      </c>
      <c r="AE2719" s="1" t="s">
        <v>9574</v>
      </c>
      <c r="AJ2719" s="1" t="s">
        <v>16</v>
      </c>
      <c r="AK2719" s="1" t="s">
        <v>9802</v>
      </c>
      <c r="AL2719" s="1" t="s">
        <v>2857</v>
      </c>
      <c r="AM2719" s="1" t="s">
        <v>9811</v>
      </c>
      <c r="AT2719" s="1" t="s">
        <v>54</v>
      </c>
      <c r="AU2719" s="1" t="s">
        <v>7267</v>
      </c>
      <c r="AV2719" s="1" t="s">
        <v>742</v>
      </c>
      <c r="AW2719" s="1" t="s">
        <v>10164</v>
      </c>
      <c r="BG2719" s="1" t="s">
        <v>53</v>
      </c>
      <c r="BH2719" s="1" t="s">
        <v>7419</v>
      </c>
      <c r="BI2719" s="1" t="s">
        <v>477</v>
      </c>
      <c r="BJ2719" s="1" t="s">
        <v>7814</v>
      </c>
      <c r="BK2719" s="1" t="s">
        <v>53</v>
      </c>
      <c r="BL2719" s="1" t="s">
        <v>7419</v>
      </c>
      <c r="BM2719" s="1" t="s">
        <v>982</v>
      </c>
      <c r="BN2719" s="1" t="s">
        <v>8070</v>
      </c>
      <c r="BO2719" s="1" t="s">
        <v>259</v>
      </c>
      <c r="BP2719" s="1" t="s">
        <v>12452</v>
      </c>
      <c r="BQ2719" s="1" t="s">
        <v>4750</v>
      </c>
      <c r="BR2719" s="1" t="s">
        <v>13284</v>
      </c>
      <c r="BS2719" s="1" t="s">
        <v>163</v>
      </c>
      <c r="BT2719" s="1" t="s">
        <v>12731</v>
      </c>
    </row>
    <row r="2720" spans="1:72" ht="13.5" customHeight="1">
      <c r="A2720" s="3" t="str">
        <f>HYPERLINK("http://kyu.snu.ac.kr/sdhj/index.jsp?type=hj/GK14658_00IH_0001_0225.jpg","1702_각북면_225")</f>
        <v>1702_각북면_225</v>
      </c>
      <c r="B2720" s="2">
        <v>1702</v>
      </c>
      <c r="C2720" s="2" t="s">
        <v>12340</v>
      </c>
      <c r="D2720" s="2" t="s">
        <v>12341</v>
      </c>
      <c r="E2720" s="2">
        <v>2719</v>
      </c>
      <c r="F2720" s="1">
        <v>19</v>
      </c>
      <c r="G2720" s="1" t="s">
        <v>4747</v>
      </c>
      <c r="H2720" s="1" t="s">
        <v>6957</v>
      </c>
      <c r="I2720" s="1">
        <v>1</v>
      </c>
      <c r="L2720" s="1">
        <v>1</v>
      </c>
      <c r="M2720" s="2" t="s">
        <v>5129</v>
      </c>
      <c r="N2720" s="2" t="s">
        <v>12968</v>
      </c>
      <c r="S2720" s="1" t="s">
        <v>48</v>
      </c>
      <c r="T2720" s="1" t="s">
        <v>6371</v>
      </c>
      <c r="U2720" s="1" t="s">
        <v>261</v>
      </c>
      <c r="V2720" s="1" t="s">
        <v>7197</v>
      </c>
      <c r="Y2720" s="1" t="s">
        <v>4751</v>
      </c>
      <c r="Z2720" s="1" t="s">
        <v>7877</v>
      </c>
      <c r="AC2720" s="1">
        <v>58</v>
      </c>
      <c r="AD2720" s="1" t="s">
        <v>76</v>
      </c>
      <c r="AE2720" s="1" t="s">
        <v>9574</v>
      </c>
      <c r="AJ2720" s="1" t="s">
        <v>16</v>
      </c>
      <c r="AK2720" s="1" t="s">
        <v>9802</v>
      </c>
      <c r="AL2720" s="1" t="s">
        <v>545</v>
      </c>
      <c r="AM2720" s="1" t="s">
        <v>9707</v>
      </c>
      <c r="AN2720" s="1" t="s">
        <v>443</v>
      </c>
      <c r="AO2720" s="1" t="s">
        <v>12781</v>
      </c>
      <c r="AP2720" s="1" t="s">
        <v>173</v>
      </c>
      <c r="AQ2720" s="1" t="s">
        <v>7249</v>
      </c>
      <c r="AR2720" s="1" t="s">
        <v>4752</v>
      </c>
      <c r="AS2720" s="1" t="s">
        <v>9974</v>
      </c>
      <c r="AT2720" s="1" t="s">
        <v>211</v>
      </c>
      <c r="AU2720" s="1" t="s">
        <v>7199</v>
      </c>
      <c r="AV2720" s="1" t="s">
        <v>6898</v>
      </c>
      <c r="AW2720" s="1" t="s">
        <v>10347</v>
      </c>
      <c r="BB2720" s="1" t="s">
        <v>213</v>
      </c>
      <c r="BC2720" s="1" t="s">
        <v>7282</v>
      </c>
      <c r="BD2720" s="1" t="s">
        <v>663</v>
      </c>
      <c r="BE2720" s="1" t="s">
        <v>8480</v>
      </c>
      <c r="BG2720" s="1" t="s">
        <v>211</v>
      </c>
      <c r="BH2720" s="1" t="s">
        <v>7199</v>
      </c>
      <c r="BI2720" s="1" t="s">
        <v>4753</v>
      </c>
      <c r="BJ2720" s="1" t="s">
        <v>10996</v>
      </c>
      <c r="BK2720" s="1" t="s">
        <v>53</v>
      </c>
      <c r="BL2720" s="1" t="s">
        <v>7419</v>
      </c>
      <c r="BM2720" s="1" t="s">
        <v>4754</v>
      </c>
      <c r="BN2720" s="1" t="s">
        <v>7726</v>
      </c>
      <c r="BO2720" s="1" t="s">
        <v>211</v>
      </c>
      <c r="BP2720" s="1" t="s">
        <v>7199</v>
      </c>
      <c r="BQ2720" s="1" t="s">
        <v>3329</v>
      </c>
      <c r="BR2720" s="1" t="s">
        <v>9471</v>
      </c>
      <c r="BS2720" s="1" t="s">
        <v>47</v>
      </c>
      <c r="BT2720" s="1" t="s">
        <v>9810</v>
      </c>
    </row>
    <row r="2721" spans="1:72" ht="13.5" customHeight="1">
      <c r="A2721" s="3" t="str">
        <f>HYPERLINK("http://kyu.snu.ac.kr/sdhj/index.jsp?type=hj/GK14658_00IH_0001_0225.jpg","1702_각북면_225")</f>
        <v>1702_각북면_225</v>
      </c>
      <c r="B2721" s="2">
        <v>1702</v>
      </c>
      <c r="C2721" s="2" t="s">
        <v>12340</v>
      </c>
      <c r="D2721" s="2" t="s">
        <v>12341</v>
      </c>
      <c r="E2721" s="2">
        <v>2720</v>
      </c>
      <c r="F2721" s="1">
        <v>19</v>
      </c>
      <c r="G2721" s="1" t="s">
        <v>4747</v>
      </c>
      <c r="H2721" s="1" t="s">
        <v>6957</v>
      </c>
      <c r="I2721" s="1">
        <v>1</v>
      </c>
      <c r="L2721" s="1">
        <v>1</v>
      </c>
      <c r="M2721" s="2" t="s">
        <v>5129</v>
      </c>
      <c r="N2721" s="2" t="s">
        <v>12968</v>
      </c>
      <c r="S2721" s="1" t="s">
        <v>402</v>
      </c>
      <c r="T2721" s="1" t="s">
        <v>7104</v>
      </c>
      <c r="U2721" s="1" t="s">
        <v>124</v>
      </c>
      <c r="V2721" s="1" t="s">
        <v>12451</v>
      </c>
      <c r="W2721" s="1" t="s">
        <v>107</v>
      </c>
      <c r="X2721" s="1" t="s">
        <v>12534</v>
      </c>
      <c r="Y2721" s="1" t="s">
        <v>50</v>
      </c>
      <c r="Z2721" s="1" t="s">
        <v>7639</v>
      </c>
      <c r="AC2721" s="1">
        <v>80</v>
      </c>
      <c r="AD2721" s="1" t="s">
        <v>103</v>
      </c>
      <c r="AE2721" s="1" t="s">
        <v>9580</v>
      </c>
    </row>
    <row r="2722" spans="1:72" ht="13.5" customHeight="1">
      <c r="A2722" s="3" t="str">
        <f>HYPERLINK("http://kyu.snu.ac.kr/sdhj/index.jsp?type=hj/GK14658_00IH_0001_0225.jpg","1702_각북면_225")</f>
        <v>1702_각북면_225</v>
      </c>
      <c r="B2722" s="2">
        <v>1702</v>
      </c>
      <c r="C2722" s="2" t="s">
        <v>12340</v>
      </c>
      <c r="D2722" s="2" t="s">
        <v>12341</v>
      </c>
      <c r="E2722" s="2">
        <v>2721</v>
      </c>
      <c r="F2722" s="1">
        <v>19</v>
      </c>
      <c r="G2722" s="1" t="s">
        <v>4747</v>
      </c>
      <c r="H2722" s="1" t="s">
        <v>6957</v>
      </c>
      <c r="I2722" s="1">
        <v>1</v>
      </c>
      <c r="L2722" s="1">
        <v>1</v>
      </c>
      <c r="M2722" s="2" t="s">
        <v>5129</v>
      </c>
      <c r="N2722" s="2" t="s">
        <v>12968</v>
      </c>
      <c r="S2722" s="1" t="s">
        <v>59</v>
      </c>
      <c r="T2722" s="1" t="s">
        <v>7105</v>
      </c>
      <c r="U2722" s="1" t="s">
        <v>261</v>
      </c>
      <c r="V2722" s="1" t="s">
        <v>7197</v>
      </c>
      <c r="Y2722" s="1" t="s">
        <v>4755</v>
      </c>
      <c r="Z2722" s="1" t="s">
        <v>7846</v>
      </c>
      <c r="AF2722" s="1" t="s">
        <v>170</v>
      </c>
      <c r="AG2722" s="1" t="s">
        <v>9630</v>
      </c>
    </row>
    <row r="2723" spans="1:72" ht="13.5" customHeight="1">
      <c r="A2723" s="3" t="str">
        <f>HYPERLINK("http://kyu.snu.ac.kr/sdhj/index.jsp?type=hj/GK14658_00IH_0001_0225.jpg","1702_각북면_225")</f>
        <v>1702_각북면_225</v>
      </c>
      <c r="B2723" s="2">
        <v>1702</v>
      </c>
      <c r="C2723" s="2" t="s">
        <v>12340</v>
      </c>
      <c r="D2723" s="2" t="s">
        <v>12341</v>
      </c>
      <c r="E2723" s="2">
        <v>2722</v>
      </c>
      <c r="F2723" s="1">
        <v>19</v>
      </c>
      <c r="G2723" s="1" t="s">
        <v>4747</v>
      </c>
      <c r="H2723" s="1" t="s">
        <v>6957</v>
      </c>
      <c r="I2723" s="1">
        <v>1</v>
      </c>
      <c r="L2723" s="1">
        <v>1</v>
      </c>
      <c r="M2723" s="2" t="s">
        <v>5129</v>
      </c>
      <c r="N2723" s="2" t="s">
        <v>12968</v>
      </c>
      <c r="S2723" s="1" t="s">
        <v>86</v>
      </c>
      <c r="T2723" s="1" t="s">
        <v>7100</v>
      </c>
      <c r="U2723" s="1" t="s">
        <v>2839</v>
      </c>
      <c r="V2723" s="1" t="s">
        <v>7263</v>
      </c>
      <c r="Y2723" s="1" t="s">
        <v>6899</v>
      </c>
      <c r="Z2723" s="1" t="s">
        <v>8622</v>
      </c>
      <c r="AC2723" s="1">
        <v>25</v>
      </c>
      <c r="AD2723" s="1" t="s">
        <v>264</v>
      </c>
      <c r="AE2723" s="1" t="s">
        <v>9588</v>
      </c>
    </row>
    <row r="2724" spans="1:72" ht="13.5" customHeight="1">
      <c r="A2724" s="3" t="str">
        <f>HYPERLINK("http://kyu.snu.ac.kr/sdhj/index.jsp?type=hj/GK14658_00IH_0001_0225.jpg","1702_각북면_225")</f>
        <v>1702_각북면_225</v>
      </c>
      <c r="B2724" s="2">
        <v>1702</v>
      </c>
      <c r="C2724" s="2" t="s">
        <v>12340</v>
      </c>
      <c r="D2724" s="2" t="s">
        <v>12341</v>
      </c>
      <c r="E2724" s="2">
        <v>2723</v>
      </c>
      <c r="F2724" s="1">
        <v>19</v>
      </c>
      <c r="G2724" s="1" t="s">
        <v>4747</v>
      </c>
      <c r="H2724" s="1" t="s">
        <v>6957</v>
      </c>
      <c r="I2724" s="1">
        <v>1</v>
      </c>
      <c r="L2724" s="1">
        <v>1</v>
      </c>
      <c r="M2724" s="2" t="s">
        <v>5129</v>
      </c>
      <c r="N2724" s="2" t="s">
        <v>12968</v>
      </c>
      <c r="S2724" s="1" t="s">
        <v>701</v>
      </c>
      <c r="T2724" s="1" t="s">
        <v>7108</v>
      </c>
      <c r="U2724" s="1" t="s">
        <v>261</v>
      </c>
      <c r="V2724" s="1" t="s">
        <v>7197</v>
      </c>
      <c r="Y2724" s="1" t="s">
        <v>4756</v>
      </c>
      <c r="Z2724" s="1" t="s">
        <v>8621</v>
      </c>
      <c r="AC2724" s="1">
        <v>22</v>
      </c>
      <c r="AD2724" s="1" t="s">
        <v>88</v>
      </c>
      <c r="AE2724" s="1" t="s">
        <v>9613</v>
      </c>
      <c r="AJ2724" s="1" t="s">
        <v>16</v>
      </c>
      <c r="AK2724" s="1" t="s">
        <v>9802</v>
      </c>
      <c r="AL2724" s="1" t="s">
        <v>2544</v>
      </c>
      <c r="AM2724" s="1" t="s">
        <v>12775</v>
      </c>
      <c r="AN2724" s="1" t="s">
        <v>199</v>
      </c>
      <c r="AO2724" s="1" t="s">
        <v>9730</v>
      </c>
      <c r="AP2724" s="1" t="s">
        <v>898</v>
      </c>
      <c r="AQ2724" s="1" t="s">
        <v>9898</v>
      </c>
      <c r="AR2724" s="1" t="s">
        <v>4757</v>
      </c>
      <c r="AS2724" s="1" t="s">
        <v>12839</v>
      </c>
      <c r="AT2724" s="1" t="s">
        <v>211</v>
      </c>
      <c r="AU2724" s="1" t="s">
        <v>7199</v>
      </c>
      <c r="AV2724" s="1" t="s">
        <v>6719</v>
      </c>
      <c r="AW2724" s="1" t="s">
        <v>8929</v>
      </c>
      <c r="BB2724" s="1" t="s">
        <v>213</v>
      </c>
      <c r="BC2724" s="1" t="s">
        <v>7282</v>
      </c>
      <c r="BD2724" s="1" t="s">
        <v>2325</v>
      </c>
      <c r="BE2724" s="1" t="s">
        <v>7676</v>
      </c>
    </row>
    <row r="2725" spans="1:72" ht="13.5" customHeight="1">
      <c r="A2725" s="3" t="str">
        <f>HYPERLINK("http://kyu.snu.ac.kr/sdhj/index.jsp?type=hj/GK14658_00IH_0001_0225.jpg","1702_각북면_225")</f>
        <v>1702_각북면_225</v>
      </c>
      <c r="B2725" s="2">
        <v>1702</v>
      </c>
      <c r="C2725" s="2" t="s">
        <v>12340</v>
      </c>
      <c r="D2725" s="2" t="s">
        <v>12341</v>
      </c>
      <c r="E2725" s="2">
        <v>2724</v>
      </c>
      <c r="F2725" s="1">
        <v>19</v>
      </c>
      <c r="G2725" s="1" t="s">
        <v>4747</v>
      </c>
      <c r="H2725" s="1" t="s">
        <v>6957</v>
      </c>
      <c r="I2725" s="1">
        <v>1</v>
      </c>
      <c r="L2725" s="1">
        <v>1</v>
      </c>
      <c r="M2725" s="2" t="s">
        <v>5129</v>
      </c>
      <c r="N2725" s="2" t="s">
        <v>12968</v>
      </c>
      <c r="S2725" s="1" t="s">
        <v>349</v>
      </c>
      <c r="T2725" s="1" t="s">
        <v>7109</v>
      </c>
      <c r="Y2725" s="1" t="s">
        <v>1555</v>
      </c>
      <c r="Z2725" s="1" t="s">
        <v>8620</v>
      </c>
      <c r="AC2725" s="1">
        <v>4</v>
      </c>
      <c r="AD2725" s="1" t="s">
        <v>108</v>
      </c>
      <c r="AE2725" s="1" t="s">
        <v>9597</v>
      </c>
    </row>
    <row r="2726" spans="1:72" ht="13.5" customHeight="1">
      <c r="A2726" s="3" t="str">
        <f>HYPERLINK("http://kyu.snu.ac.kr/sdhj/index.jsp?type=hj/GK14658_00IH_0001_0225.jpg","1702_각북면_225")</f>
        <v>1702_각북면_225</v>
      </c>
      <c r="B2726" s="2">
        <v>1702</v>
      </c>
      <c r="C2726" s="2" t="s">
        <v>12340</v>
      </c>
      <c r="D2726" s="2" t="s">
        <v>12341</v>
      </c>
      <c r="E2726" s="2">
        <v>2725</v>
      </c>
      <c r="F2726" s="1">
        <v>19</v>
      </c>
      <c r="G2726" s="1" t="s">
        <v>4747</v>
      </c>
      <c r="H2726" s="1" t="s">
        <v>6957</v>
      </c>
      <c r="I2726" s="1">
        <v>1</v>
      </c>
      <c r="L2726" s="1">
        <v>1</v>
      </c>
      <c r="M2726" s="2" t="s">
        <v>5129</v>
      </c>
      <c r="N2726" s="2" t="s">
        <v>12968</v>
      </c>
      <c r="S2726" s="1" t="s">
        <v>63</v>
      </c>
      <c r="T2726" s="1" t="s">
        <v>1196</v>
      </c>
      <c r="Y2726" s="1" t="s">
        <v>2309</v>
      </c>
      <c r="Z2726" s="1" t="s">
        <v>8619</v>
      </c>
      <c r="AF2726" s="1" t="s">
        <v>170</v>
      </c>
      <c r="AG2726" s="1" t="s">
        <v>9630</v>
      </c>
    </row>
    <row r="2727" spans="1:72" ht="13.5" customHeight="1">
      <c r="A2727" s="3" t="str">
        <f>HYPERLINK("http://kyu.snu.ac.kr/sdhj/index.jsp?type=hj/GK14658_00IH_0001_0225.jpg","1702_각북면_225")</f>
        <v>1702_각북면_225</v>
      </c>
      <c r="B2727" s="2">
        <v>1702</v>
      </c>
      <c r="C2727" s="2" t="s">
        <v>12340</v>
      </c>
      <c r="D2727" s="2" t="s">
        <v>12341</v>
      </c>
      <c r="E2727" s="2">
        <v>2726</v>
      </c>
      <c r="F2727" s="1">
        <v>19</v>
      </c>
      <c r="G2727" s="1" t="s">
        <v>4747</v>
      </c>
      <c r="H2727" s="1" t="s">
        <v>6957</v>
      </c>
      <c r="I2727" s="1">
        <v>1</v>
      </c>
      <c r="L2727" s="1">
        <v>2</v>
      </c>
      <c r="M2727" s="2" t="s">
        <v>3312</v>
      </c>
      <c r="N2727" s="2" t="s">
        <v>13358</v>
      </c>
      <c r="T2727" s="1" t="s">
        <v>12411</v>
      </c>
      <c r="U2727" s="1" t="s">
        <v>1962</v>
      </c>
      <c r="V2727" s="1" t="s">
        <v>7350</v>
      </c>
      <c r="W2727" s="1" t="s">
        <v>335</v>
      </c>
      <c r="X2727" s="1" t="s">
        <v>12540</v>
      </c>
      <c r="Y2727" s="1" t="s">
        <v>1080</v>
      </c>
      <c r="Z2727" s="1" t="s">
        <v>8618</v>
      </c>
      <c r="AC2727" s="1">
        <v>44</v>
      </c>
      <c r="AD2727" s="1" t="s">
        <v>934</v>
      </c>
      <c r="AE2727" s="1" t="s">
        <v>9592</v>
      </c>
      <c r="AJ2727" s="1" t="s">
        <v>16</v>
      </c>
      <c r="AK2727" s="1" t="s">
        <v>9802</v>
      </c>
      <c r="AL2727" s="1" t="s">
        <v>2857</v>
      </c>
      <c r="AM2727" s="1" t="s">
        <v>9811</v>
      </c>
      <c r="AT2727" s="1" t="s">
        <v>390</v>
      </c>
      <c r="AU2727" s="1" t="s">
        <v>10070</v>
      </c>
      <c r="AV2727" s="1" t="s">
        <v>742</v>
      </c>
      <c r="AW2727" s="1" t="s">
        <v>10164</v>
      </c>
      <c r="BG2727" s="1" t="s">
        <v>53</v>
      </c>
      <c r="BH2727" s="1" t="s">
        <v>7419</v>
      </c>
      <c r="BI2727" s="1" t="s">
        <v>477</v>
      </c>
      <c r="BJ2727" s="1" t="s">
        <v>7814</v>
      </c>
      <c r="BK2727" s="1" t="s">
        <v>53</v>
      </c>
      <c r="BL2727" s="1" t="s">
        <v>7419</v>
      </c>
      <c r="BM2727" s="1" t="s">
        <v>4758</v>
      </c>
      <c r="BN2727" s="1" t="s">
        <v>10292</v>
      </c>
      <c r="BO2727" s="1" t="s">
        <v>53</v>
      </c>
      <c r="BP2727" s="1" t="s">
        <v>7419</v>
      </c>
      <c r="BQ2727" s="1" t="s">
        <v>4759</v>
      </c>
      <c r="BR2727" s="1" t="s">
        <v>13284</v>
      </c>
      <c r="BS2727" s="1" t="s">
        <v>163</v>
      </c>
      <c r="BT2727" s="1" t="s">
        <v>12731</v>
      </c>
    </row>
    <row r="2728" spans="1:72" ht="13.5" customHeight="1">
      <c r="A2728" s="3" t="str">
        <f>HYPERLINK("http://kyu.snu.ac.kr/sdhj/index.jsp?type=hj/GK14658_00IH_0001_0225.jpg","1702_각북면_225")</f>
        <v>1702_각북면_225</v>
      </c>
      <c r="B2728" s="2">
        <v>1702</v>
      </c>
      <c r="C2728" s="2" t="s">
        <v>12340</v>
      </c>
      <c r="D2728" s="2" t="s">
        <v>12341</v>
      </c>
      <c r="E2728" s="2">
        <v>2727</v>
      </c>
      <c r="F2728" s="1">
        <v>19</v>
      </c>
      <c r="G2728" s="1" t="s">
        <v>4747</v>
      </c>
      <c r="H2728" s="1" t="s">
        <v>6957</v>
      </c>
      <c r="I2728" s="1">
        <v>1</v>
      </c>
      <c r="L2728" s="1">
        <v>2</v>
      </c>
      <c r="M2728" s="2" t="s">
        <v>3312</v>
      </c>
      <c r="N2728" s="2" t="s">
        <v>13358</v>
      </c>
      <c r="S2728" s="1" t="s">
        <v>48</v>
      </c>
      <c r="T2728" s="1" t="s">
        <v>6371</v>
      </c>
      <c r="W2728" s="1" t="s">
        <v>202</v>
      </c>
      <c r="X2728" s="1" t="s">
        <v>7588</v>
      </c>
      <c r="Y2728" s="1" t="s">
        <v>50</v>
      </c>
      <c r="Z2728" s="1" t="s">
        <v>7639</v>
      </c>
      <c r="AC2728" s="1">
        <v>39</v>
      </c>
      <c r="AD2728" s="1" t="s">
        <v>631</v>
      </c>
      <c r="AE2728" s="1" t="s">
        <v>9603</v>
      </c>
      <c r="AJ2728" s="1" t="s">
        <v>16</v>
      </c>
      <c r="AK2728" s="1" t="s">
        <v>9802</v>
      </c>
      <c r="AL2728" s="1" t="s">
        <v>199</v>
      </c>
      <c r="AM2728" s="1" t="s">
        <v>9730</v>
      </c>
      <c r="AT2728" s="1" t="s">
        <v>53</v>
      </c>
      <c r="AU2728" s="1" t="s">
        <v>7419</v>
      </c>
      <c r="AV2728" s="1" t="s">
        <v>1702</v>
      </c>
      <c r="AW2728" s="1" t="s">
        <v>7727</v>
      </c>
      <c r="BG2728" s="1" t="s">
        <v>53</v>
      </c>
      <c r="BH2728" s="1" t="s">
        <v>7419</v>
      </c>
      <c r="BI2728" s="1" t="s">
        <v>4760</v>
      </c>
      <c r="BJ2728" s="1" t="s">
        <v>8301</v>
      </c>
      <c r="BK2728" s="1" t="s">
        <v>390</v>
      </c>
      <c r="BL2728" s="1" t="s">
        <v>10070</v>
      </c>
      <c r="BM2728" s="1" t="s">
        <v>4761</v>
      </c>
      <c r="BN2728" s="1" t="s">
        <v>10161</v>
      </c>
      <c r="BO2728" s="1" t="s">
        <v>53</v>
      </c>
      <c r="BP2728" s="1" t="s">
        <v>7419</v>
      </c>
      <c r="BQ2728" s="1" t="s">
        <v>4762</v>
      </c>
      <c r="BR2728" s="1" t="s">
        <v>13273</v>
      </c>
      <c r="BS2728" s="1" t="s">
        <v>163</v>
      </c>
      <c r="BT2728" s="1" t="s">
        <v>12731</v>
      </c>
    </row>
    <row r="2729" spans="1:72" ht="13.5" customHeight="1">
      <c r="A2729" s="3" t="str">
        <f>HYPERLINK("http://kyu.snu.ac.kr/sdhj/index.jsp?type=hj/GK14658_00IH_0001_0225.jpg","1702_각북면_225")</f>
        <v>1702_각북면_225</v>
      </c>
      <c r="B2729" s="2">
        <v>1702</v>
      </c>
      <c r="C2729" s="2" t="s">
        <v>12340</v>
      </c>
      <c r="D2729" s="2" t="s">
        <v>12341</v>
      </c>
      <c r="E2729" s="2">
        <v>2728</v>
      </c>
      <c r="F2729" s="1">
        <v>19</v>
      </c>
      <c r="G2729" s="1" t="s">
        <v>4747</v>
      </c>
      <c r="H2729" s="1" t="s">
        <v>6957</v>
      </c>
      <c r="I2729" s="1">
        <v>1</v>
      </c>
      <c r="L2729" s="1">
        <v>2</v>
      </c>
      <c r="M2729" s="2" t="s">
        <v>3312</v>
      </c>
      <c r="N2729" s="2" t="s">
        <v>13358</v>
      </c>
      <c r="S2729" s="1" t="s">
        <v>4763</v>
      </c>
      <c r="T2729" s="1" t="s">
        <v>7110</v>
      </c>
      <c r="U2729" s="1" t="s">
        <v>4764</v>
      </c>
      <c r="V2729" s="1" t="s">
        <v>12486</v>
      </c>
      <c r="Y2729" s="1" t="s">
        <v>1224</v>
      </c>
      <c r="Z2729" s="1" t="s">
        <v>7676</v>
      </c>
      <c r="AC2729" s="1">
        <v>23</v>
      </c>
      <c r="AD2729" s="1" t="s">
        <v>348</v>
      </c>
      <c r="AE2729" s="1" t="s">
        <v>8964</v>
      </c>
    </row>
    <row r="2730" spans="1:72" ht="13.5" customHeight="1">
      <c r="A2730" s="3" t="str">
        <f>HYPERLINK("http://kyu.snu.ac.kr/sdhj/index.jsp?type=hj/GK14658_00IH_0001_0225.jpg","1702_각북면_225")</f>
        <v>1702_각북면_225</v>
      </c>
      <c r="B2730" s="2">
        <v>1702</v>
      </c>
      <c r="C2730" s="2" t="s">
        <v>12340</v>
      </c>
      <c r="D2730" s="2" t="s">
        <v>12341</v>
      </c>
      <c r="E2730" s="2">
        <v>2729</v>
      </c>
      <c r="F2730" s="1">
        <v>19</v>
      </c>
      <c r="G2730" s="1" t="s">
        <v>4747</v>
      </c>
      <c r="H2730" s="1" t="s">
        <v>6957</v>
      </c>
      <c r="I2730" s="1">
        <v>1</v>
      </c>
      <c r="L2730" s="1">
        <v>2</v>
      </c>
      <c r="M2730" s="2" t="s">
        <v>3312</v>
      </c>
      <c r="N2730" s="2" t="s">
        <v>13358</v>
      </c>
      <c r="S2730" s="1" t="s">
        <v>701</v>
      </c>
      <c r="T2730" s="1" t="s">
        <v>7108</v>
      </c>
      <c r="U2730" s="1" t="s">
        <v>261</v>
      </c>
      <c r="V2730" s="1" t="s">
        <v>7197</v>
      </c>
      <c r="Y2730" s="1" t="s">
        <v>1886</v>
      </c>
      <c r="Z2730" s="1" t="s">
        <v>8482</v>
      </c>
      <c r="AF2730" s="1" t="s">
        <v>170</v>
      </c>
      <c r="AG2730" s="1" t="s">
        <v>9630</v>
      </c>
    </row>
    <row r="2731" spans="1:72" ht="13.5" customHeight="1">
      <c r="A2731" s="3" t="str">
        <f>HYPERLINK("http://kyu.snu.ac.kr/sdhj/index.jsp?type=hj/GK14658_00IH_0001_0225.jpg","1702_각북면_225")</f>
        <v>1702_각북면_225</v>
      </c>
      <c r="B2731" s="2">
        <v>1702</v>
      </c>
      <c r="C2731" s="2" t="s">
        <v>12340</v>
      </c>
      <c r="D2731" s="2" t="s">
        <v>12341</v>
      </c>
      <c r="E2731" s="2">
        <v>2730</v>
      </c>
      <c r="F2731" s="1">
        <v>19</v>
      </c>
      <c r="G2731" s="1" t="s">
        <v>4747</v>
      </c>
      <c r="H2731" s="1" t="s">
        <v>6957</v>
      </c>
      <c r="I2731" s="1">
        <v>1</v>
      </c>
      <c r="L2731" s="1">
        <v>2</v>
      </c>
      <c r="M2731" s="2" t="s">
        <v>3312</v>
      </c>
      <c r="N2731" s="2" t="s">
        <v>13358</v>
      </c>
      <c r="S2731" s="1" t="s">
        <v>59</v>
      </c>
      <c r="T2731" s="1" t="s">
        <v>7105</v>
      </c>
      <c r="Y2731" s="1" t="s">
        <v>630</v>
      </c>
      <c r="Z2731" s="1" t="s">
        <v>7826</v>
      </c>
      <c r="AC2731" s="1">
        <v>4</v>
      </c>
      <c r="AD2731" s="1" t="s">
        <v>108</v>
      </c>
      <c r="AE2731" s="1" t="s">
        <v>9597</v>
      </c>
    </row>
    <row r="2732" spans="1:72" ht="13.5" customHeight="1">
      <c r="A2732" s="3" t="str">
        <f>HYPERLINK("http://kyu.snu.ac.kr/sdhj/index.jsp?type=hj/GK14658_00IH_0001_0225.jpg","1702_각북면_225")</f>
        <v>1702_각북면_225</v>
      </c>
      <c r="B2732" s="2">
        <v>1702</v>
      </c>
      <c r="C2732" s="2" t="s">
        <v>12340</v>
      </c>
      <c r="D2732" s="2" t="s">
        <v>12341</v>
      </c>
      <c r="E2732" s="2">
        <v>2731</v>
      </c>
      <c r="F2732" s="1">
        <v>19</v>
      </c>
      <c r="G2732" s="1" t="s">
        <v>4747</v>
      </c>
      <c r="H2732" s="1" t="s">
        <v>6957</v>
      </c>
      <c r="I2732" s="1">
        <v>1</v>
      </c>
      <c r="L2732" s="1">
        <v>2</v>
      </c>
      <c r="M2732" s="2" t="s">
        <v>3312</v>
      </c>
      <c r="N2732" s="2" t="s">
        <v>13358</v>
      </c>
      <c r="S2732" s="1" t="s">
        <v>59</v>
      </c>
      <c r="T2732" s="1" t="s">
        <v>7105</v>
      </c>
      <c r="Y2732" s="1" t="s">
        <v>907</v>
      </c>
      <c r="Z2732" s="1" t="s">
        <v>8617</v>
      </c>
      <c r="AC2732" s="1">
        <v>14</v>
      </c>
      <c r="AD2732" s="1" t="s">
        <v>85</v>
      </c>
      <c r="AE2732" s="1" t="s">
        <v>9590</v>
      </c>
    </row>
    <row r="2733" spans="1:72" ht="13.5" customHeight="1">
      <c r="A2733" s="3" t="str">
        <f>HYPERLINK("http://kyu.snu.ac.kr/sdhj/index.jsp?type=hj/GK14658_00IH_0001_0225.jpg","1702_각북면_225")</f>
        <v>1702_각북면_225</v>
      </c>
      <c r="B2733" s="2">
        <v>1702</v>
      </c>
      <c r="C2733" s="2" t="s">
        <v>12340</v>
      </c>
      <c r="D2733" s="2" t="s">
        <v>12341</v>
      </c>
      <c r="E2733" s="2">
        <v>2732</v>
      </c>
      <c r="F2733" s="1">
        <v>19</v>
      </c>
      <c r="G2733" s="1" t="s">
        <v>4747</v>
      </c>
      <c r="H2733" s="1" t="s">
        <v>6957</v>
      </c>
      <c r="I2733" s="1">
        <v>1</v>
      </c>
      <c r="L2733" s="1">
        <v>2</v>
      </c>
      <c r="M2733" s="2" t="s">
        <v>3312</v>
      </c>
      <c r="N2733" s="2" t="s">
        <v>13358</v>
      </c>
      <c r="T2733" s="1" t="s">
        <v>12432</v>
      </c>
      <c r="U2733" s="1" t="s">
        <v>1877</v>
      </c>
      <c r="V2733" s="1" t="s">
        <v>7265</v>
      </c>
      <c r="Y2733" s="1" t="s">
        <v>3985</v>
      </c>
      <c r="Z2733" s="1" t="s">
        <v>8616</v>
      </c>
      <c r="AC2733" s="1">
        <v>49</v>
      </c>
      <c r="AD2733" s="1" t="s">
        <v>1182</v>
      </c>
      <c r="AE2733" s="1" t="s">
        <v>9584</v>
      </c>
      <c r="AF2733" s="1" t="s">
        <v>89</v>
      </c>
      <c r="AG2733" s="1" t="s">
        <v>9633</v>
      </c>
    </row>
    <row r="2734" spans="1:72" ht="13.5" customHeight="1">
      <c r="A2734" s="3" t="str">
        <f>HYPERLINK("http://kyu.snu.ac.kr/sdhj/index.jsp?type=hj/GK14658_00IH_0001_0225.jpg","1702_각북면_225")</f>
        <v>1702_각북면_225</v>
      </c>
      <c r="B2734" s="2">
        <v>1702</v>
      </c>
      <c r="C2734" s="2" t="s">
        <v>12340</v>
      </c>
      <c r="D2734" s="2" t="s">
        <v>12341</v>
      </c>
      <c r="E2734" s="2">
        <v>2733</v>
      </c>
      <c r="F2734" s="1">
        <v>19</v>
      </c>
      <c r="G2734" s="1" t="s">
        <v>4747</v>
      </c>
      <c r="H2734" s="1" t="s">
        <v>6957</v>
      </c>
      <c r="I2734" s="1">
        <v>1</v>
      </c>
      <c r="L2734" s="1">
        <v>3</v>
      </c>
      <c r="M2734" s="2" t="s">
        <v>14051</v>
      </c>
      <c r="N2734" s="2" t="s">
        <v>14052</v>
      </c>
      <c r="T2734" s="1" t="s">
        <v>12411</v>
      </c>
      <c r="U2734" s="1" t="s">
        <v>448</v>
      </c>
      <c r="V2734" s="1" t="s">
        <v>7215</v>
      </c>
      <c r="W2734" s="1" t="s">
        <v>2081</v>
      </c>
      <c r="X2734" s="1" t="s">
        <v>7585</v>
      </c>
      <c r="Y2734" s="1" t="s">
        <v>4765</v>
      </c>
      <c r="Z2734" s="1" t="s">
        <v>8615</v>
      </c>
      <c r="AC2734" s="1">
        <v>82</v>
      </c>
      <c r="AD2734" s="1" t="s">
        <v>88</v>
      </c>
      <c r="AE2734" s="1" t="s">
        <v>9613</v>
      </c>
      <c r="AJ2734" s="1" t="s">
        <v>16</v>
      </c>
      <c r="AK2734" s="1" t="s">
        <v>9802</v>
      </c>
      <c r="AL2734" s="1" t="s">
        <v>2078</v>
      </c>
      <c r="AM2734" s="1" t="s">
        <v>9807</v>
      </c>
      <c r="AT2734" s="1" t="s">
        <v>4766</v>
      </c>
      <c r="AU2734" s="1" t="s">
        <v>12884</v>
      </c>
      <c r="AV2734" s="1" t="s">
        <v>4767</v>
      </c>
      <c r="AW2734" s="1" t="s">
        <v>10303</v>
      </c>
      <c r="BG2734" s="1" t="s">
        <v>229</v>
      </c>
      <c r="BH2734" s="1" t="s">
        <v>13046</v>
      </c>
      <c r="BI2734" s="1" t="s">
        <v>4768</v>
      </c>
      <c r="BJ2734" s="1" t="s">
        <v>10972</v>
      </c>
      <c r="BK2734" s="1" t="s">
        <v>4769</v>
      </c>
      <c r="BL2734" s="1" t="s">
        <v>11247</v>
      </c>
      <c r="BM2734" s="1" t="s">
        <v>4770</v>
      </c>
      <c r="BN2734" s="1" t="s">
        <v>11421</v>
      </c>
      <c r="BO2734" s="1" t="s">
        <v>4771</v>
      </c>
      <c r="BP2734" s="1" t="s">
        <v>11648</v>
      </c>
      <c r="BQ2734" s="1" t="s">
        <v>4772</v>
      </c>
      <c r="BR2734" s="1" t="s">
        <v>13279</v>
      </c>
      <c r="BS2734" s="1" t="s">
        <v>163</v>
      </c>
      <c r="BT2734" s="1" t="s">
        <v>12731</v>
      </c>
    </row>
    <row r="2735" spans="1:72" ht="13.5" customHeight="1">
      <c r="A2735" s="3" t="str">
        <f>HYPERLINK("http://kyu.snu.ac.kr/sdhj/index.jsp?type=hj/GK14658_00IH_0001_0225.jpg","1702_각북면_225")</f>
        <v>1702_각북면_225</v>
      </c>
      <c r="B2735" s="2">
        <v>1702</v>
      </c>
      <c r="C2735" s="2" t="s">
        <v>12340</v>
      </c>
      <c r="D2735" s="2" t="s">
        <v>12341</v>
      </c>
      <c r="E2735" s="2">
        <v>2734</v>
      </c>
      <c r="F2735" s="1">
        <v>19</v>
      </c>
      <c r="G2735" s="1" t="s">
        <v>4747</v>
      </c>
      <c r="H2735" s="1" t="s">
        <v>6957</v>
      </c>
      <c r="I2735" s="1">
        <v>1</v>
      </c>
      <c r="L2735" s="1">
        <v>3</v>
      </c>
      <c r="M2735" s="2" t="s">
        <v>14051</v>
      </c>
      <c r="N2735" s="2" t="s">
        <v>14052</v>
      </c>
      <c r="S2735" s="1" t="s">
        <v>48</v>
      </c>
      <c r="T2735" s="1" t="s">
        <v>6371</v>
      </c>
      <c r="W2735" s="1" t="s">
        <v>202</v>
      </c>
      <c r="X2735" s="1" t="s">
        <v>7588</v>
      </c>
      <c r="Y2735" s="1" t="s">
        <v>183</v>
      </c>
      <c r="Z2735" s="1" t="s">
        <v>7691</v>
      </c>
      <c r="AC2735" s="1">
        <v>67</v>
      </c>
      <c r="AD2735" s="1" t="s">
        <v>38</v>
      </c>
      <c r="AE2735" s="1" t="s">
        <v>9620</v>
      </c>
      <c r="AJ2735" s="1" t="s">
        <v>185</v>
      </c>
      <c r="AK2735" s="1" t="s">
        <v>9803</v>
      </c>
      <c r="AL2735" s="1" t="s">
        <v>199</v>
      </c>
      <c r="AM2735" s="1" t="s">
        <v>9730</v>
      </c>
      <c r="AT2735" s="1" t="s">
        <v>152</v>
      </c>
      <c r="AU2735" s="1" t="s">
        <v>10072</v>
      </c>
      <c r="AV2735" s="1" t="s">
        <v>4773</v>
      </c>
      <c r="AW2735" s="1" t="s">
        <v>10346</v>
      </c>
      <c r="BG2735" s="1" t="s">
        <v>241</v>
      </c>
      <c r="BH2735" s="1" t="s">
        <v>7531</v>
      </c>
      <c r="BI2735" s="1" t="s">
        <v>2467</v>
      </c>
      <c r="BJ2735" s="1" t="s">
        <v>10995</v>
      </c>
      <c r="BK2735" s="1" t="s">
        <v>1799</v>
      </c>
      <c r="BL2735" s="1" t="s">
        <v>11251</v>
      </c>
      <c r="BM2735" s="1" t="s">
        <v>4774</v>
      </c>
      <c r="BN2735" s="1" t="s">
        <v>9555</v>
      </c>
      <c r="BO2735" s="1" t="s">
        <v>152</v>
      </c>
      <c r="BP2735" s="1" t="s">
        <v>10072</v>
      </c>
      <c r="BQ2735" s="1" t="s">
        <v>4088</v>
      </c>
      <c r="BR2735" s="1" t="s">
        <v>13366</v>
      </c>
      <c r="BS2735" s="1" t="s">
        <v>109</v>
      </c>
      <c r="BT2735" s="1" t="s">
        <v>9809</v>
      </c>
    </row>
    <row r="2736" spans="1:72" ht="13.5" customHeight="1">
      <c r="A2736" s="3" t="str">
        <f>HYPERLINK("http://kyu.snu.ac.kr/sdhj/index.jsp?type=hj/GK14658_00IH_0001_0225.jpg","1702_각북면_225")</f>
        <v>1702_각북면_225</v>
      </c>
      <c r="B2736" s="2">
        <v>1702</v>
      </c>
      <c r="C2736" s="2" t="s">
        <v>12340</v>
      </c>
      <c r="D2736" s="2" t="s">
        <v>12341</v>
      </c>
      <c r="E2736" s="2">
        <v>2735</v>
      </c>
      <c r="F2736" s="1">
        <v>19</v>
      </c>
      <c r="G2736" s="1" t="s">
        <v>4747</v>
      </c>
      <c r="H2736" s="1" t="s">
        <v>6957</v>
      </c>
      <c r="I2736" s="1">
        <v>1</v>
      </c>
      <c r="L2736" s="1">
        <v>3</v>
      </c>
      <c r="M2736" s="2" t="s">
        <v>14051</v>
      </c>
      <c r="N2736" s="2" t="s">
        <v>14052</v>
      </c>
      <c r="S2736" s="1" t="s">
        <v>86</v>
      </c>
      <c r="T2736" s="1" t="s">
        <v>7100</v>
      </c>
      <c r="U2736" s="1" t="s">
        <v>1907</v>
      </c>
      <c r="V2736" s="1" t="s">
        <v>7349</v>
      </c>
      <c r="Y2736" s="1" t="s">
        <v>4775</v>
      </c>
      <c r="Z2736" s="1" t="s">
        <v>8614</v>
      </c>
      <c r="AG2736" s="1" t="s">
        <v>9637</v>
      </c>
      <c r="AI2736" s="1" t="s">
        <v>7814</v>
      </c>
    </row>
    <row r="2737" spans="1:72" ht="13.5" customHeight="1">
      <c r="A2737" s="3" t="str">
        <f>HYPERLINK("http://kyu.snu.ac.kr/sdhj/index.jsp?type=hj/GK14658_00IH_0001_0225.jpg","1702_각북면_225")</f>
        <v>1702_각북면_225</v>
      </c>
      <c r="B2737" s="2">
        <v>1702</v>
      </c>
      <c r="C2737" s="2" t="s">
        <v>12340</v>
      </c>
      <c r="D2737" s="2" t="s">
        <v>12341</v>
      </c>
      <c r="E2737" s="2">
        <v>2736</v>
      </c>
      <c r="F2737" s="1">
        <v>19</v>
      </c>
      <c r="G2737" s="1" t="s">
        <v>4747</v>
      </c>
      <c r="H2737" s="1" t="s">
        <v>6957</v>
      </c>
      <c r="I2737" s="1">
        <v>1</v>
      </c>
      <c r="L2737" s="1">
        <v>3</v>
      </c>
      <c r="M2737" s="2" t="s">
        <v>14051</v>
      </c>
      <c r="N2737" s="2" t="s">
        <v>14052</v>
      </c>
      <c r="S2737" s="1" t="s">
        <v>347</v>
      </c>
      <c r="T2737" s="1" t="s">
        <v>7116</v>
      </c>
      <c r="W2737" s="1" t="s">
        <v>1028</v>
      </c>
      <c r="X2737" s="1" t="s">
        <v>7620</v>
      </c>
      <c r="Y2737" s="1" t="s">
        <v>9</v>
      </c>
      <c r="Z2737" s="1" t="s">
        <v>7590</v>
      </c>
      <c r="AF2737" s="1" t="s">
        <v>99</v>
      </c>
      <c r="AG2737" s="1" t="s">
        <v>9637</v>
      </c>
      <c r="AH2737" s="1" t="s">
        <v>2918</v>
      </c>
      <c r="AI2737" s="1" t="s">
        <v>7814</v>
      </c>
    </row>
    <row r="2738" spans="1:72" ht="13.5" customHeight="1">
      <c r="A2738" s="3" t="str">
        <f>HYPERLINK("http://kyu.snu.ac.kr/sdhj/index.jsp?type=hj/GK14658_00IH_0001_0225.jpg","1702_각북면_225")</f>
        <v>1702_각북면_225</v>
      </c>
      <c r="B2738" s="2">
        <v>1702</v>
      </c>
      <c r="C2738" s="2" t="s">
        <v>12340</v>
      </c>
      <c r="D2738" s="2" t="s">
        <v>12341</v>
      </c>
      <c r="E2738" s="2">
        <v>2737</v>
      </c>
      <c r="F2738" s="1">
        <v>19</v>
      </c>
      <c r="G2738" s="1" t="s">
        <v>4747</v>
      </c>
      <c r="H2738" s="1" t="s">
        <v>6957</v>
      </c>
      <c r="I2738" s="1">
        <v>1</v>
      </c>
      <c r="L2738" s="1">
        <v>3</v>
      </c>
      <c r="M2738" s="2" t="s">
        <v>14051</v>
      </c>
      <c r="N2738" s="2" t="s">
        <v>14052</v>
      </c>
      <c r="T2738" s="1" t="s">
        <v>12432</v>
      </c>
      <c r="U2738" s="1" t="s">
        <v>1877</v>
      </c>
      <c r="V2738" s="1" t="s">
        <v>7265</v>
      </c>
      <c r="Y2738" s="1" t="s">
        <v>1534</v>
      </c>
      <c r="Z2738" s="1" t="s">
        <v>8613</v>
      </c>
      <c r="AC2738" s="1">
        <v>6</v>
      </c>
      <c r="AD2738" s="1" t="s">
        <v>246</v>
      </c>
      <c r="AE2738" s="1" t="s">
        <v>9600</v>
      </c>
      <c r="AF2738" s="1" t="s">
        <v>89</v>
      </c>
      <c r="AG2738" s="1" t="s">
        <v>9633</v>
      </c>
      <c r="AT2738" s="1" t="s">
        <v>211</v>
      </c>
      <c r="AU2738" s="1" t="s">
        <v>7199</v>
      </c>
      <c r="AV2738" s="1" t="s">
        <v>3807</v>
      </c>
      <c r="AW2738" s="1" t="s">
        <v>8918</v>
      </c>
      <c r="BB2738" s="1" t="s">
        <v>124</v>
      </c>
      <c r="BC2738" s="1" t="s">
        <v>12451</v>
      </c>
      <c r="BD2738" s="1" t="s">
        <v>4776</v>
      </c>
      <c r="BE2738" s="1" t="s">
        <v>10722</v>
      </c>
    </row>
    <row r="2739" spans="1:72" ht="13.5" customHeight="1">
      <c r="A2739" s="3" t="str">
        <f>HYPERLINK("http://kyu.snu.ac.kr/sdhj/index.jsp?type=hj/GK14658_00IH_0001_0225.jpg","1702_각북면_225")</f>
        <v>1702_각북면_225</v>
      </c>
      <c r="B2739" s="2">
        <v>1702</v>
      </c>
      <c r="C2739" s="2" t="s">
        <v>12340</v>
      </c>
      <c r="D2739" s="2" t="s">
        <v>12341</v>
      </c>
      <c r="E2739" s="2">
        <v>2738</v>
      </c>
      <c r="F2739" s="1">
        <v>19</v>
      </c>
      <c r="G2739" s="1" t="s">
        <v>4747</v>
      </c>
      <c r="H2739" s="1" t="s">
        <v>6957</v>
      </c>
      <c r="I2739" s="1">
        <v>1</v>
      </c>
      <c r="L2739" s="1">
        <v>4</v>
      </c>
      <c r="M2739" s="2" t="s">
        <v>4777</v>
      </c>
      <c r="N2739" s="2" t="s">
        <v>8612</v>
      </c>
      <c r="T2739" s="1" t="s">
        <v>12411</v>
      </c>
      <c r="U2739" s="1" t="s">
        <v>3596</v>
      </c>
      <c r="V2739" s="1" t="s">
        <v>12514</v>
      </c>
      <c r="Y2739" s="1" t="s">
        <v>4777</v>
      </c>
      <c r="Z2739" s="1" t="s">
        <v>8612</v>
      </c>
      <c r="AC2739" s="1">
        <v>39</v>
      </c>
      <c r="AD2739" s="1" t="s">
        <v>631</v>
      </c>
      <c r="AE2739" s="1" t="s">
        <v>9603</v>
      </c>
      <c r="AJ2739" s="1" t="s">
        <v>16</v>
      </c>
      <c r="AK2739" s="1" t="s">
        <v>9802</v>
      </c>
      <c r="AL2739" s="1" t="s">
        <v>684</v>
      </c>
      <c r="AM2739" s="1" t="s">
        <v>9702</v>
      </c>
      <c r="AT2739" s="1" t="s">
        <v>416</v>
      </c>
      <c r="AU2739" s="1" t="s">
        <v>12470</v>
      </c>
      <c r="AV2739" s="1" t="s">
        <v>4778</v>
      </c>
      <c r="AW2739" s="1" t="s">
        <v>8827</v>
      </c>
      <c r="BB2739" s="1" t="s">
        <v>607</v>
      </c>
      <c r="BC2739" s="1" t="s">
        <v>12482</v>
      </c>
      <c r="BD2739" s="1" t="s">
        <v>14617</v>
      </c>
      <c r="BE2739" s="1" t="s">
        <v>13008</v>
      </c>
      <c r="BG2739" s="1" t="s">
        <v>45</v>
      </c>
      <c r="BH2739" s="1" t="s">
        <v>10082</v>
      </c>
      <c r="BI2739" s="1" t="s">
        <v>549</v>
      </c>
      <c r="BJ2739" s="1" t="s">
        <v>10137</v>
      </c>
      <c r="BK2739" s="1" t="s">
        <v>54</v>
      </c>
      <c r="BL2739" s="1" t="s">
        <v>7267</v>
      </c>
      <c r="BM2739" s="1" t="s">
        <v>3926</v>
      </c>
      <c r="BN2739" s="1" t="s">
        <v>7116</v>
      </c>
      <c r="BO2739" s="1" t="s">
        <v>416</v>
      </c>
      <c r="BP2739" s="1" t="s">
        <v>12470</v>
      </c>
      <c r="BQ2739" s="1" t="s">
        <v>1890</v>
      </c>
      <c r="BR2739" s="1" t="s">
        <v>9342</v>
      </c>
      <c r="BS2739" s="1" t="s">
        <v>545</v>
      </c>
      <c r="BT2739" s="1" t="s">
        <v>9707</v>
      </c>
    </row>
    <row r="2740" spans="1:72" ht="13.5" customHeight="1">
      <c r="A2740" s="3" t="str">
        <f>HYPERLINK("http://kyu.snu.ac.kr/sdhj/index.jsp?type=hj/GK14658_00IH_0001_0225.jpg","1702_각북면_225")</f>
        <v>1702_각북면_225</v>
      </c>
      <c r="B2740" s="2">
        <v>1702</v>
      </c>
      <c r="C2740" s="2" t="s">
        <v>12340</v>
      </c>
      <c r="D2740" s="2" t="s">
        <v>12341</v>
      </c>
      <c r="E2740" s="2">
        <v>2739</v>
      </c>
      <c r="F2740" s="1">
        <v>19</v>
      </c>
      <c r="G2740" s="1" t="s">
        <v>4747</v>
      </c>
      <c r="H2740" s="1" t="s">
        <v>6957</v>
      </c>
      <c r="I2740" s="1">
        <v>1</v>
      </c>
      <c r="L2740" s="1">
        <v>4</v>
      </c>
      <c r="M2740" s="2" t="s">
        <v>4777</v>
      </c>
      <c r="N2740" s="2" t="s">
        <v>8612</v>
      </c>
      <c r="S2740" s="1" t="s">
        <v>48</v>
      </c>
      <c r="T2740" s="1" t="s">
        <v>6371</v>
      </c>
      <c r="U2740" s="1" t="s">
        <v>261</v>
      </c>
      <c r="V2740" s="1" t="s">
        <v>7197</v>
      </c>
      <c r="Y2740" s="1" t="s">
        <v>4779</v>
      </c>
      <c r="Z2740" s="1" t="s">
        <v>7775</v>
      </c>
      <c r="AC2740" s="1">
        <v>38</v>
      </c>
      <c r="AD2740" s="1" t="s">
        <v>353</v>
      </c>
      <c r="AE2740" s="1" t="s">
        <v>9622</v>
      </c>
      <c r="AJ2740" s="1" t="s">
        <v>16</v>
      </c>
      <c r="AK2740" s="1" t="s">
        <v>9802</v>
      </c>
      <c r="AL2740" s="1" t="s">
        <v>163</v>
      </c>
      <c r="AM2740" s="1" t="s">
        <v>12731</v>
      </c>
      <c r="AN2740" s="1" t="s">
        <v>208</v>
      </c>
      <c r="AO2740" s="1" t="s">
        <v>7116</v>
      </c>
      <c r="AP2740" s="1" t="s">
        <v>128</v>
      </c>
      <c r="AQ2740" s="1" t="s">
        <v>7258</v>
      </c>
      <c r="AR2740" s="1" t="s">
        <v>4780</v>
      </c>
      <c r="AS2740" s="1" t="s">
        <v>9973</v>
      </c>
      <c r="AT2740" s="1" t="s">
        <v>416</v>
      </c>
      <c r="AU2740" s="1" t="s">
        <v>12470</v>
      </c>
      <c r="AV2740" s="1" t="s">
        <v>4781</v>
      </c>
      <c r="AW2740" s="1" t="s">
        <v>8611</v>
      </c>
      <c r="BB2740" s="1" t="s">
        <v>261</v>
      </c>
      <c r="BC2740" s="1" t="s">
        <v>7197</v>
      </c>
      <c r="BD2740" s="1" t="s">
        <v>4782</v>
      </c>
      <c r="BE2740" s="1" t="s">
        <v>10738</v>
      </c>
      <c r="BG2740" s="1" t="s">
        <v>3758</v>
      </c>
      <c r="BH2740" s="1" t="s">
        <v>7381</v>
      </c>
      <c r="BI2740" s="1" t="s">
        <v>4486</v>
      </c>
      <c r="BJ2740" s="1" t="s">
        <v>10374</v>
      </c>
      <c r="BK2740" s="1" t="s">
        <v>3758</v>
      </c>
      <c r="BL2740" s="1" t="s">
        <v>7381</v>
      </c>
      <c r="BM2740" s="1" t="s">
        <v>1117</v>
      </c>
      <c r="BN2740" s="1" t="s">
        <v>10888</v>
      </c>
      <c r="BO2740" s="1" t="s">
        <v>53</v>
      </c>
      <c r="BP2740" s="1" t="s">
        <v>7419</v>
      </c>
      <c r="BQ2740" s="1" t="s">
        <v>4783</v>
      </c>
      <c r="BR2740" s="1" t="s">
        <v>11903</v>
      </c>
      <c r="BS2740" s="1" t="s">
        <v>199</v>
      </c>
      <c r="BT2740" s="1" t="s">
        <v>9730</v>
      </c>
    </row>
    <row r="2741" spans="1:72" ht="13.5" customHeight="1">
      <c r="A2741" s="3" t="str">
        <f>HYPERLINK("http://kyu.snu.ac.kr/sdhj/index.jsp?type=hj/GK14658_00IH_0001_0225.jpg","1702_각북면_225")</f>
        <v>1702_각북면_225</v>
      </c>
      <c r="B2741" s="2">
        <v>1702</v>
      </c>
      <c r="C2741" s="2" t="s">
        <v>12340</v>
      </c>
      <c r="D2741" s="2" t="s">
        <v>12341</v>
      </c>
      <c r="E2741" s="2">
        <v>2740</v>
      </c>
      <c r="F2741" s="1">
        <v>19</v>
      </c>
      <c r="G2741" s="1" t="s">
        <v>4747</v>
      </c>
      <c r="H2741" s="1" t="s">
        <v>6957</v>
      </c>
      <c r="I2741" s="1">
        <v>1</v>
      </c>
      <c r="L2741" s="1">
        <v>4</v>
      </c>
      <c r="M2741" s="2" t="s">
        <v>4777</v>
      </c>
      <c r="N2741" s="2" t="s">
        <v>8612</v>
      </c>
      <c r="S2741" s="1" t="s">
        <v>529</v>
      </c>
      <c r="T2741" s="1" t="s">
        <v>7153</v>
      </c>
      <c r="Y2741" s="1" t="s">
        <v>4781</v>
      </c>
      <c r="Z2741" s="1" t="s">
        <v>8611</v>
      </c>
      <c r="AG2741" s="1" t="s">
        <v>12766</v>
      </c>
    </row>
    <row r="2742" spans="1:72" ht="13.5" customHeight="1">
      <c r="A2742" s="3" t="str">
        <f>HYPERLINK("http://kyu.snu.ac.kr/sdhj/index.jsp?type=hj/GK14658_00IH_0001_0225.jpg","1702_각북면_225")</f>
        <v>1702_각북면_225</v>
      </c>
      <c r="B2742" s="2">
        <v>1702</v>
      </c>
      <c r="C2742" s="2" t="s">
        <v>12340</v>
      </c>
      <c r="D2742" s="2" t="s">
        <v>12341</v>
      </c>
      <c r="E2742" s="2">
        <v>2741</v>
      </c>
      <c r="F2742" s="1">
        <v>19</v>
      </c>
      <c r="G2742" s="1" t="s">
        <v>4747</v>
      </c>
      <c r="H2742" s="1" t="s">
        <v>6957</v>
      </c>
      <c r="I2742" s="1">
        <v>1</v>
      </c>
      <c r="L2742" s="1">
        <v>4</v>
      </c>
      <c r="M2742" s="2" t="s">
        <v>4777</v>
      </c>
      <c r="N2742" s="2" t="s">
        <v>8612</v>
      </c>
      <c r="S2742" s="1" t="s">
        <v>63</v>
      </c>
      <c r="T2742" s="1" t="s">
        <v>1196</v>
      </c>
      <c r="U2742" s="1" t="s">
        <v>261</v>
      </c>
      <c r="V2742" s="1" t="s">
        <v>7197</v>
      </c>
      <c r="Y2742" s="1" t="s">
        <v>4784</v>
      </c>
      <c r="Z2742" s="1" t="s">
        <v>8610</v>
      </c>
      <c r="AF2742" s="1" t="s">
        <v>12723</v>
      </c>
      <c r="AG2742" s="1" t="s">
        <v>12724</v>
      </c>
    </row>
    <row r="2743" spans="1:72" ht="13.5" customHeight="1">
      <c r="A2743" s="3" t="str">
        <f>HYPERLINK("http://kyu.snu.ac.kr/sdhj/index.jsp?type=hj/GK14658_00IH_0001_0225.jpg","1702_각북면_225")</f>
        <v>1702_각북면_225</v>
      </c>
      <c r="B2743" s="2">
        <v>1702</v>
      </c>
      <c r="C2743" s="2" t="s">
        <v>12340</v>
      </c>
      <c r="D2743" s="2" t="s">
        <v>12341</v>
      </c>
      <c r="E2743" s="2">
        <v>2742</v>
      </c>
      <c r="F2743" s="1">
        <v>19</v>
      </c>
      <c r="G2743" s="1" t="s">
        <v>4747</v>
      </c>
      <c r="H2743" s="1" t="s">
        <v>6957</v>
      </c>
      <c r="I2743" s="1">
        <v>1</v>
      </c>
      <c r="L2743" s="1">
        <v>4</v>
      </c>
      <c r="M2743" s="2" t="s">
        <v>4777</v>
      </c>
      <c r="N2743" s="2" t="s">
        <v>8612</v>
      </c>
      <c r="S2743" s="1" t="s">
        <v>4785</v>
      </c>
      <c r="T2743" s="1" t="s">
        <v>7140</v>
      </c>
      <c r="U2743" s="1" t="s">
        <v>261</v>
      </c>
      <c r="V2743" s="1" t="s">
        <v>7197</v>
      </c>
      <c r="Y2743" s="1" t="s">
        <v>4610</v>
      </c>
      <c r="Z2743" s="1" t="s">
        <v>8609</v>
      </c>
      <c r="AF2743" s="1" t="s">
        <v>99</v>
      </c>
      <c r="AG2743" s="1" t="s">
        <v>9637</v>
      </c>
      <c r="AH2743" s="1" t="s">
        <v>1195</v>
      </c>
      <c r="AI2743" s="1" t="s">
        <v>9732</v>
      </c>
    </row>
    <row r="2744" spans="1:72" ht="13.5" customHeight="1">
      <c r="A2744" s="3" t="str">
        <f>HYPERLINK("http://kyu.snu.ac.kr/sdhj/index.jsp?type=hj/GK14658_00IH_0001_0225.jpg","1702_각북면_225")</f>
        <v>1702_각북면_225</v>
      </c>
      <c r="B2744" s="2">
        <v>1702</v>
      </c>
      <c r="C2744" s="2" t="s">
        <v>12340</v>
      </c>
      <c r="D2744" s="2" t="s">
        <v>12341</v>
      </c>
      <c r="E2744" s="2">
        <v>2743</v>
      </c>
      <c r="F2744" s="1">
        <v>19</v>
      </c>
      <c r="G2744" s="1" t="s">
        <v>4747</v>
      </c>
      <c r="H2744" s="1" t="s">
        <v>6957</v>
      </c>
      <c r="I2744" s="1">
        <v>1</v>
      </c>
      <c r="L2744" s="1">
        <v>4</v>
      </c>
      <c r="M2744" s="2" t="s">
        <v>4777</v>
      </c>
      <c r="N2744" s="2" t="s">
        <v>8612</v>
      </c>
      <c r="S2744" s="1" t="s">
        <v>2126</v>
      </c>
      <c r="T2744" s="1" t="s">
        <v>7111</v>
      </c>
      <c r="U2744" s="1" t="s">
        <v>1734</v>
      </c>
      <c r="V2744" s="1" t="s">
        <v>7348</v>
      </c>
      <c r="W2744" s="1" t="s">
        <v>1628</v>
      </c>
      <c r="X2744" s="1" t="s">
        <v>7586</v>
      </c>
      <c r="Y2744" s="1" t="s">
        <v>1794</v>
      </c>
      <c r="Z2744" s="1" t="s">
        <v>8608</v>
      </c>
      <c r="AC2744" s="1">
        <v>25</v>
      </c>
      <c r="AD2744" s="1" t="s">
        <v>264</v>
      </c>
      <c r="AE2744" s="1" t="s">
        <v>9588</v>
      </c>
      <c r="AF2744" s="1" t="s">
        <v>89</v>
      </c>
      <c r="AG2744" s="1" t="s">
        <v>9633</v>
      </c>
    </row>
    <row r="2745" spans="1:72" ht="13.5" customHeight="1">
      <c r="A2745" s="3" t="str">
        <f>HYPERLINK("http://kyu.snu.ac.kr/sdhj/index.jsp?type=hj/GK14658_00IH_0001_0226.jpg","1702_각북면_226")</f>
        <v>1702_각북면_226</v>
      </c>
      <c r="B2745" s="2">
        <v>1702</v>
      </c>
      <c r="C2745" s="2" t="s">
        <v>12340</v>
      </c>
      <c r="D2745" s="2" t="s">
        <v>12341</v>
      </c>
      <c r="E2745" s="2">
        <v>2744</v>
      </c>
      <c r="F2745" s="1">
        <v>19</v>
      </c>
      <c r="G2745" s="1" t="s">
        <v>4747</v>
      </c>
      <c r="H2745" s="1" t="s">
        <v>6957</v>
      </c>
      <c r="I2745" s="1">
        <v>1</v>
      </c>
      <c r="L2745" s="1">
        <v>5</v>
      </c>
      <c r="M2745" s="2" t="s">
        <v>14053</v>
      </c>
      <c r="N2745" s="2" t="s">
        <v>14054</v>
      </c>
      <c r="T2745" s="1" t="s">
        <v>12411</v>
      </c>
      <c r="U2745" s="1" t="s">
        <v>281</v>
      </c>
      <c r="V2745" s="1" t="s">
        <v>7209</v>
      </c>
      <c r="W2745" s="1" t="s">
        <v>107</v>
      </c>
      <c r="X2745" s="1" t="s">
        <v>12534</v>
      </c>
      <c r="Y2745" s="1" t="s">
        <v>284</v>
      </c>
      <c r="Z2745" s="1" t="s">
        <v>7652</v>
      </c>
      <c r="AC2745" s="1">
        <v>62</v>
      </c>
      <c r="AD2745" s="1" t="s">
        <v>169</v>
      </c>
      <c r="AE2745" s="1" t="s">
        <v>9589</v>
      </c>
      <c r="AJ2745" s="1" t="s">
        <v>16</v>
      </c>
      <c r="AK2745" s="1" t="s">
        <v>9802</v>
      </c>
      <c r="AL2745" s="1" t="s">
        <v>199</v>
      </c>
      <c r="AM2745" s="1" t="s">
        <v>9730</v>
      </c>
      <c r="AT2745" s="1" t="s">
        <v>211</v>
      </c>
      <c r="AU2745" s="1" t="s">
        <v>7199</v>
      </c>
      <c r="AV2745" s="1" t="s">
        <v>4786</v>
      </c>
      <c r="AW2745" s="1" t="s">
        <v>10181</v>
      </c>
      <c r="BG2745" s="1" t="s">
        <v>211</v>
      </c>
      <c r="BH2745" s="1" t="s">
        <v>7199</v>
      </c>
      <c r="BI2745" s="1" t="s">
        <v>4787</v>
      </c>
      <c r="BJ2745" s="1" t="s">
        <v>10994</v>
      </c>
      <c r="BK2745" s="1" t="s">
        <v>211</v>
      </c>
      <c r="BL2745" s="1" t="s">
        <v>7199</v>
      </c>
      <c r="BM2745" s="1" t="s">
        <v>4788</v>
      </c>
      <c r="BN2745" s="1" t="s">
        <v>11450</v>
      </c>
      <c r="BO2745" s="1" t="s">
        <v>211</v>
      </c>
      <c r="BP2745" s="1" t="s">
        <v>7199</v>
      </c>
      <c r="BQ2745" s="1" t="s">
        <v>6874</v>
      </c>
      <c r="BR2745" s="1" t="s">
        <v>7918</v>
      </c>
      <c r="BS2745" s="1" t="s">
        <v>545</v>
      </c>
      <c r="BT2745" s="1" t="s">
        <v>9707</v>
      </c>
    </row>
    <row r="2746" spans="1:72" ht="13.5" customHeight="1">
      <c r="A2746" s="3" t="str">
        <f>HYPERLINK("http://kyu.snu.ac.kr/sdhj/index.jsp?type=hj/GK14658_00IH_0001_0226.jpg","1702_각북면_226")</f>
        <v>1702_각북면_226</v>
      </c>
      <c r="B2746" s="2">
        <v>1702</v>
      </c>
      <c r="C2746" s="2" t="s">
        <v>12340</v>
      </c>
      <c r="D2746" s="2" t="s">
        <v>12341</v>
      </c>
      <c r="E2746" s="2">
        <v>2745</v>
      </c>
      <c r="F2746" s="1">
        <v>19</v>
      </c>
      <c r="G2746" s="1" t="s">
        <v>4747</v>
      </c>
      <c r="H2746" s="1" t="s">
        <v>6957</v>
      </c>
      <c r="I2746" s="1">
        <v>1</v>
      </c>
      <c r="L2746" s="1">
        <v>5</v>
      </c>
      <c r="M2746" s="2" t="s">
        <v>14053</v>
      </c>
      <c r="N2746" s="2" t="s">
        <v>14054</v>
      </c>
      <c r="S2746" s="1" t="s">
        <v>48</v>
      </c>
      <c r="T2746" s="1" t="s">
        <v>6371</v>
      </c>
      <c r="U2746" s="1" t="s">
        <v>261</v>
      </c>
      <c r="V2746" s="1" t="s">
        <v>7197</v>
      </c>
      <c r="Y2746" s="1" t="s">
        <v>6726</v>
      </c>
      <c r="Z2746" s="1" t="s">
        <v>8188</v>
      </c>
      <c r="AC2746" s="1">
        <v>59</v>
      </c>
      <c r="AD2746" s="1" t="s">
        <v>577</v>
      </c>
      <c r="AE2746" s="1" t="s">
        <v>9625</v>
      </c>
      <c r="AJ2746" s="1" t="s">
        <v>16</v>
      </c>
      <c r="AK2746" s="1" t="s">
        <v>9802</v>
      </c>
      <c r="AL2746" s="1" t="s">
        <v>157</v>
      </c>
      <c r="AM2746" s="1" t="s">
        <v>9714</v>
      </c>
      <c r="AN2746" s="1" t="s">
        <v>208</v>
      </c>
      <c r="AO2746" s="1" t="s">
        <v>7116</v>
      </c>
      <c r="AR2746" s="1" t="s">
        <v>4789</v>
      </c>
      <c r="AS2746" s="1" t="s">
        <v>9972</v>
      </c>
      <c r="AT2746" s="1" t="s">
        <v>211</v>
      </c>
      <c r="AU2746" s="1" t="s">
        <v>7199</v>
      </c>
      <c r="AV2746" s="1" t="s">
        <v>6900</v>
      </c>
      <c r="AW2746" s="1" t="s">
        <v>10345</v>
      </c>
      <c r="BB2746" s="1" t="s">
        <v>213</v>
      </c>
      <c r="BC2746" s="1" t="s">
        <v>7282</v>
      </c>
      <c r="BD2746" s="1" t="s">
        <v>4790</v>
      </c>
      <c r="BE2746" s="1" t="s">
        <v>10737</v>
      </c>
      <c r="BG2746" s="1" t="s">
        <v>211</v>
      </c>
      <c r="BH2746" s="1" t="s">
        <v>7199</v>
      </c>
      <c r="BI2746" s="1" t="s">
        <v>4791</v>
      </c>
      <c r="BJ2746" s="1" t="s">
        <v>10993</v>
      </c>
      <c r="BK2746" s="1" t="s">
        <v>211</v>
      </c>
      <c r="BL2746" s="1" t="s">
        <v>7199</v>
      </c>
      <c r="BM2746" s="1" t="s">
        <v>4792</v>
      </c>
      <c r="BN2746" s="1" t="s">
        <v>11449</v>
      </c>
      <c r="BO2746" s="1" t="s">
        <v>211</v>
      </c>
      <c r="BP2746" s="1" t="s">
        <v>7199</v>
      </c>
      <c r="BQ2746" s="1" t="s">
        <v>712</v>
      </c>
      <c r="BR2746" s="1" t="s">
        <v>10324</v>
      </c>
      <c r="BS2746" s="1" t="s">
        <v>199</v>
      </c>
      <c r="BT2746" s="1" t="s">
        <v>9730</v>
      </c>
    </row>
    <row r="2747" spans="1:72" ht="13.5" customHeight="1">
      <c r="A2747" s="3" t="str">
        <f>HYPERLINK("http://kyu.snu.ac.kr/sdhj/index.jsp?type=hj/GK14658_00IH_0001_0226.jpg","1702_각북면_226")</f>
        <v>1702_각북면_226</v>
      </c>
      <c r="B2747" s="2">
        <v>1702</v>
      </c>
      <c r="C2747" s="2" t="s">
        <v>12340</v>
      </c>
      <c r="D2747" s="2" t="s">
        <v>12341</v>
      </c>
      <c r="E2747" s="2">
        <v>2746</v>
      </c>
      <c r="F2747" s="1">
        <v>19</v>
      </c>
      <c r="G2747" s="1" t="s">
        <v>4747</v>
      </c>
      <c r="H2747" s="1" t="s">
        <v>6957</v>
      </c>
      <c r="I2747" s="1">
        <v>1</v>
      </c>
      <c r="L2747" s="1">
        <v>5</v>
      </c>
      <c r="M2747" s="2" t="s">
        <v>14053</v>
      </c>
      <c r="N2747" s="2" t="s">
        <v>14054</v>
      </c>
      <c r="S2747" s="1" t="s">
        <v>86</v>
      </c>
      <c r="T2747" s="1" t="s">
        <v>7100</v>
      </c>
      <c r="U2747" s="1" t="s">
        <v>211</v>
      </c>
      <c r="V2747" s="1" t="s">
        <v>7199</v>
      </c>
      <c r="Y2747" s="1" t="s">
        <v>1825</v>
      </c>
      <c r="Z2747" s="1" t="s">
        <v>8258</v>
      </c>
      <c r="AC2747" s="1">
        <v>15</v>
      </c>
      <c r="AD2747" s="1" t="s">
        <v>192</v>
      </c>
      <c r="AE2747" s="1" t="s">
        <v>7704</v>
      </c>
    </row>
    <row r="2748" spans="1:72" ht="13.5" customHeight="1">
      <c r="A2748" s="3" t="str">
        <f>HYPERLINK("http://kyu.snu.ac.kr/sdhj/index.jsp?type=hj/GK14658_00IH_0001_0226.jpg","1702_각북면_226")</f>
        <v>1702_각북면_226</v>
      </c>
      <c r="B2748" s="2">
        <v>1702</v>
      </c>
      <c r="C2748" s="2" t="s">
        <v>12340</v>
      </c>
      <c r="D2748" s="2" t="s">
        <v>12341</v>
      </c>
      <c r="E2748" s="2">
        <v>2747</v>
      </c>
      <c r="F2748" s="1">
        <v>19</v>
      </c>
      <c r="G2748" s="1" t="s">
        <v>4747</v>
      </c>
      <c r="H2748" s="1" t="s">
        <v>6957</v>
      </c>
      <c r="I2748" s="1">
        <v>1</v>
      </c>
      <c r="L2748" s="1">
        <v>5</v>
      </c>
      <c r="M2748" s="2" t="s">
        <v>14053</v>
      </c>
      <c r="N2748" s="2" t="s">
        <v>14054</v>
      </c>
      <c r="S2748" s="1" t="s">
        <v>86</v>
      </c>
      <c r="T2748" s="1" t="s">
        <v>7100</v>
      </c>
      <c r="U2748" s="1" t="s">
        <v>211</v>
      </c>
      <c r="V2748" s="1" t="s">
        <v>7199</v>
      </c>
      <c r="Y2748" s="1" t="s">
        <v>41</v>
      </c>
      <c r="Z2748" s="1" t="s">
        <v>8394</v>
      </c>
      <c r="AC2748" s="1">
        <v>11</v>
      </c>
      <c r="AD2748" s="1" t="s">
        <v>106</v>
      </c>
      <c r="AE2748" s="1" t="s">
        <v>9614</v>
      </c>
    </row>
    <row r="2749" spans="1:72" ht="13.5" customHeight="1">
      <c r="A2749" s="3" t="str">
        <f>HYPERLINK("http://kyu.snu.ac.kr/sdhj/index.jsp?type=hj/GK14658_00IH_0001_0226.jpg","1702_각북면_226")</f>
        <v>1702_각북면_226</v>
      </c>
      <c r="B2749" s="2">
        <v>1702</v>
      </c>
      <c r="C2749" s="2" t="s">
        <v>12340</v>
      </c>
      <c r="D2749" s="2" t="s">
        <v>12341</v>
      </c>
      <c r="E2749" s="2">
        <v>2748</v>
      </c>
      <c r="F2749" s="1">
        <v>19</v>
      </c>
      <c r="G2749" s="1" t="s">
        <v>4747</v>
      </c>
      <c r="H2749" s="1" t="s">
        <v>6957</v>
      </c>
      <c r="I2749" s="1">
        <v>2</v>
      </c>
      <c r="J2749" s="1" t="s">
        <v>4793</v>
      </c>
      <c r="K2749" s="1" t="s">
        <v>7012</v>
      </c>
      <c r="L2749" s="1">
        <v>1</v>
      </c>
      <c r="M2749" s="2" t="s">
        <v>14055</v>
      </c>
      <c r="N2749" s="2" t="s">
        <v>14056</v>
      </c>
      <c r="T2749" s="1" t="s">
        <v>12411</v>
      </c>
      <c r="U2749" s="1" t="s">
        <v>4794</v>
      </c>
      <c r="V2749" s="1" t="s">
        <v>7347</v>
      </c>
      <c r="W2749" s="1" t="s">
        <v>439</v>
      </c>
      <c r="X2749" s="1" t="s">
        <v>7589</v>
      </c>
      <c r="Y2749" s="1" t="s">
        <v>4795</v>
      </c>
      <c r="Z2749" s="1" t="s">
        <v>8607</v>
      </c>
      <c r="AC2749" s="1">
        <v>30</v>
      </c>
      <c r="AD2749" s="1" t="s">
        <v>253</v>
      </c>
      <c r="AE2749" s="1" t="s">
        <v>8091</v>
      </c>
      <c r="AJ2749" s="1" t="s">
        <v>16</v>
      </c>
      <c r="AK2749" s="1" t="s">
        <v>9802</v>
      </c>
      <c r="AL2749" s="1" t="s">
        <v>109</v>
      </c>
      <c r="AM2749" s="1" t="s">
        <v>9809</v>
      </c>
      <c r="AT2749" s="1" t="s">
        <v>53</v>
      </c>
      <c r="AU2749" s="1" t="s">
        <v>7419</v>
      </c>
      <c r="AV2749" s="1" t="s">
        <v>3908</v>
      </c>
      <c r="AW2749" s="1" t="s">
        <v>8518</v>
      </c>
      <c r="BG2749" s="1" t="s">
        <v>54</v>
      </c>
      <c r="BH2749" s="1" t="s">
        <v>7267</v>
      </c>
      <c r="BI2749" s="1" t="s">
        <v>12308</v>
      </c>
      <c r="BJ2749" s="1" t="s">
        <v>10950</v>
      </c>
      <c r="BK2749" s="1" t="s">
        <v>53</v>
      </c>
      <c r="BL2749" s="1" t="s">
        <v>7419</v>
      </c>
      <c r="BM2749" s="1" t="s">
        <v>4796</v>
      </c>
      <c r="BN2749" s="1" t="s">
        <v>11056</v>
      </c>
      <c r="BO2749" s="1" t="s">
        <v>4797</v>
      </c>
      <c r="BP2749" s="1" t="s">
        <v>11647</v>
      </c>
      <c r="BQ2749" s="1" t="s">
        <v>14618</v>
      </c>
      <c r="BR2749" s="1" t="s">
        <v>13461</v>
      </c>
      <c r="BS2749" s="1" t="s">
        <v>199</v>
      </c>
      <c r="BT2749" s="1" t="s">
        <v>9730</v>
      </c>
    </row>
    <row r="2750" spans="1:72" ht="13.5" customHeight="1">
      <c r="A2750" s="3" t="str">
        <f>HYPERLINK("http://kyu.snu.ac.kr/sdhj/index.jsp?type=hj/GK14658_00IH_0001_0226.jpg","1702_각북면_226")</f>
        <v>1702_각북면_226</v>
      </c>
      <c r="B2750" s="2">
        <v>1702</v>
      </c>
      <c r="C2750" s="2" t="s">
        <v>12340</v>
      </c>
      <c r="D2750" s="2" t="s">
        <v>12341</v>
      </c>
      <c r="E2750" s="2">
        <v>2749</v>
      </c>
      <c r="F2750" s="1">
        <v>19</v>
      </c>
      <c r="G2750" s="1" t="s">
        <v>4747</v>
      </c>
      <c r="H2750" s="1" t="s">
        <v>6957</v>
      </c>
      <c r="I2750" s="1">
        <v>2</v>
      </c>
      <c r="L2750" s="1">
        <v>1</v>
      </c>
      <c r="M2750" s="2" t="s">
        <v>14055</v>
      </c>
      <c r="N2750" s="2" t="s">
        <v>14056</v>
      </c>
      <c r="S2750" s="1" t="s">
        <v>48</v>
      </c>
      <c r="T2750" s="1" t="s">
        <v>6371</v>
      </c>
      <c r="W2750" s="1" t="s">
        <v>202</v>
      </c>
      <c r="X2750" s="1" t="s">
        <v>7588</v>
      </c>
      <c r="Y2750" s="1" t="s">
        <v>50</v>
      </c>
      <c r="Z2750" s="1" t="s">
        <v>7639</v>
      </c>
      <c r="AC2750" s="1">
        <v>25</v>
      </c>
      <c r="AD2750" s="1" t="s">
        <v>264</v>
      </c>
      <c r="AE2750" s="1" t="s">
        <v>9588</v>
      </c>
      <c r="AJ2750" s="1" t="s">
        <v>16</v>
      </c>
      <c r="AK2750" s="1" t="s">
        <v>9802</v>
      </c>
      <c r="AL2750" s="1" t="s">
        <v>199</v>
      </c>
      <c r="AM2750" s="1" t="s">
        <v>9730</v>
      </c>
      <c r="AT2750" s="1" t="s">
        <v>166</v>
      </c>
      <c r="AU2750" s="1" t="s">
        <v>7276</v>
      </c>
      <c r="AV2750" s="1" t="s">
        <v>4798</v>
      </c>
      <c r="AW2750" s="1" t="s">
        <v>10344</v>
      </c>
      <c r="BG2750" s="1" t="s">
        <v>42</v>
      </c>
      <c r="BH2750" s="1" t="s">
        <v>10068</v>
      </c>
      <c r="BI2750" s="1" t="s">
        <v>4799</v>
      </c>
      <c r="BJ2750" s="1" t="s">
        <v>10992</v>
      </c>
      <c r="BK2750" s="1" t="s">
        <v>2359</v>
      </c>
      <c r="BL2750" s="1" t="s">
        <v>10671</v>
      </c>
      <c r="BM2750" s="1" t="s">
        <v>4800</v>
      </c>
      <c r="BN2750" s="1" t="s">
        <v>11448</v>
      </c>
      <c r="BO2750" s="1" t="s">
        <v>42</v>
      </c>
      <c r="BP2750" s="1" t="s">
        <v>10068</v>
      </c>
      <c r="BQ2750" s="1" t="s">
        <v>4801</v>
      </c>
      <c r="BR2750" s="1" t="s">
        <v>11902</v>
      </c>
      <c r="BS2750" s="1" t="s">
        <v>39</v>
      </c>
      <c r="BT2750" s="1" t="s">
        <v>9850</v>
      </c>
    </row>
    <row r="2751" spans="1:72" ht="13.5" customHeight="1">
      <c r="A2751" s="3" t="str">
        <f>HYPERLINK("http://kyu.snu.ac.kr/sdhj/index.jsp?type=hj/GK14658_00IH_0001_0226.jpg","1702_각북면_226")</f>
        <v>1702_각북면_226</v>
      </c>
      <c r="B2751" s="2">
        <v>1702</v>
      </c>
      <c r="C2751" s="2" t="s">
        <v>12340</v>
      </c>
      <c r="D2751" s="2" t="s">
        <v>12341</v>
      </c>
      <c r="E2751" s="2">
        <v>2750</v>
      </c>
      <c r="F2751" s="1">
        <v>19</v>
      </c>
      <c r="G2751" s="1" t="s">
        <v>4747</v>
      </c>
      <c r="H2751" s="1" t="s">
        <v>6957</v>
      </c>
      <c r="I2751" s="1">
        <v>2</v>
      </c>
      <c r="L2751" s="1">
        <v>1</v>
      </c>
      <c r="M2751" s="2" t="s">
        <v>14055</v>
      </c>
      <c r="N2751" s="2" t="s">
        <v>14056</v>
      </c>
      <c r="S2751" s="1" t="s">
        <v>402</v>
      </c>
      <c r="T2751" s="1" t="s">
        <v>7104</v>
      </c>
      <c r="W2751" s="1" t="s">
        <v>202</v>
      </c>
      <c r="X2751" s="1" t="s">
        <v>7588</v>
      </c>
      <c r="Y2751" s="1" t="s">
        <v>50</v>
      </c>
      <c r="Z2751" s="1" t="s">
        <v>7639</v>
      </c>
      <c r="AC2751" s="1">
        <v>72</v>
      </c>
      <c r="AD2751" s="1" t="s">
        <v>106</v>
      </c>
      <c r="AE2751" s="1" t="s">
        <v>9614</v>
      </c>
    </row>
    <row r="2752" spans="1:72" ht="13.5" customHeight="1">
      <c r="A2752" s="3" t="str">
        <f>HYPERLINK("http://kyu.snu.ac.kr/sdhj/index.jsp?type=hj/GK14658_00IH_0001_0226.jpg","1702_각북면_226")</f>
        <v>1702_각북면_226</v>
      </c>
      <c r="B2752" s="2">
        <v>1702</v>
      </c>
      <c r="C2752" s="2" t="s">
        <v>12340</v>
      </c>
      <c r="D2752" s="2" t="s">
        <v>12341</v>
      </c>
      <c r="E2752" s="2">
        <v>2751</v>
      </c>
      <c r="F2752" s="1">
        <v>19</v>
      </c>
      <c r="G2752" s="1" t="s">
        <v>4747</v>
      </c>
      <c r="H2752" s="1" t="s">
        <v>6957</v>
      </c>
      <c r="I2752" s="1">
        <v>2</v>
      </c>
      <c r="L2752" s="1">
        <v>2</v>
      </c>
      <c r="M2752" s="2" t="s">
        <v>4967</v>
      </c>
      <c r="N2752" s="2" t="s">
        <v>9956</v>
      </c>
      <c r="T2752" s="1" t="s">
        <v>12411</v>
      </c>
      <c r="U2752" s="1" t="s">
        <v>173</v>
      </c>
      <c r="V2752" s="1" t="s">
        <v>7249</v>
      </c>
      <c r="W2752" s="1" t="s">
        <v>2081</v>
      </c>
      <c r="X2752" s="1" t="s">
        <v>7585</v>
      </c>
      <c r="Y2752" s="1" t="s">
        <v>4802</v>
      </c>
      <c r="Z2752" s="1" t="s">
        <v>8606</v>
      </c>
      <c r="AC2752" s="1">
        <v>61</v>
      </c>
      <c r="AD2752" s="1" t="s">
        <v>280</v>
      </c>
      <c r="AE2752" s="1" t="s">
        <v>9599</v>
      </c>
      <c r="AJ2752" s="1" t="s">
        <v>16</v>
      </c>
      <c r="AK2752" s="1" t="s">
        <v>9802</v>
      </c>
      <c r="AL2752" s="1" t="s">
        <v>2078</v>
      </c>
      <c r="AM2752" s="1" t="s">
        <v>9807</v>
      </c>
      <c r="AT2752" s="1" t="s">
        <v>42</v>
      </c>
      <c r="AU2752" s="1" t="s">
        <v>10068</v>
      </c>
      <c r="AV2752" s="1" t="s">
        <v>4803</v>
      </c>
      <c r="AW2752" s="1" t="s">
        <v>10343</v>
      </c>
      <c r="BG2752" s="1" t="s">
        <v>4766</v>
      </c>
      <c r="BH2752" s="1" t="s">
        <v>12884</v>
      </c>
      <c r="BI2752" s="1" t="s">
        <v>4767</v>
      </c>
      <c r="BJ2752" s="1" t="s">
        <v>10303</v>
      </c>
      <c r="BK2752" s="1" t="s">
        <v>229</v>
      </c>
      <c r="BL2752" s="1" t="s">
        <v>13046</v>
      </c>
      <c r="BM2752" s="1" t="s">
        <v>4768</v>
      </c>
      <c r="BN2752" s="1" t="s">
        <v>10972</v>
      </c>
      <c r="BO2752" s="1" t="s">
        <v>241</v>
      </c>
      <c r="BP2752" s="1" t="s">
        <v>7531</v>
      </c>
      <c r="BQ2752" s="1" t="s">
        <v>4804</v>
      </c>
      <c r="BR2752" s="1" t="s">
        <v>11901</v>
      </c>
      <c r="BS2752" s="1" t="s">
        <v>1644</v>
      </c>
      <c r="BT2752" s="1" t="s">
        <v>9760</v>
      </c>
    </row>
    <row r="2753" spans="1:73" ht="13.5" customHeight="1">
      <c r="A2753" s="3" t="str">
        <f>HYPERLINK("http://kyu.snu.ac.kr/sdhj/index.jsp?type=hj/GK14658_00IH_0001_0226.jpg","1702_각북면_226")</f>
        <v>1702_각북면_226</v>
      </c>
      <c r="B2753" s="2">
        <v>1702</v>
      </c>
      <c r="C2753" s="2" t="s">
        <v>12340</v>
      </c>
      <c r="D2753" s="2" t="s">
        <v>12341</v>
      </c>
      <c r="E2753" s="2">
        <v>2752</v>
      </c>
      <c r="F2753" s="1">
        <v>19</v>
      </c>
      <c r="G2753" s="1" t="s">
        <v>4747</v>
      </c>
      <c r="H2753" s="1" t="s">
        <v>6957</v>
      </c>
      <c r="I2753" s="1">
        <v>2</v>
      </c>
      <c r="L2753" s="1">
        <v>2</v>
      </c>
      <c r="M2753" s="2" t="s">
        <v>4967</v>
      </c>
      <c r="N2753" s="2" t="s">
        <v>9956</v>
      </c>
      <c r="S2753" s="1" t="s">
        <v>4805</v>
      </c>
      <c r="T2753" s="1" t="s">
        <v>7120</v>
      </c>
      <c r="W2753" s="1" t="s">
        <v>146</v>
      </c>
      <c r="X2753" s="1" t="s">
        <v>7595</v>
      </c>
      <c r="Y2753" s="1" t="s">
        <v>50</v>
      </c>
      <c r="Z2753" s="1" t="s">
        <v>7639</v>
      </c>
      <c r="AC2753" s="1">
        <v>43</v>
      </c>
      <c r="AD2753" s="1" t="s">
        <v>283</v>
      </c>
      <c r="AE2753" s="1" t="s">
        <v>9582</v>
      </c>
      <c r="AJ2753" s="1" t="s">
        <v>16</v>
      </c>
      <c r="AK2753" s="1" t="s">
        <v>9802</v>
      </c>
      <c r="AL2753" s="1" t="s">
        <v>684</v>
      </c>
      <c r="AM2753" s="1" t="s">
        <v>9702</v>
      </c>
      <c r="AT2753" s="1" t="s">
        <v>4806</v>
      </c>
      <c r="AU2753" s="1" t="s">
        <v>12890</v>
      </c>
      <c r="AV2753" s="1" t="s">
        <v>1796</v>
      </c>
      <c r="AW2753" s="1" t="s">
        <v>10342</v>
      </c>
      <c r="BG2753" s="1" t="s">
        <v>4807</v>
      </c>
      <c r="BH2753" s="1" t="s">
        <v>13041</v>
      </c>
      <c r="BI2753" s="1" t="s">
        <v>3146</v>
      </c>
      <c r="BJ2753" s="1" t="s">
        <v>10145</v>
      </c>
      <c r="BK2753" s="1" t="s">
        <v>4808</v>
      </c>
      <c r="BL2753" s="1" t="s">
        <v>11250</v>
      </c>
      <c r="BM2753" s="1" t="s">
        <v>4809</v>
      </c>
      <c r="BN2753" s="1" t="s">
        <v>11447</v>
      </c>
      <c r="BO2753" s="1" t="s">
        <v>56</v>
      </c>
      <c r="BP2753" s="1" t="s">
        <v>10844</v>
      </c>
      <c r="BQ2753" s="1" t="s">
        <v>14619</v>
      </c>
      <c r="BR2753" s="1" t="s">
        <v>11900</v>
      </c>
      <c r="BS2753" s="1" t="s">
        <v>1834</v>
      </c>
      <c r="BT2753" s="1" t="s">
        <v>9831</v>
      </c>
    </row>
    <row r="2754" spans="1:73" ht="13.5" customHeight="1">
      <c r="A2754" s="3" t="str">
        <f>HYPERLINK("http://kyu.snu.ac.kr/sdhj/index.jsp?type=hj/GK14658_00IH_0001_0226.jpg","1702_각북면_226")</f>
        <v>1702_각북면_226</v>
      </c>
      <c r="B2754" s="2">
        <v>1702</v>
      </c>
      <c r="C2754" s="2" t="s">
        <v>12340</v>
      </c>
      <c r="D2754" s="2" t="s">
        <v>12341</v>
      </c>
      <c r="E2754" s="2">
        <v>2753</v>
      </c>
      <c r="F2754" s="1">
        <v>19</v>
      </c>
      <c r="G2754" s="1" t="s">
        <v>4747</v>
      </c>
      <c r="H2754" s="1" t="s">
        <v>6957</v>
      </c>
      <c r="I2754" s="1">
        <v>2</v>
      </c>
      <c r="L2754" s="1">
        <v>2</v>
      </c>
      <c r="M2754" s="2" t="s">
        <v>4967</v>
      </c>
      <c r="N2754" s="2" t="s">
        <v>9956</v>
      </c>
      <c r="S2754" s="1" t="s">
        <v>86</v>
      </c>
      <c r="T2754" s="1" t="s">
        <v>7100</v>
      </c>
      <c r="U2754" s="1" t="s">
        <v>173</v>
      </c>
      <c r="V2754" s="1" t="s">
        <v>7249</v>
      </c>
      <c r="Y2754" s="1" t="s">
        <v>4810</v>
      </c>
      <c r="Z2754" s="1" t="s">
        <v>8605</v>
      </c>
      <c r="AA2754" s="1" t="s">
        <v>4811</v>
      </c>
      <c r="AB2754" s="1" t="s">
        <v>7605</v>
      </c>
      <c r="AC2754" s="1">
        <v>41</v>
      </c>
      <c r="AD2754" s="1" t="s">
        <v>175</v>
      </c>
      <c r="AE2754" s="1" t="s">
        <v>9621</v>
      </c>
    </row>
    <row r="2755" spans="1:73" ht="13.5" customHeight="1">
      <c r="A2755" s="3" t="str">
        <f>HYPERLINK("http://kyu.snu.ac.kr/sdhj/index.jsp?type=hj/GK14658_00IH_0001_0226.jpg","1702_각북면_226")</f>
        <v>1702_각북면_226</v>
      </c>
      <c r="B2755" s="2">
        <v>1702</v>
      </c>
      <c r="C2755" s="2" t="s">
        <v>12340</v>
      </c>
      <c r="D2755" s="2" t="s">
        <v>12341</v>
      </c>
      <c r="E2755" s="2">
        <v>2754</v>
      </c>
      <c r="F2755" s="1">
        <v>19</v>
      </c>
      <c r="G2755" s="1" t="s">
        <v>4747</v>
      </c>
      <c r="H2755" s="1" t="s">
        <v>6957</v>
      </c>
      <c r="I2755" s="1">
        <v>2</v>
      </c>
      <c r="L2755" s="1">
        <v>2</v>
      </c>
      <c r="M2755" s="2" t="s">
        <v>4967</v>
      </c>
      <c r="N2755" s="2" t="s">
        <v>9956</v>
      </c>
      <c r="S2755" s="1" t="s">
        <v>701</v>
      </c>
      <c r="T2755" s="1" t="s">
        <v>7108</v>
      </c>
      <c r="W2755" s="1" t="s">
        <v>290</v>
      </c>
      <c r="X2755" s="1" t="s">
        <v>7601</v>
      </c>
      <c r="Y2755" s="1" t="s">
        <v>183</v>
      </c>
      <c r="Z2755" s="1" t="s">
        <v>7691</v>
      </c>
      <c r="AC2755" s="1">
        <v>37</v>
      </c>
      <c r="AD2755" s="1" t="s">
        <v>148</v>
      </c>
      <c r="AE2755" s="1" t="s">
        <v>9581</v>
      </c>
    </row>
    <row r="2756" spans="1:73" ht="13.5" customHeight="1">
      <c r="A2756" s="3" t="str">
        <f>HYPERLINK("http://kyu.snu.ac.kr/sdhj/index.jsp?type=hj/GK14658_00IH_0001_0226.jpg","1702_각북면_226")</f>
        <v>1702_각북면_226</v>
      </c>
      <c r="B2756" s="2">
        <v>1702</v>
      </c>
      <c r="C2756" s="2" t="s">
        <v>12340</v>
      </c>
      <c r="D2756" s="2" t="s">
        <v>12341</v>
      </c>
      <c r="E2756" s="2">
        <v>2755</v>
      </c>
      <c r="F2756" s="1">
        <v>19</v>
      </c>
      <c r="G2756" s="1" t="s">
        <v>4747</v>
      </c>
      <c r="H2756" s="1" t="s">
        <v>6957</v>
      </c>
      <c r="I2756" s="1">
        <v>2</v>
      </c>
      <c r="L2756" s="1">
        <v>2</v>
      </c>
      <c r="M2756" s="2" t="s">
        <v>4967</v>
      </c>
      <c r="N2756" s="2" t="s">
        <v>9956</v>
      </c>
      <c r="S2756" s="1" t="s">
        <v>86</v>
      </c>
      <c r="T2756" s="1" t="s">
        <v>7100</v>
      </c>
      <c r="Y2756" s="1" t="s">
        <v>4812</v>
      </c>
      <c r="Z2756" s="1" t="s">
        <v>8604</v>
      </c>
      <c r="AC2756" s="1">
        <v>11</v>
      </c>
      <c r="AD2756" s="1" t="s">
        <v>106</v>
      </c>
      <c r="AE2756" s="1" t="s">
        <v>9614</v>
      </c>
    </row>
    <row r="2757" spans="1:73" ht="13.5" customHeight="1">
      <c r="A2757" s="3" t="str">
        <f>HYPERLINK("http://kyu.snu.ac.kr/sdhj/index.jsp?type=hj/GK14658_00IH_0001_0226.jpg","1702_각북면_226")</f>
        <v>1702_각북면_226</v>
      </c>
      <c r="B2757" s="2">
        <v>1702</v>
      </c>
      <c r="C2757" s="2" t="s">
        <v>12340</v>
      </c>
      <c r="D2757" s="2" t="s">
        <v>12341</v>
      </c>
      <c r="E2757" s="2">
        <v>2756</v>
      </c>
      <c r="F2757" s="1">
        <v>19</v>
      </c>
      <c r="G2757" s="1" t="s">
        <v>4747</v>
      </c>
      <c r="H2757" s="1" t="s">
        <v>6957</v>
      </c>
      <c r="I2757" s="1">
        <v>2</v>
      </c>
      <c r="L2757" s="1">
        <v>2</v>
      </c>
      <c r="M2757" s="2" t="s">
        <v>4967</v>
      </c>
      <c r="N2757" s="2" t="s">
        <v>9956</v>
      </c>
      <c r="T2757" s="1" t="s">
        <v>12432</v>
      </c>
      <c r="U2757" s="1" t="s">
        <v>532</v>
      </c>
      <c r="V2757" s="1" t="s">
        <v>7195</v>
      </c>
      <c r="Y2757" s="1" t="s">
        <v>4813</v>
      </c>
      <c r="Z2757" s="1" t="s">
        <v>8603</v>
      </c>
      <c r="AC2757" s="1">
        <v>49</v>
      </c>
      <c r="AD2757" s="1" t="s">
        <v>1182</v>
      </c>
      <c r="AE2757" s="1" t="s">
        <v>9584</v>
      </c>
      <c r="AT2757" s="1" t="s">
        <v>259</v>
      </c>
      <c r="AU2757" s="1" t="s">
        <v>12452</v>
      </c>
      <c r="AV2757" s="1" t="s">
        <v>4814</v>
      </c>
      <c r="AW2757" s="1" t="s">
        <v>10341</v>
      </c>
      <c r="BB2757" s="1" t="s">
        <v>213</v>
      </c>
      <c r="BC2757" s="1" t="s">
        <v>7282</v>
      </c>
      <c r="BD2757" s="1" t="s">
        <v>4815</v>
      </c>
      <c r="BE2757" s="1" t="s">
        <v>10732</v>
      </c>
    </row>
    <row r="2758" spans="1:73" ht="13.5" customHeight="1">
      <c r="A2758" s="3" t="str">
        <f>HYPERLINK("http://kyu.snu.ac.kr/sdhj/index.jsp?type=hj/GK14658_00IH_0001_0226.jpg","1702_각북면_226")</f>
        <v>1702_각북면_226</v>
      </c>
      <c r="B2758" s="2">
        <v>1702</v>
      </c>
      <c r="C2758" s="2" t="s">
        <v>12340</v>
      </c>
      <c r="D2758" s="2" t="s">
        <v>12341</v>
      </c>
      <c r="E2758" s="2">
        <v>2757</v>
      </c>
      <c r="F2758" s="1">
        <v>19</v>
      </c>
      <c r="G2758" s="1" t="s">
        <v>4747</v>
      </c>
      <c r="H2758" s="1" t="s">
        <v>6957</v>
      </c>
      <c r="I2758" s="1">
        <v>2</v>
      </c>
      <c r="L2758" s="1">
        <v>2</v>
      </c>
      <c r="M2758" s="2" t="s">
        <v>4967</v>
      </c>
      <c r="N2758" s="2" t="s">
        <v>9956</v>
      </c>
      <c r="T2758" s="1" t="s">
        <v>12432</v>
      </c>
      <c r="U2758" s="1" t="s">
        <v>196</v>
      </c>
      <c r="V2758" s="1" t="s">
        <v>7214</v>
      </c>
      <c r="Y2758" s="1" t="s">
        <v>4816</v>
      </c>
      <c r="Z2758" s="1" t="s">
        <v>8548</v>
      </c>
      <c r="AF2758" s="1" t="s">
        <v>318</v>
      </c>
      <c r="AG2758" s="1" t="s">
        <v>9631</v>
      </c>
      <c r="AH2758" s="1" t="s">
        <v>4817</v>
      </c>
      <c r="AI2758" s="1" t="s">
        <v>9731</v>
      </c>
    </row>
    <row r="2759" spans="1:73" ht="13.5" customHeight="1">
      <c r="A2759" s="3" t="str">
        <f>HYPERLINK("http://kyu.snu.ac.kr/sdhj/index.jsp?type=hj/GK14658_00IH_0001_0226.jpg","1702_각북면_226")</f>
        <v>1702_각북면_226</v>
      </c>
      <c r="B2759" s="2">
        <v>1702</v>
      </c>
      <c r="C2759" s="2" t="s">
        <v>12340</v>
      </c>
      <c r="D2759" s="2" t="s">
        <v>12341</v>
      </c>
      <c r="E2759" s="2">
        <v>2758</v>
      </c>
      <c r="F2759" s="1">
        <v>19</v>
      </c>
      <c r="G2759" s="1" t="s">
        <v>4747</v>
      </c>
      <c r="H2759" s="1" t="s">
        <v>6957</v>
      </c>
      <c r="I2759" s="1">
        <v>2</v>
      </c>
      <c r="L2759" s="1">
        <v>2</v>
      </c>
      <c r="M2759" s="2" t="s">
        <v>4967</v>
      </c>
      <c r="N2759" s="2" t="s">
        <v>9956</v>
      </c>
      <c r="T2759" s="1" t="s">
        <v>12432</v>
      </c>
      <c r="U2759" s="1" t="s">
        <v>196</v>
      </c>
      <c r="V2759" s="1" t="s">
        <v>7214</v>
      </c>
      <c r="Y2759" s="1" t="s">
        <v>4246</v>
      </c>
      <c r="Z2759" s="1" t="s">
        <v>7808</v>
      </c>
      <c r="AC2759" s="1">
        <v>39</v>
      </c>
      <c r="AD2759" s="1" t="s">
        <v>631</v>
      </c>
      <c r="AE2759" s="1" t="s">
        <v>9603</v>
      </c>
      <c r="AT2759" s="1" t="s">
        <v>211</v>
      </c>
      <c r="AU2759" s="1" t="s">
        <v>7199</v>
      </c>
      <c r="AV2759" s="1" t="s">
        <v>3807</v>
      </c>
      <c r="AW2759" s="1" t="s">
        <v>8918</v>
      </c>
      <c r="BB2759" s="1" t="s">
        <v>124</v>
      </c>
      <c r="BC2759" s="1" t="s">
        <v>12451</v>
      </c>
      <c r="BD2759" s="1" t="s">
        <v>4776</v>
      </c>
      <c r="BE2759" s="1" t="s">
        <v>10722</v>
      </c>
    </row>
    <row r="2760" spans="1:73" ht="13.5" customHeight="1">
      <c r="A2760" s="3" t="str">
        <f>HYPERLINK("http://kyu.snu.ac.kr/sdhj/index.jsp?type=hj/GK14658_00IH_0001_0226.jpg","1702_각북면_226")</f>
        <v>1702_각북면_226</v>
      </c>
      <c r="B2760" s="2">
        <v>1702</v>
      </c>
      <c r="C2760" s="2" t="s">
        <v>12340</v>
      </c>
      <c r="D2760" s="2" t="s">
        <v>12341</v>
      </c>
      <c r="E2760" s="2">
        <v>2759</v>
      </c>
      <c r="F2760" s="1">
        <v>19</v>
      </c>
      <c r="G2760" s="1" t="s">
        <v>4747</v>
      </c>
      <c r="H2760" s="1" t="s">
        <v>6957</v>
      </c>
      <c r="I2760" s="1">
        <v>2</v>
      </c>
      <c r="L2760" s="1">
        <v>2</v>
      </c>
      <c r="M2760" s="2" t="s">
        <v>4967</v>
      </c>
      <c r="N2760" s="2" t="s">
        <v>9956</v>
      </c>
      <c r="T2760" s="1" t="s">
        <v>12432</v>
      </c>
      <c r="U2760" s="1" t="s">
        <v>196</v>
      </c>
      <c r="V2760" s="1" t="s">
        <v>7214</v>
      </c>
      <c r="Y2760" s="1" t="s">
        <v>4818</v>
      </c>
      <c r="Z2760" s="1" t="s">
        <v>8602</v>
      </c>
      <c r="AC2760" s="1">
        <v>13</v>
      </c>
      <c r="AD2760" s="1" t="s">
        <v>530</v>
      </c>
      <c r="AE2760" s="1" t="s">
        <v>9606</v>
      </c>
      <c r="AV2760" s="1" t="s">
        <v>4819</v>
      </c>
      <c r="AW2760" s="1" t="s">
        <v>12959</v>
      </c>
      <c r="BB2760" s="1" t="s">
        <v>2684</v>
      </c>
      <c r="BC2760" s="1" t="s">
        <v>10676</v>
      </c>
      <c r="BE2760" s="1" t="s">
        <v>13028</v>
      </c>
      <c r="BF2760" s="1" t="s">
        <v>13024</v>
      </c>
    </row>
    <row r="2761" spans="1:73" ht="13.5" customHeight="1">
      <c r="A2761" s="3" t="str">
        <f>HYPERLINK("http://kyu.snu.ac.kr/sdhj/index.jsp?type=hj/GK14658_00IH_0001_0226.jpg","1702_각북면_226")</f>
        <v>1702_각북면_226</v>
      </c>
      <c r="B2761" s="2">
        <v>1702</v>
      </c>
      <c r="C2761" s="2" t="s">
        <v>12340</v>
      </c>
      <c r="D2761" s="2" t="s">
        <v>12341</v>
      </c>
      <c r="E2761" s="2">
        <v>2760</v>
      </c>
      <c r="F2761" s="1">
        <v>19</v>
      </c>
      <c r="G2761" s="1" t="s">
        <v>4747</v>
      </c>
      <c r="H2761" s="1" t="s">
        <v>6957</v>
      </c>
      <c r="I2761" s="1">
        <v>2</v>
      </c>
      <c r="L2761" s="1">
        <v>2</v>
      </c>
      <c r="M2761" s="2" t="s">
        <v>4967</v>
      </c>
      <c r="N2761" s="2" t="s">
        <v>9956</v>
      </c>
      <c r="T2761" s="1" t="s">
        <v>12432</v>
      </c>
      <c r="U2761" s="1" t="s">
        <v>196</v>
      </c>
      <c r="V2761" s="1" t="s">
        <v>7214</v>
      </c>
      <c r="Y2761" s="1" t="s">
        <v>4820</v>
      </c>
      <c r="Z2761" s="1" t="s">
        <v>8040</v>
      </c>
      <c r="AC2761" s="1">
        <v>8</v>
      </c>
      <c r="AD2761" s="1" t="s">
        <v>300</v>
      </c>
      <c r="AE2761" s="1" t="s">
        <v>9594</v>
      </c>
      <c r="AW2761" s="1" t="s">
        <v>12959</v>
      </c>
      <c r="BC2761" s="1" t="s">
        <v>10676</v>
      </c>
      <c r="BE2761" s="1" t="s">
        <v>13028</v>
      </c>
      <c r="BF2761" s="1" t="s">
        <v>13023</v>
      </c>
    </row>
    <row r="2762" spans="1:73" ht="13.5" customHeight="1">
      <c r="A2762" s="3" t="str">
        <f>HYPERLINK("http://kyu.snu.ac.kr/sdhj/index.jsp?type=hj/GK14658_00IH_0001_0226.jpg","1702_각북면_226")</f>
        <v>1702_각북면_226</v>
      </c>
      <c r="B2762" s="2">
        <v>1702</v>
      </c>
      <c r="C2762" s="2" t="s">
        <v>12340</v>
      </c>
      <c r="D2762" s="2" t="s">
        <v>12341</v>
      </c>
      <c r="E2762" s="2">
        <v>2761</v>
      </c>
      <c r="F2762" s="1">
        <v>19</v>
      </c>
      <c r="G2762" s="1" t="s">
        <v>4747</v>
      </c>
      <c r="H2762" s="1" t="s">
        <v>6957</v>
      </c>
      <c r="I2762" s="1">
        <v>2</v>
      </c>
      <c r="L2762" s="1">
        <v>2</v>
      </c>
      <c r="M2762" s="2" t="s">
        <v>4967</v>
      </c>
      <c r="N2762" s="2" t="s">
        <v>9956</v>
      </c>
      <c r="T2762" s="1" t="s">
        <v>12432</v>
      </c>
      <c r="U2762" s="1" t="s">
        <v>196</v>
      </c>
      <c r="V2762" s="1" t="s">
        <v>7214</v>
      </c>
      <c r="Y2762" s="1" t="s">
        <v>12289</v>
      </c>
      <c r="Z2762" s="1" t="s">
        <v>12655</v>
      </c>
      <c r="AF2762" s="1" t="s">
        <v>170</v>
      </c>
      <c r="AG2762" s="1" t="s">
        <v>9630</v>
      </c>
    </row>
    <row r="2763" spans="1:73" ht="13.5" customHeight="1">
      <c r="A2763" s="3" t="str">
        <f>HYPERLINK("http://kyu.snu.ac.kr/sdhj/index.jsp?type=hj/GK14658_00IH_0001_0226.jpg","1702_각북면_226")</f>
        <v>1702_각북면_226</v>
      </c>
      <c r="B2763" s="2">
        <v>1702</v>
      </c>
      <c r="C2763" s="2" t="s">
        <v>12340</v>
      </c>
      <c r="D2763" s="2" t="s">
        <v>12341</v>
      </c>
      <c r="E2763" s="2">
        <v>2762</v>
      </c>
      <c r="F2763" s="1">
        <v>19</v>
      </c>
      <c r="G2763" s="1" t="s">
        <v>4747</v>
      </c>
      <c r="H2763" s="1" t="s">
        <v>6957</v>
      </c>
      <c r="I2763" s="1">
        <v>2</v>
      </c>
      <c r="L2763" s="1">
        <v>2</v>
      </c>
      <c r="M2763" s="2" t="s">
        <v>4967</v>
      </c>
      <c r="N2763" s="2" t="s">
        <v>9956</v>
      </c>
      <c r="T2763" s="1" t="s">
        <v>12432</v>
      </c>
      <c r="U2763" s="1" t="s">
        <v>136</v>
      </c>
      <c r="V2763" s="1" t="s">
        <v>7247</v>
      </c>
      <c r="Y2763" s="1" t="s">
        <v>6901</v>
      </c>
      <c r="Z2763" s="1" t="s">
        <v>8498</v>
      </c>
      <c r="AF2763" s="1" t="s">
        <v>633</v>
      </c>
      <c r="AG2763" s="1" t="s">
        <v>12714</v>
      </c>
    </row>
    <row r="2764" spans="1:73" ht="13.5" customHeight="1">
      <c r="A2764" s="3" t="str">
        <f>HYPERLINK("http://kyu.snu.ac.kr/sdhj/index.jsp?type=hj/GK14658_00IH_0001_0226.jpg","1702_각북면_226")</f>
        <v>1702_각북면_226</v>
      </c>
      <c r="B2764" s="2">
        <v>1702</v>
      </c>
      <c r="C2764" s="2" t="s">
        <v>12340</v>
      </c>
      <c r="D2764" s="2" t="s">
        <v>12341</v>
      </c>
      <c r="E2764" s="2">
        <v>2763</v>
      </c>
      <c r="F2764" s="1">
        <v>19</v>
      </c>
      <c r="G2764" s="1" t="s">
        <v>4747</v>
      </c>
      <c r="H2764" s="1" t="s">
        <v>6957</v>
      </c>
      <c r="I2764" s="1">
        <v>2</v>
      </c>
      <c r="L2764" s="1">
        <v>2</v>
      </c>
      <c r="M2764" s="2" t="s">
        <v>4967</v>
      </c>
      <c r="N2764" s="2" t="s">
        <v>9956</v>
      </c>
      <c r="T2764" s="1" t="s">
        <v>12432</v>
      </c>
      <c r="U2764" s="1" t="s">
        <v>196</v>
      </c>
      <c r="V2764" s="1" t="s">
        <v>7214</v>
      </c>
      <c r="Y2764" s="1" t="s">
        <v>1396</v>
      </c>
      <c r="Z2764" s="1" t="s">
        <v>7819</v>
      </c>
      <c r="AC2764" s="1">
        <v>25</v>
      </c>
      <c r="AD2764" s="1" t="s">
        <v>264</v>
      </c>
      <c r="AE2764" s="1" t="s">
        <v>9588</v>
      </c>
      <c r="AT2764" s="1" t="s">
        <v>250</v>
      </c>
      <c r="AU2764" s="1" t="s">
        <v>10073</v>
      </c>
      <c r="AV2764" s="1" t="s">
        <v>4821</v>
      </c>
      <c r="AW2764" s="1" t="s">
        <v>12940</v>
      </c>
      <c r="BB2764" s="1" t="s">
        <v>213</v>
      </c>
      <c r="BC2764" s="1" t="s">
        <v>7282</v>
      </c>
      <c r="BD2764" s="1" t="s">
        <v>4822</v>
      </c>
      <c r="BE2764" s="1" t="s">
        <v>8457</v>
      </c>
    </row>
    <row r="2765" spans="1:73" ht="13.5" customHeight="1">
      <c r="A2765" s="3" t="str">
        <f>HYPERLINK("http://kyu.snu.ac.kr/sdhj/index.jsp?type=hj/GK14658_00IH_0001_0226.jpg","1702_각북면_226")</f>
        <v>1702_각북면_226</v>
      </c>
      <c r="B2765" s="2">
        <v>1702</v>
      </c>
      <c r="C2765" s="2" t="s">
        <v>12340</v>
      </c>
      <c r="D2765" s="2" t="s">
        <v>12341</v>
      </c>
      <c r="E2765" s="2">
        <v>2764</v>
      </c>
      <c r="F2765" s="1">
        <v>19</v>
      </c>
      <c r="G2765" s="1" t="s">
        <v>4747</v>
      </c>
      <c r="H2765" s="1" t="s">
        <v>6957</v>
      </c>
      <c r="I2765" s="1">
        <v>2</v>
      </c>
      <c r="L2765" s="1">
        <v>2</v>
      </c>
      <c r="M2765" s="2" t="s">
        <v>4967</v>
      </c>
      <c r="N2765" s="2" t="s">
        <v>9956</v>
      </c>
      <c r="T2765" s="1" t="s">
        <v>12432</v>
      </c>
      <c r="U2765" s="1" t="s">
        <v>196</v>
      </c>
      <c r="V2765" s="1" t="s">
        <v>7214</v>
      </c>
      <c r="Y2765" s="1" t="s">
        <v>804</v>
      </c>
      <c r="Z2765" s="1" t="s">
        <v>8530</v>
      </c>
      <c r="AC2765" s="1">
        <v>1</v>
      </c>
      <c r="AD2765" s="1" t="s">
        <v>280</v>
      </c>
      <c r="AE2765" s="1" t="s">
        <v>9599</v>
      </c>
      <c r="AF2765" s="1" t="s">
        <v>89</v>
      </c>
      <c r="AG2765" s="1" t="s">
        <v>9633</v>
      </c>
      <c r="BB2765" s="1" t="s">
        <v>2684</v>
      </c>
      <c r="BC2765" s="1" t="s">
        <v>10676</v>
      </c>
      <c r="BE2765" s="1" t="s">
        <v>13029</v>
      </c>
      <c r="BF2765" s="1" t="s">
        <v>13024</v>
      </c>
    </row>
    <row r="2766" spans="1:73" ht="13.5" customHeight="1">
      <c r="A2766" s="3" t="str">
        <f>HYPERLINK("http://kyu.snu.ac.kr/sdhj/index.jsp?type=hj/GK14658_00IH_0001_0226.jpg","1702_각북면_226")</f>
        <v>1702_각북면_226</v>
      </c>
      <c r="B2766" s="2">
        <v>1702</v>
      </c>
      <c r="C2766" s="2" t="s">
        <v>12340</v>
      </c>
      <c r="D2766" s="2" t="s">
        <v>12341</v>
      </c>
      <c r="E2766" s="2">
        <v>2765</v>
      </c>
      <c r="F2766" s="1">
        <v>19</v>
      </c>
      <c r="G2766" s="1" t="s">
        <v>4747</v>
      </c>
      <c r="H2766" s="1" t="s">
        <v>6957</v>
      </c>
      <c r="I2766" s="1">
        <v>2</v>
      </c>
      <c r="L2766" s="1">
        <v>2</v>
      </c>
      <c r="M2766" s="2" t="s">
        <v>4967</v>
      </c>
      <c r="N2766" s="2" t="s">
        <v>9956</v>
      </c>
      <c r="T2766" s="1" t="s">
        <v>12432</v>
      </c>
      <c r="U2766" s="1" t="s">
        <v>196</v>
      </c>
      <c r="V2766" s="1" t="s">
        <v>7214</v>
      </c>
      <c r="Y2766" s="1" t="s">
        <v>4823</v>
      </c>
      <c r="Z2766" s="1" t="s">
        <v>7750</v>
      </c>
      <c r="AC2766" s="1">
        <v>22</v>
      </c>
      <c r="AD2766" s="1" t="s">
        <v>88</v>
      </c>
      <c r="AE2766" s="1" t="s">
        <v>9613</v>
      </c>
      <c r="AT2766" s="1" t="s">
        <v>250</v>
      </c>
      <c r="AU2766" s="1" t="s">
        <v>10073</v>
      </c>
      <c r="AV2766" s="1" t="s">
        <v>4821</v>
      </c>
      <c r="AW2766" s="1" t="s">
        <v>12940</v>
      </c>
      <c r="BB2766" s="1" t="s">
        <v>213</v>
      </c>
      <c r="BC2766" s="1" t="s">
        <v>7282</v>
      </c>
      <c r="BD2766" s="1" t="s">
        <v>4822</v>
      </c>
      <c r="BE2766" s="1" t="s">
        <v>8457</v>
      </c>
    </row>
    <row r="2767" spans="1:73" ht="13.5" customHeight="1">
      <c r="A2767" s="3" t="str">
        <f>HYPERLINK("http://kyu.snu.ac.kr/sdhj/index.jsp?type=hj/GK14658_00IH_0001_0226.jpg","1702_각북면_226")</f>
        <v>1702_각북면_226</v>
      </c>
      <c r="B2767" s="2">
        <v>1702</v>
      </c>
      <c r="C2767" s="2" t="s">
        <v>12340</v>
      </c>
      <c r="D2767" s="2" t="s">
        <v>12341</v>
      </c>
      <c r="E2767" s="2">
        <v>2766</v>
      </c>
      <c r="F2767" s="1">
        <v>19</v>
      </c>
      <c r="G2767" s="1" t="s">
        <v>4747</v>
      </c>
      <c r="H2767" s="1" t="s">
        <v>6957</v>
      </c>
      <c r="I2767" s="1">
        <v>2</v>
      </c>
      <c r="L2767" s="1">
        <v>2</v>
      </c>
      <c r="M2767" s="2" t="s">
        <v>4967</v>
      </c>
      <c r="N2767" s="2" t="s">
        <v>9956</v>
      </c>
      <c r="T2767" s="1" t="s">
        <v>12432</v>
      </c>
      <c r="U2767" s="1" t="s">
        <v>136</v>
      </c>
      <c r="V2767" s="1" t="s">
        <v>7247</v>
      </c>
      <c r="Y2767" s="1" t="s">
        <v>4824</v>
      </c>
      <c r="Z2767" s="1" t="s">
        <v>8545</v>
      </c>
      <c r="AC2767" s="1">
        <v>16</v>
      </c>
      <c r="AD2767" s="1" t="s">
        <v>273</v>
      </c>
      <c r="AE2767" s="1" t="s">
        <v>9602</v>
      </c>
      <c r="AT2767" s="1" t="s">
        <v>250</v>
      </c>
      <c r="AU2767" s="1" t="s">
        <v>10073</v>
      </c>
      <c r="AV2767" s="1" t="s">
        <v>4821</v>
      </c>
      <c r="AW2767" s="1" t="s">
        <v>12940</v>
      </c>
      <c r="BB2767" s="1" t="s">
        <v>213</v>
      </c>
      <c r="BC2767" s="1" t="s">
        <v>7282</v>
      </c>
      <c r="BD2767" s="1" t="s">
        <v>4822</v>
      </c>
      <c r="BE2767" s="1" t="s">
        <v>8457</v>
      </c>
      <c r="BU2767" s="1" t="s">
        <v>276</v>
      </c>
    </row>
    <row r="2768" spans="1:73" ht="13.5" customHeight="1">
      <c r="A2768" s="3" t="str">
        <f>HYPERLINK("http://kyu.snu.ac.kr/sdhj/index.jsp?type=hj/GK14658_00IH_0001_0226.jpg","1702_각북면_226")</f>
        <v>1702_각북면_226</v>
      </c>
      <c r="B2768" s="2">
        <v>1702</v>
      </c>
      <c r="C2768" s="2" t="s">
        <v>12340</v>
      </c>
      <c r="D2768" s="2" t="s">
        <v>12341</v>
      </c>
      <c r="E2768" s="2">
        <v>2767</v>
      </c>
      <c r="F2768" s="1">
        <v>19</v>
      </c>
      <c r="G2768" s="1" t="s">
        <v>4747</v>
      </c>
      <c r="H2768" s="1" t="s">
        <v>6957</v>
      </c>
      <c r="I2768" s="1">
        <v>2</v>
      </c>
      <c r="L2768" s="1">
        <v>2</v>
      </c>
      <c r="M2768" s="2" t="s">
        <v>4967</v>
      </c>
      <c r="N2768" s="2" t="s">
        <v>9956</v>
      </c>
      <c r="T2768" s="1" t="s">
        <v>12432</v>
      </c>
      <c r="U2768" s="1" t="s">
        <v>196</v>
      </c>
      <c r="V2768" s="1" t="s">
        <v>7214</v>
      </c>
      <c r="Y2768" s="1" t="s">
        <v>1469</v>
      </c>
      <c r="Z2768" s="1" t="s">
        <v>8066</v>
      </c>
      <c r="AC2768" s="1">
        <v>65</v>
      </c>
      <c r="AD2768" s="1" t="s">
        <v>172</v>
      </c>
      <c r="AE2768" s="1" t="s">
        <v>9579</v>
      </c>
      <c r="AF2768" s="1" t="s">
        <v>139</v>
      </c>
      <c r="AG2768" s="1" t="s">
        <v>9647</v>
      </c>
      <c r="AH2768" s="1" t="s">
        <v>199</v>
      </c>
      <c r="AI2768" s="1" t="s">
        <v>9730</v>
      </c>
    </row>
    <row r="2769" spans="1:73" ht="13.5" customHeight="1">
      <c r="A2769" s="3" t="str">
        <f>HYPERLINK("http://kyu.snu.ac.kr/sdhj/index.jsp?type=hj/GK14658_00IH_0001_0226.jpg","1702_각북면_226")</f>
        <v>1702_각북면_226</v>
      </c>
      <c r="B2769" s="2">
        <v>1702</v>
      </c>
      <c r="C2769" s="2" t="s">
        <v>12340</v>
      </c>
      <c r="D2769" s="2" t="s">
        <v>12341</v>
      </c>
      <c r="E2769" s="2">
        <v>2768</v>
      </c>
      <c r="F2769" s="1">
        <v>19</v>
      </c>
      <c r="G2769" s="1" t="s">
        <v>4747</v>
      </c>
      <c r="H2769" s="1" t="s">
        <v>6957</v>
      </c>
      <c r="I2769" s="1">
        <v>2</v>
      </c>
      <c r="L2769" s="1">
        <v>2</v>
      </c>
      <c r="M2769" s="2" t="s">
        <v>4967</v>
      </c>
      <c r="N2769" s="2" t="s">
        <v>9956</v>
      </c>
      <c r="T2769" s="1" t="s">
        <v>12432</v>
      </c>
      <c r="U2769" s="1" t="s">
        <v>196</v>
      </c>
      <c r="V2769" s="1" t="s">
        <v>7214</v>
      </c>
      <c r="Y2769" s="1" t="s">
        <v>4825</v>
      </c>
      <c r="Z2769" s="1" t="s">
        <v>8210</v>
      </c>
      <c r="AF2769" s="1" t="s">
        <v>4826</v>
      </c>
      <c r="AG2769" s="1" t="s">
        <v>9670</v>
      </c>
    </row>
    <row r="2770" spans="1:73" ht="13.5" customHeight="1">
      <c r="A2770" s="3" t="str">
        <f>HYPERLINK("http://kyu.snu.ac.kr/sdhj/index.jsp?type=hj/GK14658_00IH_0001_0226.jpg","1702_각북면_226")</f>
        <v>1702_각북면_226</v>
      </c>
      <c r="B2770" s="2">
        <v>1702</v>
      </c>
      <c r="C2770" s="2" t="s">
        <v>12340</v>
      </c>
      <c r="D2770" s="2" t="s">
        <v>12341</v>
      </c>
      <c r="E2770" s="2">
        <v>2769</v>
      </c>
      <c r="F2770" s="1">
        <v>19</v>
      </c>
      <c r="G2770" s="1" t="s">
        <v>4747</v>
      </c>
      <c r="H2770" s="1" t="s">
        <v>6957</v>
      </c>
      <c r="I2770" s="1">
        <v>2</v>
      </c>
      <c r="L2770" s="1">
        <v>2</v>
      </c>
      <c r="M2770" s="2" t="s">
        <v>4967</v>
      </c>
      <c r="N2770" s="2" t="s">
        <v>9956</v>
      </c>
      <c r="T2770" s="1" t="s">
        <v>12432</v>
      </c>
      <c r="U2770" s="1" t="s">
        <v>136</v>
      </c>
      <c r="V2770" s="1" t="s">
        <v>7247</v>
      </c>
      <c r="Y2770" s="1" t="s">
        <v>875</v>
      </c>
      <c r="Z2770" s="1" t="s">
        <v>8473</v>
      </c>
      <c r="AC2770" s="1">
        <v>53</v>
      </c>
      <c r="AD2770" s="1" t="s">
        <v>92</v>
      </c>
      <c r="AE2770" s="1" t="s">
        <v>9608</v>
      </c>
      <c r="AF2770" s="1" t="s">
        <v>254</v>
      </c>
      <c r="AG2770" s="1" t="s">
        <v>9639</v>
      </c>
    </row>
    <row r="2771" spans="1:73" ht="13.5" customHeight="1">
      <c r="A2771" s="3" t="str">
        <f>HYPERLINK("http://kyu.snu.ac.kr/sdhj/index.jsp?type=hj/GK14658_00IH_0001_0226.jpg","1702_각북면_226")</f>
        <v>1702_각북면_226</v>
      </c>
      <c r="B2771" s="2">
        <v>1702</v>
      </c>
      <c r="C2771" s="2" t="s">
        <v>12340</v>
      </c>
      <c r="D2771" s="2" t="s">
        <v>12341</v>
      </c>
      <c r="E2771" s="2">
        <v>2770</v>
      </c>
      <c r="F2771" s="1">
        <v>19</v>
      </c>
      <c r="G2771" s="1" t="s">
        <v>4747</v>
      </c>
      <c r="H2771" s="1" t="s">
        <v>6957</v>
      </c>
      <c r="I2771" s="1">
        <v>2</v>
      </c>
      <c r="L2771" s="1">
        <v>2</v>
      </c>
      <c r="M2771" s="2" t="s">
        <v>4967</v>
      </c>
      <c r="N2771" s="2" t="s">
        <v>9956</v>
      </c>
      <c r="T2771" s="1" t="s">
        <v>12432</v>
      </c>
      <c r="U2771" s="1" t="s">
        <v>136</v>
      </c>
      <c r="V2771" s="1" t="s">
        <v>7247</v>
      </c>
      <c r="Y2771" s="1" t="s">
        <v>1132</v>
      </c>
      <c r="Z2771" s="1" t="s">
        <v>7937</v>
      </c>
      <c r="AC2771" s="1">
        <v>42</v>
      </c>
      <c r="AD2771" s="1" t="s">
        <v>156</v>
      </c>
      <c r="AE2771" s="1" t="s">
        <v>9618</v>
      </c>
      <c r="AF2771" s="1" t="s">
        <v>139</v>
      </c>
      <c r="AG2771" s="1" t="s">
        <v>9647</v>
      </c>
      <c r="AH2771" s="1" t="s">
        <v>163</v>
      </c>
      <c r="AI2771" s="1" t="s">
        <v>12731</v>
      </c>
    </row>
    <row r="2772" spans="1:73" ht="13.5" customHeight="1">
      <c r="A2772" s="3" t="str">
        <f>HYPERLINK("http://kyu.snu.ac.kr/sdhj/index.jsp?type=hj/GK14658_00IH_0001_0226.jpg","1702_각북면_226")</f>
        <v>1702_각북면_226</v>
      </c>
      <c r="B2772" s="2">
        <v>1702</v>
      </c>
      <c r="C2772" s="2" t="s">
        <v>12340</v>
      </c>
      <c r="D2772" s="2" t="s">
        <v>12341</v>
      </c>
      <c r="E2772" s="2">
        <v>2771</v>
      </c>
      <c r="F2772" s="1">
        <v>19</v>
      </c>
      <c r="G2772" s="1" t="s">
        <v>4747</v>
      </c>
      <c r="H2772" s="1" t="s">
        <v>6957</v>
      </c>
      <c r="I2772" s="1">
        <v>2</v>
      </c>
      <c r="L2772" s="1">
        <v>2</v>
      </c>
      <c r="M2772" s="2" t="s">
        <v>4967</v>
      </c>
      <c r="N2772" s="2" t="s">
        <v>9956</v>
      </c>
      <c r="T2772" s="1" t="s">
        <v>12432</v>
      </c>
      <c r="U2772" s="1" t="s">
        <v>196</v>
      </c>
      <c r="V2772" s="1" t="s">
        <v>7214</v>
      </c>
      <c r="Y2772" s="1" t="s">
        <v>4827</v>
      </c>
      <c r="Z2772" s="1" t="s">
        <v>8601</v>
      </c>
      <c r="AC2772" s="1">
        <v>49</v>
      </c>
      <c r="AD2772" s="1" t="s">
        <v>1182</v>
      </c>
      <c r="AE2772" s="1" t="s">
        <v>9584</v>
      </c>
      <c r="AF2772" s="1" t="s">
        <v>254</v>
      </c>
      <c r="AG2772" s="1" t="s">
        <v>9639</v>
      </c>
    </row>
    <row r="2773" spans="1:73" ht="13.5" customHeight="1">
      <c r="A2773" s="3" t="str">
        <f>HYPERLINK("http://kyu.snu.ac.kr/sdhj/index.jsp?type=hj/GK14658_00IH_0001_0226.jpg","1702_각북면_226")</f>
        <v>1702_각북면_226</v>
      </c>
      <c r="B2773" s="2">
        <v>1702</v>
      </c>
      <c r="C2773" s="2" t="s">
        <v>12340</v>
      </c>
      <c r="D2773" s="2" t="s">
        <v>12341</v>
      </c>
      <c r="E2773" s="2">
        <v>2772</v>
      </c>
      <c r="F2773" s="1">
        <v>19</v>
      </c>
      <c r="G2773" s="1" t="s">
        <v>4747</v>
      </c>
      <c r="H2773" s="1" t="s">
        <v>6957</v>
      </c>
      <c r="I2773" s="1">
        <v>2</v>
      </c>
      <c r="L2773" s="1">
        <v>2</v>
      </c>
      <c r="M2773" s="2" t="s">
        <v>4967</v>
      </c>
      <c r="N2773" s="2" t="s">
        <v>9956</v>
      </c>
      <c r="T2773" s="1" t="s">
        <v>12432</v>
      </c>
      <c r="U2773" s="1" t="s">
        <v>196</v>
      </c>
      <c r="V2773" s="1" t="s">
        <v>7214</v>
      </c>
      <c r="Y2773" s="1" t="s">
        <v>2321</v>
      </c>
      <c r="Z2773" s="1" t="s">
        <v>7838</v>
      </c>
      <c r="AG2773" s="1" t="s">
        <v>9639</v>
      </c>
    </row>
    <row r="2774" spans="1:73" ht="13.5" customHeight="1">
      <c r="A2774" s="3" t="str">
        <f>HYPERLINK("http://kyu.snu.ac.kr/sdhj/index.jsp?type=hj/GK14658_00IH_0001_0226.jpg","1702_각북면_226")</f>
        <v>1702_각북면_226</v>
      </c>
      <c r="B2774" s="2">
        <v>1702</v>
      </c>
      <c r="C2774" s="2" t="s">
        <v>12340</v>
      </c>
      <c r="D2774" s="2" t="s">
        <v>12341</v>
      </c>
      <c r="E2774" s="2">
        <v>2773</v>
      </c>
      <c r="F2774" s="1">
        <v>19</v>
      </c>
      <c r="G2774" s="1" t="s">
        <v>4747</v>
      </c>
      <c r="H2774" s="1" t="s">
        <v>6957</v>
      </c>
      <c r="I2774" s="1">
        <v>2</v>
      </c>
      <c r="L2774" s="1">
        <v>2</v>
      </c>
      <c r="M2774" s="2" t="s">
        <v>4967</v>
      </c>
      <c r="N2774" s="2" t="s">
        <v>9956</v>
      </c>
      <c r="T2774" s="1" t="s">
        <v>12432</v>
      </c>
      <c r="U2774" s="1" t="s">
        <v>196</v>
      </c>
      <c r="V2774" s="1" t="s">
        <v>7214</v>
      </c>
      <c r="Y2774" s="1" t="s">
        <v>4828</v>
      </c>
      <c r="Z2774" s="1" t="s">
        <v>8210</v>
      </c>
      <c r="AG2774" s="1" t="s">
        <v>9639</v>
      </c>
    </row>
    <row r="2775" spans="1:73" ht="13.5" customHeight="1">
      <c r="A2775" s="3" t="str">
        <f>HYPERLINK("http://kyu.snu.ac.kr/sdhj/index.jsp?type=hj/GK14658_00IH_0001_0226.jpg","1702_각북면_226")</f>
        <v>1702_각북면_226</v>
      </c>
      <c r="B2775" s="2">
        <v>1702</v>
      </c>
      <c r="C2775" s="2" t="s">
        <v>12340</v>
      </c>
      <c r="D2775" s="2" t="s">
        <v>12341</v>
      </c>
      <c r="E2775" s="2">
        <v>2774</v>
      </c>
      <c r="F2775" s="1">
        <v>19</v>
      </c>
      <c r="G2775" s="1" t="s">
        <v>4747</v>
      </c>
      <c r="H2775" s="1" t="s">
        <v>6957</v>
      </c>
      <c r="I2775" s="1">
        <v>2</v>
      </c>
      <c r="L2775" s="1">
        <v>2</v>
      </c>
      <c r="M2775" s="2" t="s">
        <v>4967</v>
      </c>
      <c r="N2775" s="2" t="s">
        <v>9956</v>
      </c>
      <c r="T2775" s="1" t="s">
        <v>12432</v>
      </c>
      <c r="U2775" s="1" t="s">
        <v>136</v>
      </c>
      <c r="V2775" s="1" t="s">
        <v>7247</v>
      </c>
      <c r="Y2775" s="1" t="s">
        <v>1110</v>
      </c>
      <c r="Z2775" s="1" t="s">
        <v>8600</v>
      </c>
      <c r="AF2775" s="1" t="s">
        <v>12673</v>
      </c>
      <c r="AG2775" s="1" t="s">
        <v>12672</v>
      </c>
    </row>
    <row r="2776" spans="1:73" ht="13.5" customHeight="1">
      <c r="A2776" s="3" t="str">
        <f>HYPERLINK("http://kyu.snu.ac.kr/sdhj/index.jsp?type=hj/GK14658_00IH_0001_0226.jpg","1702_각북면_226")</f>
        <v>1702_각북면_226</v>
      </c>
      <c r="B2776" s="2">
        <v>1702</v>
      </c>
      <c r="C2776" s="2" t="s">
        <v>12340</v>
      </c>
      <c r="D2776" s="2" t="s">
        <v>12341</v>
      </c>
      <c r="E2776" s="2">
        <v>2775</v>
      </c>
      <c r="F2776" s="1">
        <v>19</v>
      </c>
      <c r="G2776" s="1" t="s">
        <v>4747</v>
      </c>
      <c r="H2776" s="1" t="s">
        <v>6957</v>
      </c>
      <c r="I2776" s="1">
        <v>2</v>
      </c>
      <c r="L2776" s="1">
        <v>2</v>
      </c>
      <c r="M2776" s="2" t="s">
        <v>4967</v>
      </c>
      <c r="N2776" s="2" t="s">
        <v>9956</v>
      </c>
      <c r="T2776" s="1" t="s">
        <v>12432</v>
      </c>
      <c r="U2776" s="1" t="s">
        <v>196</v>
      </c>
      <c r="V2776" s="1" t="s">
        <v>7214</v>
      </c>
      <c r="Y2776" s="1" t="s">
        <v>2389</v>
      </c>
      <c r="Z2776" s="1" t="s">
        <v>8255</v>
      </c>
      <c r="AC2776" s="1">
        <v>65</v>
      </c>
      <c r="AD2776" s="1" t="s">
        <v>172</v>
      </c>
      <c r="AE2776" s="1" t="s">
        <v>9579</v>
      </c>
      <c r="AF2776" s="1" t="s">
        <v>254</v>
      </c>
      <c r="AG2776" s="1" t="s">
        <v>9639</v>
      </c>
    </row>
    <row r="2777" spans="1:73" ht="13.5" customHeight="1">
      <c r="A2777" s="3" t="str">
        <f>HYPERLINK("http://kyu.snu.ac.kr/sdhj/index.jsp?type=hj/GK14658_00IH_0001_0226.jpg","1702_각북면_226")</f>
        <v>1702_각북면_226</v>
      </c>
      <c r="B2777" s="2">
        <v>1702</v>
      </c>
      <c r="C2777" s="2" t="s">
        <v>12340</v>
      </c>
      <c r="D2777" s="2" t="s">
        <v>12341</v>
      </c>
      <c r="E2777" s="2">
        <v>2776</v>
      </c>
      <c r="F2777" s="1">
        <v>19</v>
      </c>
      <c r="G2777" s="1" t="s">
        <v>4747</v>
      </c>
      <c r="H2777" s="1" t="s">
        <v>6957</v>
      </c>
      <c r="I2777" s="1">
        <v>2</v>
      </c>
      <c r="L2777" s="1">
        <v>2</v>
      </c>
      <c r="M2777" s="2" t="s">
        <v>4967</v>
      </c>
      <c r="N2777" s="2" t="s">
        <v>9956</v>
      </c>
      <c r="T2777" s="1" t="s">
        <v>12432</v>
      </c>
      <c r="U2777" s="1" t="s">
        <v>196</v>
      </c>
      <c r="V2777" s="1" t="s">
        <v>7214</v>
      </c>
      <c r="Y2777" s="1" t="s">
        <v>4829</v>
      </c>
      <c r="Z2777" s="1" t="s">
        <v>8599</v>
      </c>
      <c r="AC2777" s="1">
        <v>31</v>
      </c>
      <c r="AD2777" s="1" t="s">
        <v>345</v>
      </c>
      <c r="AE2777" s="1" t="s">
        <v>9595</v>
      </c>
      <c r="AT2777" s="1" t="s">
        <v>250</v>
      </c>
      <c r="AU2777" s="1" t="s">
        <v>10073</v>
      </c>
      <c r="AV2777" s="1" t="s">
        <v>4830</v>
      </c>
      <c r="AW2777" s="1" t="s">
        <v>10340</v>
      </c>
      <c r="BB2777" s="1" t="s">
        <v>124</v>
      </c>
      <c r="BC2777" s="1" t="s">
        <v>12451</v>
      </c>
      <c r="BD2777" s="1" t="s">
        <v>12268</v>
      </c>
      <c r="BE2777" s="1" t="s">
        <v>13014</v>
      </c>
    </row>
    <row r="2778" spans="1:73" ht="13.5" customHeight="1">
      <c r="A2778" s="3" t="str">
        <f>HYPERLINK("http://kyu.snu.ac.kr/sdhj/index.jsp?type=hj/GK14658_00IH_0001_0226.jpg","1702_각북면_226")</f>
        <v>1702_각북면_226</v>
      </c>
      <c r="B2778" s="2">
        <v>1702</v>
      </c>
      <c r="C2778" s="2" t="s">
        <v>12340</v>
      </c>
      <c r="D2778" s="2" t="s">
        <v>12341</v>
      </c>
      <c r="E2778" s="2">
        <v>2777</v>
      </c>
      <c r="F2778" s="1">
        <v>19</v>
      </c>
      <c r="G2778" s="1" t="s">
        <v>4747</v>
      </c>
      <c r="H2778" s="1" t="s">
        <v>6957</v>
      </c>
      <c r="I2778" s="1">
        <v>2</v>
      </c>
      <c r="L2778" s="1">
        <v>2</v>
      </c>
      <c r="M2778" s="2" t="s">
        <v>4967</v>
      </c>
      <c r="N2778" s="2" t="s">
        <v>9956</v>
      </c>
      <c r="T2778" s="1" t="s">
        <v>12432</v>
      </c>
      <c r="U2778" s="1" t="s">
        <v>196</v>
      </c>
      <c r="V2778" s="1" t="s">
        <v>7214</v>
      </c>
      <c r="Y2778" s="1" t="s">
        <v>4831</v>
      </c>
      <c r="Z2778" s="1" t="s">
        <v>8598</v>
      </c>
      <c r="AC2778" s="1">
        <v>25</v>
      </c>
      <c r="AD2778" s="1" t="s">
        <v>264</v>
      </c>
      <c r="AE2778" s="1" t="s">
        <v>9588</v>
      </c>
      <c r="AT2778" s="1" t="s">
        <v>250</v>
      </c>
      <c r="AU2778" s="1" t="s">
        <v>10073</v>
      </c>
      <c r="AV2778" s="1" t="s">
        <v>4830</v>
      </c>
      <c r="AW2778" s="1" t="s">
        <v>10340</v>
      </c>
      <c r="BB2778" s="1" t="s">
        <v>124</v>
      </c>
      <c r="BC2778" s="1" t="s">
        <v>12451</v>
      </c>
      <c r="BD2778" s="1" t="s">
        <v>12268</v>
      </c>
      <c r="BE2778" s="1" t="s">
        <v>13014</v>
      </c>
      <c r="BU2778" s="1" t="s">
        <v>276</v>
      </c>
    </row>
    <row r="2779" spans="1:73" ht="13.5" customHeight="1">
      <c r="A2779" s="3" t="str">
        <f>HYPERLINK("http://kyu.snu.ac.kr/sdhj/index.jsp?type=hj/GK14658_00IH_0001_0226.jpg","1702_각북면_226")</f>
        <v>1702_각북면_226</v>
      </c>
      <c r="B2779" s="2">
        <v>1702</v>
      </c>
      <c r="C2779" s="2" t="s">
        <v>12340</v>
      </c>
      <c r="D2779" s="2" t="s">
        <v>12341</v>
      </c>
      <c r="E2779" s="2">
        <v>2778</v>
      </c>
      <c r="F2779" s="1">
        <v>19</v>
      </c>
      <c r="G2779" s="1" t="s">
        <v>4747</v>
      </c>
      <c r="H2779" s="1" t="s">
        <v>6957</v>
      </c>
      <c r="I2779" s="1">
        <v>2</v>
      </c>
      <c r="L2779" s="1">
        <v>2</v>
      </c>
      <c r="M2779" s="2" t="s">
        <v>4967</v>
      </c>
      <c r="N2779" s="2" t="s">
        <v>9956</v>
      </c>
      <c r="T2779" s="1" t="s">
        <v>12432</v>
      </c>
      <c r="U2779" s="1" t="s">
        <v>196</v>
      </c>
      <c r="V2779" s="1" t="s">
        <v>7214</v>
      </c>
      <c r="Y2779" s="1" t="s">
        <v>2389</v>
      </c>
      <c r="Z2779" s="1" t="s">
        <v>8255</v>
      </c>
      <c r="AG2779" s="1" t="s">
        <v>12767</v>
      </c>
    </row>
    <row r="2780" spans="1:73" ht="13.5" customHeight="1">
      <c r="A2780" s="3" t="str">
        <f>HYPERLINK("http://kyu.snu.ac.kr/sdhj/index.jsp?type=hj/GK14658_00IH_0001_0226.jpg","1702_각북면_226")</f>
        <v>1702_각북면_226</v>
      </c>
      <c r="B2780" s="2">
        <v>1702</v>
      </c>
      <c r="C2780" s="2" t="s">
        <v>12340</v>
      </c>
      <c r="D2780" s="2" t="s">
        <v>12341</v>
      </c>
      <c r="E2780" s="2">
        <v>2779</v>
      </c>
      <c r="F2780" s="1">
        <v>19</v>
      </c>
      <c r="G2780" s="1" t="s">
        <v>4747</v>
      </c>
      <c r="H2780" s="1" t="s">
        <v>6957</v>
      </c>
      <c r="I2780" s="1">
        <v>2</v>
      </c>
      <c r="L2780" s="1">
        <v>2</v>
      </c>
      <c r="M2780" s="2" t="s">
        <v>4967</v>
      </c>
      <c r="N2780" s="2" t="s">
        <v>9956</v>
      </c>
      <c r="S2780" s="1" t="s">
        <v>12427</v>
      </c>
      <c r="T2780" s="1" t="s">
        <v>7152</v>
      </c>
      <c r="U2780" s="1" t="s">
        <v>211</v>
      </c>
      <c r="V2780" s="1" t="s">
        <v>7199</v>
      </c>
      <c r="Y2780" s="1" t="s">
        <v>4832</v>
      </c>
      <c r="Z2780" s="1" t="s">
        <v>8597</v>
      </c>
      <c r="AG2780" s="1" t="s">
        <v>12767</v>
      </c>
    </row>
    <row r="2781" spans="1:73" ht="13.5" customHeight="1">
      <c r="A2781" s="3" t="str">
        <f>HYPERLINK("http://kyu.snu.ac.kr/sdhj/index.jsp?type=hj/GK14658_00IH_0001_0226.jpg","1702_각북면_226")</f>
        <v>1702_각북면_226</v>
      </c>
      <c r="B2781" s="2">
        <v>1702</v>
      </c>
      <c r="C2781" s="2" t="s">
        <v>12340</v>
      </c>
      <c r="D2781" s="2" t="s">
        <v>12341</v>
      </c>
      <c r="E2781" s="2">
        <v>2780</v>
      </c>
      <c r="F2781" s="1">
        <v>19</v>
      </c>
      <c r="G2781" s="1" t="s">
        <v>4747</v>
      </c>
      <c r="H2781" s="1" t="s">
        <v>6957</v>
      </c>
      <c r="I2781" s="1">
        <v>2</v>
      </c>
      <c r="L2781" s="1">
        <v>2</v>
      </c>
      <c r="M2781" s="2" t="s">
        <v>4967</v>
      </c>
      <c r="N2781" s="2" t="s">
        <v>9956</v>
      </c>
      <c r="T2781" s="1" t="s">
        <v>12432</v>
      </c>
      <c r="U2781" s="1" t="s">
        <v>136</v>
      </c>
      <c r="V2781" s="1" t="s">
        <v>7247</v>
      </c>
      <c r="Y2781" s="1" t="s">
        <v>2247</v>
      </c>
      <c r="Z2781" s="1" t="s">
        <v>8329</v>
      </c>
      <c r="AG2781" s="1" t="s">
        <v>12767</v>
      </c>
      <c r="AU2781" s="1" t="s">
        <v>13030</v>
      </c>
      <c r="AW2781" s="1" t="s">
        <v>13031</v>
      </c>
      <c r="BC2781" s="1" t="s">
        <v>13032</v>
      </c>
      <c r="BE2781" s="1" t="s">
        <v>13033</v>
      </c>
      <c r="BF2781" s="1" t="s">
        <v>13024</v>
      </c>
    </row>
    <row r="2782" spans="1:73" ht="13.5" customHeight="1">
      <c r="A2782" s="3" t="str">
        <f>HYPERLINK("http://kyu.snu.ac.kr/sdhj/index.jsp?type=hj/GK14658_00IH_0001_0226.jpg","1702_각북면_226")</f>
        <v>1702_각북면_226</v>
      </c>
      <c r="B2782" s="2">
        <v>1702</v>
      </c>
      <c r="C2782" s="2" t="s">
        <v>12340</v>
      </c>
      <c r="D2782" s="2" t="s">
        <v>12341</v>
      </c>
      <c r="E2782" s="2">
        <v>2781</v>
      </c>
      <c r="F2782" s="1">
        <v>19</v>
      </c>
      <c r="G2782" s="1" t="s">
        <v>4747</v>
      </c>
      <c r="H2782" s="1" t="s">
        <v>6957</v>
      </c>
      <c r="I2782" s="1">
        <v>2</v>
      </c>
      <c r="L2782" s="1">
        <v>2</v>
      </c>
      <c r="M2782" s="2" t="s">
        <v>4967</v>
      </c>
      <c r="N2782" s="2" t="s">
        <v>9956</v>
      </c>
      <c r="T2782" s="1" t="s">
        <v>12432</v>
      </c>
      <c r="U2782" s="1" t="s">
        <v>196</v>
      </c>
      <c r="V2782" s="1" t="s">
        <v>7214</v>
      </c>
      <c r="Y2782" s="1" t="s">
        <v>1385</v>
      </c>
      <c r="Z2782" s="1" t="s">
        <v>8100</v>
      </c>
      <c r="AF2782" s="1" t="s">
        <v>4833</v>
      </c>
      <c r="AG2782" s="1" t="s">
        <v>9669</v>
      </c>
      <c r="AU2782" s="1" t="s">
        <v>13030</v>
      </c>
      <c r="AW2782" s="1" t="s">
        <v>13031</v>
      </c>
      <c r="BC2782" s="1" t="s">
        <v>13032</v>
      </c>
      <c r="BE2782" s="1" t="s">
        <v>13033</v>
      </c>
      <c r="BF2782" s="1" t="s">
        <v>13021</v>
      </c>
    </row>
    <row r="2783" spans="1:73" ht="13.5" customHeight="1">
      <c r="A2783" s="3" t="str">
        <f>HYPERLINK("http://kyu.snu.ac.kr/sdhj/index.jsp?type=hj/GK14658_00IH_0001_0226.jpg","1702_각북면_226")</f>
        <v>1702_각북면_226</v>
      </c>
      <c r="B2783" s="2">
        <v>1702</v>
      </c>
      <c r="C2783" s="2" t="s">
        <v>12340</v>
      </c>
      <c r="D2783" s="2" t="s">
        <v>12341</v>
      </c>
      <c r="E2783" s="2">
        <v>2782</v>
      </c>
      <c r="F2783" s="1">
        <v>19</v>
      </c>
      <c r="G2783" s="1" t="s">
        <v>4747</v>
      </c>
      <c r="H2783" s="1" t="s">
        <v>6957</v>
      </c>
      <c r="I2783" s="1">
        <v>2</v>
      </c>
      <c r="L2783" s="1">
        <v>2</v>
      </c>
      <c r="M2783" s="2" t="s">
        <v>4967</v>
      </c>
      <c r="N2783" s="2" t="s">
        <v>9956</v>
      </c>
      <c r="T2783" s="1" t="s">
        <v>12432</v>
      </c>
      <c r="U2783" s="1" t="s">
        <v>196</v>
      </c>
      <c r="V2783" s="1" t="s">
        <v>7214</v>
      </c>
      <c r="Y2783" s="1" t="s">
        <v>14523</v>
      </c>
      <c r="Z2783" s="1" t="s">
        <v>12561</v>
      </c>
      <c r="AC2783" s="1">
        <v>57</v>
      </c>
      <c r="AD2783" s="1" t="s">
        <v>720</v>
      </c>
      <c r="AE2783" s="1" t="s">
        <v>9576</v>
      </c>
      <c r="AG2783" s="1" t="s">
        <v>12743</v>
      </c>
      <c r="AI2783" s="1" t="s">
        <v>9729</v>
      </c>
      <c r="AT2783" s="1" t="s">
        <v>211</v>
      </c>
      <c r="AU2783" s="1" t="s">
        <v>7199</v>
      </c>
      <c r="AV2783" s="1" t="s">
        <v>12276</v>
      </c>
      <c r="AW2783" s="1" t="s">
        <v>10145</v>
      </c>
      <c r="BB2783" s="1" t="s">
        <v>213</v>
      </c>
      <c r="BC2783" s="1" t="s">
        <v>7282</v>
      </c>
      <c r="BD2783" s="1" t="s">
        <v>2386</v>
      </c>
      <c r="BE2783" s="1" t="s">
        <v>9293</v>
      </c>
    </row>
    <row r="2784" spans="1:73" ht="13.5" customHeight="1">
      <c r="A2784" s="3" t="str">
        <f>HYPERLINK("http://kyu.snu.ac.kr/sdhj/index.jsp?type=hj/GK14658_00IH_0001_0226.jpg","1702_각북면_226")</f>
        <v>1702_각북면_226</v>
      </c>
      <c r="B2784" s="2">
        <v>1702</v>
      </c>
      <c r="C2784" s="2" t="s">
        <v>12340</v>
      </c>
      <c r="D2784" s="2" t="s">
        <v>12341</v>
      </c>
      <c r="E2784" s="2">
        <v>2783</v>
      </c>
      <c r="F2784" s="1">
        <v>19</v>
      </c>
      <c r="G2784" s="1" t="s">
        <v>4747</v>
      </c>
      <c r="H2784" s="1" t="s">
        <v>6957</v>
      </c>
      <c r="I2784" s="1">
        <v>2</v>
      </c>
      <c r="L2784" s="1">
        <v>2</v>
      </c>
      <c r="M2784" s="2" t="s">
        <v>4967</v>
      </c>
      <c r="N2784" s="2" t="s">
        <v>9956</v>
      </c>
      <c r="T2784" s="1" t="s">
        <v>12432</v>
      </c>
      <c r="U2784" s="1" t="s">
        <v>196</v>
      </c>
      <c r="V2784" s="1" t="s">
        <v>7214</v>
      </c>
      <c r="Y2784" s="1" t="s">
        <v>4834</v>
      </c>
      <c r="Z2784" s="1" t="s">
        <v>8596</v>
      </c>
      <c r="AC2784" s="1">
        <v>29</v>
      </c>
      <c r="AD2784" s="1" t="s">
        <v>244</v>
      </c>
      <c r="AE2784" s="1" t="s">
        <v>9577</v>
      </c>
      <c r="AG2784" s="1" t="s">
        <v>12743</v>
      </c>
      <c r="AI2784" s="1" t="s">
        <v>9729</v>
      </c>
      <c r="BB2784" s="1" t="s">
        <v>2684</v>
      </c>
      <c r="BC2784" s="1" t="s">
        <v>10676</v>
      </c>
      <c r="BE2784" s="1" t="s">
        <v>12561</v>
      </c>
      <c r="BF2784" s="1" t="s">
        <v>13024</v>
      </c>
    </row>
    <row r="2785" spans="1:72" ht="13.5" customHeight="1">
      <c r="A2785" s="3" t="str">
        <f>HYPERLINK("http://kyu.snu.ac.kr/sdhj/index.jsp?type=hj/GK14658_00IH_0001_0226.jpg","1702_각북면_226")</f>
        <v>1702_각북면_226</v>
      </c>
      <c r="B2785" s="2">
        <v>1702</v>
      </c>
      <c r="C2785" s="2" t="s">
        <v>12340</v>
      </c>
      <c r="D2785" s="2" t="s">
        <v>12341</v>
      </c>
      <c r="E2785" s="2">
        <v>2784</v>
      </c>
      <c r="F2785" s="1">
        <v>19</v>
      </c>
      <c r="G2785" s="1" t="s">
        <v>4747</v>
      </c>
      <c r="H2785" s="1" t="s">
        <v>6957</v>
      </c>
      <c r="I2785" s="1">
        <v>2</v>
      </c>
      <c r="L2785" s="1">
        <v>2</v>
      </c>
      <c r="M2785" s="2" t="s">
        <v>4967</v>
      </c>
      <c r="N2785" s="2" t="s">
        <v>9956</v>
      </c>
      <c r="T2785" s="1" t="s">
        <v>12432</v>
      </c>
      <c r="U2785" s="1" t="s">
        <v>136</v>
      </c>
      <c r="V2785" s="1" t="s">
        <v>7247</v>
      </c>
      <c r="Y2785" s="1" t="s">
        <v>3120</v>
      </c>
      <c r="Z2785" s="1" t="s">
        <v>8595</v>
      </c>
      <c r="AC2785" s="1">
        <v>26</v>
      </c>
      <c r="AD2785" s="1" t="s">
        <v>657</v>
      </c>
      <c r="AE2785" s="1" t="s">
        <v>9591</v>
      </c>
      <c r="AG2785" s="1" t="s">
        <v>12743</v>
      </c>
      <c r="AI2785" s="1" t="s">
        <v>9729</v>
      </c>
      <c r="BC2785" s="1" t="s">
        <v>10676</v>
      </c>
      <c r="BE2785" s="1" t="s">
        <v>12561</v>
      </c>
      <c r="BF2785" s="1" t="s">
        <v>13023</v>
      </c>
    </row>
    <row r="2786" spans="1:72" ht="13.5" customHeight="1">
      <c r="A2786" s="3" t="str">
        <f>HYPERLINK("http://kyu.snu.ac.kr/sdhj/index.jsp?type=hj/GK14658_00IH_0001_0226.jpg","1702_각북면_226")</f>
        <v>1702_각북면_226</v>
      </c>
      <c r="B2786" s="2">
        <v>1702</v>
      </c>
      <c r="C2786" s="2" t="s">
        <v>12340</v>
      </c>
      <c r="D2786" s="2" t="s">
        <v>12341</v>
      </c>
      <c r="E2786" s="2">
        <v>2785</v>
      </c>
      <c r="F2786" s="1">
        <v>19</v>
      </c>
      <c r="G2786" s="1" t="s">
        <v>4747</v>
      </c>
      <c r="H2786" s="1" t="s">
        <v>6957</v>
      </c>
      <c r="I2786" s="1">
        <v>2</v>
      </c>
      <c r="L2786" s="1">
        <v>2</v>
      </c>
      <c r="M2786" s="2" t="s">
        <v>4967</v>
      </c>
      <c r="N2786" s="2" t="s">
        <v>9956</v>
      </c>
      <c r="T2786" s="1" t="s">
        <v>12432</v>
      </c>
      <c r="U2786" s="1" t="s">
        <v>136</v>
      </c>
      <c r="V2786" s="1" t="s">
        <v>7247</v>
      </c>
      <c r="Y2786" s="1" t="s">
        <v>6853</v>
      </c>
      <c r="Z2786" s="1" t="s">
        <v>8594</v>
      </c>
      <c r="AC2786" s="1">
        <v>17</v>
      </c>
      <c r="AD2786" s="1" t="s">
        <v>289</v>
      </c>
      <c r="AE2786" s="1" t="s">
        <v>7200</v>
      </c>
      <c r="AG2786" s="1" t="s">
        <v>12743</v>
      </c>
      <c r="AI2786" s="1" t="s">
        <v>9729</v>
      </c>
      <c r="BC2786" s="1" t="s">
        <v>10676</v>
      </c>
      <c r="BE2786" s="1" t="s">
        <v>12561</v>
      </c>
      <c r="BF2786" s="1" t="s">
        <v>13021</v>
      </c>
    </row>
    <row r="2787" spans="1:72" ht="13.5" customHeight="1">
      <c r="A2787" s="3" t="str">
        <f>HYPERLINK("http://kyu.snu.ac.kr/sdhj/index.jsp?type=hj/GK14658_00IH_0001_0226.jpg","1702_각북면_226")</f>
        <v>1702_각북면_226</v>
      </c>
      <c r="B2787" s="2">
        <v>1702</v>
      </c>
      <c r="C2787" s="2" t="s">
        <v>12340</v>
      </c>
      <c r="D2787" s="2" t="s">
        <v>12341</v>
      </c>
      <c r="E2787" s="2">
        <v>2786</v>
      </c>
      <c r="F2787" s="1">
        <v>19</v>
      </c>
      <c r="G2787" s="1" t="s">
        <v>4747</v>
      </c>
      <c r="H2787" s="1" t="s">
        <v>6957</v>
      </c>
      <c r="I2787" s="1">
        <v>2</v>
      </c>
      <c r="L2787" s="1">
        <v>2</v>
      </c>
      <c r="M2787" s="2" t="s">
        <v>4967</v>
      </c>
      <c r="N2787" s="2" t="s">
        <v>9956</v>
      </c>
      <c r="T2787" s="1" t="s">
        <v>12432</v>
      </c>
      <c r="U2787" s="1" t="s">
        <v>136</v>
      </c>
      <c r="V2787" s="1" t="s">
        <v>7247</v>
      </c>
      <c r="Y2787" s="1" t="s">
        <v>2389</v>
      </c>
      <c r="Z2787" s="1" t="s">
        <v>8255</v>
      </c>
      <c r="AC2787" s="1">
        <v>55</v>
      </c>
      <c r="AD2787" s="1" t="s">
        <v>266</v>
      </c>
      <c r="AE2787" s="1" t="s">
        <v>9586</v>
      </c>
      <c r="AG2787" s="1" t="s">
        <v>12743</v>
      </c>
      <c r="AI2787" s="1" t="s">
        <v>9729</v>
      </c>
      <c r="AT2787" s="1" t="s">
        <v>211</v>
      </c>
      <c r="AU2787" s="1" t="s">
        <v>7199</v>
      </c>
      <c r="AV2787" s="1" t="s">
        <v>12276</v>
      </c>
      <c r="AW2787" s="1" t="s">
        <v>10145</v>
      </c>
      <c r="BB2787" s="1" t="s">
        <v>213</v>
      </c>
      <c r="BC2787" s="1" t="s">
        <v>7282</v>
      </c>
      <c r="BD2787" s="1" t="s">
        <v>2386</v>
      </c>
      <c r="BE2787" s="1" t="s">
        <v>9293</v>
      </c>
    </row>
    <row r="2788" spans="1:72" ht="13.5" customHeight="1">
      <c r="A2788" s="3" t="str">
        <f>HYPERLINK("http://kyu.snu.ac.kr/sdhj/index.jsp?type=hj/GK14658_00IH_0001_0226.jpg","1702_각북면_226")</f>
        <v>1702_각북면_226</v>
      </c>
      <c r="B2788" s="2">
        <v>1702</v>
      </c>
      <c r="C2788" s="2" t="s">
        <v>12340</v>
      </c>
      <c r="D2788" s="2" t="s">
        <v>12341</v>
      </c>
      <c r="E2788" s="2">
        <v>2787</v>
      </c>
      <c r="F2788" s="1">
        <v>19</v>
      </c>
      <c r="G2788" s="1" t="s">
        <v>4747</v>
      </c>
      <c r="H2788" s="1" t="s">
        <v>6957</v>
      </c>
      <c r="I2788" s="1">
        <v>2</v>
      </c>
      <c r="L2788" s="1">
        <v>2</v>
      </c>
      <c r="M2788" s="2" t="s">
        <v>4967</v>
      </c>
      <c r="N2788" s="2" t="s">
        <v>9956</v>
      </c>
      <c r="T2788" s="1" t="s">
        <v>12432</v>
      </c>
      <c r="U2788" s="1" t="s">
        <v>196</v>
      </c>
      <c r="V2788" s="1" t="s">
        <v>7214</v>
      </c>
      <c r="Y2788" s="1" t="s">
        <v>2557</v>
      </c>
      <c r="Z2788" s="1" t="s">
        <v>7729</v>
      </c>
      <c r="AC2788" s="1">
        <v>28</v>
      </c>
      <c r="AD2788" s="1" t="s">
        <v>134</v>
      </c>
      <c r="AE2788" s="1" t="s">
        <v>9616</v>
      </c>
      <c r="AG2788" s="1" t="s">
        <v>12743</v>
      </c>
      <c r="AI2788" s="1" t="s">
        <v>9729</v>
      </c>
      <c r="BB2788" s="1" t="s">
        <v>2684</v>
      </c>
      <c r="BC2788" s="1" t="s">
        <v>10676</v>
      </c>
      <c r="BF2788" s="1" t="s">
        <v>13024</v>
      </c>
    </row>
    <row r="2789" spans="1:72" ht="13.5" customHeight="1">
      <c r="A2789" s="3" t="str">
        <f>HYPERLINK("http://kyu.snu.ac.kr/sdhj/index.jsp?type=hj/GK14658_00IH_0001_0226.jpg","1702_각북면_226")</f>
        <v>1702_각북면_226</v>
      </c>
      <c r="B2789" s="2">
        <v>1702</v>
      </c>
      <c r="C2789" s="2" t="s">
        <v>12340</v>
      </c>
      <c r="D2789" s="2" t="s">
        <v>12341</v>
      </c>
      <c r="E2789" s="2">
        <v>2788</v>
      </c>
      <c r="F2789" s="1">
        <v>19</v>
      </c>
      <c r="G2789" s="1" t="s">
        <v>4747</v>
      </c>
      <c r="H2789" s="1" t="s">
        <v>6957</v>
      </c>
      <c r="I2789" s="1">
        <v>2</v>
      </c>
      <c r="L2789" s="1">
        <v>2</v>
      </c>
      <c r="M2789" s="2" t="s">
        <v>4967</v>
      </c>
      <c r="N2789" s="2" t="s">
        <v>9956</v>
      </c>
      <c r="T2789" s="1" t="s">
        <v>12432</v>
      </c>
      <c r="U2789" s="1" t="s">
        <v>196</v>
      </c>
      <c r="V2789" s="1" t="s">
        <v>7214</v>
      </c>
      <c r="Y2789" s="1" t="s">
        <v>4835</v>
      </c>
      <c r="Z2789" s="1" t="s">
        <v>8593</v>
      </c>
      <c r="AC2789" s="1">
        <v>24</v>
      </c>
      <c r="AD2789" s="1" t="s">
        <v>219</v>
      </c>
      <c r="AE2789" s="1" t="s">
        <v>9587</v>
      </c>
      <c r="AF2789" s="1" t="s">
        <v>12706</v>
      </c>
      <c r="AG2789" s="1" t="s">
        <v>12713</v>
      </c>
      <c r="AH2789" s="1" t="s">
        <v>460</v>
      </c>
      <c r="AI2789" s="1" t="s">
        <v>9729</v>
      </c>
      <c r="BC2789" s="1" t="s">
        <v>10676</v>
      </c>
      <c r="BF2789" s="1" t="s">
        <v>13023</v>
      </c>
    </row>
    <row r="2790" spans="1:72" ht="13.5" customHeight="1">
      <c r="A2790" s="3" t="str">
        <f>HYPERLINK("http://kyu.snu.ac.kr/sdhj/index.jsp?type=hj/GK14658_00IH_0001_0226.jpg","1702_각북면_226")</f>
        <v>1702_각북면_226</v>
      </c>
      <c r="B2790" s="2">
        <v>1702</v>
      </c>
      <c r="C2790" s="2" t="s">
        <v>12340</v>
      </c>
      <c r="D2790" s="2" t="s">
        <v>12341</v>
      </c>
      <c r="E2790" s="2">
        <v>2789</v>
      </c>
      <c r="F2790" s="1">
        <v>19</v>
      </c>
      <c r="G2790" s="1" t="s">
        <v>4747</v>
      </c>
      <c r="H2790" s="1" t="s">
        <v>6957</v>
      </c>
      <c r="I2790" s="1">
        <v>2</v>
      </c>
      <c r="L2790" s="1">
        <v>2</v>
      </c>
      <c r="M2790" s="2" t="s">
        <v>4967</v>
      </c>
      <c r="N2790" s="2" t="s">
        <v>9956</v>
      </c>
      <c r="S2790" s="1" t="s">
        <v>141</v>
      </c>
      <c r="T2790" s="1" t="s">
        <v>7114</v>
      </c>
      <c r="U2790" s="1" t="s">
        <v>4836</v>
      </c>
      <c r="V2790" s="1" t="s">
        <v>7346</v>
      </c>
      <c r="W2790" s="1" t="s">
        <v>335</v>
      </c>
      <c r="X2790" s="1" t="s">
        <v>12540</v>
      </c>
      <c r="Y2790" s="1" t="s">
        <v>2562</v>
      </c>
      <c r="Z2790" s="1" t="s">
        <v>8592</v>
      </c>
      <c r="AC2790" s="1">
        <v>45</v>
      </c>
      <c r="AD2790" s="1" t="s">
        <v>373</v>
      </c>
      <c r="AE2790" s="1" t="s">
        <v>9598</v>
      </c>
      <c r="AF2790" s="1" t="s">
        <v>89</v>
      </c>
      <c r="AG2790" s="1" t="s">
        <v>9633</v>
      </c>
    </row>
    <row r="2791" spans="1:72" ht="13.5" customHeight="1">
      <c r="A2791" s="3" t="str">
        <f>HYPERLINK("http://kyu.snu.ac.kr/sdhj/index.jsp?type=hj/GK14658_00IH_0001_0226.jpg","1702_각북면_226")</f>
        <v>1702_각북면_226</v>
      </c>
      <c r="B2791" s="2">
        <v>1702</v>
      </c>
      <c r="C2791" s="2" t="s">
        <v>12340</v>
      </c>
      <c r="D2791" s="2" t="s">
        <v>12341</v>
      </c>
      <c r="E2791" s="2">
        <v>2790</v>
      </c>
      <c r="F2791" s="1">
        <v>19</v>
      </c>
      <c r="G2791" s="1" t="s">
        <v>4747</v>
      </c>
      <c r="H2791" s="1" t="s">
        <v>6957</v>
      </c>
      <c r="I2791" s="1">
        <v>2</v>
      </c>
      <c r="L2791" s="1">
        <v>3</v>
      </c>
      <c r="M2791" s="2" t="s">
        <v>14057</v>
      </c>
      <c r="N2791" s="2" t="s">
        <v>14058</v>
      </c>
      <c r="T2791" s="1" t="s">
        <v>12411</v>
      </c>
      <c r="U2791" s="1" t="s">
        <v>128</v>
      </c>
      <c r="V2791" s="1" t="s">
        <v>7258</v>
      </c>
      <c r="W2791" s="1" t="s">
        <v>146</v>
      </c>
      <c r="X2791" s="1" t="s">
        <v>7595</v>
      </c>
      <c r="Y2791" s="1" t="s">
        <v>930</v>
      </c>
      <c r="Z2791" s="1" t="s">
        <v>8345</v>
      </c>
      <c r="AC2791" s="1">
        <v>35</v>
      </c>
      <c r="AD2791" s="1" t="s">
        <v>1123</v>
      </c>
      <c r="AE2791" s="1" t="s">
        <v>9624</v>
      </c>
      <c r="AJ2791" s="1" t="s">
        <v>16</v>
      </c>
      <c r="AK2791" s="1" t="s">
        <v>9802</v>
      </c>
      <c r="AL2791" s="1" t="s">
        <v>684</v>
      </c>
      <c r="AM2791" s="1" t="s">
        <v>9702</v>
      </c>
      <c r="AT2791" s="1" t="s">
        <v>166</v>
      </c>
      <c r="AU2791" s="1" t="s">
        <v>7276</v>
      </c>
      <c r="AV2791" s="1" t="s">
        <v>3453</v>
      </c>
      <c r="AW2791" s="1" t="s">
        <v>8418</v>
      </c>
      <c r="BG2791" s="1" t="s">
        <v>54</v>
      </c>
      <c r="BH2791" s="1" t="s">
        <v>7267</v>
      </c>
      <c r="BI2791" s="1" t="s">
        <v>3936</v>
      </c>
      <c r="BJ2791" s="1" t="s">
        <v>10321</v>
      </c>
      <c r="BK2791" s="1" t="s">
        <v>45</v>
      </c>
      <c r="BL2791" s="1" t="s">
        <v>10082</v>
      </c>
      <c r="BM2791" s="1" t="s">
        <v>3926</v>
      </c>
      <c r="BN2791" s="1" t="s">
        <v>7116</v>
      </c>
      <c r="BO2791" s="1" t="s">
        <v>166</v>
      </c>
      <c r="BP2791" s="1" t="s">
        <v>7276</v>
      </c>
      <c r="BQ2791" s="1" t="s">
        <v>4837</v>
      </c>
      <c r="BR2791" s="1" t="s">
        <v>13275</v>
      </c>
      <c r="BS2791" s="1" t="s">
        <v>163</v>
      </c>
      <c r="BT2791" s="1" t="s">
        <v>12731</v>
      </c>
    </row>
    <row r="2792" spans="1:72" ht="13.5" customHeight="1">
      <c r="A2792" s="3" t="str">
        <f>HYPERLINK("http://kyu.snu.ac.kr/sdhj/index.jsp?type=hj/GK14658_00IH_0001_0226.jpg","1702_각북면_226")</f>
        <v>1702_각북면_226</v>
      </c>
      <c r="B2792" s="2">
        <v>1702</v>
      </c>
      <c r="C2792" s="2" t="s">
        <v>12340</v>
      </c>
      <c r="D2792" s="2" t="s">
        <v>12341</v>
      </c>
      <c r="E2792" s="2">
        <v>2791</v>
      </c>
      <c r="F2792" s="1">
        <v>19</v>
      </c>
      <c r="G2792" s="1" t="s">
        <v>4747</v>
      </c>
      <c r="H2792" s="1" t="s">
        <v>6957</v>
      </c>
      <c r="I2792" s="1">
        <v>2</v>
      </c>
      <c r="L2792" s="1">
        <v>3</v>
      </c>
      <c r="M2792" s="2" t="s">
        <v>14057</v>
      </c>
      <c r="N2792" s="2" t="s">
        <v>14058</v>
      </c>
      <c r="S2792" s="1" t="s">
        <v>48</v>
      </c>
      <c r="T2792" s="1" t="s">
        <v>6371</v>
      </c>
      <c r="W2792" s="1" t="s">
        <v>335</v>
      </c>
      <c r="X2792" s="1" t="s">
        <v>12540</v>
      </c>
      <c r="Y2792" s="1" t="s">
        <v>50</v>
      </c>
      <c r="Z2792" s="1" t="s">
        <v>7639</v>
      </c>
      <c r="AF2792" s="1" t="s">
        <v>170</v>
      </c>
      <c r="AG2792" s="1" t="s">
        <v>9630</v>
      </c>
    </row>
    <row r="2793" spans="1:72" ht="13.5" customHeight="1">
      <c r="A2793" s="3" t="str">
        <f>HYPERLINK("http://kyu.snu.ac.kr/sdhj/index.jsp?type=hj/GK14658_00IH_0001_0226.jpg","1702_각북면_226")</f>
        <v>1702_각북면_226</v>
      </c>
      <c r="B2793" s="2">
        <v>1702</v>
      </c>
      <c r="C2793" s="2" t="s">
        <v>12340</v>
      </c>
      <c r="D2793" s="2" t="s">
        <v>12341</v>
      </c>
      <c r="E2793" s="2">
        <v>2792</v>
      </c>
      <c r="F2793" s="1">
        <v>19</v>
      </c>
      <c r="G2793" s="1" t="s">
        <v>4747</v>
      </c>
      <c r="H2793" s="1" t="s">
        <v>6957</v>
      </c>
      <c r="I2793" s="1">
        <v>2</v>
      </c>
      <c r="L2793" s="1">
        <v>3</v>
      </c>
      <c r="M2793" s="2" t="s">
        <v>14057</v>
      </c>
      <c r="N2793" s="2" t="s">
        <v>14058</v>
      </c>
      <c r="S2793" s="1" t="s">
        <v>308</v>
      </c>
      <c r="T2793" s="1" t="s">
        <v>7102</v>
      </c>
      <c r="W2793" s="1" t="s">
        <v>202</v>
      </c>
      <c r="X2793" s="1" t="s">
        <v>7588</v>
      </c>
      <c r="Y2793" s="1" t="s">
        <v>50</v>
      </c>
      <c r="Z2793" s="1" t="s">
        <v>7639</v>
      </c>
      <c r="AC2793" s="1">
        <v>21</v>
      </c>
      <c r="AD2793" s="1" t="s">
        <v>68</v>
      </c>
      <c r="AE2793" s="1" t="s">
        <v>7705</v>
      </c>
      <c r="AF2793" s="1" t="s">
        <v>89</v>
      </c>
      <c r="AG2793" s="1" t="s">
        <v>9633</v>
      </c>
      <c r="AJ2793" s="1" t="s">
        <v>16</v>
      </c>
      <c r="AK2793" s="1" t="s">
        <v>9802</v>
      </c>
      <c r="AL2793" s="1" t="s">
        <v>199</v>
      </c>
      <c r="AM2793" s="1" t="s">
        <v>9730</v>
      </c>
      <c r="AT2793" s="1" t="s">
        <v>166</v>
      </c>
      <c r="AU2793" s="1" t="s">
        <v>7276</v>
      </c>
      <c r="AV2793" s="1" t="s">
        <v>4838</v>
      </c>
      <c r="AW2793" s="1" t="s">
        <v>10339</v>
      </c>
      <c r="BG2793" s="1" t="s">
        <v>42</v>
      </c>
      <c r="BH2793" s="1" t="s">
        <v>10068</v>
      </c>
      <c r="BI2793" s="1" t="s">
        <v>4839</v>
      </c>
      <c r="BJ2793" s="1" t="s">
        <v>8157</v>
      </c>
      <c r="BK2793" s="1" t="s">
        <v>45</v>
      </c>
      <c r="BL2793" s="1" t="s">
        <v>10082</v>
      </c>
      <c r="BM2793" s="1" t="s">
        <v>4840</v>
      </c>
      <c r="BN2793" s="1" t="s">
        <v>11446</v>
      </c>
      <c r="BO2793" s="1" t="s">
        <v>209</v>
      </c>
      <c r="BP2793" s="1" t="s">
        <v>7250</v>
      </c>
      <c r="BQ2793" s="1" t="s">
        <v>3519</v>
      </c>
      <c r="BR2793" s="1" t="s">
        <v>10463</v>
      </c>
      <c r="BS2793" s="1" t="s">
        <v>1006</v>
      </c>
      <c r="BT2793" s="1" t="s">
        <v>9848</v>
      </c>
    </row>
    <row r="2794" spans="1:72" ht="13.5" customHeight="1">
      <c r="A2794" s="3" t="str">
        <f>HYPERLINK("http://kyu.snu.ac.kr/sdhj/index.jsp?type=hj/GK14658_00IH_0001_0226.jpg","1702_각북면_226")</f>
        <v>1702_각북면_226</v>
      </c>
      <c r="B2794" s="2">
        <v>1702</v>
      </c>
      <c r="C2794" s="2" t="s">
        <v>12340</v>
      </c>
      <c r="D2794" s="2" t="s">
        <v>12341</v>
      </c>
      <c r="E2794" s="2">
        <v>2793</v>
      </c>
      <c r="F2794" s="1">
        <v>19</v>
      </c>
      <c r="G2794" s="1" t="s">
        <v>4747</v>
      </c>
      <c r="H2794" s="1" t="s">
        <v>6957</v>
      </c>
      <c r="I2794" s="1">
        <v>2</v>
      </c>
      <c r="L2794" s="1">
        <v>3</v>
      </c>
      <c r="M2794" s="2" t="s">
        <v>14057</v>
      </c>
      <c r="N2794" s="2" t="s">
        <v>14058</v>
      </c>
      <c r="S2794" s="1" t="s">
        <v>200</v>
      </c>
      <c r="T2794" s="1" t="s">
        <v>7115</v>
      </c>
      <c r="U2794" s="1" t="s">
        <v>66</v>
      </c>
      <c r="V2794" s="1" t="s">
        <v>7208</v>
      </c>
      <c r="Y2794" s="1" t="s">
        <v>4841</v>
      </c>
      <c r="Z2794" s="1" t="s">
        <v>8591</v>
      </c>
      <c r="AC2794" s="1">
        <v>31</v>
      </c>
      <c r="AD2794" s="1" t="s">
        <v>345</v>
      </c>
      <c r="AE2794" s="1" t="s">
        <v>9595</v>
      </c>
    </row>
    <row r="2795" spans="1:72" ht="13.5" customHeight="1">
      <c r="A2795" s="3" t="str">
        <f>HYPERLINK("http://kyu.snu.ac.kr/sdhj/index.jsp?type=hj/GK14658_00IH_0001_0226.jpg","1702_각북면_226")</f>
        <v>1702_각북면_226</v>
      </c>
      <c r="B2795" s="2">
        <v>1702</v>
      </c>
      <c r="C2795" s="2" t="s">
        <v>12340</v>
      </c>
      <c r="D2795" s="2" t="s">
        <v>12341</v>
      </c>
      <c r="E2795" s="2">
        <v>2794</v>
      </c>
      <c r="F2795" s="1">
        <v>19</v>
      </c>
      <c r="G2795" s="1" t="s">
        <v>4747</v>
      </c>
      <c r="H2795" s="1" t="s">
        <v>6957</v>
      </c>
      <c r="I2795" s="1">
        <v>2</v>
      </c>
      <c r="L2795" s="1">
        <v>3</v>
      </c>
      <c r="M2795" s="2" t="s">
        <v>14057</v>
      </c>
      <c r="N2795" s="2" t="s">
        <v>14058</v>
      </c>
      <c r="T2795" s="1" t="s">
        <v>12432</v>
      </c>
      <c r="U2795" s="1" t="s">
        <v>532</v>
      </c>
      <c r="V2795" s="1" t="s">
        <v>7195</v>
      </c>
      <c r="Y2795" s="1" t="s">
        <v>2891</v>
      </c>
      <c r="Z2795" s="1" t="s">
        <v>8590</v>
      </c>
      <c r="AC2795" s="1">
        <v>11</v>
      </c>
      <c r="AD2795" s="1" t="s">
        <v>106</v>
      </c>
      <c r="AE2795" s="1" t="s">
        <v>9614</v>
      </c>
      <c r="AT2795" s="1" t="s">
        <v>250</v>
      </c>
      <c r="AU2795" s="1" t="s">
        <v>10073</v>
      </c>
      <c r="AV2795" s="1" t="s">
        <v>892</v>
      </c>
      <c r="AW2795" s="1" t="s">
        <v>8191</v>
      </c>
      <c r="BB2795" s="1" t="s">
        <v>124</v>
      </c>
      <c r="BC2795" s="1" t="s">
        <v>12451</v>
      </c>
      <c r="BD2795" s="1" t="s">
        <v>2763</v>
      </c>
      <c r="BE2795" s="1" t="s">
        <v>7669</v>
      </c>
    </row>
    <row r="2796" spans="1:72" ht="13.5" customHeight="1">
      <c r="A2796" s="3" t="str">
        <f>HYPERLINK("http://kyu.snu.ac.kr/sdhj/index.jsp?type=hj/GK14658_00IH_0001_0226.jpg","1702_각북면_226")</f>
        <v>1702_각북면_226</v>
      </c>
      <c r="B2796" s="2">
        <v>1702</v>
      </c>
      <c r="C2796" s="2" t="s">
        <v>12340</v>
      </c>
      <c r="D2796" s="2" t="s">
        <v>12341</v>
      </c>
      <c r="E2796" s="2">
        <v>2795</v>
      </c>
      <c r="F2796" s="1">
        <v>19</v>
      </c>
      <c r="G2796" s="1" t="s">
        <v>4747</v>
      </c>
      <c r="H2796" s="1" t="s">
        <v>6957</v>
      </c>
      <c r="I2796" s="1">
        <v>2</v>
      </c>
      <c r="L2796" s="1">
        <v>4</v>
      </c>
      <c r="M2796" s="2" t="s">
        <v>4893</v>
      </c>
      <c r="N2796" s="2" t="s">
        <v>9971</v>
      </c>
      <c r="T2796" s="1" t="s">
        <v>12411</v>
      </c>
      <c r="U2796" s="1" t="s">
        <v>173</v>
      </c>
      <c r="V2796" s="1" t="s">
        <v>7249</v>
      </c>
      <c r="W2796" s="1" t="s">
        <v>2081</v>
      </c>
      <c r="X2796" s="1" t="s">
        <v>7585</v>
      </c>
      <c r="Y2796" s="1" t="s">
        <v>4842</v>
      </c>
      <c r="Z2796" s="1" t="s">
        <v>8589</v>
      </c>
      <c r="AC2796" s="1">
        <v>56</v>
      </c>
      <c r="AD2796" s="1" t="s">
        <v>707</v>
      </c>
      <c r="AE2796" s="1" t="s">
        <v>9575</v>
      </c>
      <c r="AJ2796" s="1" t="s">
        <v>16</v>
      </c>
      <c r="AK2796" s="1" t="s">
        <v>9802</v>
      </c>
      <c r="AL2796" s="1" t="s">
        <v>2078</v>
      </c>
      <c r="AM2796" s="1" t="s">
        <v>9807</v>
      </c>
      <c r="AT2796" s="1" t="s">
        <v>42</v>
      </c>
      <c r="AU2796" s="1" t="s">
        <v>10068</v>
      </c>
      <c r="AV2796" s="1" t="s">
        <v>4843</v>
      </c>
      <c r="AW2796" s="1" t="s">
        <v>10307</v>
      </c>
      <c r="BG2796" s="1" t="s">
        <v>4766</v>
      </c>
      <c r="BH2796" s="1" t="s">
        <v>12884</v>
      </c>
      <c r="BI2796" s="1" t="s">
        <v>4767</v>
      </c>
      <c r="BJ2796" s="1" t="s">
        <v>10303</v>
      </c>
      <c r="BK2796" s="1" t="s">
        <v>229</v>
      </c>
      <c r="BL2796" s="1" t="s">
        <v>13046</v>
      </c>
      <c r="BM2796" s="1" t="s">
        <v>4768</v>
      </c>
      <c r="BN2796" s="1" t="s">
        <v>10972</v>
      </c>
      <c r="BO2796" s="1" t="s">
        <v>54</v>
      </c>
      <c r="BP2796" s="1" t="s">
        <v>7267</v>
      </c>
      <c r="BQ2796" s="1" t="s">
        <v>6902</v>
      </c>
      <c r="BR2796" s="1" t="s">
        <v>11863</v>
      </c>
      <c r="BS2796" s="1" t="s">
        <v>1006</v>
      </c>
      <c r="BT2796" s="1" t="s">
        <v>9848</v>
      </c>
    </row>
    <row r="2797" spans="1:72" ht="13.5" customHeight="1">
      <c r="A2797" s="3" t="str">
        <f>HYPERLINK("http://kyu.snu.ac.kr/sdhj/index.jsp?type=hj/GK14658_00IH_0001_0226.jpg","1702_각북면_226")</f>
        <v>1702_각북면_226</v>
      </c>
      <c r="B2797" s="2">
        <v>1702</v>
      </c>
      <c r="C2797" s="2" t="s">
        <v>12340</v>
      </c>
      <c r="D2797" s="2" t="s">
        <v>12341</v>
      </c>
      <c r="E2797" s="2">
        <v>2796</v>
      </c>
      <c r="F2797" s="1">
        <v>19</v>
      </c>
      <c r="G2797" s="1" t="s">
        <v>4747</v>
      </c>
      <c r="H2797" s="1" t="s">
        <v>6957</v>
      </c>
      <c r="I2797" s="1">
        <v>2</v>
      </c>
      <c r="L2797" s="1">
        <v>4</v>
      </c>
      <c r="M2797" s="2" t="s">
        <v>4893</v>
      </c>
      <c r="N2797" s="2" t="s">
        <v>9971</v>
      </c>
      <c r="S2797" s="1" t="s">
        <v>48</v>
      </c>
      <c r="T2797" s="1" t="s">
        <v>6371</v>
      </c>
      <c r="W2797" s="1" t="s">
        <v>4844</v>
      </c>
      <c r="X2797" s="1" t="s">
        <v>7606</v>
      </c>
      <c r="Y2797" s="1" t="s">
        <v>183</v>
      </c>
      <c r="Z2797" s="1" t="s">
        <v>7691</v>
      </c>
      <c r="AC2797" s="1">
        <v>39</v>
      </c>
      <c r="AD2797" s="1" t="s">
        <v>631</v>
      </c>
      <c r="AE2797" s="1" t="s">
        <v>9603</v>
      </c>
      <c r="AJ2797" s="1" t="s">
        <v>16</v>
      </c>
      <c r="AK2797" s="1" t="s">
        <v>9802</v>
      </c>
      <c r="AL2797" s="1" t="s">
        <v>443</v>
      </c>
      <c r="AM2797" s="1" t="s">
        <v>12781</v>
      </c>
      <c r="AT2797" s="1" t="s">
        <v>42</v>
      </c>
      <c r="AU2797" s="1" t="s">
        <v>10068</v>
      </c>
      <c r="AV2797" s="1" t="s">
        <v>4845</v>
      </c>
      <c r="AW2797" s="1" t="s">
        <v>10338</v>
      </c>
      <c r="BG2797" s="1" t="s">
        <v>42</v>
      </c>
      <c r="BH2797" s="1" t="s">
        <v>10068</v>
      </c>
      <c r="BI2797" s="1" t="s">
        <v>4846</v>
      </c>
      <c r="BJ2797" s="1" t="s">
        <v>10991</v>
      </c>
      <c r="BK2797" s="1" t="s">
        <v>4501</v>
      </c>
      <c r="BL2797" s="1" t="s">
        <v>10831</v>
      </c>
      <c r="BM2797" s="1" t="s">
        <v>4847</v>
      </c>
      <c r="BN2797" s="1" t="s">
        <v>8661</v>
      </c>
      <c r="BO2797" s="1" t="s">
        <v>229</v>
      </c>
      <c r="BP2797" s="1" t="s">
        <v>13046</v>
      </c>
      <c r="BQ2797" s="1" t="s">
        <v>4848</v>
      </c>
      <c r="BR2797" s="1" t="s">
        <v>11899</v>
      </c>
      <c r="BS2797" s="1" t="s">
        <v>82</v>
      </c>
      <c r="BT2797" s="1" t="s">
        <v>9699</v>
      </c>
    </row>
    <row r="2798" spans="1:72" ht="13.5" customHeight="1">
      <c r="A2798" s="3" t="str">
        <f>HYPERLINK("http://kyu.snu.ac.kr/sdhj/index.jsp?type=hj/GK14658_00IH_0001_0226.jpg","1702_각북면_226")</f>
        <v>1702_각북면_226</v>
      </c>
      <c r="B2798" s="2">
        <v>1702</v>
      </c>
      <c r="C2798" s="2" t="s">
        <v>12340</v>
      </c>
      <c r="D2798" s="2" t="s">
        <v>12341</v>
      </c>
      <c r="E2798" s="2">
        <v>2797</v>
      </c>
      <c r="F2798" s="1">
        <v>19</v>
      </c>
      <c r="G2798" s="1" t="s">
        <v>4747</v>
      </c>
      <c r="H2798" s="1" t="s">
        <v>6957</v>
      </c>
      <c r="I2798" s="1">
        <v>2</v>
      </c>
      <c r="L2798" s="1">
        <v>4</v>
      </c>
      <c r="M2798" s="2" t="s">
        <v>4893</v>
      </c>
      <c r="N2798" s="2" t="s">
        <v>9971</v>
      </c>
      <c r="S2798" s="1" t="s">
        <v>793</v>
      </c>
      <c r="T2798" s="1" t="s">
        <v>7131</v>
      </c>
      <c r="W2798" s="1" t="s">
        <v>4273</v>
      </c>
      <c r="X2798" s="1" t="s">
        <v>7609</v>
      </c>
      <c r="Y2798" s="1" t="s">
        <v>183</v>
      </c>
      <c r="Z2798" s="1" t="s">
        <v>7691</v>
      </c>
      <c r="AC2798" s="1">
        <v>75</v>
      </c>
      <c r="AD2798" s="1" t="s">
        <v>192</v>
      </c>
      <c r="AE2798" s="1" t="s">
        <v>7704</v>
      </c>
    </row>
    <row r="2799" spans="1:72" ht="13.5" customHeight="1">
      <c r="A2799" s="3" t="str">
        <f>HYPERLINK("http://kyu.snu.ac.kr/sdhj/index.jsp?type=hj/GK14658_00IH_0001_0226.jpg","1702_각북면_226")</f>
        <v>1702_각북면_226</v>
      </c>
      <c r="B2799" s="2">
        <v>1702</v>
      </c>
      <c r="C2799" s="2" t="s">
        <v>12340</v>
      </c>
      <c r="D2799" s="2" t="s">
        <v>12341</v>
      </c>
      <c r="E2799" s="2">
        <v>2798</v>
      </c>
      <c r="F2799" s="1">
        <v>19</v>
      </c>
      <c r="G2799" s="1" t="s">
        <v>4747</v>
      </c>
      <c r="H2799" s="1" t="s">
        <v>6957</v>
      </c>
      <c r="I2799" s="1">
        <v>2</v>
      </c>
      <c r="L2799" s="1">
        <v>4</v>
      </c>
      <c r="M2799" s="2" t="s">
        <v>4893</v>
      </c>
      <c r="N2799" s="2" t="s">
        <v>9971</v>
      </c>
      <c r="S2799" s="1" t="s">
        <v>200</v>
      </c>
      <c r="T2799" s="1" t="s">
        <v>7115</v>
      </c>
      <c r="U2799" s="1" t="s">
        <v>173</v>
      </c>
      <c r="V2799" s="1" t="s">
        <v>7249</v>
      </c>
      <c r="Y2799" s="1" t="s">
        <v>1815</v>
      </c>
      <c r="Z2799" s="1" t="s">
        <v>8240</v>
      </c>
      <c r="AC2799" s="1">
        <v>54</v>
      </c>
      <c r="AD2799" s="1" t="s">
        <v>432</v>
      </c>
      <c r="AE2799" s="1" t="s">
        <v>9612</v>
      </c>
    </row>
    <row r="2800" spans="1:72" ht="13.5" customHeight="1">
      <c r="A2800" s="3" t="str">
        <f>HYPERLINK("http://kyu.snu.ac.kr/sdhj/index.jsp?type=hj/GK14658_00IH_0001_0226.jpg","1702_각북면_226")</f>
        <v>1702_각북면_226</v>
      </c>
      <c r="B2800" s="2">
        <v>1702</v>
      </c>
      <c r="C2800" s="2" t="s">
        <v>12340</v>
      </c>
      <c r="D2800" s="2" t="s">
        <v>12341</v>
      </c>
      <c r="E2800" s="2">
        <v>2799</v>
      </c>
      <c r="F2800" s="1">
        <v>19</v>
      </c>
      <c r="G2800" s="1" t="s">
        <v>4747</v>
      </c>
      <c r="H2800" s="1" t="s">
        <v>6957</v>
      </c>
      <c r="I2800" s="1">
        <v>2</v>
      </c>
      <c r="L2800" s="1">
        <v>4</v>
      </c>
      <c r="M2800" s="2" t="s">
        <v>4893</v>
      </c>
      <c r="N2800" s="2" t="s">
        <v>9971</v>
      </c>
      <c r="S2800" s="1" t="s">
        <v>200</v>
      </c>
      <c r="T2800" s="1" t="s">
        <v>7115</v>
      </c>
      <c r="U2800" s="1" t="s">
        <v>173</v>
      </c>
      <c r="V2800" s="1" t="s">
        <v>7249</v>
      </c>
      <c r="Y2800" s="1" t="s">
        <v>4849</v>
      </c>
      <c r="Z2800" s="1" t="s">
        <v>8588</v>
      </c>
      <c r="AC2800" s="1">
        <v>44</v>
      </c>
      <c r="AD2800" s="1" t="s">
        <v>934</v>
      </c>
      <c r="AE2800" s="1" t="s">
        <v>9592</v>
      </c>
    </row>
    <row r="2801" spans="1:58" ht="13.5" customHeight="1">
      <c r="A2801" s="3" t="str">
        <f>HYPERLINK("http://kyu.snu.ac.kr/sdhj/index.jsp?type=hj/GK14658_00IH_0001_0226.jpg","1702_각북면_226")</f>
        <v>1702_각북면_226</v>
      </c>
      <c r="B2801" s="2">
        <v>1702</v>
      </c>
      <c r="C2801" s="2" t="s">
        <v>12340</v>
      </c>
      <c r="D2801" s="2" t="s">
        <v>12341</v>
      </c>
      <c r="E2801" s="2">
        <v>2800</v>
      </c>
      <c r="F2801" s="1">
        <v>19</v>
      </c>
      <c r="G2801" s="1" t="s">
        <v>4747</v>
      </c>
      <c r="H2801" s="1" t="s">
        <v>6957</v>
      </c>
      <c r="I2801" s="1">
        <v>2</v>
      </c>
      <c r="L2801" s="1">
        <v>4</v>
      </c>
      <c r="M2801" s="2" t="s">
        <v>4893</v>
      </c>
      <c r="N2801" s="2" t="s">
        <v>9971</v>
      </c>
      <c r="S2801" s="1" t="s">
        <v>65</v>
      </c>
      <c r="T2801" s="1" t="s">
        <v>7107</v>
      </c>
      <c r="Y2801" s="1" t="s">
        <v>4850</v>
      </c>
      <c r="Z2801" s="1" t="s">
        <v>8587</v>
      </c>
      <c r="AC2801" s="1">
        <v>14</v>
      </c>
      <c r="AD2801" s="1" t="s">
        <v>85</v>
      </c>
      <c r="AE2801" s="1" t="s">
        <v>9590</v>
      </c>
    </row>
    <row r="2802" spans="1:58" ht="13.5" customHeight="1">
      <c r="A2802" s="3" t="str">
        <f>HYPERLINK("http://kyu.snu.ac.kr/sdhj/index.jsp?type=hj/GK14658_00IH_0001_0226.jpg","1702_각북면_226")</f>
        <v>1702_각북면_226</v>
      </c>
      <c r="B2802" s="2">
        <v>1702</v>
      </c>
      <c r="C2802" s="2" t="s">
        <v>12340</v>
      </c>
      <c r="D2802" s="2" t="s">
        <v>12341</v>
      </c>
      <c r="E2802" s="2">
        <v>2801</v>
      </c>
      <c r="F2802" s="1">
        <v>19</v>
      </c>
      <c r="G2802" s="1" t="s">
        <v>4747</v>
      </c>
      <c r="H2802" s="1" t="s">
        <v>6957</v>
      </c>
      <c r="I2802" s="1">
        <v>2</v>
      </c>
      <c r="L2802" s="1">
        <v>4</v>
      </c>
      <c r="M2802" s="2" t="s">
        <v>4893</v>
      </c>
      <c r="N2802" s="2" t="s">
        <v>9971</v>
      </c>
      <c r="S2802" s="1" t="s">
        <v>63</v>
      </c>
      <c r="T2802" s="1" t="s">
        <v>1196</v>
      </c>
      <c r="AC2802" s="1">
        <v>12</v>
      </c>
      <c r="AD2802" s="1" t="s">
        <v>71</v>
      </c>
      <c r="AE2802" s="1" t="s">
        <v>9611</v>
      </c>
    </row>
    <row r="2803" spans="1:58" ht="13.5" customHeight="1">
      <c r="A2803" s="3" t="str">
        <f>HYPERLINK("http://kyu.snu.ac.kr/sdhj/index.jsp?type=hj/GK14658_00IH_0001_0226.jpg","1702_각북면_226")</f>
        <v>1702_각북면_226</v>
      </c>
      <c r="B2803" s="2">
        <v>1702</v>
      </c>
      <c r="C2803" s="2" t="s">
        <v>12340</v>
      </c>
      <c r="D2803" s="2" t="s">
        <v>12341</v>
      </c>
      <c r="E2803" s="2">
        <v>2802</v>
      </c>
      <c r="F2803" s="1">
        <v>19</v>
      </c>
      <c r="G2803" s="1" t="s">
        <v>4747</v>
      </c>
      <c r="H2803" s="1" t="s">
        <v>6957</v>
      </c>
      <c r="I2803" s="1">
        <v>2</v>
      </c>
      <c r="L2803" s="1">
        <v>4</v>
      </c>
      <c r="M2803" s="2" t="s">
        <v>4893</v>
      </c>
      <c r="N2803" s="2" t="s">
        <v>9971</v>
      </c>
      <c r="S2803" s="1" t="s">
        <v>4436</v>
      </c>
      <c r="T2803" s="1" t="s">
        <v>7151</v>
      </c>
      <c r="Y2803" s="1" t="s">
        <v>4851</v>
      </c>
      <c r="Z2803" s="1" t="s">
        <v>8586</v>
      </c>
      <c r="AC2803" s="1">
        <v>8</v>
      </c>
      <c r="AD2803" s="1" t="s">
        <v>300</v>
      </c>
      <c r="AE2803" s="1" t="s">
        <v>9594</v>
      </c>
      <c r="AF2803" s="1" t="s">
        <v>89</v>
      </c>
      <c r="AG2803" s="1" t="s">
        <v>9633</v>
      </c>
    </row>
    <row r="2804" spans="1:58" ht="13.5" customHeight="1">
      <c r="A2804" s="3" t="str">
        <f>HYPERLINK("http://kyu.snu.ac.kr/sdhj/index.jsp?type=hj/GK14658_00IH_0001_0226.jpg","1702_각북면_226")</f>
        <v>1702_각북면_226</v>
      </c>
      <c r="B2804" s="2">
        <v>1702</v>
      </c>
      <c r="C2804" s="2" t="s">
        <v>12340</v>
      </c>
      <c r="D2804" s="2" t="s">
        <v>12341</v>
      </c>
      <c r="E2804" s="2">
        <v>2803</v>
      </c>
      <c r="F2804" s="1">
        <v>19</v>
      </c>
      <c r="G2804" s="1" t="s">
        <v>4747</v>
      </c>
      <c r="H2804" s="1" t="s">
        <v>6957</v>
      </c>
      <c r="I2804" s="1">
        <v>2</v>
      </c>
      <c r="L2804" s="1">
        <v>4</v>
      </c>
      <c r="M2804" s="2" t="s">
        <v>4893</v>
      </c>
      <c r="N2804" s="2" t="s">
        <v>9971</v>
      </c>
      <c r="T2804" s="1" t="s">
        <v>12432</v>
      </c>
      <c r="U2804" s="1" t="s">
        <v>532</v>
      </c>
      <c r="V2804" s="1" t="s">
        <v>7195</v>
      </c>
      <c r="Y2804" s="1" t="s">
        <v>956</v>
      </c>
      <c r="Z2804" s="1" t="s">
        <v>7707</v>
      </c>
      <c r="AC2804" s="1">
        <v>47</v>
      </c>
      <c r="AD2804" s="1" t="s">
        <v>556</v>
      </c>
      <c r="AE2804" s="1" t="s">
        <v>9610</v>
      </c>
      <c r="AT2804" s="1" t="s">
        <v>259</v>
      </c>
      <c r="AU2804" s="1" t="s">
        <v>12452</v>
      </c>
      <c r="AV2804" s="1" t="s">
        <v>4852</v>
      </c>
      <c r="AW2804" s="1" t="s">
        <v>10337</v>
      </c>
      <c r="BB2804" s="1" t="s">
        <v>213</v>
      </c>
      <c r="BC2804" s="1" t="s">
        <v>7282</v>
      </c>
      <c r="BD2804" s="1" t="s">
        <v>2763</v>
      </c>
      <c r="BE2804" s="1" t="s">
        <v>7669</v>
      </c>
    </row>
    <row r="2805" spans="1:58" ht="13.5" customHeight="1">
      <c r="A2805" s="3" t="str">
        <f>HYPERLINK("http://kyu.snu.ac.kr/sdhj/index.jsp?type=hj/GK14658_00IH_0001_0226.jpg","1702_각북면_226")</f>
        <v>1702_각북면_226</v>
      </c>
      <c r="B2805" s="2">
        <v>1702</v>
      </c>
      <c r="C2805" s="2" t="s">
        <v>12340</v>
      </c>
      <c r="D2805" s="2" t="s">
        <v>12341</v>
      </c>
      <c r="E2805" s="2">
        <v>2804</v>
      </c>
      <c r="F2805" s="1">
        <v>19</v>
      </c>
      <c r="G2805" s="1" t="s">
        <v>4747</v>
      </c>
      <c r="H2805" s="1" t="s">
        <v>6957</v>
      </c>
      <c r="I2805" s="1">
        <v>2</v>
      </c>
      <c r="L2805" s="1">
        <v>4</v>
      </c>
      <c r="M2805" s="2" t="s">
        <v>4893</v>
      </c>
      <c r="N2805" s="2" t="s">
        <v>9971</v>
      </c>
      <c r="T2805" s="1" t="s">
        <v>12432</v>
      </c>
      <c r="U2805" s="1" t="s">
        <v>196</v>
      </c>
      <c r="V2805" s="1" t="s">
        <v>7214</v>
      </c>
      <c r="Y2805" s="1" t="s">
        <v>4616</v>
      </c>
      <c r="Z2805" s="1" t="s">
        <v>7834</v>
      </c>
      <c r="AF2805" s="1" t="s">
        <v>318</v>
      </c>
      <c r="AG2805" s="1" t="s">
        <v>9631</v>
      </c>
      <c r="AH2805" s="1" t="s">
        <v>4853</v>
      </c>
      <c r="AI2805" s="1" t="s">
        <v>9728</v>
      </c>
      <c r="BB2805" s="1" t="s">
        <v>2684</v>
      </c>
      <c r="BC2805" s="1" t="s">
        <v>10676</v>
      </c>
      <c r="BE2805" s="1" t="s">
        <v>13034</v>
      </c>
      <c r="BF2805" s="1" t="s">
        <v>13024</v>
      </c>
    </row>
    <row r="2806" spans="1:58" ht="13.5" customHeight="1">
      <c r="A2806" s="3" t="str">
        <f>HYPERLINK("http://kyu.snu.ac.kr/sdhj/index.jsp?type=hj/GK14658_00IH_0001_0226.jpg","1702_각북면_226")</f>
        <v>1702_각북면_226</v>
      </c>
      <c r="B2806" s="2">
        <v>1702</v>
      </c>
      <c r="C2806" s="2" t="s">
        <v>12340</v>
      </c>
      <c r="D2806" s="2" t="s">
        <v>12341</v>
      </c>
      <c r="E2806" s="2">
        <v>2805</v>
      </c>
      <c r="F2806" s="1">
        <v>19</v>
      </c>
      <c r="G2806" s="1" t="s">
        <v>4747</v>
      </c>
      <c r="H2806" s="1" t="s">
        <v>6957</v>
      </c>
      <c r="I2806" s="1">
        <v>2</v>
      </c>
      <c r="L2806" s="1">
        <v>4</v>
      </c>
      <c r="M2806" s="2" t="s">
        <v>4893</v>
      </c>
      <c r="N2806" s="2" t="s">
        <v>9971</v>
      </c>
      <c r="T2806" s="1" t="s">
        <v>12432</v>
      </c>
      <c r="U2806" s="1" t="s">
        <v>136</v>
      </c>
      <c r="V2806" s="1" t="s">
        <v>7247</v>
      </c>
      <c r="Y2806" s="1" t="s">
        <v>1168</v>
      </c>
      <c r="Z2806" s="1" t="s">
        <v>7922</v>
      </c>
      <c r="AC2806" s="1">
        <v>19</v>
      </c>
      <c r="AD2806" s="1" t="s">
        <v>277</v>
      </c>
      <c r="AE2806" s="1" t="s">
        <v>9583</v>
      </c>
      <c r="AF2806" s="1" t="s">
        <v>4854</v>
      </c>
      <c r="AG2806" s="1" t="s">
        <v>9645</v>
      </c>
      <c r="AT2806" s="1" t="s">
        <v>211</v>
      </c>
      <c r="AU2806" s="1" t="s">
        <v>7199</v>
      </c>
      <c r="AV2806" s="1" t="s">
        <v>421</v>
      </c>
      <c r="AW2806" s="1" t="s">
        <v>8625</v>
      </c>
      <c r="BB2806" s="1" t="s">
        <v>213</v>
      </c>
      <c r="BC2806" s="1" t="s">
        <v>7282</v>
      </c>
      <c r="BD2806" s="1" t="s">
        <v>3809</v>
      </c>
      <c r="BE2806" s="1" t="s">
        <v>10705</v>
      </c>
    </row>
    <row r="2807" spans="1:58" ht="13.5" customHeight="1">
      <c r="A2807" s="3" t="str">
        <f>HYPERLINK("http://kyu.snu.ac.kr/sdhj/index.jsp?type=hj/GK14658_00IH_0001_0226.jpg","1702_각북면_226")</f>
        <v>1702_각북면_226</v>
      </c>
      <c r="B2807" s="2">
        <v>1702</v>
      </c>
      <c r="C2807" s="2" t="s">
        <v>12340</v>
      </c>
      <c r="D2807" s="2" t="s">
        <v>12341</v>
      </c>
      <c r="E2807" s="2">
        <v>2806</v>
      </c>
      <c r="F2807" s="1">
        <v>19</v>
      </c>
      <c r="G2807" s="1" t="s">
        <v>4747</v>
      </c>
      <c r="H2807" s="1" t="s">
        <v>6957</v>
      </c>
      <c r="I2807" s="1">
        <v>2</v>
      </c>
      <c r="L2807" s="1">
        <v>4</v>
      </c>
      <c r="M2807" s="2" t="s">
        <v>4893</v>
      </c>
      <c r="N2807" s="2" t="s">
        <v>9971</v>
      </c>
      <c r="T2807" s="1" t="s">
        <v>12432</v>
      </c>
      <c r="U2807" s="1" t="s">
        <v>196</v>
      </c>
      <c r="V2807" s="1" t="s">
        <v>7214</v>
      </c>
      <c r="Y2807" s="1" t="s">
        <v>4855</v>
      </c>
      <c r="Z2807" s="1" t="s">
        <v>7937</v>
      </c>
      <c r="AC2807" s="1">
        <v>26</v>
      </c>
      <c r="AD2807" s="1" t="s">
        <v>657</v>
      </c>
      <c r="AE2807" s="1" t="s">
        <v>9591</v>
      </c>
      <c r="AT2807" s="1" t="s">
        <v>211</v>
      </c>
      <c r="AU2807" s="1" t="s">
        <v>7199</v>
      </c>
      <c r="AV2807" s="1" t="s">
        <v>93</v>
      </c>
      <c r="AW2807" s="1" t="s">
        <v>7772</v>
      </c>
      <c r="BB2807" s="1" t="s">
        <v>213</v>
      </c>
      <c r="BC2807" s="1" t="s">
        <v>7282</v>
      </c>
      <c r="BD2807" s="1" t="s">
        <v>956</v>
      </c>
      <c r="BE2807" s="1" t="s">
        <v>7707</v>
      </c>
    </row>
    <row r="2808" spans="1:58" ht="13.5" customHeight="1">
      <c r="A2808" s="3" t="str">
        <f>HYPERLINK("http://kyu.snu.ac.kr/sdhj/index.jsp?type=hj/GK14658_00IH_0001_0226.jpg","1702_각북면_226")</f>
        <v>1702_각북면_226</v>
      </c>
      <c r="B2808" s="2">
        <v>1702</v>
      </c>
      <c r="C2808" s="2" t="s">
        <v>12340</v>
      </c>
      <c r="D2808" s="2" t="s">
        <v>12341</v>
      </c>
      <c r="E2808" s="2">
        <v>2807</v>
      </c>
      <c r="F2808" s="1">
        <v>19</v>
      </c>
      <c r="G2808" s="1" t="s">
        <v>4747</v>
      </c>
      <c r="H2808" s="1" t="s">
        <v>6957</v>
      </c>
      <c r="I2808" s="1">
        <v>2</v>
      </c>
      <c r="L2808" s="1">
        <v>4</v>
      </c>
      <c r="M2808" s="2" t="s">
        <v>4893</v>
      </c>
      <c r="N2808" s="2" t="s">
        <v>9971</v>
      </c>
      <c r="T2808" s="1" t="s">
        <v>12432</v>
      </c>
      <c r="U2808" s="1" t="s">
        <v>196</v>
      </c>
      <c r="V2808" s="1" t="s">
        <v>7214</v>
      </c>
      <c r="Y2808" s="1" t="s">
        <v>1393</v>
      </c>
      <c r="Z2808" s="1" t="s">
        <v>8585</v>
      </c>
      <c r="AG2808" s="1" t="s">
        <v>9630</v>
      </c>
    </row>
    <row r="2809" spans="1:58" ht="13.5" customHeight="1">
      <c r="A2809" s="3" t="str">
        <f>HYPERLINK("http://kyu.snu.ac.kr/sdhj/index.jsp?type=hj/GK14658_00IH_0001_0226.jpg","1702_각북면_226")</f>
        <v>1702_각북면_226</v>
      </c>
      <c r="B2809" s="2">
        <v>1702</v>
      </c>
      <c r="C2809" s="2" t="s">
        <v>12340</v>
      </c>
      <c r="D2809" s="2" t="s">
        <v>12341</v>
      </c>
      <c r="E2809" s="2">
        <v>2808</v>
      </c>
      <c r="F2809" s="1">
        <v>19</v>
      </c>
      <c r="G2809" s="1" t="s">
        <v>4747</v>
      </c>
      <c r="H2809" s="1" t="s">
        <v>6957</v>
      </c>
      <c r="I2809" s="1">
        <v>2</v>
      </c>
      <c r="L2809" s="1">
        <v>4</v>
      </c>
      <c r="M2809" s="2" t="s">
        <v>4893</v>
      </c>
      <c r="N2809" s="2" t="s">
        <v>9971</v>
      </c>
      <c r="T2809" s="1" t="s">
        <v>12432</v>
      </c>
      <c r="Y2809" s="1" t="s">
        <v>2188</v>
      </c>
      <c r="Z2809" s="1" t="s">
        <v>8173</v>
      </c>
      <c r="AF2809" s="1" t="s">
        <v>170</v>
      </c>
      <c r="AG2809" s="1" t="s">
        <v>9630</v>
      </c>
    </row>
    <row r="2810" spans="1:58" ht="13.5" customHeight="1">
      <c r="A2810" s="3" t="str">
        <f>HYPERLINK("http://kyu.snu.ac.kr/sdhj/index.jsp?type=hj/GK14658_00IH_0001_0226.jpg","1702_각북면_226")</f>
        <v>1702_각북면_226</v>
      </c>
      <c r="B2810" s="2">
        <v>1702</v>
      </c>
      <c r="C2810" s="2" t="s">
        <v>12340</v>
      </c>
      <c r="D2810" s="2" t="s">
        <v>12341</v>
      </c>
      <c r="E2810" s="2">
        <v>2809</v>
      </c>
      <c r="F2810" s="1">
        <v>19</v>
      </c>
      <c r="G2810" s="1" t="s">
        <v>4747</v>
      </c>
      <c r="H2810" s="1" t="s">
        <v>6957</v>
      </c>
      <c r="I2810" s="1">
        <v>2</v>
      </c>
      <c r="L2810" s="1">
        <v>4</v>
      </c>
      <c r="M2810" s="2" t="s">
        <v>4893</v>
      </c>
      <c r="N2810" s="2" t="s">
        <v>9971</v>
      </c>
      <c r="T2810" s="1" t="s">
        <v>12432</v>
      </c>
      <c r="U2810" s="1" t="s">
        <v>136</v>
      </c>
      <c r="V2810" s="1" t="s">
        <v>7247</v>
      </c>
      <c r="Y2810" s="1" t="s">
        <v>4856</v>
      </c>
      <c r="Z2810" s="1" t="s">
        <v>8584</v>
      </c>
      <c r="AC2810" s="1">
        <v>67</v>
      </c>
      <c r="AD2810" s="1" t="s">
        <v>38</v>
      </c>
      <c r="AE2810" s="1" t="s">
        <v>9620</v>
      </c>
      <c r="AF2810" s="1" t="s">
        <v>139</v>
      </c>
      <c r="AG2810" s="1" t="s">
        <v>9647</v>
      </c>
      <c r="AH2810" s="1" t="s">
        <v>895</v>
      </c>
      <c r="AI2810" s="1" t="s">
        <v>12738</v>
      </c>
      <c r="AT2810" s="1" t="s">
        <v>211</v>
      </c>
      <c r="AU2810" s="1" t="s">
        <v>7199</v>
      </c>
      <c r="AV2810" s="1" t="s">
        <v>3602</v>
      </c>
      <c r="AW2810" s="1" t="s">
        <v>10336</v>
      </c>
      <c r="BB2810" s="1" t="s">
        <v>213</v>
      </c>
      <c r="BC2810" s="1" t="s">
        <v>7282</v>
      </c>
      <c r="BD2810" s="1" t="s">
        <v>4857</v>
      </c>
      <c r="BE2810" s="1" t="s">
        <v>10736</v>
      </c>
    </row>
    <row r="2811" spans="1:58" ht="13.5" customHeight="1">
      <c r="A2811" s="3" t="str">
        <f>HYPERLINK("http://kyu.snu.ac.kr/sdhj/index.jsp?type=hj/GK14658_00IH_0001_0226.jpg","1702_각북면_226")</f>
        <v>1702_각북면_226</v>
      </c>
      <c r="B2811" s="2">
        <v>1702</v>
      </c>
      <c r="C2811" s="2" t="s">
        <v>12340</v>
      </c>
      <c r="D2811" s="2" t="s">
        <v>12341</v>
      </c>
      <c r="E2811" s="2">
        <v>2810</v>
      </c>
      <c r="F2811" s="1">
        <v>19</v>
      </c>
      <c r="G2811" s="1" t="s">
        <v>4747</v>
      </c>
      <c r="H2811" s="1" t="s">
        <v>6957</v>
      </c>
      <c r="I2811" s="1">
        <v>2</v>
      </c>
      <c r="L2811" s="1">
        <v>4</v>
      </c>
      <c r="M2811" s="2" t="s">
        <v>4893</v>
      </c>
      <c r="N2811" s="2" t="s">
        <v>9971</v>
      </c>
      <c r="T2811" s="1" t="s">
        <v>12432</v>
      </c>
      <c r="U2811" s="1" t="s">
        <v>196</v>
      </c>
      <c r="V2811" s="1" t="s">
        <v>7214</v>
      </c>
      <c r="Y2811" s="1" t="s">
        <v>4858</v>
      </c>
      <c r="Z2811" s="1" t="s">
        <v>8583</v>
      </c>
      <c r="AC2811" s="1">
        <v>72</v>
      </c>
      <c r="AD2811" s="1" t="s">
        <v>71</v>
      </c>
      <c r="AE2811" s="1" t="s">
        <v>9611</v>
      </c>
      <c r="AF2811" s="1" t="s">
        <v>254</v>
      </c>
      <c r="AG2811" s="1" t="s">
        <v>9639</v>
      </c>
      <c r="AT2811" s="1" t="s">
        <v>211</v>
      </c>
      <c r="AU2811" s="1" t="s">
        <v>7199</v>
      </c>
      <c r="AV2811" s="1" t="s">
        <v>4859</v>
      </c>
      <c r="AW2811" s="1" t="s">
        <v>7980</v>
      </c>
      <c r="BB2811" s="1" t="s">
        <v>213</v>
      </c>
      <c r="BC2811" s="1" t="s">
        <v>7282</v>
      </c>
      <c r="BD2811" s="1" t="s">
        <v>4860</v>
      </c>
      <c r="BE2811" s="1" t="s">
        <v>10735</v>
      </c>
    </row>
    <row r="2812" spans="1:58" ht="13.5" customHeight="1">
      <c r="A2812" s="3" t="str">
        <f>HYPERLINK("http://kyu.snu.ac.kr/sdhj/index.jsp?type=hj/GK14658_00IH_0001_0226.jpg","1702_각북면_226")</f>
        <v>1702_각북면_226</v>
      </c>
      <c r="B2812" s="2">
        <v>1702</v>
      </c>
      <c r="C2812" s="2" t="s">
        <v>12340</v>
      </c>
      <c r="D2812" s="2" t="s">
        <v>12341</v>
      </c>
      <c r="E2812" s="2">
        <v>2811</v>
      </c>
      <c r="F2812" s="1">
        <v>19</v>
      </c>
      <c r="G2812" s="1" t="s">
        <v>4747</v>
      </c>
      <c r="H2812" s="1" t="s">
        <v>6957</v>
      </c>
      <c r="I2812" s="1">
        <v>2</v>
      </c>
      <c r="L2812" s="1">
        <v>4</v>
      </c>
      <c r="M2812" s="2" t="s">
        <v>4893</v>
      </c>
      <c r="N2812" s="2" t="s">
        <v>9971</v>
      </c>
      <c r="T2812" s="1" t="s">
        <v>12432</v>
      </c>
      <c r="U2812" s="1" t="s">
        <v>196</v>
      </c>
      <c r="V2812" s="1" t="s">
        <v>7214</v>
      </c>
      <c r="Y2812" s="1" t="s">
        <v>845</v>
      </c>
      <c r="Z2812" s="1" t="s">
        <v>8442</v>
      </c>
      <c r="AG2812" s="1" t="s">
        <v>9659</v>
      </c>
    </row>
    <row r="2813" spans="1:58" ht="13.5" customHeight="1">
      <c r="A2813" s="3" t="str">
        <f>HYPERLINK("http://kyu.snu.ac.kr/sdhj/index.jsp?type=hj/GK14658_00IH_0001_0226.jpg","1702_각북면_226")</f>
        <v>1702_각북면_226</v>
      </c>
      <c r="B2813" s="2">
        <v>1702</v>
      </c>
      <c r="C2813" s="2" t="s">
        <v>12340</v>
      </c>
      <c r="D2813" s="2" t="s">
        <v>12341</v>
      </c>
      <c r="E2813" s="2">
        <v>2812</v>
      </c>
      <c r="F2813" s="1">
        <v>19</v>
      </c>
      <c r="G2813" s="1" t="s">
        <v>4747</v>
      </c>
      <c r="H2813" s="1" t="s">
        <v>6957</v>
      </c>
      <c r="I2813" s="1">
        <v>2</v>
      </c>
      <c r="L2813" s="1">
        <v>4</v>
      </c>
      <c r="M2813" s="2" t="s">
        <v>4893</v>
      </c>
      <c r="N2813" s="2" t="s">
        <v>9971</v>
      </c>
      <c r="T2813" s="1" t="s">
        <v>12432</v>
      </c>
      <c r="U2813" s="1" t="s">
        <v>136</v>
      </c>
      <c r="V2813" s="1" t="s">
        <v>7247</v>
      </c>
      <c r="Y2813" s="1" t="s">
        <v>4861</v>
      </c>
      <c r="Z2813" s="1" t="s">
        <v>8582</v>
      </c>
      <c r="AG2813" s="1" t="s">
        <v>9659</v>
      </c>
      <c r="BB2813" s="1" t="s">
        <v>2684</v>
      </c>
      <c r="BC2813" s="1" t="s">
        <v>10676</v>
      </c>
      <c r="BE2813" s="1" t="s">
        <v>13035</v>
      </c>
      <c r="BF2813" s="1" t="s">
        <v>13024</v>
      </c>
    </row>
    <row r="2814" spans="1:58" ht="13.5" customHeight="1">
      <c r="A2814" s="3" t="str">
        <f>HYPERLINK("http://kyu.snu.ac.kr/sdhj/index.jsp?type=hj/GK14658_00IH_0001_0226.jpg","1702_각북면_226")</f>
        <v>1702_각북면_226</v>
      </c>
      <c r="B2814" s="2">
        <v>1702</v>
      </c>
      <c r="C2814" s="2" t="s">
        <v>12340</v>
      </c>
      <c r="D2814" s="2" t="s">
        <v>12341</v>
      </c>
      <c r="E2814" s="2">
        <v>2813</v>
      </c>
      <c r="F2814" s="1">
        <v>19</v>
      </c>
      <c r="G2814" s="1" t="s">
        <v>4747</v>
      </c>
      <c r="H2814" s="1" t="s">
        <v>6957</v>
      </c>
      <c r="I2814" s="1">
        <v>2</v>
      </c>
      <c r="L2814" s="1">
        <v>4</v>
      </c>
      <c r="M2814" s="2" t="s">
        <v>4893</v>
      </c>
      <c r="N2814" s="2" t="s">
        <v>9971</v>
      </c>
      <c r="T2814" s="1" t="s">
        <v>12432</v>
      </c>
      <c r="U2814" s="1" t="s">
        <v>136</v>
      </c>
      <c r="V2814" s="1" t="s">
        <v>7247</v>
      </c>
      <c r="Y2814" s="1" t="s">
        <v>2646</v>
      </c>
      <c r="Z2814" s="1" t="s">
        <v>7849</v>
      </c>
      <c r="AG2814" s="1" t="s">
        <v>9659</v>
      </c>
      <c r="BC2814" s="1" t="s">
        <v>10676</v>
      </c>
      <c r="BE2814" s="1" t="s">
        <v>13035</v>
      </c>
      <c r="BF2814" s="1" t="s">
        <v>13023</v>
      </c>
    </row>
    <row r="2815" spans="1:58" ht="13.5" customHeight="1">
      <c r="A2815" s="3" t="str">
        <f>HYPERLINK("http://kyu.snu.ac.kr/sdhj/index.jsp?type=hj/GK14658_00IH_0001_0226.jpg","1702_각북면_226")</f>
        <v>1702_각북면_226</v>
      </c>
      <c r="B2815" s="2">
        <v>1702</v>
      </c>
      <c r="C2815" s="2" t="s">
        <v>12340</v>
      </c>
      <c r="D2815" s="2" t="s">
        <v>12341</v>
      </c>
      <c r="E2815" s="2">
        <v>2814</v>
      </c>
      <c r="F2815" s="1">
        <v>19</v>
      </c>
      <c r="G2815" s="1" t="s">
        <v>4747</v>
      </c>
      <c r="H2815" s="1" t="s">
        <v>6957</v>
      </c>
      <c r="I2815" s="1">
        <v>2</v>
      </c>
      <c r="L2815" s="1">
        <v>4</v>
      </c>
      <c r="M2815" s="2" t="s">
        <v>4893</v>
      </c>
      <c r="N2815" s="2" t="s">
        <v>9971</v>
      </c>
      <c r="T2815" s="1" t="s">
        <v>12432</v>
      </c>
      <c r="U2815" s="1" t="s">
        <v>196</v>
      </c>
      <c r="V2815" s="1" t="s">
        <v>7214</v>
      </c>
      <c r="Y2815" s="1" t="s">
        <v>4862</v>
      </c>
      <c r="Z2815" s="1" t="s">
        <v>8581</v>
      </c>
      <c r="AF2815" s="1" t="s">
        <v>3321</v>
      </c>
      <c r="AG2815" s="1" t="s">
        <v>9659</v>
      </c>
      <c r="BC2815" s="1" t="s">
        <v>10676</v>
      </c>
      <c r="BE2815" s="1" t="s">
        <v>13035</v>
      </c>
      <c r="BF2815" s="1" t="s">
        <v>13021</v>
      </c>
    </row>
    <row r="2816" spans="1:58" ht="13.5" customHeight="1">
      <c r="A2816" s="3" t="str">
        <f>HYPERLINK("http://kyu.snu.ac.kr/sdhj/index.jsp?type=hj/GK14658_00IH_0001_0226.jpg","1702_각북면_226")</f>
        <v>1702_각북면_226</v>
      </c>
      <c r="B2816" s="2">
        <v>1702</v>
      </c>
      <c r="C2816" s="2" t="s">
        <v>12340</v>
      </c>
      <c r="D2816" s="2" t="s">
        <v>12341</v>
      </c>
      <c r="E2816" s="2">
        <v>2815</v>
      </c>
      <c r="F2816" s="1">
        <v>19</v>
      </c>
      <c r="G2816" s="1" t="s">
        <v>4747</v>
      </c>
      <c r="H2816" s="1" t="s">
        <v>6957</v>
      </c>
      <c r="I2816" s="1">
        <v>2</v>
      </c>
      <c r="L2816" s="1">
        <v>4</v>
      </c>
      <c r="M2816" s="2" t="s">
        <v>4893</v>
      </c>
      <c r="N2816" s="2" t="s">
        <v>9971</v>
      </c>
      <c r="T2816" s="1" t="s">
        <v>12432</v>
      </c>
      <c r="U2816" s="1" t="s">
        <v>4863</v>
      </c>
      <c r="V2816" s="1" t="s">
        <v>7345</v>
      </c>
      <c r="Y2816" s="1" t="s">
        <v>4864</v>
      </c>
      <c r="Z2816" s="1" t="s">
        <v>8580</v>
      </c>
      <c r="AC2816" s="1">
        <v>21</v>
      </c>
      <c r="AD2816" s="1" t="s">
        <v>68</v>
      </c>
      <c r="AE2816" s="1" t="s">
        <v>7705</v>
      </c>
      <c r="AT2816" s="1" t="s">
        <v>250</v>
      </c>
      <c r="AU2816" s="1" t="s">
        <v>10073</v>
      </c>
      <c r="AV2816" s="1" t="s">
        <v>3807</v>
      </c>
      <c r="AW2816" s="1" t="s">
        <v>8918</v>
      </c>
      <c r="BB2816" s="1" t="s">
        <v>124</v>
      </c>
      <c r="BC2816" s="1" t="s">
        <v>12451</v>
      </c>
      <c r="BD2816" s="1" t="s">
        <v>4776</v>
      </c>
      <c r="BE2816" s="1" t="s">
        <v>10722</v>
      </c>
    </row>
    <row r="2817" spans="1:72" ht="13.5" customHeight="1">
      <c r="A2817" s="3" t="str">
        <f>HYPERLINK("http://kyu.snu.ac.kr/sdhj/index.jsp?type=hj/GK14658_00IH_0001_0226.jpg","1702_각북면_226")</f>
        <v>1702_각북면_226</v>
      </c>
      <c r="B2817" s="2">
        <v>1702</v>
      </c>
      <c r="C2817" s="2" t="s">
        <v>12340</v>
      </c>
      <c r="D2817" s="2" t="s">
        <v>12341</v>
      </c>
      <c r="E2817" s="2">
        <v>2816</v>
      </c>
      <c r="F2817" s="1">
        <v>19</v>
      </c>
      <c r="G2817" s="1" t="s">
        <v>4747</v>
      </c>
      <c r="H2817" s="1" t="s">
        <v>6957</v>
      </c>
      <c r="I2817" s="1">
        <v>2</v>
      </c>
      <c r="L2817" s="1">
        <v>4</v>
      </c>
      <c r="M2817" s="2" t="s">
        <v>4893</v>
      </c>
      <c r="N2817" s="2" t="s">
        <v>9971</v>
      </c>
      <c r="T2817" s="1" t="s">
        <v>12432</v>
      </c>
      <c r="U2817" s="1" t="s">
        <v>2955</v>
      </c>
      <c r="V2817" s="1" t="s">
        <v>7248</v>
      </c>
      <c r="Y2817" s="1" t="s">
        <v>4085</v>
      </c>
      <c r="Z2817" s="1" t="s">
        <v>7787</v>
      </c>
      <c r="AC2817" s="1">
        <v>39</v>
      </c>
      <c r="AD2817" s="1" t="s">
        <v>631</v>
      </c>
      <c r="AE2817" s="1" t="s">
        <v>9603</v>
      </c>
    </row>
    <row r="2818" spans="1:72" ht="13.5" customHeight="1">
      <c r="A2818" s="3" t="str">
        <f>HYPERLINK("http://kyu.snu.ac.kr/sdhj/index.jsp?type=hj/GK14658_00IH_0001_0227.jpg","1702_각북면_227")</f>
        <v>1702_각북면_227</v>
      </c>
      <c r="B2818" s="2">
        <v>1702</v>
      </c>
      <c r="C2818" s="2" t="s">
        <v>12340</v>
      </c>
      <c r="D2818" s="2" t="s">
        <v>12341</v>
      </c>
      <c r="E2818" s="2">
        <v>2817</v>
      </c>
      <c r="F2818" s="1">
        <v>19</v>
      </c>
      <c r="G2818" s="1" t="s">
        <v>4747</v>
      </c>
      <c r="H2818" s="1" t="s">
        <v>6957</v>
      </c>
      <c r="I2818" s="1">
        <v>2</v>
      </c>
      <c r="L2818" s="1">
        <v>4</v>
      </c>
      <c r="M2818" s="2" t="s">
        <v>4893</v>
      </c>
      <c r="N2818" s="2" t="s">
        <v>9971</v>
      </c>
      <c r="T2818" s="1" t="s">
        <v>12432</v>
      </c>
      <c r="U2818" s="1" t="s">
        <v>136</v>
      </c>
      <c r="V2818" s="1" t="s">
        <v>7247</v>
      </c>
      <c r="Y2818" s="1" t="s">
        <v>4279</v>
      </c>
      <c r="Z2818" s="1" t="s">
        <v>7720</v>
      </c>
      <c r="AC2818" s="1">
        <v>8</v>
      </c>
      <c r="AD2818" s="1" t="s">
        <v>300</v>
      </c>
      <c r="AE2818" s="1" t="s">
        <v>9594</v>
      </c>
      <c r="BB2818" s="1" t="s">
        <v>2684</v>
      </c>
      <c r="BC2818" s="1" t="s">
        <v>10676</v>
      </c>
      <c r="BE2818" s="1" t="s">
        <v>13036</v>
      </c>
      <c r="BF2818" s="1" t="s">
        <v>13024</v>
      </c>
    </row>
    <row r="2819" spans="1:72" ht="13.5" customHeight="1">
      <c r="A2819" s="3" t="str">
        <f>HYPERLINK("http://kyu.snu.ac.kr/sdhj/index.jsp?type=hj/GK14658_00IH_0001_0227.jpg","1702_각북면_227")</f>
        <v>1702_각북면_227</v>
      </c>
      <c r="B2819" s="2">
        <v>1702</v>
      </c>
      <c r="C2819" s="2" t="s">
        <v>12340</v>
      </c>
      <c r="D2819" s="2" t="s">
        <v>12341</v>
      </c>
      <c r="E2819" s="2">
        <v>2818</v>
      </c>
      <c r="F2819" s="1">
        <v>19</v>
      </c>
      <c r="G2819" s="1" t="s">
        <v>4747</v>
      </c>
      <c r="H2819" s="1" t="s">
        <v>6957</v>
      </c>
      <c r="I2819" s="1">
        <v>2</v>
      </c>
      <c r="L2819" s="1">
        <v>4</v>
      </c>
      <c r="M2819" s="2" t="s">
        <v>4893</v>
      </c>
      <c r="N2819" s="2" t="s">
        <v>9971</v>
      </c>
      <c r="T2819" s="1" t="s">
        <v>12432</v>
      </c>
      <c r="U2819" s="1" t="s">
        <v>196</v>
      </c>
      <c r="V2819" s="1" t="s">
        <v>7214</v>
      </c>
      <c r="Y2819" s="1" t="s">
        <v>1503</v>
      </c>
      <c r="Z2819" s="1" t="s">
        <v>8172</v>
      </c>
      <c r="AC2819" s="1">
        <v>4</v>
      </c>
      <c r="AD2819" s="1" t="s">
        <v>108</v>
      </c>
      <c r="AE2819" s="1" t="s">
        <v>9597</v>
      </c>
      <c r="BC2819" s="1" t="s">
        <v>10676</v>
      </c>
      <c r="BE2819" s="1" t="s">
        <v>13036</v>
      </c>
      <c r="BF2819" s="1" t="s">
        <v>13023</v>
      </c>
    </row>
    <row r="2820" spans="1:72" ht="13.5" customHeight="1">
      <c r="A2820" s="3" t="str">
        <f>HYPERLINK("http://kyu.snu.ac.kr/sdhj/index.jsp?type=hj/GK14658_00IH_0001_0227.jpg","1702_각북면_227")</f>
        <v>1702_각북면_227</v>
      </c>
      <c r="B2820" s="2">
        <v>1702</v>
      </c>
      <c r="C2820" s="2" t="s">
        <v>12340</v>
      </c>
      <c r="D2820" s="2" t="s">
        <v>12341</v>
      </c>
      <c r="E2820" s="2">
        <v>2819</v>
      </c>
      <c r="F2820" s="1">
        <v>19</v>
      </c>
      <c r="G2820" s="1" t="s">
        <v>4747</v>
      </c>
      <c r="H2820" s="1" t="s">
        <v>6957</v>
      </c>
      <c r="I2820" s="1">
        <v>2</v>
      </c>
      <c r="L2820" s="1">
        <v>5</v>
      </c>
      <c r="M2820" s="2" t="s">
        <v>14059</v>
      </c>
      <c r="N2820" s="2" t="s">
        <v>14060</v>
      </c>
      <c r="Q2820" s="1" t="s">
        <v>4865</v>
      </c>
      <c r="R2820" s="1" t="s">
        <v>12420</v>
      </c>
      <c r="T2820" s="1" t="s">
        <v>12411</v>
      </c>
      <c r="U2820" s="1" t="s">
        <v>4866</v>
      </c>
      <c r="V2820" s="1" t="s">
        <v>7344</v>
      </c>
      <c r="W2820" s="1" t="s">
        <v>834</v>
      </c>
      <c r="X2820" s="1" t="s">
        <v>7583</v>
      </c>
      <c r="Y2820" s="1" t="s">
        <v>4724</v>
      </c>
      <c r="Z2820" s="1" t="s">
        <v>7701</v>
      </c>
      <c r="AC2820" s="1">
        <v>52</v>
      </c>
      <c r="AD2820" s="1" t="s">
        <v>503</v>
      </c>
      <c r="AE2820" s="1" t="s">
        <v>9615</v>
      </c>
      <c r="AJ2820" s="1" t="s">
        <v>16</v>
      </c>
      <c r="AK2820" s="1" t="s">
        <v>9802</v>
      </c>
      <c r="AL2820" s="1" t="s">
        <v>157</v>
      </c>
      <c r="AM2820" s="1" t="s">
        <v>9714</v>
      </c>
      <c r="AT2820" s="1" t="s">
        <v>416</v>
      </c>
      <c r="AU2820" s="1" t="s">
        <v>12470</v>
      </c>
      <c r="AV2820" s="1" t="s">
        <v>1304</v>
      </c>
      <c r="AW2820" s="1" t="s">
        <v>7885</v>
      </c>
      <c r="AX2820" s="1" t="s">
        <v>53</v>
      </c>
      <c r="AY2820" s="1" t="s">
        <v>7419</v>
      </c>
      <c r="AZ2820" s="1" t="s">
        <v>6903</v>
      </c>
      <c r="BA2820" s="1" t="s">
        <v>8573</v>
      </c>
      <c r="BG2820" s="1" t="s">
        <v>53</v>
      </c>
      <c r="BH2820" s="1" t="s">
        <v>7419</v>
      </c>
      <c r="BI2820" s="1" t="s">
        <v>1730</v>
      </c>
      <c r="BJ2820" s="1" t="s">
        <v>7607</v>
      </c>
      <c r="BK2820" s="1" t="s">
        <v>53</v>
      </c>
      <c r="BL2820" s="1" t="s">
        <v>7419</v>
      </c>
      <c r="BM2820" s="1" t="s">
        <v>4867</v>
      </c>
      <c r="BN2820" s="1" t="s">
        <v>10446</v>
      </c>
      <c r="BO2820" s="1" t="s">
        <v>53</v>
      </c>
      <c r="BP2820" s="1" t="s">
        <v>7419</v>
      </c>
      <c r="BQ2820" s="1" t="s">
        <v>4868</v>
      </c>
      <c r="BR2820" s="1" t="s">
        <v>11896</v>
      </c>
      <c r="BS2820" s="1" t="s">
        <v>109</v>
      </c>
      <c r="BT2820" s="1" t="s">
        <v>9809</v>
      </c>
    </row>
    <row r="2821" spans="1:72" ht="13.5" customHeight="1">
      <c r="A2821" s="3" t="str">
        <f>HYPERLINK("http://kyu.snu.ac.kr/sdhj/index.jsp?type=hj/GK14658_00IH_0001_0227.jpg","1702_각북면_227")</f>
        <v>1702_각북면_227</v>
      </c>
      <c r="B2821" s="2">
        <v>1702</v>
      </c>
      <c r="C2821" s="2" t="s">
        <v>12340</v>
      </c>
      <c r="D2821" s="2" t="s">
        <v>12341</v>
      </c>
      <c r="E2821" s="2">
        <v>2820</v>
      </c>
      <c r="F2821" s="1">
        <v>19</v>
      </c>
      <c r="G2821" s="1" t="s">
        <v>4747</v>
      </c>
      <c r="H2821" s="1" t="s">
        <v>6957</v>
      </c>
      <c r="I2821" s="1">
        <v>2</v>
      </c>
      <c r="L2821" s="1">
        <v>5</v>
      </c>
      <c r="M2821" s="2" t="s">
        <v>14059</v>
      </c>
      <c r="N2821" s="2" t="s">
        <v>14060</v>
      </c>
      <c r="S2821" s="1" t="s">
        <v>48</v>
      </c>
      <c r="T2821" s="1" t="s">
        <v>6371</v>
      </c>
      <c r="U2821" s="1" t="s">
        <v>2101</v>
      </c>
      <c r="V2821" s="1" t="s">
        <v>12518</v>
      </c>
      <c r="Y2821" s="1" t="s">
        <v>2350</v>
      </c>
      <c r="Z2821" s="1" t="s">
        <v>8138</v>
      </c>
      <c r="AC2821" s="1">
        <v>55</v>
      </c>
      <c r="AD2821" s="1" t="s">
        <v>266</v>
      </c>
      <c r="AE2821" s="1" t="s">
        <v>9586</v>
      </c>
      <c r="AJ2821" s="1" t="s">
        <v>16</v>
      </c>
      <c r="AK2821" s="1" t="s">
        <v>9802</v>
      </c>
      <c r="AL2821" s="1" t="s">
        <v>545</v>
      </c>
      <c r="AM2821" s="1" t="s">
        <v>9707</v>
      </c>
      <c r="AT2821" s="1" t="s">
        <v>53</v>
      </c>
      <c r="AU2821" s="1" t="s">
        <v>7419</v>
      </c>
      <c r="AV2821" s="1" t="s">
        <v>4869</v>
      </c>
      <c r="AW2821" s="1" t="s">
        <v>12902</v>
      </c>
      <c r="BB2821" s="1" t="s">
        <v>607</v>
      </c>
      <c r="BC2821" s="1" t="s">
        <v>12482</v>
      </c>
      <c r="BD2821" s="1" t="s">
        <v>2760</v>
      </c>
      <c r="BE2821" s="1" t="s">
        <v>8231</v>
      </c>
      <c r="BG2821" s="1" t="s">
        <v>53</v>
      </c>
      <c r="BH2821" s="1" t="s">
        <v>7419</v>
      </c>
      <c r="BI2821" s="1" t="s">
        <v>3356</v>
      </c>
      <c r="BJ2821" s="1" t="s">
        <v>10716</v>
      </c>
      <c r="BK2821" s="1" t="s">
        <v>4870</v>
      </c>
      <c r="BL2821" s="1" t="s">
        <v>11249</v>
      </c>
      <c r="BM2821" s="1" t="s">
        <v>4871</v>
      </c>
      <c r="BN2821" s="1" t="s">
        <v>11445</v>
      </c>
      <c r="BO2821" s="1" t="s">
        <v>159</v>
      </c>
      <c r="BP2821" s="1" t="s">
        <v>7202</v>
      </c>
      <c r="BQ2821" s="1" t="s">
        <v>4872</v>
      </c>
      <c r="BR2821" s="1" t="s">
        <v>11898</v>
      </c>
      <c r="BS2821" s="1" t="s">
        <v>396</v>
      </c>
      <c r="BT2821" s="1" t="s">
        <v>9812</v>
      </c>
    </row>
    <row r="2822" spans="1:72" ht="13.5" customHeight="1">
      <c r="A2822" s="3" t="str">
        <f>HYPERLINK("http://kyu.snu.ac.kr/sdhj/index.jsp?type=hj/GK14658_00IH_0001_0227.jpg","1702_각북면_227")</f>
        <v>1702_각북면_227</v>
      </c>
      <c r="B2822" s="2">
        <v>1702</v>
      </c>
      <c r="C2822" s="2" t="s">
        <v>12340</v>
      </c>
      <c r="D2822" s="2" t="s">
        <v>12341</v>
      </c>
      <c r="E2822" s="2">
        <v>2821</v>
      </c>
      <c r="F2822" s="1">
        <v>19</v>
      </c>
      <c r="G2822" s="1" t="s">
        <v>4747</v>
      </c>
      <c r="H2822" s="1" t="s">
        <v>6957</v>
      </c>
      <c r="I2822" s="1">
        <v>2</v>
      </c>
      <c r="L2822" s="1">
        <v>5</v>
      </c>
      <c r="M2822" s="2" t="s">
        <v>14059</v>
      </c>
      <c r="N2822" s="2" t="s">
        <v>14060</v>
      </c>
      <c r="S2822" s="1" t="s">
        <v>4873</v>
      </c>
      <c r="T2822" s="1" t="s">
        <v>7134</v>
      </c>
      <c r="U2822" s="1" t="s">
        <v>4874</v>
      </c>
      <c r="V2822" s="1" t="s">
        <v>12526</v>
      </c>
      <c r="Y2822" s="1" t="s">
        <v>4286</v>
      </c>
      <c r="Z2822" s="1" t="s">
        <v>8039</v>
      </c>
      <c r="AC2822" s="1">
        <v>69</v>
      </c>
      <c r="AD2822" s="1" t="s">
        <v>135</v>
      </c>
      <c r="AE2822" s="1" t="s">
        <v>9604</v>
      </c>
    </row>
    <row r="2823" spans="1:72" ht="13.5" customHeight="1">
      <c r="A2823" s="3" t="str">
        <f>HYPERLINK("http://kyu.snu.ac.kr/sdhj/index.jsp?type=hj/GK14658_00IH_0001_0227.jpg","1702_각북면_227")</f>
        <v>1702_각북면_227</v>
      </c>
      <c r="B2823" s="2">
        <v>1702</v>
      </c>
      <c r="C2823" s="2" t="s">
        <v>12340</v>
      </c>
      <c r="D2823" s="2" t="s">
        <v>12341</v>
      </c>
      <c r="E2823" s="2">
        <v>2822</v>
      </c>
      <c r="F2823" s="1">
        <v>19</v>
      </c>
      <c r="G2823" s="1" t="s">
        <v>4747</v>
      </c>
      <c r="H2823" s="1" t="s">
        <v>6957</v>
      </c>
      <c r="I2823" s="1">
        <v>2</v>
      </c>
      <c r="L2823" s="1">
        <v>5</v>
      </c>
      <c r="M2823" s="2" t="s">
        <v>14059</v>
      </c>
      <c r="N2823" s="2" t="s">
        <v>14060</v>
      </c>
      <c r="S2823" s="1" t="s">
        <v>59</v>
      </c>
      <c r="T2823" s="1" t="s">
        <v>7105</v>
      </c>
      <c r="Y2823" s="1" t="s">
        <v>4875</v>
      </c>
      <c r="Z2823" s="1" t="s">
        <v>8579</v>
      </c>
      <c r="AF2823" s="1" t="s">
        <v>307</v>
      </c>
      <c r="AG2823" s="1" t="s">
        <v>9634</v>
      </c>
    </row>
    <row r="2824" spans="1:72" ht="13.5" customHeight="1">
      <c r="A2824" s="3" t="str">
        <f>HYPERLINK("http://kyu.snu.ac.kr/sdhj/index.jsp?type=hj/GK14658_00IH_0001_0227.jpg","1702_각북면_227")</f>
        <v>1702_각북면_227</v>
      </c>
      <c r="B2824" s="2">
        <v>1702</v>
      </c>
      <c r="C2824" s="2" t="s">
        <v>12340</v>
      </c>
      <c r="D2824" s="2" t="s">
        <v>12341</v>
      </c>
      <c r="E2824" s="2">
        <v>2823</v>
      </c>
      <c r="F2824" s="1">
        <v>19</v>
      </c>
      <c r="G2824" s="1" t="s">
        <v>4747</v>
      </c>
      <c r="H2824" s="1" t="s">
        <v>6957</v>
      </c>
      <c r="I2824" s="1">
        <v>2</v>
      </c>
      <c r="L2824" s="1">
        <v>5</v>
      </c>
      <c r="M2824" s="2" t="s">
        <v>14059</v>
      </c>
      <c r="N2824" s="2" t="s">
        <v>14060</v>
      </c>
      <c r="S2824" s="1" t="s">
        <v>86</v>
      </c>
      <c r="T2824" s="1" t="s">
        <v>7100</v>
      </c>
      <c r="U2824" s="1" t="s">
        <v>4876</v>
      </c>
      <c r="V2824" s="1" t="s">
        <v>12511</v>
      </c>
      <c r="Y2824" s="1" t="s">
        <v>4877</v>
      </c>
      <c r="Z2824" s="1" t="s">
        <v>8217</v>
      </c>
      <c r="AC2824" s="1">
        <v>22</v>
      </c>
      <c r="AD2824" s="1" t="s">
        <v>88</v>
      </c>
      <c r="AE2824" s="1" t="s">
        <v>9613</v>
      </c>
      <c r="AF2824" s="1" t="s">
        <v>89</v>
      </c>
      <c r="AG2824" s="1" t="s">
        <v>9633</v>
      </c>
    </row>
    <row r="2825" spans="1:72" ht="13.5" customHeight="1">
      <c r="A2825" s="3" t="str">
        <f>HYPERLINK("http://kyu.snu.ac.kr/sdhj/index.jsp?type=hj/GK14658_00IH_0001_0227.jpg","1702_각북면_227")</f>
        <v>1702_각북면_227</v>
      </c>
      <c r="B2825" s="2">
        <v>1702</v>
      </c>
      <c r="C2825" s="2" t="s">
        <v>12340</v>
      </c>
      <c r="D2825" s="2" t="s">
        <v>12341</v>
      </c>
      <c r="E2825" s="2">
        <v>2824</v>
      </c>
      <c r="F2825" s="1">
        <v>19</v>
      </c>
      <c r="G2825" s="1" t="s">
        <v>4747</v>
      </c>
      <c r="H2825" s="1" t="s">
        <v>6957</v>
      </c>
      <c r="I2825" s="1">
        <v>3</v>
      </c>
      <c r="J2825" s="1" t="s">
        <v>4878</v>
      </c>
      <c r="K2825" s="1" t="s">
        <v>12386</v>
      </c>
      <c r="L2825" s="1">
        <v>1</v>
      </c>
      <c r="M2825" s="2" t="s">
        <v>4879</v>
      </c>
      <c r="N2825" s="2" t="s">
        <v>8578</v>
      </c>
      <c r="T2825" s="1" t="s">
        <v>12411</v>
      </c>
      <c r="U2825" s="1" t="s">
        <v>4394</v>
      </c>
      <c r="V2825" s="1" t="s">
        <v>12484</v>
      </c>
      <c r="Y2825" s="1" t="s">
        <v>4879</v>
      </c>
      <c r="Z2825" s="1" t="s">
        <v>8578</v>
      </c>
      <c r="AC2825" s="1">
        <v>32</v>
      </c>
      <c r="AD2825" s="1" t="s">
        <v>184</v>
      </c>
      <c r="AE2825" s="1" t="s">
        <v>9609</v>
      </c>
      <c r="AJ2825" s="1" t="s">
        <v>16</v>
      </c>
      <c r="AK2825" s="1" t="s">
        <v>9802</v>
      </c>
      <c r="AL2825" s="1" t="s">
        <v>109</v>
      </c>
      <c r="AM2825" s="1" t="s">
        <v>9809</v>
      </c>
      <c r="AT2825" s="1" t="s">
        <v>416</v>
      </c>
      <c r="AU2825" s="1" t="s">
        <v>12470</v>
      </c>
      <c r="AV2825" s="1" t="s">
        <v>1206</v>
      </c>
      <c r="AW2825" s="1" t="s">
        <v>8300</v>
      </c>
      <c r="BB2825" s="1" t="s">
        <v>607</v>
      </c>
      <c r="BC2825" s="1" t="s">
        <v>12482</v>
      </c>
      <c r="BD2825" s="1" t="s">
        <v>485</v>
      </c>
      <c r="BE2825" s="1" t="s">
        <v>8041</v>
      </c>
      <c r="BG2825" s="1" t="s">
        <v>53</v>
      </c>
      <c r="BH2825" s="1" t="s">
        <v>7419</v>
      </c>
      <c r="BI2825" s="1" t="s">
        <v>4880</v>
      </c>
      <c r="BJ2825" s="1" t="s">
        <v>13078</v>
      </c>
      <c r="BK2825" s="1" t="s">
        <v>53</v>
      </c>
      <c r="BL2825" s="1" t="s">
        <v>7419</v>
      </c>
      <c r="BM2825" s="1" t="s">
        <v>14620</v>
      </c>
      <c r="BN2825" s="1" t="s">
        <v>13056</v>
      </c>
      <c r="BO2825" s="1" t="s">
        <v>53</v>
      </c>
      <c r="BP2825" s="1" t="s">
        <v>7419</v>
      </c>
      <c r="BQ2825" s="1" t="s">
        <v>1091</v>
      </c>
      <c r="BR2825" s="1" t="s">
        <v>11897</v>
      </c>
      <c r="BS2825" s="1" t="s">
        <v>109</v>
      </c>
      <c r="BT2825" s="1" t="s">
        <v>9809</v>
      </c>
    </row>
    <row r="2826" spans="1:72" ht="13.5" customHeight="1">
      <c r="A2826" s="3" t="str">
        <f>HYPERLINK("http://kyu.snu.ac.kr/sdhj/index.jsp?type=hj/GK14658_00IH_0001_0227.jpg","1702_각북면_227")</f>
        <v>1702_각북면_227</v>
      </c>
      <c r="B2826" s="2">
        <v>1702</v>
      </c>
      <c r="C2826" s="2" t="s">
        <v>12340</v>
      </c>
      <c r="D2826" s="2" t="s">
        <v>12341</v>
      </c>
      <c r="E2826" s="2">
        <v>2825</v>
      </c>
      <c r="F2826" s="1">
        <v>19</v>
      </c>
      <c r="G2826" s="1" t="s">
        <v>4747</v>
      </c>
      <c r="H2826" s="1" t="s">
        <v>6957</v>
      </c>
      <c r="I2826" s="1">
        <v>3</v>
      </c>
      <c r="L2826" s="1">
        <v>1</v>
      </c>
      <c r="M2826" s="2" t="s">
        <v>4879</v>
      </c>
      <c r="N2826" s="2" t="s">
        <v>8578</v>
      </c>
      <c r="S2826" s="1" t="s">
        <v>48</v>
      </c>
      <c r="T2826" s="1" t="s">
        <v>6371</v>
      </c>
      <c r="U2826" s="1" t="s">
        <v>261</v>
      </c>
      <c r="V2826" s="1" t="s">
        <v>7197</v>
      </c>
      <c r="Y2826" s="1" t="s">
        <v>4881</v>
      </c>
      <c r="Z2826" s="1" t="s">
        <v>8577</v>
      </c>
      <c r="AC2826" s="1">
        <v>38</v>
      </c>
      <c r="AD2826" s="1" t="s">
        <v>353</v>
      </c>
      <c r="AE2826" s="1" t="s">
        <v>9622</v>
      </c>
      <c r="AJ2826" s="1" t="s">
        <v>16</v>
      </c>
      <c r="AK2826" s="1" t="s">
        <v>9802</v>
      </c>
      <c r="AL2826" s="1" t="s">
        <v>895</v>
      </c>
      <c r="AM2826" s="1" t="s">
        <v>12738</v>
      </c>
      <c r="AN2826" s="1" t="s">
        <v>208</v>
      </c>
      <c r="AO2826" s="1" t="s">
        <v>7116</v>
      </c>
      <c r="AP2826" s="1" t="s">
        <v>35</v>
      </c>
      <c r="AQ2826" s="1" t="s">
        <v>7231</v>
      </c>
      <c r="AR2826" s="1" t="s">
        <v>4882</v>
      </c>
      <c r="AS2826" s="1" t="s">
        <v>12845</v>
      </c>
      <c r="AT2826" s="1" t="s">
        <v>211</v>
      </c>
      <c r="AU2826" s="1" t="s">
        <v>7199</v>
      </c>
      <c r="AV2826" s="1" t="s">
        <v>1398</v>
      </c>
      <c r="AW2826" s="1" t="s">
        <v>7884</v>
      </c>
      <c r="BB2826" s="1" t="s">
        <v>213</v>
      </c>
      <c r="BC2826" s="1" t="s">
        <v>7282</v>
      </c>
      <c r="BD2826" s="1" t="s">
        <v>205</v>
      </c>
      <c r="BE2826" s="1" t="s">
        <v>7886</v>
      </c>
      <c r="BG2826" s="1" t="s">
        <v>53</v>
      </c>
      <c r="BH2826" s="1" t="s">
        <v>7419</v>
      </c>
      <c r="BI2826" s="1" t="s">
        <v>4883</v>
      </c>
      <c r="BJ2826" s="1" t="s">
        <v>9292</v>
      </c>
      <c r="BK2826" s="1" t="s">
        <v>53</v>
      </c>
      <c r="BL2826" s="1" t="s">
        <v>7419</v>
      </c>
      <c r="BM2826" s="1" t="s">
        <v>1366</v>
      </c>
      <c r="BN2826" s="1" t="s">
        <v>10161</v>
      </c>
      <c r="BO2826" s="1" t="s">
        <v>211</v>
      </c>
      <c r="BP2826" s="1" t="s">
        <v>7199</v>
      </c>
      <c r="BQ2826" s="1" t="s">
        <v>4321</v>
      </c>
      <c r="BR2826" s="1" t="s">
        <v>11468</v>
      </c>
      <c r="BS2826" s="1" t="s">
        <v>895</v>
      </c>
      <c r="BT2826" s="1" t="s">
        <v>12738</v>
      </c>
    </row>
    <row r="2827" spans="1:72" ht="13.5" customHeight="1">
      <c r="A2827" s="3" t="str">
        <f>HYPERLINK("http://kyu.snu.ac.kr/sdhj/index.jsp?type=hj/GK14658_00IH_0001_0227.jpg","1702_각북면_227")</f>
        <v>1702_각북면_227</v>
      </c>
      <c r="B2827" s="2">
        <v>1702</v>
      </c>
      <c r="C2827" s="2" t="s">
        <v>12340</v>
      </c>
      <c r="D2827" s="2" t="s">
        <v>12341</v>
      </c>
      <c r="E2827" s="2">
        <v>2826</v>
      </c>
      <c r="F2827" s="1">
        <v>19</v>
      </c>
      <c r="G2827" s="1" t="s">
        <v>4747</v>
      </c>
      <c r="H2827" s="1" t="s">
        <v>6957</v>
      </c>
      <c r="I2827" s="1">
        <v>3</v>
      </c>
      <c r="L2827" s="1">
        <v>1</v>
      </c>
      <c r="M2827" s="2" t="s">
        <v>4879</v>
      </c>
      <c r="N2827" s="2" t="s">
        <v>8578</v>
      </c>
      <c r="S2827" s="1" t="s">
        <v>996</v>
      </c>
      <c r="T2827" s="1" t="s">
        <v>12434</v>
      </c>
      <c r="U2827" s="1" t="s">
        <v>416</v>
      </c>
      <c r="V2827" s="1" t="s">
        <v>12470</v>
      </c>
      <c r="Y2827" s="1" t="s">
        <v>1206</v>
      </c>
      <c r="Z2827" s="1" t="s">
        <v>8300</v>
      </c>
      <c r="AC2827" s="1">
        <v>61</v>
      </c>
      <c r="AD2827" s="1" t="s">
        <v>280</v>
      </c>
      <c r="AE2827" s="1" t="s">
        <v>9599</v>
      </c>
    </row>
    <row r="2828" spans="1:72" ht="13.5" customHeight="1">
      <c r="A2828" s="3" t="str">
        <f>HYPERLINK("http://kyu.snu.ac.kr/sdhj/index.jsp?type=hj/GK14658_00IH_0001_0227.jpg","1702_각북면_227")</f>
        <v>1702_각북면_227</v>
      </c>
      <c r="B2828" s="2">
        <v>1702</v>
      </c>
      <c r="C2828" s="2" t="s">
        <v>12340</v>
      </c>
      <c r="D2828" s="2" t="s">
        <v>12341</v>
      </c>
      <c r="E2828" s="2">
        <v>2827</v>
      </c>
      <c r="F2828" s="1">
        <v>19</v>
      </c>
      <c r="G2828" s="1" t="s">
        <v>4747</v>
      </c>
      <c r="H2828" s="1" t="s">
        <v>6957</v>
      </c>
      <c r="I2828" s="1">
        <v>3</v>
      </c>
      <c r="L2828" s="1">
        <v>1</v>
      </c>
      <c r="M2828" s="2" t="s">
        <v>4879</v>
      </c>
      <c r="N2828" s="2" t="s">
        <v>8578</v>
      </c>
      <c r="S2828" s="1" t="s">
        <v>59</v>
      </c>
      <c r="T2828" s="1" t="s">
        <v>7105</v>
      </c>
      <c r="Y2828" s="1" t="s">
        <v>4884</v>
      </c>
      <c r="Z2828" s="1" t="s">
        <v>8576</v>
      </c>
      <c r="AC2828" s="1">
        <v>11</v>
      </c>
      <c r="AD2828" s="1" t="s">
        <v>106</v>
      </c>
      <c r="AE2828" s="1" t="s">
        <v>9614</v>
      </c>
    </row>
    <row r="2829" spans="1:72" ht="13.5" customHeight="1">
      <c r="A2829" s="3" t="str">
        <f>HYPERLINK("http://kyu.snu.ac.kr/sdhj/index.jsp?type=hj/GK14658_00IH_0001_0227.jpg","1702_각북면_227")</f>
        <v>1702_각북면_227</v>
      </c>
      <c r="B2829" s="2">
        <v>1702</v>
      </c>
      <c r="C2829" s="2" t="s">
        <v>12340</v>
      </c>
      <c r="D2829" s="2" t="s">
        <v>12341</v>
      </c>
      <c r="E2829" s="2">
        <v>2828</v>
      </c>
      <c r="F2829" s="1">
        <v>19</v>
      </c>
      <c r="G2829" s="1" t="s">
        <v>4747</v>
      </c>
      <c r="H2829" s="1" t="s">
        <v>6957</v>
      </c>
      <c r="I2829" s="1">
        <v>3</v>
      </c>
      <c r="L2829" s="1">
        <v>1</v>
      </c>
      <c r="M2829" s="2" t="s">
        <v>4879</v>
      </c>
      <c r="N2829" s="2" t="s">
        <v>8578</v>
      </c>
      <c r="S2829" s="1" t="s">
        <v>59</v>
      </c>
      <c r="T2829" s="1" t="s">
        <v>7105</v>
      </c>
      <c r="Y2829" s="1" t="s">
        <v>2168</v>
      </c>
      <c r="Z2829" s="1" t="s">
        <v>8556</v>
      </c>
      <c r="AC2829" s="1">
        <v>8</v>
      </c>
      <c r="AD2829" s="1" t="s">
        <v>300</v>
      </c>
      <c r="AE2829" s="1" t="s">
        <v>9594</v>
      </c>
    </row>
    <row r="2830" spans="1:72" ht="13.5" customHeight="1">
      <c r="A2830" s="3" t="str">
        <f>HYPERLINK("http://kyu.snu.ac.kr/sdhj/index.jsp?type=hj/GK14658_00IH_0001_0227.jpg","1702_각북면_227")</f>
        <v>1702_각북면_227</v>
      </c>
      <c r="B2830" s="2">
        <v>1702</v>
      </c>
      <c r="C2830" s="2" t="s">
        <v>12340</v>
      </c>
      <c r="D2830" s="2" t="s">
        <v>12341</v>
      </c>
      <c r="E2830" s="2">
        <v>2829</v>
      </c>
      <c r="F2830" s="1">
        <v>19</v>
      </c>
      <c r="G2830" s="1" t="s">
        <v>4747</v>
      </c>
      <c r="H2830" s="1" t="s">
        <v>6957</v>
      </c>
      <c r="I2830" s="1">
        <v>3</v>
      </c>
      <c r="L2830" s="1">
        <v>1</v>
      </c>
      <c r="M2830" s="2" t="s">
        <v>4879</v>
      </c>
      <c r="N2830" s="2" t="s">
        <v>8578</v>
      </c>
      <c r="S2830" s="1" t="s">
        <v>4885</v>
      </c>
      <c r="T2830" s="1" t="s">
        <v>7150</v>
      </c>
      <c r="Y2830" s="1" t="s">
        <v>4886</v>
      </c>
      <c r="Z2830" s="1" t="s">
        <v>8505</v>
      </c>
      <c r="AF2830" s="1" t="s">
        <v>318</v>
      </c>
      <c r="AG2830" s="1" t="s">
        <v>9631</v>
      </c>
      <c r="AH2830" s="1" t="s">
        <v>4887</v>
      </c>
      <c r="AI2830" s="1" t="s">
        <v>12737</v>
      </c>
    </row>
    <row r="2831" spans="1:72" ht="13.5" customHeight="1">
      <c r="A2831" s="3" t="str">
        <f>HYPERLINK("http://kyu.snu.ac.kr/sdhj/index.jsp?type=hj/GK14658_00IH_0001_0227.jpg","1702_각북면_227")</f>
        <v>1702_각북면_227</v>
      </c>
      <c r="B2831" s="2">
        <v>1702</v>
      </c>
      <c r="C2831" s="2" t="s">
        <v>12340</v>
      </c>
      <c r="D2831" s="2" t="s">
        <v>12341</v>
      </c>
      <c r="E2831" s="2">
        <v>2830</v>
      </c>
      <c r="F2831" s="1">
        <v>19</v>
      </c>
      <c r="G2831" s="1" t="s">
        <v>4747</v>
      </c>
      <c r="H2831" s="1" t="s">
        <v>6957</v>
      </c>
      <c r="I2831" s="1">
        <v>3</v>
      </c>
      <c r="L2831" s="1">
        <v>1</v>
      </c>
      <c r="M2831" s="2" t="s">
        <v>4879</v>
      </c>
      <c r="N2831" s="2" t="s">
        <v>8578</v>
      </c>
      <c r="S2831" s="1" t="s">
        <v>86</v>
      </c>
      <c r="T2831" s="1" t="s">
        <v>7100</v>
      </c>
      <c r="U2831" s="1" t="s">
        <v>211</v>
      </c>
      <c r="V2831" s="1" t="s">
        <v>7199</v>
      </c>
      <c r="Y2831" s="1" t="s">
        <v>4888</v>
      </c>
      <c r="Z2831" s="1" t="s">
        <v>8575</v>
      </c>
      <c r="AC2831" s="1">
        <v>5</v>
      </c>
      <c r="AD2831" s="1" t="s">
        <v>172</v>
      </c>
      <c r="AE2831" s="1" t="s">
        <v>9579</v>
      </c>
    </row>
    <row r="2832" spans="1:72" ht="13.5" customHeight="1">
      <c r="A2832" s="3" t="str">
        <f>HYPERLINK("http://kyu.snu.ac.kr/sdhj/index.jsp?type=hj/GK14658_00IH_0001_0227.jpg","1702_각북면_227")</f>
        <v>1702_각북면_227</v>
      </c>
      <c r="B2832" s="2">
        <v>1702</v>
      </c>
      <c r="C2832" s="2" t="s">
        <v>12340</v>
      </c>
      <c r="D2832" s="2" t="s">
        <v>12341</v>
      </c>
      <c r="E2832" s="2">
        <v>2831</v>
      </c>
      <c r="F2832" s="1">
        <v>19</v>
      </c>
      <c r="G2832" s="1" t="s">
        <v>4747</v>
      </c>
      <c r="H2832" s="1" t="s">
        <v>6957</v>
      </c>
      <c r="I2832" s="1">
        <v>3</v>
      </c>
      <c r="L2832" s="1">
        <v>2</v>
      </c>
      <c r="M2832" s="2" t="s">
        <v>379</v>
      </c>
      <c r="N2832" s="2" t="s">
        <v>8574</v>
      </c>
      <c r="T2832" s="1" t="s">
        <v>12411</v>
      </c>
      <c r="U2832" s="1" t="s">
        <v>4889</v>
      </c>
      <c r="V2832" s="1" t="s">
        <v>7343</v>
      </c>
      <c r="Y2832" s="1" t="s">
        <v>379</v>
      </c>
      <c r="Z2832" s="1" t="s">
        <v>8574</v>
      </c>
      <c r="AC2832" s="1">
        <v>47</v>
      </c>
      <c r="AD2832" s="1" t="s">
        <v>556</v>
      </c>
      <c r="AE2832" s="1" t="s">
        <v>9610</v>
      </c>
      <c r="AJ2832" s="1" t="s">
        <v>16</v>
      </c>
      <c r="AK2832" s="1" t="s">
        <v>9802</v>
      </c>
      <c r="AL2832" s="1" t="s">
        <v>157</v>
      </c>
      <c r="AM2832" s="1" t="s">
        <v>9714</v>
      </c>
      <c r="AN2832" s="1" t="s">
        <v>4890</v>
      </c>
      <c r="AO2832" s="1" t="s">
        <v>9877</v>
      </c>
      <c r="AP2832" s="1" t="s">
        <v>173</v>
      </c>
      <c r="AQ2832" s="1" t="s">
        <v>7249</v>
      </c>
      <c r="AR2832" s="1" t="s">
        <v>1516</v>
      </c>
      <c r="AS2832" s="1" t="s">
        <v>12853</v>
      </c>
      <c r="AT2832" s="1" t="s">
        <v>211</v>
      </c>
      <c r="AU2832" s="1" t="s">
        <v>7199</v>
      </c>
      <c r="AV2832" s="1" t="s">
        <v>6903</v>
      </c>
      <c r="AW2832" s="1" t="s">
        <v>8573</v>
      </c>
      <c r="BB2832" s="1" t="s">
        <v>124</v>
      </c>
      <c r="BC2832" s="1" t="s">
        <v>12451</v>
      </c>
      <c r="BD2832" s="1" t="s">
        <v>4891</v>
      </c>
      <c r="BE2832" s="1" t="s">
        <v>10734</v>
      </c>
      <c r="BG2832" s="1" t="s">
        <v>54</v>
      </c>
      <c r="BH2832" s="1" t="s">
        <v>7267</v>
      </c>
      <c r="BI2832" s="1" t="s">
        <v>4676</v>
      </c>
      <c r="BJ2832" s="1" t="s">
        <v>8649</v>
      </c>
      <c r="BK2832" s="1" t="s">
        <v>53</v>
      </c>
      <c r="BL2832" s="1" t="s">
        <v>7419</v>
      </c>
      <c r="BM2832" s="1" t="s">
        <v>1730</v>
      </c>
      <c r="BN2832" s="1" t="s">
        <v>7607</v>
      </c>
      <c r="BO2832" s="1" t="s">
        <v>53</v>
      </c>
      <c r="BP2832" s="1" t="s">
        <v>7419</v>
      </c>
      <c r="BQ2832" s="1" t="s">
        <v>4868</v>
      </c>
      <c r="BR2832" s="1" t="s">
        <v>11896</v>
      </c>
      <c r="BS2832" s="1" t="s">
        <v>199</v>
      </c>
      <c r="BT2832" s="1" t="s">
        <v>9730</v>
      </c>
    </row>
    <row r="2833" spans="1:73" ht="13.5" customHeight="1">
      <c r="A2833" s="3" t="str">
        <f>HYPERLINK("http://kyu.snu.ac.kr/sdhj/index.jsp?type=hj/GK14658_00IH_0001_0227.jpg","1702_각북면_227")</f>
        <v>1702_각북면_227</v>
      </c>
      <c r="B2833" s="2">
        <v>1702</v>
      </c>
      <c r="C2833" s="2" t="s">
        <v>12340</v>
      </c>
      <c r="D2833" s="2" t="s">
        <v>12341</v>
      </c>
      <c r="E2833" s="2">
        <v>2832</v>
      </c>
      <c r="F2833" s="1">
        <v>19</v>
      </c>
      <c r="G2833" s="1" t="s">
        <v>4747</v>
      </c>
      <c r="H2833" s="1" t="s">
        <v>6957</v>
      </c>
      <c r="I2833" s="1">
        <v>3</v>
      </c>
      <c r="L2833" s="1">
        <v>2</v>
      </c>
      <c r="M2833" s="2" t="s">
        <v>379</v>
      </c>
      <c r="N2833" s="2" t="s">
        <v>8574</v>
      </c>
      <c r="S2833" s="1" t="s">
        <v>48</v>
      </c>
      <c r="T2833" s="1" t="s">
        <v>6371</v>
      </c>
      <c r="U2833" s="1" t="s">
        <v>261</v>
      </c>
      <c r="V2833" s="1" t="s">
        <v>7197</v>
      </c>
      <c r="Y2833" s="1" t="s">
        <v>4892</v>
      </c>
      <c r="Z2833" s="1" t="s">
        <v>7787</v>
      </c>
      <c r="AC2833" s="1">
        <v>41</v>
      </c>
      <c r="AD2833" s="1" t="s">
        <v>175</v>
      </c>
      <c r="AE2833" s="1" t="s">
        <v>9621</v>
      </c>
      <c r="AJ2833" s="1" t="s">
        <v>16</v>
      </c>
      <c r="AK2833" s="1" t="s">
        <v>9802</v>
      </c>
      <c r="AL2833" s="1" t="s">
        <v>199</v>
      </c>
      <c r="AM2833" s="1" t="s">
        <v>9730</v>
      </c>
      <c r="AN2833" s="1" t="s">
        <v>208</v>
      </c>
      <c r="AO2833" s="1" t="s">
        <v>7116</v>
      </c>
      <c r="AP2833" s="1" t="s">
        <v>173</v>
      </c>
      <c r="AQ2833" s="1" t="s">
        <v>7249</v>
      </c>
      <c r="AR2833" s="1" t="s">
        <v>4893</v>
      </c>
      <c r="AS2833" s="1" t="s">
        <v>9971</v>
      </c>
      <c r="AT2833" s="1" t="s">
        <v>110</v>
      </c>
      <c r="AU2833" s="1" t="s">
        <v>7218</v>
      </c>
      <c r="AV2833" s="1" t="s">
        <v>4894</v>
      </c>
      <c r="AW2833" s="1" t="s">
        <v>10335</v>
      </c>
      <c r="BB2833" s="1" t="s">
        <v>261</v>
      </c>
      <c r="BC2833" s="1" t="s">
        <v>7197</v>
      </c>
      <c r="BD2833" s="1" t="s">
        <v>4895</v>
      </c>
      <c r="BE2833" s="1" t="s">
        <v>10698</v>
      </c>
      <c r="BG2833" s="1" t="s">
        <v>53</v>
      </c>
      <c r="BH2833" s="1" t="s">
        <v>7419</v>
      </c>
      <c r="BI2833" s="1" t="s">
        <v>2624</v>
      </c>
      <c r="BJ2833" s="1" t="s">
        <v>10298</v>
      </c>
      <c r="BK2833" s="1" t="s">
        <v>53</v>
      </c>
      <c r="BL2833" s="1" t="s">
        <v>7419</v>
      </c>
      <c r="BM2833" s="1" t="s">
        <v>2717</v>
      </c>
      <c r="BN2833" s="1" t="s">
        <v>9215</v>
      </c>
      <c r="BO2833" s="1" t="s">
        <v>416</v>
      </c>
      <c r="BP2833" s="1" t="s">
        <v>12470</v>
      </c>
      <c r="BQ2833" s="1" t="s">
        <v>4896</v>
      </c>
      <c r="BR2833" s="1" t="s">
        <v>11895</v>
      </c>
      <c r="BS2833" s="1" t="s">
        <v>109</v>
      </c>
      <c r="BT2833" s="1" t="s">
        <v>9809</v>
      </c>
    </row>
    <row r="2834" spans="1:73" ht="13.5" customHeight="1">
      <c r="A2834" s="3" t="str">
        <f>HYPERLINK("http://kyu.snu.ac.kr/sdhj/index.jsp?type=hj/GK14658_00IH_0001_0227.jpg","1702_각북면_227")</f>
        <v>1702_각북면_227</v>
      </c>
      <c r="B2834" s="2">
        <v>1702</v>
      </c>
      <c r="C2834" s="2" t="s">
        <v>12340</v>
      </c>
      <c r="D2834" s="2" t="s">
        <v>12341</v>
      </c>
      <c r="E2834" s="2">
        <v>2833</v>
      </c>
      <c r="F2834" s="1">
        <v>19</v>
      </c>
      <c r="G2834" s="1" t="s">
        <v>4747</v>
      </c>
      <c r="H2834" s="1" t="s">
        <v>6957</v>
      </c>
      <c r="I2834" s="1">
        <v>3</v>
      </c>
      <c r="L2834" s="1">
        <v>2</v>
      </c>
      <c r="M2834" s="2" t="s">
        <v>379</v>
      </c>
      <c r="N2834" s="2" t="s">
        <v>8574</v>
      </c>
      <c r="S2834" s="1" t="s">
        <v>996</v>
      </c>
      <c r="T2834" s="1" t="s">
        <v>12434</v>
      </c>
      <c r="U2834" s="1" t="s">
        <v>211</v>
      </c>
      <c r="V2834" s="1" t="s">
        <v>7199</v>
      </c>
      <c r="Y2834" s="1" t="s">
        <v>6903</v>
      </c>
      <c r="Z2834" s="1" t="s">
        <v>8573</v>
      </c>
      <c r="AC2834" s="1">
        <v>74</v>
      </c>
      <c r="AD2834" s="1" t="s">
        <v>85</v>
      </c>
      <c r="AE2834" s="1" t="s">
        <v>9590</v>
      </c>
    </row>
    <row r="2835" spans="1:73" ht="13.5" customHeight="1">
      <c r="A2835" s="3" t="str">
        <f>HYPERLINK("http://kyu.snu.ac.kr/sdhj/index.jsp?type=hj/GK14658_00IH_0001_0227.jpg","1702_각북면_227")</f>
        <v>1702_각북면_227</v>
      </c>
      <c r="B2835" s="2">
        <v>1702</v>
      </c>
      <c r="C2835" s="2" t="s">
        <v>12340</v>
      </c>
      <c r="D2835" s="2" t="s">
        <v>12341</v>
      </c>
      <c r="E2835" s="2">
        <v>2834</v>
      </c>
      <c r="F2835" s="1">
        <v>19</v>
      </c>
      <c r="G2835" s="1" t="s">
        <v>4747</v>
      </c>
      <c r="H2835" s="1" t="s">
        <v>6957</v>
      </c>
      <c r="I2835" s="1">
        <v>3</v>
      </c>
      <c r="L2835" s="1">
        <v>2</v>
      </c>
      <c r="M2835" s="2" t="s">
        <v>379</v>
      </c>
      <c r="N2835" s="2" t="s">
        <v>8574</v>
      </c>
      <c r="S2835" s="1" t="s">
        <v>4897</v>
      </c>
      <c r="T2835" s="1" t="s">
        <v>7149</v>
      </c>
      <c r="U2835" s="1" t="s">
        <v>261</v>
      </c>
      <c r="V2835" s="1" t="s">
        <v>7197</v>
      </c>
      <c r="Y2835" s="1" t="s">
        <v>666</v>
      </c>
      <c r="Z2835" s="1" t="s">
        <v>8572</v>
      </c>
      <c r="AF2835" s="1" t="s">
        <v>170</v>
      </c>
      <c r="AG2835" s="1" t="s">
        <v>9630</v>
      </c>
    </row>
    <row r="2836" spans="1:73" ht="13.5" customHeight="1">
      <c r="A2836" s="3" t="str">
        <f>HYPERLINK("http://kyu.snu.ac.kr/sdhj/index.jsp?type=hj/GK14658_00IH_0001_0227.jpg","1702_각북면_227")</f>
        <v>1702_각북면_227</v>
      </c>
      <c r="B2836" s="2">
        <v>1702</v>
      </c>
      <c r="C2836" s="2" t="s">
        <v>12340</v>
      </c>
      <c r="D2836" s="2" t="s">
        <v>12341</v>
      </c>
      <c r="E2836" s="2">
        <v>2835</v>
      </c>
      <c r="F2836" s="1">
        <v>19</v>
      </c>
      <c r="G2836" s="1" t="s">
        <v>4747</v>
      </c>
      <c r="H2836" s="1" t="s">
        <v>6957</v>
      </c>
      <c r="I2836" s="1">
        <v>3</v>
      </c>
      <c r="L2836" s="1">
        <v>2</v>
      </c>
      <c r="M2836" s="2" t="s">
        <v>379</v>
      </c>
      <c r="N2836" s="2" t="s">
        <v>8574</v>
      </c>
      <c r="S2836" s="1" t="s">
        <v>59</v>
      </c>
      <c r="T2836" s="1" t="s">
        <v>7105</v>
      </c>
      <c r="Y2836" s="1" t="s">
        <v>1016</v>
      </c>
      <c r="Z2836" s="1" t="s">
        <v>8016</v>
      </c>
      <c r="AF2836" s="1" t="s">
        <v>307</v>
      </c>
      <c r="AG2836" s="1" t="s">
        <v>9634</v>
      </c>
    </row>
    <row r="2837" spans="1:73" ht="13.5" customHeight="1">
      <c r="A2837" s="3" t="str">
        <f>HYPERLINK("http://kyu.snu.ac.kr/sdhj/index.jsp?type=hj/GK14658_00IH_0001_0227.jpg","1702_각북면_227")</f>
        <v>1702_각북면_227</v>
      </c>
      <c r="B2837" s="2">
        <v>1702</v>
      </c>
      <c r="C2837" s="2" t="s">
        <v>12340</v>
      </c>
      <c r="D2837" s="2" t="s">
        <v>12341</v>
      </c>
      <c r="E2837" s="2">
        <v>2836</v>
      </c>
      <c r="F2837" s="1">
        <v>19</v>
      </c>
      <c r="G2837" s="1" t="s">
        <v>4747</v>
      </c>
      <c r="H2837" s="1" t="s">
        <v>6957</v>
      </c>
      <c r="I2837" s="1">
        <v>3</v>
      </c>
      <c r="L2837" s="1">
        <v>2</v>
      </c>
      <c r="M2837" s="2" t="s">
        <v>379</v>
      </c>
      <c r="N2837" s="2" t="s">
        <v>8574</v>
      </c>
      <c r="S2837" s="1" t="s">
        <v>65</v>
      </c>
      <c r="T2837" s="1" t="s">
        <v>7107</v>
      </c>
      <c r="Y2837" s="1" t="s">
        <v>4279</v>
      </c>
      <c r="Z2837" s="1" t="s">
        <v>7720</v>
      </c>
      <c r="AC2837" s="1">
        <v>8</v>
      </c>
      <c r="AD2837" s="1" t="s">
        <v>300</v>
      </c>
      <c r="AE2837" s="1" t="s">
        <v>9594</v>
      </c>
      <c r="BU2837" s="1" t="s">
        <v>4898</v>
      </c>
    </row>
    <row r="2838" spans="1:73" ht="13.5" customHeight="1">
      <c r="A2838" s="3" t="str">
        <f>HYPERLINK("http://kyu.snu.ac.kr/sdhj/index.jsp?type=hj/GK14658_00IH_0001_0227.jpg","1702_각북면_227")</f>
        <v>1702_각북면_227</v>
      </c>
      <c r="B2838" s="2">
        <v>1702</v>
      </c>
      <c r="C2838" s="2" t="s">
        <v>12340</v>
      </c>
      <c r="D2838" s="2" t="s">
        <v>12341</v>
      </c>
      <c r="E2838" s="2">
        <v>2837</v>
      </c>
      <c r="F2838" s="1">
        <v>19</v>
      </c>
      <c r="G2838" s="1" t="s">
        <v>4747</v>
      </c>
      <c r="H2838" s="1" t="s">
        <v>6957</v>
      </c>
      <c r="I2838" s="1">
        <v>3</v>
      </c>
      <c r="L2838" s="1">
        <v>2</v>
      </c>
      <c r="M2838" s="2" t="s">
        <v>379</v>
      </c>
      <c r="N2838" s="2" t="s">
        <v>8574</v>
      </c>
      <c r="S2838" s="1" t="s">
        <v>4763</v>
      </c>
      <c r="T2838" s="1" t="s">
        <v>7110</v>
      </c>
      <c r="U2838" s="1" t="s">
        <v>4423</v>
      </c>
      <c r="V2838" s="1" t="s">
        <v>12528</v>
      </c>
      <c r="Y2838" s="1" t="s">
        <v>4899</v>
      </c>
      <c r="Z2838" s="1" t="s">
        <v>8571</v>
      </c>
      <c r="AC2838" s="1">
        <v>19</v>
      </c>
      <c r="AD2838" s="1" t="s">
        <v>277</v>
      </c>
      <c r="AE2838" s="1" t="s">
        <v>9583</v>
      </c>
      <c r="AF2838" s="1" t="s">
        <v>89</v>
      </c>
      <c r="AG2838" s="1" t="s">
        <v>9633</v>
      </c>
    </row>
    <row r="2839" spans="1:73" ht="13.5" customHeight="1">
      <c r="A2839" s="3" t="str">
        <f>HYPERLINK("http://kyu.snu.ac.kr/sdhj/index.jsp?type=hj/GK14658_00IH_0001_0227.jpg","1702_각북면_227")</f>
        <v>1702_각북면_227</v>
      </c>
      <c r="B2839" s="2">
        <v>1702</v>
      </c>
      <c r="C2839" s="2" t="s">
        <v>12340</v>
      </c>
      <c r="D2839" s="2" t="s">
        <v>12341</v>
      </c>
      <c r="E2839" s="2">
        <v>2838</v>
      </c>
      <c r="F2839" s="1">
        <v>19</v>
      </c>
      <c r="G2839" s="1" t="s">
        <v>4747</v>
      </c>
      <c r="H2839" s="1" t="s">
        <v>6957</v>
      </c>
      <c r="I2839" s="1">
        <v>3</v>
      </c>
      <c r="L2839" s="1">
        <v>2</v>
      </c>
      <c r="M2839" s="2" t="s">
        <v>379</v>
      </c>
      <c r="N2839" s="2" t="s">
        <v>8574</v>
      </c>
      <c r="S2839" s="1" t="s">
        <v>59</v>
      </c>
      <c r="T2839" s="1" t="s">
        <v>7105</v>
      </c>
      <c r="Y2839" s="1" t="s">
        <v>1503</v>
      </c>
      <c r="Z2839" s="1" t="s">
        <v>8172</v>
      </c>
      <c r="AC2839" s="1">
        <v>4</v>
      </c>
      <c r="AD2839" s="1" t="s">
        <v>108</v>
      </c>
      <c r="AE2839" s="1" t="s">
        <v>9597</v>
      </c>
    </row>
    <row r="2840" spans="1:73" ht="13.5" customHeight="1">
      <c r="A2840" s="3" t="str">
        <f>HYPERLINK("http://kyu.snu.ac.kr/sdhj/index.jsp?type=hj/GK14658_00IH_0001_0227.jpg","1702_각북면_227")</f>
        <v>1702_각북면_227</v>
      </c>
      <c r="B2840" s="2">
        <v>1702</v>
      </c>
      <c r="C2840" s="2" t="s">
        <v>12340</v>
      </c>
      <c r="D2840" s="2" t="s">
        <v>12341</v>
      </c>
      <c r="E2840" s="2">
        <v>2839</v>
      </c>
      <c r="F2840" s="1">
        <v>19</v>
      </c>
      <c r="G2840" s="1" t="s">
        <v>4747</v>
      </c>
      <c r="H2840" s="1" t="s">
        <v>6957</v>
      </c>
      <c r="I2840" s="1">
        <v>3</v>
      </c>
      <c r="L2840" s="1">
        <v>3</v>
      </c>
      <c r="M2840" s="2" t="s">
        <v>1360</v>
      </c>
      <c r="N2840" s="2" t="s">
        <v>8570</v>
      </c>
      <c r="T2840" s="1" t="s">
        <v>12411</v>
      </c>
      <c r="U2840" s="1" t="s">
        <v>1020</v>
      </c>
      <c r="V2840" s="1" t="s">
        <v>7322</v>
      </c>
      <c r="Y2840" s="1" t="s">
        <v>1360</v>
      </c>
      <c r="Z2840" s="1" t="s">
        <v>8570</v>
      </c>
      <c r="AC2840" s="1">
        <v>45</v>
      </c>
      <c r="AD2840" s="1" t="s">
        <v>373</v>
      </c>
      <c r="AE2840" s="1" t="s">
        <v>9598</v>
      </c>
      <c r="AJ2840" s="1" t="s">
        <v>16</v>
      </c>
      <c r="AK2840" s="1" t="s">
        <v>9802</v>
      </c>
      <c r="AL2840" s="1" t="s">
        <v>673</v>
      </c>
      <c r="AM2840" s="1" t="s">
        <v>9789</v>
      </c>
      <c r="AN2840" s="1" t="s">
        <v>605</v>
      </c>
      <c r="AO2840" s="1" t="s">
        <v>9761</v>
      </c>
      <c r="AP2840" s="1" t="s">
        <v>173</v>
      </c>
      <c r="AQ2840" s="1" t="s">
        <v>7249</v>
      </c>
      <c r="AR2840" s="1" t="s">
        <v>4900</v>
      </c>
      <c r="AS2840" s="1" t="s">
        <v>9952</v>
      </c>
      <c r="AT2840" s="1" t="s">
        <v>323</v>
      </c>
      <c r="AU2840" s="1" t="s">
        <v>7502</v>
      </c>
      <c r="AV2840" s="1" t="s">
        <v>3209</v>
      </c>
      <c r="AW2840" s="1" t="s">
        <v>7913</v>
      </c>
      <c r="BB2840" s="1" t="s">
        <v>213</v>
      </c>
      <c r="BC2840" s="1" t="s">
        <v>7282</v>
      </c>
      <c r="BD2840" s="1" t="s">
        <v>4901</v>
      </c>
      <c r="BE2840" s="1" t="s">
        <v>8491</v>
      </c>
      <c r="BG2840" s="1" t="s">
        <v>870</v>
      </c>
      <c r="BH2840" s="1" t="s">
        <v>10833</v>
      </c>
      <c r="BI2840" s="1" t="s">
        <v>1787</v>
      </c>
      <c r="BJ2840" s="1" t="s">
        <v>10310</v>
      </c>
      <c r="BK2840" s="1" t="s">
        <v>4902</v>
      </c>
      <c r="BL2840" s="1" t="s">
        <v>10830</v>
      </c>
      <c r="BM2840" s="1" t="s">
        <v>1250</v>
      </c>
      <c r="BN2840" s="1" t="s">
        <v>8686</v>
      </c>
      <c r="BO2840" s="1" t="s">
        <v>54</v>
      </c>
      <c r="BP2840" s="1" t="s">
        <v>7267</v>
      </c>
      <c r="BQ2840" s="1" t="s">
        <v>4903</v>
      </c>
      <c r="BR2840" s="1" t="s">
        <v>10309</v>
      </c>
      <c r="BS2840" s="1" t="s">
        <v>199</v>
      </c>
      <c r="BT2840" s="1" t="s">
        <v>9730</v>
      </c>
    </row>
    <row r="2841" spans="1:73" ht="13.5" customHeight="1">
      <c r="A2841" s="3" t="str">
        <f>HYPERLINK("http://kyu.snu.ac.kr/sdhj/index.jsp?type=hj/GK14658_00IH_0001_0227.jpg","1702_각북면_227")</f>
        <v>1702_각북면_227</v>
      </c>
      <c r="B2841" s="2">
        <v>1702</v>
      </c>
      <c r="C2841" s="2" t="s">
        <v>12340</v>
      </c>
      <c r="D2841" s="2" t="s">
        <v>12341</v>
      </c>
      <c r="E2841" s="2">
        <v>2840</v>
      </c>
      <c r="F2841" s="1">
        <v>19</v>
      </c>
      <c r="G2841" s="1" t="s">
        <v>4747</v>
      </c>
      <c r="H2841" s="1" t="s">
        <v>6957</v>
      </c>
      <c r="I2841" s="1">
        <v>3</v>
      </c>
      <c r="L2841" s="1">
        <v>3</v>
      </c>
      <c r="M2841" s="2" t="s">
        <v>1360</v>
      </c>
      <c r="N2841" s="2" t="s">
        <v>8570</v>
      </c>
      <c r="S2841" s="1" t="s">
        <v>48</v>
      </c>
      <c r="T2841" s="1" t="s">
        <v>6371</v>
      </c>
      <c r="U2841" s="1" t="s">
        <v>261</v>
      </c>
      <c r="V2841" s="1" t="s">
        <v>7197</v>
      </c>
      <c r="Y2841" s="1" t="s">
        <v>14621</v>
      </c>
      <c r="Z2841" s="1" t="s">
        <v>12587</v>
      </c>
      <c r="AC2841" s="1">
        <v>35</v>
      </c>
      <c r="AD2841" s="1" t="s">
        <v>1123</v>
      </c>
      <c r="AE2841" s="1" t="s">
        <v>9624</v>
      </c>
      <c r="AJ2841" s="1" t="s">
        <v>16</v>
      </c>
      <c r="AK2841" s="1" t="s">
        <v>9802</v>
      </c>
      <c r="AL2841" s="1" t="s">
        <v>82</v>
      </c>
      <c r="AM2841" s="1" t="s">
        <v>9699</v>
      </c>
      <c r="AN2841" s="1" t="s">
        <v>2114</v>
      </c>
      <c r="AO2841" s="1" t="s">
        <v>12579</v>
      </c>
      <c r="AP2841" s="1" t="s">
        <v>173</v>
      </c>
      <c r="AQ2841" s="1" t="s">
        <v>7249</v>
      </c>
      <c r="AR2841" s="1" t="s">
        <v>4904</v>
      </c>
      <c r="AS2841" s="1" t="s">
        <v>9970</v>
      </c>
      <c r="AT2841" s="1" t="s">
        <v>53</v>
      </c>
      <c r="AU2841" s="1" t="s">
        <v>7419</v>
      </c>
      <c r="AV2841" s="1" t="s">
        <v>2585</v>
      </c>
      <c r="AW2841" s="1" t="s">
        <v>7851</v>
      </c>
      <c r="BB2841" s="1" t="s">
        <v>213</v>
      </c>
      <c r="BC2841" s="1" t="s">
        <v>7282</v>
      </c>
      <c r="BD2841" s="1" t="s">
        <v>328</v>
      </c>
      <c r="BE2841" s="1" t="s">
        <v>8033</v>
      </c>
      <c r="BG2841" s="1" t="s">
        <v>166</v>
      </c>
      <c r="BH2841" s="1" t="s">
        <v>7276</v>
      </c>
      <c r="BI2841" s="1" t="s">
        <v>1333</v>
      </c>
      <c r="BJ2841" s="1" t="s">
        <v>10619</v>
      </c>
      <c r="BK2841" s="1" t="s">
        <v>166</v>
      </c>
      <c r="BL2841" s="1" t="s">
        <v>7276</v>
      </c>
      <c r="BM2841" s="1" t="s">
        <v>1366</v>
      </c>
      <c r="BN2841" s="1" t="s">
        <v>10161</v>
      </c>
      <c r="BO2841" s="1" t="s">
        <v>54</v>
      </c>
      <c r="BP2841" s="1" t="s">
        <v>7267</v>
      </c>
      <c r="BQ2841" s="1" t="s">
        <v>4905</v>
      </c>
      <c r="BR2841" s="1" t="s">
        <v>13149</v>
      </c>
      <c r="BS2841" s="1" t="s">
        <v>82</v>
      </c>
      <c r="BT2841" s="1" t="s">
        <v>9699</v>
      </c>
    </row>
    <row r="2842" spans="1:73" ht="13.5" customHeight="1">
      <c r="A2842" s="3" t="str">
        <f>HYPERLINK("http://kyu.snu.ac.kr/sdhj/index.jsp?type=hj/GK14658_00IH_0001_0227.jpg","1702_각북면_227")</f>
        <v>1702_각북면_227</v>
      </c>
      <c r="B2842" s="2">
        <v>1702</v>
      </c>
      <c r="C2842" s="2" t="s">
        <v>12340</v>
      </c>
      <c r="D2842" s="2" t="s">
        <v>12341</v>
      </c>
      <c r="E2842" s="2">
        <v>2841</v>
      </c>
      <c r="F2842" s="1">
        <v>19</v>
      </c>
      <c r="G2842" s="1" t="s">
        <v>4747</v>
      </c>
      <c r="H2842" s="1" t="s">
        <v>6957</v>
      </c>
      <c r="I2842" s="1">
        <v>3</v>
      </c>
      <c r="L2842" s="1">
        <v>3</v>
      </c>
      <c r="M2842" s="2" t="s">
        <v>1360</v>
      </c>
      <c r="N2842" s="2" t="s">
        <v>8570</v>
      </c>
      <c r="S2842" s="1" t="s">
        <v>200</v>
      </c>
      <c r="T2842" s="1" t="s">
        <v>7115</v>
      </c>
      <c r="U2842" s="1" t="s">
        <v>1020</v>
      </c>
      <c r="V2842" s="1" t="s">
        <v>7322</v>
      </c>
      <c r="Y2842" s="1" t="s">
        <v>3716</v>
      </c>
      <c r="Z2842" s="1" t="s">
        <v>8178</v>
      </c>
      <c r="AC2842" s="1">
        <v>29</v>
      </c>
      <c r="AD2842" s="1" t="s">
        <v>244</v>
      </c>
      <c r="AE2842" s="1" t="s">
        <v>9577</v>
      </c>
    </row>
    <row r="2843" spans="1:73" ht="13.5" customHeight="1">
      <c r="A2843" s="3" t="str">
        <f>HYPERLINK("http://kyu.snu.ac.kr/sdhj/index.jsp?type=hj/GK14658_00IH_0001_0227.jpg","1702_각북면_227")</f>
        <v>1702_각북면_227</v>
      </c>
      <c r="B2843" s="2">
        <v>1702</v>
      </c>
      <c r="C2843" s="2" t="s">
        <v>12340</v>
      </c>
      <c r="D2843" s="2" t="s">
        <v>12341</v>
      </c>
      <c r="E2843" s="2">
        <v>2842</v>
      </c>
      <c r="F2843" s="1">
        <v>19</v>
      </c>
      <c r="G2843" s="1" t="s">
        <v>4747</v>
      </c>
      <c r="H2843" s="1" t="s">
        <v>6957</v>
      </c>
      <c r="I2843" s="1">
        <v>3</v>
      </c>
      <c r="L2843" s="1">
        <v>3</v>
      </c>
      <c r="M2843" s="2" t="s">
        <v>1360</v>
      </c>
      <c r="N2843" s="2" t="s">
        <v>8570</v>
      </c>
      <c r="S2843" s="1" t="s">
        <v>59</v>
      </c>
      <c r="T2843" s="1" t="s">
        <v>7105</v>
      </c>
      <c r="Y2843" s="1" t="s">
        <v>2870</v>
      </c>
      <c r="Z2843" s="1" t="s">
        <v>7750</v>
      </c>
      <c r="AC2843" s="1">
        <v>6</v>
      </c>
      <c r="AD2843" s="1" t="s">
        <v>246</v>
      </c>
      <c r="AE2843" s="1" t="s">
        <v>9600</v>
      </c>
      <c r="BU2843" s="1" t="s">
        <v>14622</v>
      </c>
    </row>
    <row r="2844" spans="1:73" ht="13.5" customHeight="1">
      <c r="A2844" s="3" t="str">
        <f>HYPERLINK("http://kyu.snu.ac.kr/sdhj/index.jsp?type=hj/GK14658_00IH_0001_0227.jpg","1702_각북면_227")</f>
        <v>1702_각북면_227</v>
      </c>
      <c r="B2844" s="2">
        <v>1702</v>
      </c>
      <c r="C2844" s="2" t="s">
        <v>12340</v>
      </c>
      <c r="D2844" s="2" t="s">
        <v>12341</v>
      </c>
      <c r="E2844" s="2">
        <v>2843</v>
      </c>
      <c r="F2844" s="1">
        <v>19</v>
      </c>
      <c r="G2844" s="1" t="s">
        <v>4747</v>
      </c>
      <c r="H2844" s="1" t="s">
        <v>6957</v>
      </c>
      <c r="I2844" s="1">
        <v>3</v>
      </c>
      <c r="L2844" s="1">
        <v>3</v>
      </c>
      <c r="M2844" s="2" t="s">
        <v>1360</v>
      </c>
      <c r="N2844" s="2" t="s">
        <v>8570</v>
      </c>
      <c r="S2844" s="1" t="s">
        <v>2126</v>
      </c>
      <c r="T2844" s="1" t="s">
        <v>7111</v>
      </c>
      <c r="U2844" s="1" t="s">
        <v>211</v>
      </c>
      <c r="V2844" s="1" t="s">
        <v>7199</v>
      </c>
      <c r="Y2844" s="1" t="s">
        <v>4906</v>
      </c>
      <c r="Z2844" s="1" t="s">
        <v>8569</v>
      </c>
      <c r="AC2844" s="1">
        <v>14</v>
      </c>
      <c r="AD2844" s="1" t="s">
        <v>85</v>
      </c>
      <c r="AE2844" s="1" t="s">
        <v>9590</v>
      </c>
    </row>
    <row r="2845" spans="1:73" ht="13.5" customHeight="1">
      <c r="A2845" s="3" t="str">
        <f>HYPERLINK("http://kyu.snu.ac.kr/sdhj/index.jsp?type=hj/GK14658_00IH_0001_0227.jpg","1702_각북면_227")</f>
        <v>1702_각북면_227</v>
      </c>
      <c r="B2845" s="2">
        <v>1702</v>
      </c>
      <c r="C2845" s="2" t="s">
        <v>12340</v>
      </c>
      <c r="D2845" s="2" t="s">
        <v>12341</v>
      </c>
      <c r="E2845" s="2">
        <v>2844</v>
      </c>
      <c r="F2845" s="1">
        <v>19</v>
      </c>
      <c r="G2845" s="1" t="s">
        <v>4747</v>
      </c>
      <c r="H2845" s="1" t="s">
        <v>6957</v>
      </c>
      <c r="I2845" s="1">
        <v>3</v>
      </c>
      <c r="L2845" s="1">
        <v>4</v>
      </c>
      <c r="M2845" s="2" t="s">
        <v>4907</v>
      </c>
      <c r="N2845" s="2" t="s">
        <v>8389</v>
      </c>
      <c r="T2845" s="1" t="s">
        <v>12411</v>
      </c>
      <c r="U2845" s="1" t="s">
        <v>3596</v>
      </c>
      <c r="V2845" s="1" t="s">
        <v>12514</v>
      </c>
      <c r="Y2845" s="1" t="s">
        <v>4907</v>
      </c>
      <c r="Z2845" s="1" t="s">
        <v>8389</v>
      </c>
      <c r="AC2845" s="1">
        <v>49</v>
      </c>
      <c r="AD2845" s="1" t="s">
        <v>1182</v>
      </c>
      <c r="AE2845" s="1" t="s">
        <v>9584</v>
      </c>
      <c r="AJ2845" s="1" t="s">
        <v>16</v>
      </c>
      <c r="AK2845" s="1" t="s">
        <v>9802</v>
      </c>
      <c r="AL2845" s="1" t="s">
        <v>2857</v>
      </c>
      <c r="AM2845" s="1" t="s">
        <v>9811</v>
      </c>
      <c r="AT2845" s="1" t="s">
        <v>416</v>
      </c>
      <c r="AU2845" s="1" t="s">
        <v>12470</v>
      </c>
      <c r="AV2845" s="1" t="s">
        <v>2297</v>
      </c>
      <c r="AW2845" s="1" t="s">
        <v>10332</v>
      </c>
      <c r="BB2845" s="1" t="s">
        <v>607</v>
      </c>
      <c r="BC2845" s="1" t="s">
        <v>12482</v>
      </c>
      <c r="BD2845" s="1" t="s">
        <v>2321</v>
      </c>
      <c r="BE2845" s="1" t="s">
        <v>7838</v>
      </c>
      <c r="BG2845" s="1" t="s">
        <v>53</v>
      </c>
      <c r="BH2845" s="1" t="s">
        <v>7419</v>
      </c>
      <c r="BI2845" s="1" t="s">
        <v>4908</v>
      </c>
      <c r="BJ2845" s="1" t="s">
        <v>10990</v>
      </c>
      <c r="BK2845" s="1" t="s">
        <v>211</v>
      </c>
      <c r="BL2845" s="1" t="s">
        <v>7199</v>
      </c>
      <c r="BM2845" s="1" t="s">
        <v>498</v>
      </c>
      <c r="BN2845" s="1" t="s">
        <v>9533</v>
      </c>
      <c r="BO2845" s="1" t="s">
        <v>211</v>
      </c>
      <c r="BP2845" s="1" t="s">
        <v>7199</v>
      </c>
      <c r="BQ2845" s="1" t="s">
        <v>4909</v>
      </c>
      <c r="BR2845" s="1" t="s">
        <v>7616</v>
      </c>
      <c r="BS2845" s="1" t="s">
        <v>545</v>
      </c>
      <c r="BT2845" s="1" t="s">
        <v>9707</v>
      </c>
    </row>
    <row r="2846" spans="1:73" ht="13.5" customHeight="1">
      <c r="A2846" s="3" t="str">
        <f>HYPERLINK("http://kyu.snu.ac.kr/sdhj/index.jsp?type=hj/GK14658_00IH_0001_0227.jpg","1702_각북면_227")</f>
        <v>1702_각북면_227</v>
      </c>
      <c r="B2846" s="2">
        <v>1702</v>
      </c>
      <c r="C2846" s="2" t="s">
        <v>12340</v>
      </c>
      <c r="D2846" s="2" t="s">
        <v>12341</v>
      </c>
      <c r="E2846" s="2">
        <v>2845</v>
      </c>
      <c r="F2846" s="1">
        <v>19</v>
      </c>
      <c r="G2846" s="1" t="s">
        <v>4747</v>
      </c>
      <c r="H2846" s="1" t="s">
        <v>6957</v>
      </c>
      <c r="I2846" s="1">
        <v>3</v>
      </c>
      <c r="L2846" s="1">
        <v>4</v>
      </c>
      <c r="M2846" s="2" t="s">
        <v>4907</v>
      </c>
      <c r="N2846" s="2" t="s">
        <v>8389</v>
      </c>
      <c r="S2846" s="1" t="s">
        <v>48</v>
      </c>
      <c r="T2846" s="1" t="s">
        <v>6371</v>
      </c>
      <c r="U2846" s="1" t="s">
        <v>2101</v>
      </c>
      <c r="V2846" s="1" t="s">
        <v>12518</v>
      </c>
      <c r="Y2846" s="1" t="s">
        <v>4910</v>
      </c>
      <c r="Z2846" s="1" t="s">
        <v>8497</v>
      </c>
      <c r="AC2846" s="1">
        <v>51</v>
      </c>
      <c r="AD2846" s="1" t="s">
        <v>515</v>
      </c>
      <c r="AE2846" s="1" t="s">
        <v>9605</v>
      </c>
      <c r="AJ2846" s="1" t="s">
        <v>16</v>
      </c>
      <c r="AK2846" s="1" t="s">
        <v>9802</v>
      </c>
      <c r="AL2846" s="1" t="s">
        <v>157</v>
      </c>
      <c r="AM2846" s="1" t="s">
        <v>9714</v>
      </c>
      <c r="AT2846" s="1" t="s">
        <v>416</v>
      </c>
      <c r="AU2846" s="1" t="s">
        <v>12470</v>
      </c>
      <c r="AV2846" s="1" t="s">
        <v>4911</v>
      </c>
      <c r="AW2846" s="1" t="s">
        <v>10334</v>
      </c>
      <c r="BB2846" s="1" t="s">
        <v>607</v>
      </c>
      <c r="BC2846" s="1" t="s">
        <v>12482</v>
      </c>
      <c r="BD2846" s="1" t="s">
        <v>2268</v>
      </c>
      <c r="BE2846" s="1" t="s">
        <v>9299</v>
      </c>
      <c r="BG2846" s="1" t="s">
        <v>416</v>
      </c>
      <c r="BH2846" s="1" t="s">
        <v>12470</v>
      </c>
      <c r="BI2846" s="1" t="s">
        <v>4912</v>
      </c>
      <c r="BJ2846" s="1" t="s">
        <v>8349</v>
      </c>
      <c r="BK2846" s="1" t="s">
        <v>211</v>
      </c>
      <c r="BL2846" s="1" t="s">
        <v>7199</v>
      </c>
      <c r="BM2846" s="1" t="s">
        <v>4913</v>
      </c>
      <c r="BN2846" s="1" t="s">
        <v>11444</v>
      </c>
      <c r="BO2846" s="1" t="s">
        <v>211</v>
      </c>
      <c r="BP2846" s="1" t="s">
        <v>7199</v>
      </c>
      <c r="BQ2846" s="1" t="s">
        <v>4914</v>
      </c>
      <c r="BR2846" s="1" t="s">
        <v>11894</v>
      </c>
      <c r="BS2846" s="1" t="s">
        <v>109</v>
      </c>
      <c r="BT2846" s="1" t="s">
        <v>9809</v>
      </c>
    </row>
    <row r="2847" spans="1:73" ht="13.5" customHeight="1">
      <c r="A2847" s="3" t="str">
        <f>HYPERLINK("http://kyu.snu.ac.kr/sdhj/index.jsp?type=hj/GK14658_00IH_0001_0227.jpg","1702_각북면_227")</f>
        <v>1702_각북면_227</v>
      </c>
      <c r="B2847" s="2">
        <v>1702</v>
      </c>
      <c r="C2847" s="2" t="s">
        <v>12340</v>
      </c>
      <c r="D2847" s="2" t="s">
        <v>12341</v>
      </c>
      <c r="E2847" s="2">
        <v>2846</v>
      </c>
      <c r="F2847" s="1">
        <v>19</v>
      </c>
      <c r="G2847" s="1" t="s">
        <v>4747</v>
      </c>
      <c r="H2847" s="1" t="s">
        <v>6957</v>
      </c>
      <c r="I2847" s="1">
        <v>3</v>
      </c>
      <c r="L2847" s="1">
        <v>4</v>
      </c>
      <c r="M2847" s="2" t="s">
        <v>4907</v>
      </c>
      <c r="N2847" s="2" t="s">
        <v>8389</v>
      </c>
      <c r="S2847" s="1" t="s">
        <v>59</v>
      </c>
      <c r="T2847" s="1" t="s">
        <v>7105</v>
      </c>
      <c r="Y2847" s="1" t="s">
        <v>4825</v>
      </c>
      <c r="Z2847" s="1" t="s">
        <v>8210</v>
      </c>
      <c r="AF2847" s="1" t="s">
        <v>170</v>
      </c>
      <c r="AG2847" s="1" t="s">
        <v>9630</v>
      </c>
    </row>
    <row r="2848" spans="1:73" ht="13.5" customHeight="1">
      <c r="A2848" s="3" t="str">
        <f>HYPERLINK("http://kyu.snu.ac.kr/sdhj/index.jsp?type=hj/GK14658_00IH_0001_0227.jpg","1702_각북면_227")</f>
        <v>1702_각북면_227</v>
      </c>
      <c r="B2848" s="2">
        <v>1702</v>
      </c>
      <c r="C2848" s="2" t="s">
        <v>12340</v>
      </c>
      <c r="D2848" s="2" t="s">
        <v>12341</v>
      </c>
      <c r="E2848" s="2">
        <v>2847</v>
      </c>
      <c r="F2848" s="1">
        <v>19</v>
      </c>
      <c r="G2848" s="1" t="s">
        <v>4747</v>
      </c>
      <c r="H2848" s="1" t="s">
        <v>6957</v>
      </c>
      <c r="I2848" s="1">
        <v>3</v>
      </c>
      <c r="L2848" s="1">
        <v>4</v>
      </c>
      <c r="M2848" s="2" t="s">
        <v>4907</v>
      </c>
      <c r="N2848" s="2" t="s">
        <v>8389</v>
      </c>
      <c r="S2848" s="1" t="s">
        <v>59</v>
      </c>
      <c r="T2848" s="1" t="s">
        <v>7105</v>
      </c>
      <c r="Y2848" s="1" t="s">
        <v>12309</v>
      </c>
      <c r="Z2848" s="1" t="s">
        <v>12651</v>
      </c>
      <c r="AC2848" s="1">
        <v>15</v>
      </c>
      <c r="AD2848" s="1" t="s">
        <v>192</v>
      </c>
      <c r="AE2848" s="1" t="s">
        <v>7704</v>
      </c>
    </row>
    <row r="2849" spans="1:72" ht="13.5" customHeight="1">
      <c r="A2849" s="3" t="str">
        <f>HYPERLINK("http://kyu.snu.ac.kr/sdhj/index.jsp?type=hj/GK14658_00IH_0001_0227.jpg","1702_각북면_227")</f>
        <v>1702_각북면_227</v>
      </c>
      <c r="B2849" s="2">
        <v>1702</v>
      </c>
      <c r="C2849" s="2" t="s">
        <v>12340</v>
      </c>
      <c r="D2849" s="2" t="s">
        <v>12341</v>
      </c>
      <c r="E2849" s="2">
        <v>2848</v>
      </c>
      <c r="F2849" s="1">
        <v>19</v>
      </c>
      <c r="G2849" s="1" t="s">
        <v>4747</v>
      </c>
      <c r="H2849" s="1" t="s">
        <v>6957</v>
      </c>
      <c r="I2849" s="1">
        <v>3</v>
      </c>
      <c r="L2849" s="1">
        <v>4</v>
      </c>
      <c r="M2849" s="2" t="s">
        <v>4907</v>
      </c>
      <c r="N2849" s="2" t="s">
        <v>8389</v>
      </c>
      <c r="S2849" s="1" t="s">
        <v>65</v>
      </c>
      <c r="T2849" s="1" t="s">
        <v>7107</v>
      </c>
      <c r="Y2849" s="1" t="s">
        <v>942</v>
      </c>
      <c r="Z2849" s="1" t="s">
        <v>8058</v>
      </c>
      <c r="AF2849" s="1" t="s">
        <v>612</v>
      </c>
      <c r="AG2849" s="1" t="s">
        <v>9668</v>
      </c>
      <c r="AH2849" s="1" t="s">
        <v>4915</v>
      </c>
      <c r="AI2849" s="1" t="s">
        <v>9727</v>
      </c>
    </row>
    <row r="2850" spans="1:72" ht="13.5" customHeight="1">
      <c r="A2850" s="3" t="str">
        <f>HYPERLINK("http://kyu.snu.ac.kr/sdhj/index.jsp?type=hj/GK14658_00IH_0001_0227.jpg","1702_각북면_227")</f>
        <v>1702_각북면_227</v>
      </c>
      <c r="B2850" s="2">
        <v>1702</v>
      </c>
      <c r="C2850" s="2" t="s">
        <v>12340</v>
      </c>
      <c r="D2850" s="2" t="s">
        <v>12341</v>
      </c>
      <c r="E2850" s="2">
        <v>2849</v>
      </c>
      <c r="F2850" s="1">
        <v>19</v>
      </c>
      <c r="G2850" s="1" t="s">
        <v>4747</v>
      </c>
      <c r="H2850" s="1" t="s">
        <v>6957</v>
      </c>
      <c r="I2850" s="1">
        <v>3</v>
      </c>
      <c r="L2850" s="1">
        <v>5</v>
      </c>
      <c r="M2850" s="2" t="s">
        <v>14061</v>
      </c>
      <c r="N2850" s="2" t="s">
        <v>12958</v>
      </c>
      <c r="T2850" s="1" t="s">
        <v>12411</v>
      </c>
      <c r="U2850" s="1" t="s">
        <v>131</v>
      </c>
      <c r="V2850" s="1" t="s">
        <v>7342</v>
      </c>
      <c r="W2850" s="1" t="s">
        <v>335</v>
      </c>
      <c r="X2850" s="1" t="s">
        <v>12540</v>
      </c>
      <c r="Y2850" s="1" t="s">
        <v>4916</v>
      </c>
      <c r="Z2850" s="1" t="s">
        <v>8568</v>
      </c>
      <c r="AC2850" s="1">
        <v>48</v>
      </c>
      <c r="AD2850" s="1" t="s">
        <v>126</v>
      </c>
      <c r="AE2850" s="1" t="s">
        <v>9617</v>
      </c>
      <c r="AJ2850" s="1" t="s">
        <v>16</v>
      </c>
      <c r="AK2850" s="1" t="s">
        <v>9802</v>
      </c>
      <c r="AL2850" s="1" t="s">
        <v>2857</v>
      </c>
      <c r="AM2850" s="1" t="s">
        <v>9811</v>
      </c>
      <c r="AT2850" s="1" t="s">
        <v>54</v>
      </c>
      <c r="AU2850" s="1" t="s">
        <v>7267</v>
      </c>
      <c r="AV2850" s="1" t="s">
        <v>44</v>
      </c>
      <c r="AW2850" s="1" t="s">
        <v>9269</v>
      </c>
      <c r="BG2850" s="1" t="s">
        <v>53</v>
      </c>
      <c r="BH2850" s="1" t="s">
        <v>7419</v>
      </c>
      <c r="BI2850" s="1" t="s">
        <v>4908</v>
      </c>
      <c r="BJ2850" s="1" t="s">
        <v>10990</v>
      </c>
      <c r="BK2850" s="1" t="s">
        <v>53</v>
      </c>
      <c r="BL2850" s="1" t="s">
        <v>7419</v>
      </c>
      <c r="BM2850" s="1" t="s">
        <v>2717</v>
      </c>
      <c r="BN2850" s="1" t="s">
        <v>9215</v>
      </c>
      <c r="BO2850" s="1" t="s">
        <v>54</v>
      </c>
      <c r="BP2850" s="1" t="s">
        <v>7267</v>
      </c>
      <c r="BQ2850" s="1" t="s">
        <v>4917</v>
      </c>
      <c r="BR2850" s="1" t="s">
        <v>11893</v>
      </c>
      <c r="BS2850" s="1" t="s">
        <v>396</v>
      </c>
      <c r="BT2850" s="1" t="s">
        <v>9812</v>
      </c>
    </row>
    <row r="2851" spans="1:72" ht="13.5" customHeight="1">
      <c r="A2851" s="3" t="str">
        <f>HYPERLINK("http://kyu.snu.ac.kr/sdhj/index.jsp?type=hj/GK14658_00IH_0001_0227.jpg","1702_각북면_227")</f>
        <v>1702_각북면_227</v>
      </c>
      <c r="B2851" s="2">
        <v>1702</v>
      </c>
      <c r="C2851" s="2" t="s">
        <v>12340</v>
      </c>
      <c r="D2851" s="2" t="s">
        <v>12341</v>
      </c>
      <c r="E2851" s="2">
        <v>2850</v>
      </c>
      <c r="F2851" s="1">
        <v>19</v>
      </c>
      <c r="G2851" s="1" t="s">
        <v>4747</v>
      </c>
      <c r="H2851" s="1" t="s">
        <v>6957</v>
      </c>
      <c r="I2851" s="1">
        <v>3</v>
      </c>
      <c r="L2851" s="1">
        <v>5</v>
      </c>
      <c r="M2851" s="2" t="s">
        <v>14061</v>
      </c>
      <c r="N2851" s="2" t="s">
        <v>12958</v>
      </c>
      <c r="S2851" s="1" t="s">
        <v>48</v>
      </c>
      <c r="T2851" s="1" t="s">
        <v>6371</v>
      </c>
      <c r="U2851" s="1" t="s">
        <v>2101</v>
      </c>
      <c r="V2851" s="1" t="s">
        <v>12518</v>
      </c>
      <c r="Y2851" s="1" t="s">
        <v>3190</v>
      </c>
      <c r="Z2851" s="1" t="s">
        <v>8405</v>
      </c>
      <c r="AC2851" s="1">
        <v>46</v>
      </c>
      <c r="AD2851" s="1" t="s">
        <v>593</v>
      </c>
      <c r="AE2851" s="1" t="s">
        <v>9585</v>
      </c>
      <c r="AJ2851" s="1" t="s">
        <v>16</v>
      </c>
      <c r="AK2851" s="1" t="s">
        <v>9802</v>
      </c>
      <c r="AL2851" s="1" t="s">
        <v>1000</v>
      </c>
      <c r="AM2851" s="1" t="s">
        <v>9808</v>
      </c>
      <c r="AV2851" s="1" t="s">
        <v>4918</v>
      </c>
      <c r="AW2851" s="1" t="s">
        <v>10333</v>
      </c>
      <c r="BB2851" s="1" t="s">
        <v>607</v>
      </c>
      <c r="BC2851" s="1" t="s">
        <v>12482</v>
      </c>
      <c r="BD2851" s="1" t="s">
        <v>4919</v>
      </c>
      <c r="BE2851" s="1" t="s">
        <v>8460</v>
      </c>
      <c r="BG2851" s="1" t="s">
        <v>54</v>
      </c>
      <c r="BH2851" s="1" t="s">
        <v>7267</v>
      </c>
      <c r="BI2851" s="1" t="s">
        <v>6894</v>
      </c>
      <c r="BJ2851" s="1" t="s">
        <v>10119</v>
      </c>
      <c r="BK2851" s="1" t="s">
        <v>898</v>
      </c>
      <c r="BL2851" s="1" t="s">
        <v>9898</v>
      </c>
      <c r="BM2851" s="1" t="s">
        <v>926</v>
      </c>
      <c r="BN2851" s="1" t="s">
        <v>11443</v>
      </c>
      <c r="BO2851" s="1" t="s">
        <v>45</v>
      </c>
      <c r="BP2851" s="1" t="s">
        <v>10082</v>
      </c>
      <c r="BQ2851" s="1" t="s">
        <v>2134</v>
      </c>
      <c r="BR2851" s="1" t="s">
        <v>13201</v>
      </c>
      <c r="BS2851" s="1" t="s">
        <v>163</v>
      </c>
      <c r="BT2851" s="1" t="s">
        <v>12731</v>
      </c>
    </row>
    <row r="2852" spans="1:72" ht="13.5" customHeight="1">
      <c r="A2852" s="3" t="str">
        <f>HYPERLINK("http://kyu.snu.ac.kr/sdhj/index.jsp?type=hj/GK14658_00IH_0001_0227.jpg","1702_각북면_227")</f>
        <v>1702_각북면_227</v>
      </c>
      <c r="B2852" s="2">
        <v>1702</v>
      </c>
      <c r="C2852" s="2" t="s">
        <v>12340</v>
      </c>
      <c r="D2852" s="2" t="s">
        <v>12341</v>
      </c>
      <c r="E2852" s="2">
        <v>2851</v>
      </c>
      <c r="F2852" s="1">
        <v>19</v>
      </c>
      <c r="G2852" s="1" t="s">
        <v>4747</v>
      </c>
      <c r="H2852" s="1" t="s">
        <v>6957</v>
      </c>
      <c r="I2852" s="1">
        <v>3</v>
      </c>
      <c r="L2852" s="1">
        <v>5</v>
      </c>
      <c r="M2852" s="2" t="s">
        <v>14061</v>
      </c>
      <c r="N2852" s="2" t="s">
        <v>12958</v>
      </c>
      <c r="T2852" s="1" t="s">
        <v>12432</v>
      </c>
      <c r="U2852" s="1" t="s">
        <v>532</v>
      </c>
      <c r="V2852" s="1" t="s">
        <v>7195</v>
      </c>
      <c r="Y2852" s="1" t="s">
        <v>4920</v>
      </c>
      <c r="Z2852" s="1" t="s">
        <v>8567</v>
      </c>
      <c r="AF2852" s="1" t="s">
        <v>1258</v>
      </c>
      <c r="AG2852" s="1" t="s">
        <v>9667</v>
      </c>
    </row>
    <row r="2853" spans="1:72" ht="13.5" customHeight="1">
      <c r="A2853" s="3" t="str">
        <f>HYPERLINK("http://kyu.snu.ac.kr/sdhj/index.jsp?type=hj/GK14658_00IH_0001_0227.jpg","1702_각북면_227")</f>
        <v>1702_각북면_227</v>
      </c>
      <c r="B2853" s="2">
        <v>1702</v>
      </c>
      <c r="C2853" s="2" t="s">
        <v>12340</v>
      </c>
      <c r="D2853" s="2" t="s">
        <v>12341</v>
      </c>
      <c r="E2853" s="2">
        <v>2852</v>
      </c>
      <c r="F2853" s="1">
        <v>19</v>
      </c>
      <c r="G2853" s="1" t="s">
        <v>4747</v>
      </c>
      <c r="H2853" s="1" t="s">
        <v>6957</v>
      </c>
      <c r="I2853" s="1">
        <v>3</v>
      </c>
      <c r="L2853" s="1">
        <v>5</v>
      </c>
      <c r="M2853" s="2" t="s">
        <v>14061</v>
      </c>
      <c r="N2853" s="2" t="s">
        <v>12958</v>
      </c>
      <c r="T2853" s="1" t="s">
        <v>12432</v>
      </c>
      <c r="U2853" s="1" t="s">
        <v>196</v>
      </c>
      <c r="V2853" s="1" t="s">
        <v>7214</v>
      </c>
      <c r="Y2853" s="1" t="s">
        <v>6826</v>
      </c>
      <c r="Z2853" s="1" t="s">
        <v>8566</v>
      </c>
      <c r="AF2853" s="1" t="s">
        <v>848</v>
      </c>
      <c r="AG2853" s="1" t="s">
        <v>9655</v>
      </c>
    </row>
    <row r="2854" spans="1:72" ht="13.5" customHeight="1">
      <c r="A2854" s="3" t="str">
        <f>HYPERLINK("http://kyu.snu.ac.kr/sdhj/index.jsp?type=hj/GK14658_00IH_0001_0227.jpg","1702_각북면_227")</f>
        <v>1702_각북면_227</v>
      </c>
      <c r="B2854" s="2">
        <v>1702</v>
      </c>
      <c r="C2854" s="2" t="s">
        <v>12340</v>
      </c>
      <c r="D2854" s="2" t="s">
        <v>12341</v>
      </c>
      <c r="E2854" s="2">
        <v>2853</v>
      </c>
      <c r="F2854" s="1">
        <v>19</v>
      </c>
      <c r="G2854" s="1" t="s">
        <v>4747</v>
      </c>
      <c r="H2854" s="1" t="s">
        <v>6957</v>
      </c>
      <c r="I2854" s="1">
        <v>3</v>
      </c>
      <c r="L2854" s="1">
        <v>5</v>
      </c>
      <c r="M2854" s="2" t="s">
        <v>14061</v>
      </c>
      <c r="N2854" s="2" t="s">
        <v>12958</v>
      </c>
      <c r="T2854" s="1" t="s">
        <v>12432</v>
      </c>
      <c r="U2854" s="1" t="s">
        <v>196</v>
      </c>
      <c r="V2854" s="1" t="s">
        <v>7214</v>
      </c>
      <c r="Y2854" s="1" t="s">
        <v>4921</v>
      </c>
      <c r="Z2854" s="1" t="s">
        <v>8565</v>
      </c>
      <c r="AC2854" s="1">
        <v>53</v>
      </c>
      <c r="AD2854" s="1" t="s">
        <v>92</v>
      </c>
      <c r="AE2854" s="1" t="s">
        <v>9608</v>
      </c>
    </row>
    <row r="2855" spans="1:72" ht="13.5" customHeight="1">
      <c r="A2855" s="3" t="str">
        <f>HYPERLINK("http://kyu.snu.ac.kr/sdhj/index.jsp?type=hj/GK14658_00IH_0001_0227.jpg","1702_각북면_227")</f>
        <v>1702_각북면_227</v>
      </c>
      <c r="B2855" s="2">
        <v>1702</v>
      </c>
      <c r="C2855" s="2" t="s">
        <v>12340</v>
      </c>
      <c r="D2855" s="2" t="s">
        <v>12341</v>
      </c>
      <c r="E2855" s="2">
        <v>2854</v>
      </c>
      <c r="F2855" s="1">
        <v>19</v>
      </c>
      <c r="G2855" s="1" t="s">
        <v>4747</v>
      </c>
      <c r="H2855" s="1" t="s">
        <v>6957</v>
      </c>
      <c r="I2855" s="1">
        <v>4</v>
      </c>
      <c r="J2855" s="1" t="s">
        <v>4922</v>
      </c>
      <c r="K2855" s="1" t="s">
        <v>12388</v>
      </c>
      <c r="L2855" s="1">
        <v>1</v>
      </c>
      <c r="M2855" s="2" t="s">
        <v>4924</v>
      </c>
      <c r="N2855" s="2" t="s">
        <v>8564</v>
      </c>
      <c r="T2855" s="1" t="s">
        <v>12411</v>
      </c>
      <c r="U2855" s="1" t="s">
        <v>4923</v>
      </c>
      <c r="V2855" s="1" t="s">
        <v>12515</v>
      </c>
      <c r="Y2855" s="1" t="s">
        <v>4924</v>
      </c>
      <c r="Z2855" s="1" t="s">
        <v>8564</v>
      </c>
      <c r="AC2855" s="1">
        <v>43</v>
      </c>
      <c r="AD2855" s="1" t="s">
        <v>283</v>
      </c>
      <c r="AE2855" s="1" t="s">
        <v>9582</v>
      </c>
      <c r="AJ2855" s="1" t="s">
        <v>16</v>
      </c>
      <c r="AK2855" s="1" t="s">
        <v>9802</v>
      </c>
      <c r="AL2855" s="1" t="s">
        <v>2857</v>
      </c>
      <c r="AM2855" s="1" t="s">
        <v>9811</v>
      </c>
      <c r="AT2855" s="1" t="s">
        <v>416</v>
      </c>
      <c r="AU2855" s="1" t="s">
        <v>12470</v>
      </c>
      <c r="AV2855" s="1" t="s">
        <v>2297</v>
      </c>
      <c r="AW2855" s="1" t="s">
        <v>10332</v>
      </c>
      <c r="BB2855" s="1" t="s">
        <v>607</v>
      </c>
      <c r="BC2855" s="1" t="s">
        <v>12482</v>
      </c>
      <c r="BD2855" s="1" t="s">
        <v>2321</v>
      </c>
      <c r="BE2855" s="1" t="s">
        <v>7838</v>
      </c>
      <c r="BG2855" s="1" t="s">
        <v>416</v>
      </c>
      <c r="BH2855" s="1" t="s">
        <v>12470</v>
      </c>
      <c r="BI2855" s="1" t="s">
        <v>4908</v>
      </c>
      <c r="BJ2855" s="1" t="s">
        <v>10990</v>
      </c>
      <c r="BK2855" s="1" t="s">
        <v>211</v>
      </c>
      <c r="BL2855" s="1" t="s">
        <v>7199</v>
      </c>
      <c r="BM2855" s="1" t="s">
        <v>498</v>
      </c>
      <c r="BN2855" s="1" t="s">
        <v>9533</v>
      </c>
      <c r="BO2855" s="1" t="s">
        <v>416</v>
      </c>
      <c r="BP2855" s="1" t="s">
        <v>12470</v>
      </c>
      <c r="BQ2855" s="1" t="s">
        <v>4925</v>
      </c>
      <c r="BR2855" s="1" t="s">
        <v>13321</v>
      </c>
      <c r="BS2855" s="1" t="s">
        <v>545</v>
      </c>
      <c r="BT2855" s="1" t="s">
        <v>9707</v>
      </c>
    </row>
    <row r="2856" spans="1:72" ht="13.5" customHeight="1">
      <c r="A2856" s="3" t="str">
        <f>HYPERLINK("http://kyu.snu.ac.kr/sdhj/index.jsp?type=hj/GK14658_00IH_0001_0227.jpg","1702_각북면_227")</f>
        <v>1702_각북면_227</v>
      </c>
      <c r="B2856" s="2">
        <v>1702</v>
      </c>
      <c r="C2856" s="2" t="s">
        <v>12340</v>
      </c>
      <c r="D2856" s="2" t="s">
        <v>12341</v>
      </c>
      <c r="E2856" s="2">
        <v>2855</v>
      </c>
      <c r="F2856" s="1">
        <v>19</v>
      </c>
      <c r="G2856" s="1" t="s">
        <v>4747</v>
      </c>
      <c r="H2856" s="1" t="s">
        <v>6957</v>
      </c>
      <c r="I2856" s="1">
        <v>4</v>
      </c>
      <c r="L2856" s="1">
        <v>1</v>
      </c>
      <c r="M2856" s="2" t="s">
        <v>4924</v>
      </c>
      <c r="N2856" s="2" t="s">
        <v>8564</v>
      </c>
      <c r="S2856" s="1" t="s">
        <v>48</v>
      </c>
      <c r="T2856" s="1" t="s">
        <v>6371</v>
      </c>
      <c r="U2856" s="1" t="s">
        <v>261</v>
      </c>
      <c r="V2856" s="1" t="s">
        <v>7197</v>
      </c>
      <c r="Y2856" s="1" t="s">
        <v>4712</v>
      </c>
      <c r="Z2856" s="1" t="s">
        <v>8447</v>
      </c>
      <c r="AC2856" s="1">
        <v>38</v>
      </c>
      <c r="AD2856" s="1" t="s">
        <v>353</v>
      </c>
      <c r="AE2856" s="1" t="s">
        <v>9622</v>
      </c>
      <c r="AJ2856" s="1" t="s">
        <v>16</v>
      </c>
      <c r="AK2856" s="1" t="s">
        <v>9802</v>
      </c>
      <c r="AL2856" s="1" t="s">
        <v>47</v>
      </c>
      <c r="AM2856" s="1" t="s">
        <v>9810</v>
      </c>
      <c r="AN2856" s="1" t="s">
        <v>443</v>
      </c>
      <c r="AO2856" s="1" t="s">
        <v>12781</v>
      </c>
      <c r="AP2856" s="1" t="s">
        <v>173</v>
      </c>
      <c r="AQ2856" s="1" t="s">
        <v>7249</v>
      </c>
      <c r="AR2856" s="1" t="s">
        <v>4926</v>
      </c>
      <c r="AS2856" s="1" t="s">
        <v>9969</v>
      </c>
      <c r="AT2856" s="1" t="s">
        <v>158</v>
      </c>
      <c r="AU2856" s="1" t="s">
        <v>7299</v>
      </c>
      <c r="AV2856" s="1" t="s">
        <v>4927</v>
      </c>
      <c r="AW2856" s="1" t="s">
        <v>10331</v>
      </c>
      <c r="BB2856" s="1" t="s">
        <v>261</v>
      </c>
      <c r="BC2856" s="1" t="s">
        <v>7197</v>
      </c>
      <c r="BD2856" s="1" t="s">
        <v>6769</v>
      </c>
      <c r="BE2856" s="1" t="s">
        <v>7755</v>
      </c>
      <c r="BG2856" s="1" t="s">
        <v>53</v>
      </c>
      <c r="BH2856" s="1" t="s">
        <v>7419</v>
      </c>
      <c r="BI2856" s="1" t="s">
        <v>4928</v>
      </c>
      <c r="BJ2856" s="1" t="s">
        <v>10327</v>
      </c>
      <c r="BK2856" s="1" t="s">
        <v>53</v>
      </c>
      <c r="BL2856" s="1" t="s">
        <v>7419</v>
      </c>
      <c r="BM2856" s="1" t="s">
        <v>3157</v>
      </c>
      <c r="BN2856" s="1" t="s">
        <v>11084</v>
      </c>
      <c r="BO2856" s="1" t="s">
        <v>53</v>
      </c>
      <c r="BP2856" s="1" t="s">
        <v>7419</v>
      </c>
      <c r="BQ2856" s="1" t="s">
        <v>395</v>
      </c>
      <c r="BR2856" s="1" t="s">
        <v>11892</v>
      </c>
      <c r="BS2856" s="1" t="s">
        <v>82</v>
      </c>
      <c r="BT2856" s="1" t="s">
        <v>9699</v>
      </c>
    </row>
    <row r="2857" spans="1:72" ht="13.5" customHeight="1">
      <c r="A2857" s="3" t="str">
        <f>HYPERLINK("http://kyu.snu.ac.kr/sdhj/index.jsp?type=hj/GK14658_00IH_0001_0227.jpg","1702_각북면_227")</f>
        <v>1702_각북면_227</v>
      </c>
      <c r="B2857" s="2">
        <v>1702</v>
      </c>
      <c r="C2857" s="2" t="s">
        <v>12340</v>
      </c>
      <c r="D2857" s="2" t="s">
        <v>12341</v>
      </c>
      <c r="E2857" s="2">
        <v>2856</v>
      </c>
      <c r="F2857" s="1">
        <v>19</v>
      </c>
      <c r="G2857" s="1" t="s">
        <v>4747</v>
      </c>
      <c r="H2857" s="1" t="s">
        <v>6957</v>
      </c>
      <c r="I2857" s="1">
        <v>4</v>
      </c>
      <c r="L2857" s="1">
        <v>1</v>
      </c>
      <c r="M2857" s="2" t="s">
        <v>4924</v>
      </c>
      <c r="N2857" s="2" t="s">
        <v>8564</v>
      </c>
      <c r="S2857" s="1" t="s">
        <v>86</v>
      </c>
      <c r="T2857" s="1" t="s">
        <v>7100</v>
      </c>
      <c r="U2857" s="1" t="s">
        <v>211</v>
      </c>
      <c r="V2857" s="1" t="s">
        <v>7199</v>
      </c>
      <c r="Y2857" s="1" t="s">
        <v>1692</v>
      </c>
      <c r="Z2857" s="1" t="s">
        <v>8563</v>
      </c>
      <c r="AC2857" s="1">
        <v>12</v>
      </c>
      <c r="AD2857" s="1" t="s">
        <v>71</v>
      </c>
      <c r="AE2857" s="1" t="s">
        <v>9611</v>
      </c>
    </row>
    <row r="2858" spans="1:72" ht="13.5" customHeight="1">
      <c r="A2858" s="3" t="str">
        <f>HYPERLINK("http://kyu.snu.ac.kr/sdhj/index.jsp?type=hj/GK14658_00IH_0001_0227.jpg","1702_각북면_227")</f>
        <v>1702_각북면_227</v>
      </c>
      <c r="B2858" s="2">
        <v>1702</v>
      </c>
      <c r="C2858" s="2" t="s">
        <v>12340</v>
      </c>
      <c r="D2858" s="2" t="s">
        <v>12341</v>
      </c>
      <c r="E2858" s="2">
        <v>2857</v>
      </c>
      <c r="F2858" s="1">
        <v>19</v>
      </c>
      <c r="G2858" s="1" t="s">
        <v>4747</v>
      </c>
      <c r="H2858" s="1" t="s">
        <v>6957</v>
      </c>
      <c r="I2858" s="1">
        <v>4</v>
      </c>
      <c r="L2858" s="1">
        <v>1</v>
      </c>
      <c r="M2858" s="2" t="s">
        <v>4924</v>
      </c>
      <c r="N2858" s="2" t="s">
        <v>8564</v>
      </c>
      <c r="S2858" s="1" t="s">
        <v>59</v>
      </c>
      <c r="T2858" s="1" t="s">
        <v>7105</v>
      </c>
      <c r="Y2858" s="1" t="s">
        <v>756</v>
      </c>
      <c r="Z2858" s="1" t="s">
        <v>7938</v>
      </c>
      <c r="AC2858" s="1">
        <v>7</v>
      </c>
      <c r="AD2858" s="1" t="s">
        <v>38</v>
      </c>
      <c r="AE2858" s="1" t="s">
        <v>9620</v>
      </c>
    </row>
    <row r="2859" spans="1:72" ht="13.5" customHeight="1">
      <c r="A2859" s="3" t="str">
        <f>HYPERLINK("http://kyu.snu.ac.kr/sdhj/index.jsp?type=hj/GK14658_00IH_0001_0228.jpg","1702_각북면_228")</f>
        <v>1702_각북면_228</v>
      </c>
      <c r="B2859" s="2">
        <v>1702</v>
      </c>
      <c r="C2859" s="2" t="s">
        <v>12340</v>
      </c>
      <c r="D2859" s="2" t="s">
        <v>12341</v>
      </c>
      <c r="E2859" s="2">
        <v>2858</v>
      </c>
      <c r="F2859" s="1">
        <v>19</v>
      </c>
      <c r="G2859" s="1" t="s">
        <v>4747</v>
      </c>
      <c r="H2859" s="1" t="s">
        <v>6957</v>
      </c>
      <c r="I2859" s="1">
        <v>4</v>
      </c>
      <c r="L2859" s="1">
        <v>2</v>
      </c>
      <c r="M2859" s="2" t="s">
        <v>1131</v>
      </c>
      <c r="N2859" s="2" t="s">
        <v>8562</v>
      </c>
      <c r="T2859" s="1" t="s">
        <v>12411</v>
      </c>
      <c r="U2859" s="1" t="s">
        <v>4929</v>
      </c>
      <c r="V2859" s="1" t="s">
        <v>12516</v>
      </c>
      <c r="Y2859" s="1" t="s">
        <v>1131</v>
      </c>
      <c r="Z2859" s="1" t="s">
        <v>8562</v>
      </c>
      <c r="AC2859" s="1">
        <v>45</v>
      </c>
      <c r="AD2859" s="1" t="s">
        <v>373</v>
      </c>
      <c r="AE2859" s="1" t="s">
        <v>9598</v>
      </c>
      <c r="AJ2859" s="1" t="s">
        <v>16</v>
      </c>
      <c r="AK2859" s="1" t="s">
        <v>9802</v>
      </c>
      <c r="AL2859" s="1" t="s">
        <v>684</v>
      </c>
      <c r="AM2859" s="1" t="s">
        <v>9702</v>
      </c>
      <c r="AT2859" s="1" t="s">
        <v>45</v>
      </c>
      <c r="AU2859" s="1" t="s">
        <v>10082</v>
      </c>
      <c r="AV2859" s="1" t="s">
        <v>4930</v>
      </c>
      <c r="AW2859" s="1" t="s">
        <v>10328</v>
      </c>
      <c r="BB2859" s="1" t="s">
        <v>607</v>
      </c>
      <c r="BC2859" s="1" t="s">
        <v>12482</v>
      </c>
      <c r="BD2859" s="1" t="s">
        <v>4931</v>
      </c>
      <c r="BE2859" s="1" t="s">
        <v>8420</v>
      </c>
      <c r="BG2859" s="1" t="s">
        <v>54</v>
      </c>
      <c r="BH2859" s="1" t="s">
        <v>7267</v>
      </c>
      <c r="BI2859" s="1" t="s">
        <v>3926</v>
      </c>
      <c r="BJ2859" s="1" t="s">
        <v>7116</v>
      </c>
      <c r="BK2859" s="1" t="s">
        <v>53</v>
      </c>
      <c r="BL2859" s="1" t="s">
        <v>7419</v>
      </c>
      <c r="BM2859" s="1" t="s">
        <v>693</v>
      </c>
      <c r="BN2859" s="1" t="s">
        <v>7611</v>
      </c>
      <c r="BO2859" s="1" t="s">
        <v>416</v>
      </c>
      <c r="BP2859" s="1" t="s">
        <v>12470</v>
      </c>
      <c r="BQ2859" s="1" t="s">
        <v>4932</v>
      </c>
      <c r="BR2859" s="1" t="s">
        <v>10151</v>
      </c>
      <c r="BS2859" s="1" t="s">
        <v>109</v>
      </c>
      <c r="BT2859" s="1" t="s">
        <v>9809</v>
      </c>
    </row>
    <row r="2860" spans="1:72" ht="13.5" customHeight="1">
      <c r="A2860" s="3" t="str">
        <f>HYPERLINK("http://kyu.snu.ac.kr/sdhj/index.jsp?type=hj/GK14658_00IH_0001_0228.jpg","1702_각북면_228")</f>
        <v>1702_각북면_228</v>
      </c>
      <c r="B2860" s="2">
        <v>1702</v>
      </c>
      <c r="C2860" s="2" t="s">
        <v>12340</v>
      </c>
      <c r="D2860" s="2" t="s">
        <v>12341</v>
      </c>
      <c r="E2860" s="2">
        <v>2859</v>
      </c>
      <c r="F2860" s="1">
        <v>19</v>
      </c>
      <c r="G2860" s="1" t="s">
        <v>4747</v>
      </c>
      <c r="H2860" s="1" t="s">
        <v>6957</v>
      </c>
      <c r="I2860" s="1">
        <v>4</v>
      </c>
      <c r="L2860" s="1">
        <v>2</v>
      </c>
      <c r="M2860" s="2" t="s">
        <v>1131</v>
      </c>
      <c r="N2860" s="2" t="s">
        <v>8562</v>
      </c>
      <c r="S2860" s="1" t="s">
        <v>48</v>
      </c>
      <c r="T2860" s="1" t="s">
        <v>6371</v>
      </c>
      <c r="U2860" s="1" t="s">
        <v>2101</v>
      </c>
      <c r="V2860" s="1" t="s">
        <v>12518</v>
      </c>
      <c r="Y2860" s="1" t="s">
        <v>1679</v>
      </c>
      <c r="Z2860" s="1" t="s">
        <v>8561</v>
      </c>
      <c r="AC2860" s="1">
        <v>49</v>
      </c>
      <c r="AD2860" s="1" t="s">
        <v>1182</v>
      </c>
      <c r="AE2860" s="1" t="s">
        <v>9584</v>
      </c>
      <c r="AJ2860" s="1" t="s">
        <v>16</v>
      </c>
      <c r="AK2860" s="1" t="s">
        <v>9802</v>
      </c>
      <c r="AL2860" s="1" t="s">
        <v>545</v>
      </c>
      <c r="AM2860" s="1" t="s">
        <v>9707</v>
      </c>
      <c r="AT2860" s="1" t="s">
        <v>53</v>
      </c>
      <c r="AU2860" s="1" t="s">
        <v>7419</v>
      </c>
      <c r="AV2860" s="1" t="s">
        <v>4933</v>
      </c>
      <c r="AW2860" s="1" t="s">
        <v>10330</v>
      </c>
      <c r="BB2860" s="1" t="s">
        <v>607</v>
      </c>
      <c r="BC2860" s="1" t="s">
        <v>12482</v>
      </c>
      <c r="BD2860" s="1" t="s">
        <v>1270</v>
      </c>
      <c r="BE2860" s="1" t="s">
        <v>8902</v>
      </c>
      <c r="BG2860" s="1" t="s">
        <v>54</v>
      </c>
      <c r="BH2860" s="1" t="s">
        <v>7267</v>
      </c>
      <c r="BI2860" s="1" t="s">
        <v>4032</v>
      </c>
      <c r="BJ2860" s="1" t="s">
        <v>10424</v>
      </c>
      <c r="BK2860" s="1" t="s">
        <v>54</v>
      </c>
      <c r="BL2860" s="1" t="s">
        <v>7267</v>
      </c>
      <c r="BM2860" s="1" t="s">
        <v>4934</v>
      </c>
      <c r="BN2860" s="1" t="s">
        <v>9383</v>
      </c>
      <c r="BO2860" s="1" t="s">
        <v>53</v>
      </c>
      <c r="BP2860" s="1" t="s">
        <v>7419</v>
      </c>
      <c r="BQ2860" s="1" t="s">
        <v>4935</v>
      </c>
      <c r="BR2860" s="1" t="s">
        <v>11891</v>
      </c>
      <c r="BS2860" s="1" t="s">
        <v>545</v>
      </c>
      <c r="BT2860" s="1" t="s">
        <v>9707</v>
      </c>
    </row>
    <row r="2861" spans="1:72" ht="13.5" customHeight="1">
      <c r="A2861" s="3" t="str">
        <f>HYPERLINK("http://kyu.snu.ac.kr/sdhj/index.jsp?type=hj/GK14658_00IH_0001_0228.jpg","1702_각북면_228")</f>
        <v>1702_각북면_228</v>
      </c>
      <c r="B2861" s="2">
        <v>1702</v>
      </c>
      <c r="C2861" s="2" t="s">
        <v>12340</v>
      </c>
      <c r="D2861" s="2" t="s">
        <v>12341</v>
      </c>
      <c r="E2861" s="2">
        <v>2860</v>
      </c>
      <c r="F2861" s="1">
        <v>19</v>
      </c>
      <c r="G2861" s="1" t="s">
        <v>4747</v>
      </c>
      <c r="H2861" s="1" t="s">
        <v>6957</v>
      </c>
      <c r="I2861" s="1">
        <v>4</v>
      </c>
      <c r="L2861" s="1">
        <v>2</v>
      </c>
      <c r="M2861" s="2" t="s">
        <v>1131</v>
      </c>
      <c r="N2861" s="2" t="s">
        <v>8562</v>
      </c>
      <c r="S2861" s="1" t="s">
        <v>86</v>
      </c>
      <c r="T2861" s="1" t="s">
        <v>7100</v>
      </c>
      <c r="U2861" s="1" t="s">
        <v>4936</v>
      </c>
      <c r="V2861" s="1" t="s">
        <v>12478</v>
      </c>
      <c r="Y2861" s="1" t="s">
        <v>4877</v>
      </c>
      <c r="Z2861" s="1" t="s">
        <v>8217</v>
      </c>
      <c r="AC2861" s="1">
        <v>19</v>
      </c>
      <c r="AD2861" s="1" t="s">
        <v>277</v>
      </c>
      <c r="AE2861" s="1" t="s">
        <v>9583</v>
      </c>
    </row>
    <row r="2862" spans="1:72" ht="13.5" customHeight="1">
      <c r="A2862" s="3" t="str">
        <f>HYPERLINK("http://kyu.snu.ac.kr/sdhj/index.jsp?type=hj/GK14658_00IH_0001_0228.jpg","1702_각북면_228")</f>
        <v>1702_각북면_228</v>
      </c>
      <c r="B2862" s="2">
        <v>1702</v>
      </c>
      <c r="C2862" s="2" t="s">
        <v>12340</v>
      </c>
      <c r="D2862" s="2" t="s">
        <v>12341</v>
      </c>
      <c r="E2862" s="2">
        <v>2861</v>
      </c>
      <c r="F2862" s="1">
        <v>19</v>
      </c>
      <c r="G2862" s="1" t="s">
        <v>4747</v>
      </c>
      <c r="H2862" s="1" t="s">
        <v>6957</v>
      </c>
      <c r="I2862" s="1">
        <v>4</v>
      </c>
      <c r="L2862" s="1">
        <v>2</v>
      </c>
      <c r="M2862" s="2" t="s">
        <v>1131</v>
      </c>
      <c r="N2862" s="2" t="s">
        <v>8562</v>
      </c>
      <c r="S2862" s="1" t="s">
        <v>701</v>
      </c>
      <c r="T2862" s="1" t="s">
        <v>7108</v>
      </c>
      <c r="U2862" s="1" t="s">
        <v>261</v>
      </c>
      <c r="V2862" s="1" t="s">
        <v>7197</v>
      </c>
      <c r="Y2862" s="1" t="s">
        <v>2269</v>
      </c>
      <c r="Z2862" s="1" t="s">
        <v>8560</v>
      </c>
      <c r="AC2862" s="1">
        <v>31</v>
      </c>
      <c r="AD2862" s="1" t="s">
        <v>345</v>
      </c>
      <c r="AE2862" s="1" t="s">
        <v>9595</v>
      </c>
    </row>
    <row r="2863" spans="1:72" ht="13.5" customHeight="1">
      <c r="A2863" s="3" t="str">
        <f>HYPERLINK("http://kyu.snu.ac.kr/sdhj/index.jsp?type=hj/GK14658_00IH_0001_0228.jpg","1702_각북면_228")</f>
        <v>1702_각북면_228</v>
      </c>
      <c r="B2863" s="2">
        <v>1702</v>
      </c>
      <c r="C2863" s="2" t="s">
        <v>12340</v>
      </c>
      <c r="D2863" s="2" t="s">
        <v>12341</v>
      </c>
      <c r="E2863" s="2">
        <v>2862</v>
      </c>
      <c r="F2863" s="1">
        <v>19</v>
      </c>
      <c r="G2863" s="1" t="s">
        <v>4747</v>
      </c>
      <c r="H2863" s="1" t="s">
        <v>6957</v>
      </c>
      <c r="I2863" s="1">
        <v>4</v>
      </c>
      <c r="L2863" s="1">
        <v>2</v>
      </c>
      <c r="M2863" s="2" t="s">
        <v>1131</v>
      </c>
      <c r="N2863" s="2" t="s">
        <v>8562</v>
      </c>
      <c r="S2863" s="1" t="s">
        <v>86</v>
      </c>
      <c r="T2863" s="1" t="s">
        <v>7100</v>
      </c>
      <c r="U2863" s="1" t="s">
        <v>4936</v>
      </c>
      <c r="V2863" s="1" t="s">
        <v>12478</v>
      </c>
      <c r="Y2863" s="1" t="s">
        <v>3026</v>
      </c>
      <c r="Z2863" s="1" t="s">
        <v>8395</v>
      </c>
      <c r="AC2863" s="1">
        <v>15</v>
      </c>
      <c r="AD2863" s="1" t="s">
        <v>192</v>
      </c>
      <c r="AE2863" s="1" t="s">
        <v>7704</v>
      </c>
      <c r="AF2863" s="1" t="s">
        <v>89</v>
      </c>
      <c r="AG2863" s="1" t="s">
        <v>9633</v>
      </c>
    </row>
    <row r="2864" spans="1:72" ht="13.5" customHeight="1">
      <c r="A2864" s="3" t="str">
        <f>HYPERLINK("http://kyu.snu.ac.kr/sdhj/index.jsp?type=hj/GK14658_00IH_0001_0228.jpg","1702_각북면_228")</f>
        <v>1702_각북면_228</v>
      </c>
      <c r="B2864" s="2">
        <v>1702</v>
      </c>
      <c r="C2864" s="2" t="s">
        <v>12340</v>
      </c>
      <c r="D2864" s="2" t="s">
        <v>12341</v>
      </c>
      <c r="E2864" s="2">
        <v>2863</v>
      </c>
      <c r="F2864" s="1">
        <v>19</v>
      </c>
      <c r="G2864" s="1" t="s">
        <v>4747</v>
      </c>
      <c r="H2864" s="1" t="s">
        <v>6957</v>
      </c>
      <c r="I2864" s="1">
        <v>4</v>
      </c>
      <c r="L2864" s="1">
        <v>2</v>
      </c>
      <c r="M2864" s="2" t="s">
        <v>1131</v>
      </c>
      <c r="N2864" s="2" t="s">
        <v>8562</v>
      </c>
      <c r="S2864" s="1" t="s">
        <v>384</v>
      </c>
      <c r="T2864" s="1" t="s">
        <v>7106</v>
      </c>
      <c r="U2864" s="1" t="s">
        <v>607</v>
      </c>
      <c r="V2864" s="1" t="s">
        <v>12481</v>
      </c>
      <c r="Y2864" s="1" t="s">
        <v>4937</v>
      </c>
      <c r="Z2864" s="1" t="s">
        <v>8559</v>
      </c>
      <c r="AC2864" s="1">
        <v>85</v>
      </c>
      <c r="AD2864" s="1" t="s">
        <v>264</v>
      </c>
      <c r="AE2864" s="1" t="s">
        <v>9588</v>
      </c>
    </row>
    <row r="2865" spans="1:72" ht="13.5" customHeight="1">
      <c r="A2865" s="3" t="str">
        <f>HYPERLINK("http://kyu.snu.ac.kr/sdhj/index.jsp?type=hj/GK14658_00IH_0001_0228.jpg","1702_각북면_228")</f>
        <v>1702_각북면_228</v>
      </c>
      <c r="B2865" s="2">
        <v>1702</v>
      </c>
      <c r="C2865" s="2" t="s">
        <v>12340</v>
      </c>
      <c r="D2865" s="2" t="s">
        <v>12341</v>
      </c>
      <c r="E2865" s="2">
        <v>2864</v>
      </c>
      <c r="F2865" s="1">
        <v>19</v>
      </c>
      <c r="G2865" s="1" t="s">
        <v>4747</v>
      </c>
      <c r="H2865" s="1" t="s">
        <v>6957</v>
      </c>
      <c r="I2865" s="1">
        <v>4</v>
      </c>
      <c r="L2865" s="1">
        <v>3</v>
      </c>
      <c r="M2865" s="2" t="s">
        <v>14062</v>
      </c>
      <c r="N2865" s="2" t="s">
        <v>14063</v>
      </c>
      <c r="T2865" s="1" t="s">
        <v>12411</v>
      </c>
      <c r="U2865" s="1" t="s">
        <v>1781</v>
      </c>
      <c r="V2865" s="1" t="s">
        <v>7341</v>
      </c>
      <c r="W2865" s="1" t="s">
        <v>146</v>
      </c>
      <c r="X2865" s="1" t="s">
        <v>7595</v>
      </c>
      <c r="Y2865" s="1" t="s">
        <v>4938</v>
      </c>
      <c r="Z2865" s="1" t="s">
        <v>8558</v>
      </c>
      <c r="AC2865" s="1">
        <v>49</v>
      </c>
      <c r="AD2865" s="1" t="s">
        <v>1182</v>
      </c>
      <c r="AE2865" s="1" t="s">
        <v>9584</v>
      </c>
      <c r="AJ2865" s="1" t="s">
        <v>16</v>
      </c>
      <c r="AK2865" s="1" t="s">
        <v>9802</v>
      </c>
      <c r="AL2865" s="1" t="s">
        <v>684</v>
      </c>
      <c r="AM2865" s="1" t="s">
        <v>9702</v>
      </c>
      <c r="AT2865" s="1" t="s">
        <v>166</v>
      </c>
      <c r="AU2865" s="1" t="s">
        <v>7276</v>
      </c>
      <c r="AV2865" s="1" t="s">
        <v>2585</v>
      </c>
      <c r="AW2865" s="1" t="s">
        <v>7851</v>
      </c>
      <c r="BG2865" s="1" t="s">
        <v>54</v>
      </c>
      <c r="BH2865" s="1" t="s">
        <v>7267</v>
      </c>
      <c r="BI2865" s="1" t="s">
        <v>3926</v>
      </c>
      <c r="BJ2865" s="1" t="s">
        <v>7116</v>
      </c>
      <c r="BK2865" s="1" t="s">
        <v>42</v>
      </c>
      <c r="BL2865" s="1" t="s">
        <v>10068</v>
      </c>
      <c r="BM2865" s="1" t="s">
        <v>693</v>
      </c>
      <c r="BN2865" s="1" t="s">
        <v>7611</v>
      </c>
      <c r="BO2865" s="1" t="s">
        <v>54</v>
      </c>
      <c r="BP2865" s="1" t="s">
        <v>7267</v>
      </c>
      <c r="BQ2865" s="1" t="s">
        <v>3882</v>
      </c>
      <c r="BR2865" s="1" t="s">
        <v>11700</v>
      </c>
      <c r="BS2865" s="1" t="s">
        <v>82</v>
      </c>
      <c r="BT2865" s="1" t="s">
        <v>9699</v>
      </c>
    </row>
    <row r="2866" spans="1:72" ht="13.5" customHeight="1">
      <c r="A2866" s="3" t="str">
        <f>HYPERLINK("http://kyu.snu.ac.kr/sdhj/index.jsp?type=hj/GK14658_00IH_0001_0228.jpg","1702_각북면_228")</f>
        <v>1702_각북면_228</v>
      </c>
      <c r="B2866" s="2">
        <v>1702</v>
      </c>
      <c r="C2866" s="2" t="s">
        <v>12340</v>
      </c>
      <c r="D2866" s="2" t="s">
        <v>12341</v>
      </c>
      <c r="E2866" s="2">
        <v>2865</v>
      </c>
      <c r="F2866" s="1">
        <v>19</v>
      </c>
      <c r="G2866" s="1" t="s">
        <v>4747</v>
      </c>
      <c r="H2866" s="1" t="s">
        <v>6957</v>
      </c>
      <c r="I2866" s="1">
        <v>4</v>
      </c>
      <c r="L2866" s="1">
        <v>3</v>
      </c>
      <c r="M2866" s="2" t="s">
        <v>14062</v>
      </c>
      <c r="N2866" s="2" t="s">
        <v>14063</v>
      </c>
      <c r="S2866" s="1" t="s">
        <v>48</v>
      </c>
      <c r="T2866" s="1" t="s">
        <v>6371</v>
      </c>
      <c r="W2866" s="1" t="s">
        <v>335</v>
      </c>
      <c r="X2866" s="1" t="s">
        <v>12540</v>
      </c>
      <c r="Y2866" s="1" t="s">
        <v>50</v>
      </c>
      <c r="Z2866" s="1" t="s">
        <v>7639</v>
      </c>
      <c r="AC2866" s="1">
        <v>47</v>
      </c>
      <c r="AD2866" s="1" t="s">
        <v>556</v>
      </c>
      <c r="AE2866" s="1" t="s">
        <v>9610</v>
      </c>
      <c r="AJ2866" s="1" t="s">
        <v>16</v>
      </c>
      <c r="AK2866" s="1" t="s">
        <v>9802</v>
      </c>
      <c r="AL2866" s="1" t="s">
        <v>157</v>
      </c>
      <c r="AM2866" s="1" t="s">
        <v>9714</v>
      </c>
      <c r="AT2866" s="1" t="s">
        <v>166</v>
      </c>
      <c r="AU2866" s="1" t="s">
        <v>7276</v>
      </c>
      <c r="AV2866" s="1" t="s">
        <v>4939</v>
      </c>
      <c r="AW2866" s="1" t="s">
        <v>7587</v>
      </c>
      <c r="BG2866" s="1" t="s">
        <v>166</v>
      </c>
      <c r="BH2866" s="1" t="s">
        <v>7276</v>
      </c>
      <c r="BI2866" s="1" t="s">
        <v>1132</v>
      </c>
      <c r="BJ2866" s="1" t="s">
        <v>7937</v>
      </c>
      <c r="BK2866" s="1" t="s">
        <v>54</v>
      </c>
      <c r="BL2866" s="1" t="s">
        <v>7267</v>
      </c>
      <c r="BM2866" s="1" t="s">
        <v>36</v>
      </c>
      <c r="BN2866" s="1" t="s">
        <v>7582</v>
      </c>
      <c r="BO2866" s="1" t="s">
        <v>152</v>
      </c>
      <c r="BP2866" s="1" t="s">
        <v>10072</v>
      </c>
      <c r="BQ2866" s="1" t="s">
        <v>4940</v>
      </c>
      <c r="BR2866" s="1" t="s">
        <v>11890</v>
      </c>
      <c r="BS2866" s="1" t="s">
        <v>52</v>
      </c>
      <c r="BT2866" s="1" t="s">
        <v>9722</v>
      </c>
    </row>
    <row r="2867" spans="1:72" ht="13.5" customHeight="1">
      <c r="A2867" s="3" t="str">
        <f>HYPERLINK("http://kyu.snu.ac.kr/sdhj/index.jsp?type=hj/GK14658_00IH_0001_0228.jpg","1702_각북면_228")</f>
        <v>1702_각북면_228</v>
      </c>
      <c r="B2867" s="2">
        <v>1702</v>
      </c>
      <c r="C2867" s="2" t="s">
        <v>12340</v>
      </c>
      <c r="D2867" s="2" t="s">
        <v>12341</v>
      </c>
      <c r="E2867" s="2">
        <v>2866</v>
      </c>
      <c r="F2867" s="1">
        <v>19</v>
      </c>
      <c r="G2867" s="1" t="s">
        <v>4747</v>
      </c>
      <c r="H2867" s="1" t="s">
        <v>6957</v>
      </c>
      <c r="I2867" s="1">
        <v>4</v>
      </c>
      <c r="L2867" s="1">
        <v>3</v>
      </c>
      <c r="M2867" s="2" t="s">
        <v>14062</v>
      </c>
      <c r="N2867" s="2" t="s">
        <v>14063</v>
      </c>
      <c r="S2867" s="1" t="s">
        <v>86</v>
      </c>
      <c r="T2867" s="1" t="s">
        <v>7100</v>
      </c>
      <c r="U2867" s="1" t="s">
        <v>1337</v>
      </c>
      <c r="V2867" s="1" t="s">
        <v>7221</v>
      </c>
      <c r="Y2867" s="1" t="s">
        <v>1542</v>
      </c>
      <c r="Z2867" s="1" t="s">
        <v>8128</v>
      </c>
      <c r="AC2867" s="1">
        <v>16</v>
      </c>
      <c r="AD2867" s="1" t="s">
        <v>273</v>
      </c>
      <c r="AE2867" s="1" t="s">
        <v>9602</v>
      </c>
    </row>
    <row r="2868" spans="1:72" ht="13.5" customHeight="1">
      <c r="A2868" s="3" t="str">
        <f>HYPERLINK("http://kyu.snu.ac.kr/sdhj/index.jsp?type=hj/GK14658_00IH_0001_0228.jpg","1702_각북면_228")</f>
        <v>1702_각북면_228</v>
      </c>
      <c r="B2868" s="2">
        <v>1702</v>
      </c>
      <c r="C2868" s="2" t="s">
        <v>12340</v>
      </c>
      <c r="D2868" s="2" t="s">
        <v>12341</v>
      </c>
      <c r="E2868" s="2">
        <v>2867</v>
      </c>
      <c r="F2868" s="1">
        <v>19</v>
      </c>
      <c r="G2868" s="1" t="s">
        <v>4747</v>
      </c>
      <c r="H2868" s="1" t="s">
        <v>6957</v>
      </c>
      <c r="I2868" s="1">
        <v>4</v>
      </c>
      <c r="L2868" s="1">
        <v>3</v>
      </c>
      <c r="M2868" s="2" t="s">
        <v>14062</v>
      </c>
      <c r="N2868" s="2" t="s">
        <v>14063</v>
      </c>
      <c r="S2868" s="1" t="s">
        <v>59</v>
      </c>
      <c r="T2868" s="1" t="s">
        <v>7105</v>
      </c>
      <c r="Y2868" s="1" t="s">
        <v>12283</v>
      </c>
      <c r="Z2868" s="1" t="s">
        <v>12633</v>
      </c>
      <c r="AF2868" s="1" t="s">
        <v>973</v>
      </c>
      <c r="AG2868" s="1" t="s">
        <v>7585</v>
      </c>
    </row>
    <row r="2869" spans="1:72" ht="13.5" customHeight="1">
      <c r="A2869" s="3" t="str">
        <f>HYPERLINK("http://kyu.snu.ac.kr/sdhj/index.jsp?type=hj/GK14658_00IH_0001_0228.jpg","1702_각북면_228")</f>
        <v>1702_각북면_228</v>
      </c>
      <c r="B2869" s="2">
        <v>1702</v>
      </c>
      <c r="C2869" s="2" t="s">
        <v>12340</v>
      </c>
      <c r="D2869" s="2" t="s">
        <v>12341</v>
      </c>
      <c r="E2869" s="2">
        <v>2868</v>
      </c>
      <c r="F2869" s="1">
        <v>19</v>
      </c>
      <c r="G2869" s="1" t="s">
        <v>4747</v>
      </c>
      <c r="H2869" s="1" t="s">
        <v>6957</v>
      </c>
      <c r="I2869" s="1">
        <v>4</v>
      </c>
      <c r="L2869" s="1">
        <v>3</v>
      </c>
      <c r="M2869" s="2" t="s">
        <v>14062</v>
      </c>
      <c r="N2869" s="2" t="s">
        <v>14063</v>
      </c>
      <c r="S2869" s="1" t="s">
        <v>59</v>
      </c>
      <c r="T2869" s="1" t="s">
        <v>7105</v>
      </c>
      <c r="Y2869" s="1" t="s">
        <v>12307</v>
      </c>
      <c r="Z2869" s="1" t="s">
        <v>12639</v>
      </c>
      <c r="AC2869" s="1">
        <v>5</v>
      </c>
      <c r="AD2869" s="1" t="s">
        <v>172</v>
      </c>
      <c r="AE2869" s="1" t="s">
        <v>9579</v>
      </c>
    </row>
    <row r="2870" spans="1:72" ht="13.5" customHeight="1">
      <c r="A2870" s="3" t="str">
        <f>HYPERLINK("http://kyu.snu.ac.kr/sdhj/index.jsp?type=hj/GK14658_00IH_0001_0228.jpg","1702_각북면_228")</f>
        <v>1702_각북면_228</v>
      </c>
      <c r="B2870" s="2">
        <v>1702</v>
      </c>
      <c r="C2870" s="2" t="s">
        <v>12340</v>
      </c>
      <c r="D2870" s="2" t="s">
        <v>12341</v>
      </c>
      <c r="E2870" s="2">
        <v>2869</v>
      </c>
      <c r="F2870" s="1">
        <v>19</v>
      </c>
      <c r="G2870" s="1" t="s">
        <v>4747</v>
      </c>
      <c r="H2870" s="1" t="s">
        <v>6957</v>
      </c>
      <c r="I2870" s="1">
        <v>4</v>
      </c>
      <c r="L2870" s="1">
        <v>3</v>
      </c>
      <c r="M2870" s="2" t="s">
        <v>14062</v>
      </c>
      <c r="N2870" s="2" t="s">
        <v>14063</v>
      </c>
      <c r="S2870" s="1" t="s">
        <v>65</v>
      </c>
      <c r="T2870" s="1" t="s">
        <v>7107</v>
      </c>
      <c r="U2870" s="1" t="s">
        <v>66</v>
      </c>
      <c r="V2870" s="1" t="s">
        <v>7208</v>
      </c>
      <c r="Y2870" s="1" t="s">
        <v>1065</v>
      </c>
      <c r="Z2870" s="1" t="s">
        <v>8557</v>
      </c>
      <c r="AC2870" s="1">
        <v>15</v>
      </c>
      <c r="AD2870" s="1" t="s">
        <v>192</v>
      </c>
      <c r="AE2870" s="1" t="s">
        <v>7704</v>
      </c>
      <c r="AF2870" s="1" t="s">
        <v>89</v>
      </c>
      <c r="AG2870" s="1" t="s">
        <v>9633</v>
      </c>
    </row>
    <row r="2871" spans="1:72" ht="13.5" customHeight="1">
      <c r="A2871" s="3" t="str">
        <f>HYPERLINK("http://kyu.snu.ac.kr/sdhj/index.jsp?type=hj/GK14658_00IH_0001_0228.jpg","1702_각북면_228")</f>
        <v>1702_각북면_228</v>
      </c>
      <c r="B2871" s="2">
        <v>1702</v>
      </c>
      <c r="C2871" s="2" t="s">
        <v>12340</v>
      </c>
      <c r="D2871" s="2" t="s">
        <v>12341</v>
      </c>
      <c r="E2871" s="2">
        <v>2870</v>
      </c>
      <c r="F2871" s="1">
        <v>19</v>
      </c>
      <c r="G2871" s="1" t="s">
        <v>4747</v>
      </c>
      <c r="H2871" s="1" t="s">
        <v>6957</v>
      </c>
      <c r="I2871" s="1">
        <v>4</v>
      </c>
      <c r="L2871" s="1">
        <v>3</v>
      </c>
      <c r="M2871" s="2" t="s">
        <v>14062</v>
      </c>
      <c r="N2871" s="2" t="s">
        <v>14063</v>
      </c>
      <c r="S2871" s="1" t="s">
        <v>63</v>
      </c>
      <c r="T2871" s="1" t="s">
        <v>1196</v>
      </c>
      <c r="Y2871" s="1" t="s">
        <v>12310</v>
      </c>
      <c r="Z2871" s="1" t="s">
        <v>12636</v>
      </c>
      <c r="AF2871" s="1" t="s">
        <v>946</v>
      </c>
      <c r="AG2871" s="1" t="s">
        <v>9632</v>
      </c>
    </row>
    <row r="2872" spans="1:72" ht="13.5" customHeight="1">
      <c r="A2872" s="3" t="str">
        <f>HYPERLINK("http://kyu.snu.ac.kr/sdhj/index.jsp?type=hj/GK14658_00IH_0001_0228.jpg","1702_각북면_228")</f>
        <v>1702_각북면_228</v>
      </c>
      <c r="B2872" s="2">
        <v>1702</v>
      </c>
      <c r="C2872" s="2" t="s">
        <v>12340</v>
      </c>
      <c r="D2872" s="2" t="s">
        <v>12341</v>
      </c>
      <c r="E2872" s="2">
        <v>2871</v>
      </c>
      <c r="F2872" s="1">
        <v>19</v>
      </c>
      <c r="G2872" s="1" t="s">
        <v>4747</v>
      </c>
      <c r="H2872" s="1" t="s">
        <v>6957</v>
      </c>
      <c r="I2872" s="1">
        <v>4</v>
      </c>
      <c r="L2872" s="1">
        <v>4</v>
      </c>
      <c r="M2872" s="2" t="s">
        <v>14064</v>
      </c>
      <c r="N2872" s="2" t="s">
        <v>14065</v>
      </c>
      <c r="T2872" s="1" t="s">
        <v>12411</v>
      </c>
      <c r="U2872" s="1" t="s">
        <v>600</v>
      </c>
      <c r="V2872" s="1" t="s">
        <v>7205</v>
      </c>
      <c r="W2872" s="1" t="s">
        <v>2081</v>
      </c>
      <c r="X2872" s="1" t="s">
        <v>7585</v>
      </c>
      <c r="Y2872" s="1" t="s">
        <v>930</v>
      </c>
      <c r="Z2872" s="1" t="s">
        <v>8345</v>
      </c>
      <c r="AC2872" s="1">
        <v>59</v>
      </c>
      <c r="AD2872" s="1" t="s">
        <v>577</v>
      </c>
      <c r="AE2872" s="1" t="s">
        <v>9625</v>
      </c>
      <c r="AJ2872" s="1" t="s">
        <v>16</v>
      </c>
      <c r="AK2872" s="1" t="s">
        <v>9802</v>
      </c>
      <c r="AL2872" s="1" t="s">
        <v>2078</v>
      </c>
      <c r="AM2872" s="1" t="s">
        <v>9807</v>
      </c>
      <c r="AT2872" s="1" t="s">
        <v>53</v>
      </c>
      <c r="AU2872" s="1" t="s">
        <v>7419</v>
      </c>
      <c r="AV2872" s="1" t="s">
        <v>1259</v>
      </c>
      <c r="AW2872" s="1" t="s">
        <v>8810</v>
      </c>
      <c r="BG2872" s="1" t="s">
        <v>53</v>
      </c>
      <c r="BH2872" s="1" t="s">
        <v>7419</v>
      </c>
      <c r="BI2872" s="1" t="s">
        <v>560</v>
      </c>
      <c r="BJ2872" s="1" t="s">
        <v>8347</v>
      </c>
      <c r="BK2872" s="1" t="s">
        <v>53</v>
      </c>
      <c r="BL2872" s="1" t="s">
        <v>7419</v>
      </c>
      <c r="BM2872" s="1" t="s">
        <v>1422</v>
      </c>
      <c r="BN2872" s="1" t="s">
        <v>10617</v>
      </c>
      <c r="BO2872" s="1" t="s">
        <v>53</v>
      </c>
      <c r="BP2872" s="1" t="s">
        <v>7419</v>
      </c>
      <c r="BQ2872" s="1" t="s">
        <v>2865</v>
      </c>
      <c r="BR2872" s="1" t="s">
        <v>11889</v>
      </c>
      <c r="BS2872" s="1" t="s">
        <v>545</v>
      </c>
      <c r="BT2872" s="1" t="s">
        <v>9707</v>
      </c>
    </row>
    <row r="2873" spans="1:72" ht="13.5" customHeight="1">
      <c r="A2873" s="3" t="str">
        <f>HYPERLINK("http://kyu.snu.ac.kr/sdhj/index.jsp?type=hj/GK14658_00IH_0001_0228.jpg","1702_각북면_228")</f>
        <v>1702_각북면_228</v>
      </c>
      <c r="B2873" s="2">
        <v>1702</v>
      </c>
      <c r="C2873" s="2" t="s">
        <v>12340</v>
      </c>
      <c r="D2873" s="2" t="s">
        <v>12341</v>
      </c>
      <c r="E2873" s="2">
        <v>2872</v>
      </c>
      <c r="F2873" s="1">
        <v>19</v>
      </c>
      <c r="G2873" s="1" t="s">
        <v>4747</v>
      </c>
      <c r="H2873" s="1" t="s">
        <v>6957</v>
      </c>
      <c r="I2873" s="1">
        <v>4</v>
      </c>
      <c r="L2873" s="1">
        <v>4</v>
      </c>
      <c r="M2873" s="2" t="s">
        <v>14064</v>
      </c>
      <c r="N2873" s="2" t="s">
        <v>14065</v>
      </c>
      <c r="S2873" s="1" t="s">
        <v>48</v>
      </c>
      <c r="T2873" s="1" t="s">
        <v>6371</v>
      </c>
      <c r="U2873" s="1" t="s">
        <v>261</v>
      </c>
      <c r="V2873" s="1" t="s">
        <v>7197</v>
      </c>
      <c r="Y2873" s="1" t="s">
        <v>4941</v>
      </c>
      <c r="Z2873" s="1" t="s">
        <v>8556</v>
      </c>
      <c r="AC2873" s="1">
        <v>38</v>
      </c>
      <c r="AD2873" s="1" t="s">
        <v>353</v>
      </c>
      <c r="AE2873" s="1" t="s">
        <v>9622</v>
      </c>
      <c r="AJ2873" s="1" t="s">
        <v>16</v>
      </c>
      <c r="AK2873" s="1" t="s">
        <v>9802</v>
      </c>
      <c r="AL2873" s="1" t="s">
        <v>47</v>
      </c>
      <c r="AM2873" s="1" t="s">
        <v>9810</v>
      </c>
      <c r="AN2873" s="1" t="s">
        <v>545</v>
      </c>
      <c r="AO2873" s="1" t="s">
        <v>9707</v>
      </c>
      <c r="AP2873" s="1" t="s">
        <v>3080</v>
      </c>
      <c r="AQ2873" s="1" t="s">
        <v>9897</v>
      </c>
      <c r="AR2873" s="1" t="s">
        <v>4942</v>
      </c>
      <c r="AS2873" s="1" t="s">
        <v>9968</v>
      </c>
      <c r="AT2873" s="1" t="s">
        <v>211</v>
      </c>
      <c r="AU2873" s="1" t="s">
        <v>7199</v>
      </c>
      <c r="AV2873" s="1" t="s">
        <v>4943</v>
      </c>
      <c r="AW2873" s="1" t="s">
        <v>12919</v>
      </c>
      <c r="BB2873" s="1" t="s">
        <v>213</v>
      </c>
      <c r="BC2873" s="1" t="s">
        <v>7282</v>
      </c>
      <c r="BD2873" s="1" t="s">
        <v>3821</v>
      </c>
      <c r="BE2873" s="1" t="s">
        <v>8324</v>
      </c>
      <c r="BG2873" s="1" t="s">
        <v>211</v>
      </c>
      <c r="BH2873" s="1" t="s">
        <v>7199</v>
      </c>
      <c r="BI2873" s="1" t="s">
        <v>4944</v>
      </c>
      <c r="BJ2873" s="1" t="s">
        <v>10989</v>
      </c>
      <c r="BK2873" s="1" t="s">
        <v>211</v>
      </c>
      <c r="BL2873" s="1" t="s">
        <v>7199</v>
      </c>
      <c r="BM2873" s="1" t="s">
        <v>1061</v>
      </c>
      <c r="BN2873" s="1" t="s">
        <v>10129</v>
      </c>
      <c r="BO2873" s="1" t="s">
        <v>211</v>
      </c>
      <c r="BP2873" s="1" t="s">
        <v>7199</v>
      </c>
      <c r="BQ2873" s="1" t="s">
        <v>4945</v>
      </c>
      <c r="BR2873" s="1" t="s">
        <v>11888</v>
      </c>
      <c r="BS2873" s="1" t="s">
        <v>545</v>
      </c>
      <c r="BT2873" s="1" t="s">
        <v>9707</v>
      </c>
    </row>
    <row r="2874" spans="1:72" ht="13.5" customHeight="1">
      <c r="A2874" s="3" t="str">
        <f>HYPERLINK("http://kyu.snu.ac.kr/sdhj/index.jsp?type=hj/GK14658_00IH_0001_0228.jpg","1702_각북면_228")</f>
        <v>1702_각북면_228</v>
      </c>
      <c r="B2874" s="2">
        <v>1702</v>
      </c>
      <c r="C2874" s="2" t="s">
        <v>12340</v>
      </c>
      <c r="D2874" s="2" t="s">
        <v>12341</v>
      </c>
      <c r="E2874" s="2">
        <v>2873</v>
      </c>
      <c r="F2874" s="1">
        <v>19</v>
      </c>
      <c r="G2874" s="1" t="s">
        <v>4747</v>
      </c>
      <c r="H2874" s="1" t="s">
        <v>6957</v>
      </c>
      <c r="I2874" s="1">
        <v>4</v>
      </c>
      <c r="L2874" s="1">
        <v>4</v>
      </c>
      <c r="M2874" s="2" t="s">
        <v>14064</v>
      </c>
      <c r="N2874" s="2" t="s">
        <v>14065</v>
      </c>
      <c r="S2874" s="1" t="s">
        <v>86</v>
      </c>
      <c r="T2874" s="1" t="s">
        <v>7100</v>
      </c>
      <c r="U2874" s="1" t="s">
        <v>211</v>
      </c>
      <c r="V2874" s="1" t="s">
        <v>7199</v>
      </c>
      <c r="Y2874" s="1" t="s">
        <v>3192</v>
      </c>
      <c r="Z2874" s="1" t="s">
        <v>8555</v>
      </c>
      <c r="AC2874" s="1">
        <v>13</v>
      </c>
      <c r="AD2874" s="1" t="s">
        <v>530</v>
      </c>
      <c r="AE2874" s="1" t="s">
        <v>9606</v>
      </c>
    </row>
    <row r="2875" spans="1:72" ht="13.5" customHeight="1">
      <c r="A2875" s="3" t="str">
        <f>HYPERLINK("http://kyu.snu.ac.kr/sdhj/index.jsp?type=hj/GK14658_00IH_0001_0228.jpg","1702_각북면_228")</f>
        <v>1702_각북면_228</v>
      </c>
      <c r="B2875" s="2">
        <v>1702</v>
      </c>
      <c r="C2875" s="2" t="s">
        <v>12340</v>
      </c>
      <c r="D2875" s="2" t="s">
        <v>12341</v>
      </c>
      <c r="E2875" s="2">
        <v>2874</v>
      </c>
      <c r="F2875" s="1">
        <v>19</v>
      </c>
      <c r="G2875" s="1" t="s">
        <v>4747</v>
      </c>
      <c r="H2875" s="1" t="s">
        <v>6957</v>
      </c>
      <c r="I2875" s="1">
        <v>4</v>
      </c>
      <c r="L2875" s="1">
        <v>4</v>
      </c>
      <c r="M2875" s="2" t="s">
        <v>14064</v>
      </c>
      <c r="N2875" s="2" t="s">
        <v>14065</v>
      </c>
      <c r="S2875" s="1" t="s">
        <v>59</v>
      </c>
      <c r="T2875" s="1" t="s">
        <v>7105</v>
      </c>
      <c r="Y2875" s="1" t="s">
        <v>3096</v>
      </c>
      <c r="Z2875" s="1" t="s">
        <v>8444</v>
      </c>
      <c r="AC2875" s="1">
        <v>8</v>
      </c>
      <c r="AD2875" s="1" t="s">
        <v>300</v>
      </c>
      <c r="AE2875" s="1" t="s">
        <v>9594</v>
      </c>
    </row>
    <row r="2876" spans="1:72" ht="13.5" customHeight="1">
      <c r="A2876" s="3" t="str">
        <f>HYPERLINK("http://kyu.snu.ac.kr/sdhj/index.jsp?type=hj/GK14658_00IH_0001_0228.jpg","1702_각북면_228")</f>
        <v>1702_각북면_228</v>
      </c>
      <c r="B2876" s="2">
        <v>1702</v>
      </c>
      <c r="C2876" s="2" t="s">
        <v>12340</v>
      </c>
      <c r="D2876" s="2" t="s">
        <v>12341</v>
      </c>
      <c r="E2876" s="2">
        <v>2875</v>
      </c>
      <c r="F2876" s="1">
        <v>19</v>
      </c>
      <c r="G2876" s="1" t="s">
        <v>4747</v>
      </c>
      <c r="H2876" s="1" t="s">
        <v>6957</v>
      </c>
      <c r="I2876" s="1">
        <v>4</v>
      </c>
      <c r="L2876" s="1">
        <v>4</v>
      </c>
      <c r="M2876" s="2" t="s">
        <v>14064</v>
      </c>
      <c r="N2876" s="2" t="s">
        <v>14065</v>
      </c>
      <c r="S2876" s="1" t="s">
        <v>63</v>
      </c>
      <c r="T2876" s="1" t="s">
        <v>1196</v>
      </c>
      <c r="Y2876" s="1" t="s">
        <v>3097</v>
      </c>
      <c r="Z2876" s="1" t="s">
        <v>7709</v>
      </c>
      <c r="AC2876" s="1">
        <v>10</v>
      </c>
      <c r="AD2876" s="1" t="s">
        <v>206</v>
      </c>
      <c r="AE2876" s="1" t="s">
        <v>9619</v>
      </c>
    </row>
    <row r="2877" spans="1:72" ht="13.5" customHeight="1">
      <c r="A2877" s="3" t="str">
        <f>HYPERLINK("http://kyu.snu.ac.kr/sdhj/index.jsp?type=hj/GK14658_00IH_0001_0228.jpg","1702_각북면_228")</f>
        <v>1702_각북면_228</v>
      </c>
      <c r="B2877" s="2">
        <v>1702</v>
      </c>
      <c r="C2877" s="2" t="s">
        <v>12340</v>
      </c>
      <c r="D2877" s="2" t="s">
        <v>12341</v>
      </c>
      <c r="E2877" s="2">
        <v>2876</v>
      </c>
      <c r="F2877" s="1">
        <v>19</v>
      </c>
      <c r="G2877" s="1" t="s">
        <v>4747</v>
      </c>
      <c r="H2877" s="1" t="s">
        <v>6957</v>
      </c>
      <c r="I2877" s="1">
        <v>4</v>
      </c>
      <c r="L2877" s="1">
        <v>5</v>
      </c>
      <c r="M2877" s="2" t="s">
        <v>14066</v>
      </c>
      <c r="N2877" s="2" t="s">
        <v>14067</v>
      </c>
      <c r="T2877" s="1" t="s">
        <v>12411</v>
      </c>
      <c r="U2877" s="1" t="s">
        <v>1236</v>
      </c>
      <c r="V2877" s="1" t="s">
        <v>7340</v>
      </c>
      <c r="W2877" s="1" t="s">
        <v>146</v>
      </c>
      <c r="X2877" s="1" t="s">
        <v>7595</v>
      </c>
      <c r="Y2877" s="1" t="s">
        <v>3924</v>
      </c>
      <c r="Z2877" s="1" t="s">
        <v>7700</v>
      </c>
      <c r="AC2877" s="1">
        <v>54</v>
      </c>
      <c r="AD2877" s="1" t="s">
        <v>432</v>
      </c>
      <c r="AE2877" s="1" t="s">
        <v>9612</v>
      </c>
      <c r="AJ2877" s="1" t="s">
        <v>16</v>
      </c>
      <c r="AK2877" s="1" t="s">
        <v>9802</v>
      </c>
      <c r="AL2877" s="1" t="s">
        <v>684</v>
      </c>
      <c r="AM2877" s="1" t="s">
        <v>9702</v>
      </c>
      <c r="AT2877" s="1" t="s">
        <v>166</v>
      </c>
      <c r="AU2877" s="1" t="s">
        <v>7276</v>
      </c>
      <c r="AV2877" s="1" t="s">
        <v>3925</v>
      </c>
      <c r="AW2877" s="1" t="s">
        <v>10327</v>
      </c>
      <c r="BG2877" s="1" t="s">
        <v>54</v>
      </c>
      <c r="BH2877" s="1" t="s">
        <v>7267</v>
      </c>
      <c r="BI2877" s="1" t="s">
        <v>3926</v>
      </c>
      <c r="BJ2877" s="1" t="s">
        <v>7116</v>
      </c>
      <c r="BK2877" s="1" t="s">
        <v>45</v>
      </c>
      <c r="BL2877" s="1" t="s">
        <v>10082</v>
      </c>
      <c r="BM2877" s="1" t="s">
        <v>693</v>
      </c>
      <c r="BN2877" s="1" t="s">
        <v>7611</v>
      </c>
      <c r="BO2877" s="1" t="s">
        <v>42</v>
      </c>
      <c r="BP2877" s="1" t="s">
        <v>10068</v>
      </c>
      <c r="BQ2877" s="1" t="s">
        <v>4946</v>
      </c>
      <c r="BR2877" s="1" t="s">
        <v>11886</v>
      </c>
      <c r="BS2877" s="1" t="s">
        <v>163</v>
      </c>
      <c r="BT2877" s="1" t="s">
        <v>12731</v>
      </c>
    </row>
    <row r="2878" spans="1:72" ht="13.5" customHeight="1">
      <c r="A2878" s="3" t="str">
        <f>HYPERLINK("http://kyu.snu.ac.kr/sdhj/index.jsp?type=hj/GK14658_00IH_0001_0228.jpg","1702_각북면_228")</f>
        <v>1702_각북면_228</v>
      </c>
      <c r="B2878" s="2">
        <v>1702</v>
      </c>
      <c r="C2878" s="2" t="s">
        <v>12340</v>
      </c>
      <c r="D2878" s="2" t="s">
        <v>12341</v>
      </c>
      <c r="E2878" s="2">
        <v>2877</v>
      </c>
      <c r="F2878" s="1">
        <v>19</v>
      </c>
      <c r="G2878" s="1" t="s">
        <v>4747</v>
      </c>
      <c r="H2878" s="1" t="s">
        <v>6957</v>
      </c>
      <c r="I2878" s="1">
        <v>4</v>
      </c>
      <c r="L2878" s="1">
        <v>5</v>
      </c>
      <c r="M2878" s="2" t="s">
        <v>14066</v>
      </c>
      <c r="N2878" s="2" t="s">
        <v>14067</v>
      </c>
      <c r="S2878" s="1" t="s">
        <v>48</v>
      </c>
      <c r="T2878" s="1" t="s">
        <v>6371</v>
      </c>
      <c r="W2878" s="1" t="s">
        <v>202</v>
      </c>
      <c r="X2878" s="1" t="s">
        <v>7588</v>
      </c>
      <c r="Y2878" s="1" t="s">
        <v>50</v>
      </c>
      <c r="Z2878" s="1" t="s">
        <v>7639</v>
      </c>
      <c r="AC2878" s="1">
        <v>47</v>
      </c>
      <c r="AD2878" s="1" t="s">
        <v>556</v>
      </c>
      <c r="AE2878" s="1" t="s">
        <v>9610</v>
      </c>
      <c r="AJ2878" s="1" t="s">
        <v>16</v>
      </c>
      <c r="AK2878" s="1" t="s">
        <v>9802</v>
      </c>
      <c r="AL2878" s="1" t="s">
        <v>199</v>
      </c>
      <c r="AM2878" s="1" t="s">
        <v>9730</v>
      </c>
      <c r="AT2878" s="1" t="s">
        <v>110</v>
      </c>
      <c r="AU2878" s="1" t="s">
        <v>7218</v>
      </c>
      <c r="AV2878" s="1" t="s">
        <v>440</v>
      </c>
      <c r="AW2878" s="1" t="s">
        <v>8331</v>
      </c>
      <c r="BG2878" s="1" t="s">
        <v>110</v>
      </c>
      <c r="BH2878" s="1" t="s">
        <v>7218</v>
      </c>
      <c r="BI2878" s="1" t="s">
        <v>561</v>
      </c>
      <c r="BJ2878" s="1" t="s">
        <v>9034</v>
      </c>
      <c r="BK2878" s="1" t="s">
        <v>54</v>
      </c>
      <c r="BL2878" s="1" t="s">
        <v>7267</v>
      </c>
      <c r="BM2878" s="1" t="s">
        <v>14620</v>
      </c>
      <c r="BN2878" s="1" t="s">
        <v>13056</v>
      </c>
      <c r="BO2878" s="1" t="s">
        <v>166</v>
      </c>
      <c r="BP2878" s="1" t="s">
        <v>7276</v>
      </c>
      <c r="BQ2878" s="1" t="s">
        <v>4947</v>
      </c>
      <c r="BR2878" s="1" t="s">
        <v>13338</v>
      </c>
      <c r="BS2878" s="1" t="s">
        <v>2857</v>
      </c>
      <c r="BT2878" s="1" t="s">
        <v>9811</v>
      </c>
    </row>
    <row r="2879" spans="1:72" ht="13.5" customHeight="1">
      <c r="A2879" s="3" t="str">
        <f>HYPERLINK("http://kyu.snu.ac.kr/sdhj/index.jsp?type=hj/GK14658_00IH_0001_0228.jpg","1702_각북면_228")</f>
        <v>1702_각북면_228</v>
      </c>
      <c r="B2879" s="2">
        <v>1702</v>
      </c>
      <c r="C2879" s="2" t="s">
        <v>12340</v>
      </c>
      <c r="D2879" s="2" t="s">
        <v>12341</v>
      </c>
      <c r="E2879" s="2">
        <v>2878</v>
      </c>
      <c r="F2879" s="1">
        <v>19</v>
      </c>
      <c r="G2879" s="1" t="s">
        <v>4747</v>
      </c>
      <c r="H2879" s="1" t="s">
        <v>6957</v>
      </c>
      <c r="I2879" s="1">
        <v>4</v>
      </c>
      <c r="L2879" s="1">
        <v>5</v>
      </c>
      <c r="M2879" s="2" t="s">
        <v>14066</v>
      </c>
      <c r="N2879" s="2" t="s">
        <v>14067</v>
      </c>
      <c r="S2879" s="1" t="s">
        <v>86</v>
      </c>
      <c r="T2879" s="1" t="s">
        <v>7100</v>
      </c>
      <c r="U2879" s="1" t="s">
        <v>128</v>
      </c>
      <c r="V2879" s="1" t="s">
        <v>7258</v>
      </c>
      <c r="Y2879" s="1" t="s">
        <v>189</v>
      </c>
      <c r="Z2879" s="1" t="s">
        <v>8554</v>
      </c>
      <c r="AC2879" s="1">
        <v>32</v>
      </c>
      <c r="AD2879" s="1" t="s">
        <v>184</v>
      </c>
      <c r="AE2879" s="1" t="s">
        <v>9609</v>
      </c>
    </row>
    <row r="2880" spans="1:72" ht="13.5" customHeight="1">
      <c r="A2880" s="3" t="str">
        <f>HYPERLINK("http://kyu.snu.ac.kr/sdhj/index.jsp?type=hj/GK14658_00IH_0001_0228.jpg","1702_각북면_228")</f>
        <v>1702_각북면_228</v>
      </c>
      <c r="B2880" s="2">
        <v>1702</v>
      </c>
      <c r="C2880" s="2" t="s">
        <v>12340</v>
      </c>
      <c r="D2880" s="2" t="s">
        <v>12341</v>
      </c>
      <c r="E2880" s="2">
        <v>2879</v>
      </c>
      <c r="F2880" s="1">
        <v>19</v>
      </c>
      <c r="G2880" s="1" t="s">
        <v>4747</v>
      </c>
      <c r="H2880" s="1" t="s">
        <v>6957</v>
      </c>
      <c r="I2880" s="1">
        <v>4</v>
      </c>
      <c r="L2880" s="1">
        <v>5</v>
      </c>
      <c r="M2880" s="2" t="s">
        <v>14066</v>
      </c>
      <c r="N2880" s="2" t="s">
        <v>14067</v>
      </c>
      <c r="S2880" s="1" t="s">
        <v>701</v>
      </c>
      <c r="T2880" s="1" t="s">
        <v>7108</v>
      </c>
      <c r="W2880" s="1" t="s">
        <v>202</v>
      </c>
      <c r="X2880" s="1" t="s">
        <v>7588</v>
      </c>
      <c r="Y2880" s="1" t="s">
        <v>50</v>
      </c>
      <c r="Z2880" s="1" t="s">
        <v>7639</v>
      </c>
      <c r="AC2880" s="1">
        <v>30</v>
      </c>
      <c r="AD2880" s="1" t="s">
        <v>253</v>
      </c>
      <c r="AE2880" s="1" t="s">
        <v>8091</v>
      </c>
      <c r="AF2880" s="1" t="s">
        <v>89</v>
      </c>
      <c r="AG2880" s="1" t="s">
        <v>9633</v>
      </c>
    </row>
    <row r="2881" spans="1:73" ht="13.5" customHeight="1">
      <c r="A2881" s="3" t="str">
        <f>HYPERLINK("http://kyu.snu.ac.kr/sdhj/index.jsp?type=hj/GK14658_00IH_0001_0228.jpg","1702_각북면_228")</f>
        <v>1702_각북면_228</v>
      </c>
      <c r="B2881" s="2">
        <v>1702</v>
      </c>
      <c r="C2881" s="2" t="s">
        <v>12340</v>
      </c>
      <c r="D2881" s="2" t="s">
        <v>12341</v>
      </c>
      <c r="E2881" s="2">
        <v>2880</v>
      </c>
      <c r="F2881" s="1">
        <v>19</v>
      </c>
      <c r="G2881" s="1" t="s">
        <v>4747</v>
      </c>
      <c r="H2881" s="1" t="s">
        <v>6957</v>
      </c>
      <c r="I2881" s="1">
        <v>4</v>
      </c>
      <c r="L2881" s="1">
        <v>5</v>
      </c>
      <c r="M2881" s="2" t="s">
        <v>14066</v>
      </c>
      <c r="N2881" s="2" t="s">
        <v>14067</v>
      </c>
      <c r="S2881" s="1" t="s">
        <v>59</v>
      </c>
      <c r="T2881" s="1" t="s">
        <v>7105</v>
      </c>
      <c r="Y2881" s="1" t="s">
        <v>50</v>
      </c>
      <c r="Z2881" s="1" t="s">
        <v>7639</v>
      </c>
      <c r="AC2881" s="1">
        <v>14</v>
      </c>
      <c r="AD2881" s="1" t="s">
        <v>85</v>
      </c>
      <c r="AE2881" s="1" t="s">
        <v>9590</v>
      </c>
    </row>
    <row r="2882" spans="1:73" ht="13.5" customHeight="1">
      <c r="A2882" s="3" t="str">
        <f>HYPERLINK("http://kyu.snu.ac.kr/sdhj/index.jsp?type=hj/GK14658_00IH_0001_0228.jpg","1702_각북면_228")</f>
        <v>1702_각북면_228</v>
      </c>
      <c r="B2882" s="2">
        <v>1702</v>
      </c>
      <c r="C2882" s="2" t="s">
        <v>12340</v>
      </c>
      <c r="D2882" s="2" t="s">
        <v>12341</v>
      </c>
      <c r="E2882" s="2">
        <v>2881</v>
      </c>
      <c r="F2882" s="1">
        <v>19</v>
      </c>
      <c r="G2882" s="1" t="s">
        <v>4747</v>
      </c>
      <c r="H2882" s="1" t="s">
        <v>6957</v>
      </c>
      <c r="I2882" s="1">
        <v>4</v>
      </c>
      <c r="L2882" s="1">
        <v>5</v>
      </c>
      <c r="M2882" s="2" t="s">
        <v>14066</v>
      </c>
      <c r="N2882" s="2" t="s">
        <v>14067</v>
      </c>
      <c r="S2882" s="1" t="s">
        <v>402</v>
      </c>
      <c r="T2882" s="1" t="s">
        <v>7104</v>
      </c>
      <c r="W2882" s="1" t="s">
        <v>290</v>
      </c>
      <c r="X2882" s="1" t="s">
        <v>7601</v>
      </c>
      <c r="Y2882" s="1" t="s">
        <v>50</v>
      </c>
      <c r="Z2882" s="1" t="s">
        <v>7639</v>
      </c>
      <c r="AC2882" s="1">
        <v>75</v>
      </c>
      <c r="AD2882" s="1" t="s">
        <v>192</v>
      </c>
      <c r="AE2882" s="1" t="s">
        <v>7704</v>
      </c>
    </row>
    <row r="2883" spans="1:73" ht="13.5" customHeight="1">
      <c r="A2883" s="3" t="str">
        <f>HYPERLINK("http://kyu.snu.ac.kr/sdhj/index.jsp?type=hj/GK14658_00IH_0001_0228.jpg","1702_각북면_228")</f>
        <v>1702_각북면_228</v>
      </c>
      <c r="B2883" s="2">
        <v>1702</v>
      </c>
      <c r="C2883" s="2" t="s">
        <v>12340</v>
      </c>
      <c r="D2883" s="2" t="s">
        <v>12341</v>
      </c>
      <c r="E2883" s="2">
        <v>2882</v>
      </c>
      <c r="F2883" s="1">
        <v>19</v>
      </c>
      <c r="G2883" s="1" t="s">
        <v>4747</v>
      </c>
      <c r="H2883" s="1" t="s">
        <v>6957</v>
      </c>
      <c r="I2883" s="1">
        <v>4</v>
      </c>
      <c r="L2883" s="1">
        <v>5</v>
      </c>
      <c r="M2883" s="2" t="s">
        <v>14066</v>
      </c>
      <c r="N2883" s="2" t="s">
        <v>14067</v>
      </c>
      <c r="S2883" s="1" t="s">
        <v>63</v>
      </c>
      <c r="T2883" s="1" t="s">
        <v>1196</v>
      </c>
      <c r="Y2883" s="1" t="s">
        <v>50</v>
      </c>
      <c r="Z2883" s="1" t="s">
        <v>7639</v>
      </c>
      <c r="AC2883" s="1">
        <v>11</v>
      </c>
      <c r="AD2883" s="1" t="s">
        <v>106</v>
      </c>
      <c r="AE2883" s="1" t="s">
        <v>9614</v>
      </c>
    </row>
    <row r="2884" spans="1:73" ht="13.5" customHeight="1">
      <c r="A2884" s="3" t="str">
        <f>HYPERLINK("http://kyu.snu.ac.kr/sdhj/index.jsp?type=hj/GK14658_00IH_0001_0228.jpg","1702_각북면_228")</f>
        <v>1702_각북면_228</v>
      </c>
      <c r="B2884" s="2">
        <v>1702</v>
      </c>
      <c r="C2884" s="2" t="s">
        <v>12340</v>
      </c>
      <c r="D2884" s="2" t="s">
        <v>12341</v>
      </c>
      <c r="E2884" s="2">
        <v>2883</v>
      </c>
      <c r="F2884" s="1">
        <v>19</v>
      </c>
      <c r="G2884" s="1" t="s">
        <v>4747</v>
      </c>
      <c r="H2884" s="1" t="s">
        <v>6957</v>
      </c>
      <c r="I2884" s="1">
        <v>4</v>
      </c>
      <c r="L2884" s="1">
        <v>5</v>
      </c>
      <c r="M2884" s="2" t="s">
        <v>14066</v>
      </c>
      <c r="N2884" s="2" t="s">
        <v>14067</v>
      </c>
      <c r="S2884" s="1" t="s">
        <v>65</v>
      </c>
      <c r="T2884" s="1" t="s">
        <v>7107</v>
      </c>
      <c r="U2884" s="1" t="s">
        <v>1337</v>
      </c>
      <c r="V2884" s="1" t="s">
        <v>7221</v>
      </c>
      <c r="Y2884" s="1" t="s">
        <v>4948</v>
      </c>
      <c r="Z2884" s="1" t="s">
        <v>8553</v>
      </c>
      <c r="AC2884" s="1">
        <v>27</v>
      </c>
      <c r="AD2884" s="1" t="s">
        <v>309</v>
      </c>
      <c r="AE2884" s="1" t="s">
        <v>9623</v>
      </c>
      <c r="AF2884" s="1" t="s">
        <v>89</v>
      </c>
      <c r="AG2884" s="1" t="s">
        <v>9633</v>
      </c>
    </row>
    <row r="2885" spans="1:73" ht="13.5" customHeight="1">
      <c r="A2885" s="3" t="str">
        <f>HYPERLINK("http://kyu.snu.ac.kr/sdhj/index.jsp?type=hj/GK14658_00IH_0001_0228.jpg","1702_각북면_228")</f>
        <v>1702_각북면_228</v>
      </c>
      <c r="B2885" s="2">
        <v>1702</v>
      </c>
      <c r="C2885" s="2" t="s">
        <v>12340</v>
      </c>
      <c r="D2885" s="2" t="s">
        <v>12341</v>
      </c>
      <c r="E2885" s="2">
        <v>2884</v>
      </c>
      <c r="F2885" s="1">
        <v>19</v>
      </c>
      <c r="G2885" s="1" t="s">
        <v>4747</v>
      </c>
      <c r="H2885" s="1" t="s">
        <v>6957</v>
      </c>
      <c r="I2885" s="1">
        <v>5</v>
      </c>
      <c r="J2885" s="1" t="s">
        <v>4949</v>
      </c>
      <c r="K2885" s="1" t="s">
        <v>12385</v>
      </c>
      <c r="L2885" s="1">
        <v>1</v>
      </c>
      <c r="M2885" s="2" t="s">
        <v>4951</v>
      </c>
      <c r="N2885" s="2" t="s">
        <v>7977</v>
      </c>
      <c r="T2885" s="1" t="s">
        <v>12411</v>
      </c>
      <c r="U2885" s="1" t="s">
        <v>4950</v>
      </c>
      <c r="V2885" s="1" t="s">
        <v>12442</v>
      </c>
      <c r="Y2885" s="1" t="s">
        <v>4951</v>
      </c>
      <c r="Z2885" s="1" t="s">
        <v>7977</v>
      </c>
      <c r="AC2885" s="1">
        <v>52</v>
      </c>
      <c r="AD2885" s="1" t="s">
        <v>503</v>
      </c>
      <c r="AE2885" s="1" t="s">
        <v>9615</v>
      </c>
      <c r="AJ2885" s="1" t="s">
        <v>16</v>
      </c>
      <c r="AK2885" s="1" t="s">
        <v>9802</v>
      </c>
      <c r="AL2885" s="1" t="s">
        <v>199</v>
      </c>
      <c r="AM2885" s="1" t="s">
        <v>9730</v>
      </c>
      <c r="AT2885" s="1" t="s">
        <v>416</v>
      </c>
      <c r="AU2885" s="1" t="s">
        <v>12470</v>
      </c>
      <c r="AV2885" s="1" t="s">
        <v>6904</v>
      </c>
      <c r="AW2885" s="1" t="s">
        <v>10329</v>
      </c>
      <c r="BB2885" s="1" t="s">
        <v>607</v>
      </c>
      <c r="BC2885" s="1" t="s">
        <v>12482</v>
      </c>
      <c r="BD2885" s="1" t="s">
        <v>4858</v>
      </c>
      <c r="BE2885" s="1" t="s">
        <v>8583</v>
      </c>
      <c r="BG2885" s="1" t="s">
        <v>416</v>
      </c>
      <c r="BH2885" s="1" t="s">
        <v>12470</v>
      </c>
      <c r="BI2885" s="1" t="s">
        <v>1840</v>
      </c>
      <c r="BJ2885" s="1" t="s">
        <v>8909</v>
      </c>
      <c r="BK2885" s="1" t="s">
        <v>211</v>
      </c>
      <c r="BL2885" s="1" t="s">
        <v>7199</v>
      </c>
      <c r="BM2885" s="1" t="s">
        <v>4952</v>
      </c>
      <c r="BN2885" s="1" t="s">
        <v>11442</v>
      </c>
      <c r="BO2885" s="1" t="s">
        <v>54</v>
      </c>
      <c r="BP2885" s="1" t="s">
        <v>7267</v>
      </c>
      <c r="BQ2885" s="1" t="s">
        <v>4953</v>
      </c>
      <c r="BR2885" s="1" t="s">
        <v>11887</v>
      </c>
      <c r="BS2885" s="1" t="s">
        <v>684</v>
      </c>
      <c r="BT2885" s="1" t="s">
        <v>9702</v>
      </c>
    </row>
    <row r="2886" spans="1:73" ht="13.5" customHeight="1">
      <c r="A2886" s="3" t="str">
        <f>HYPERLINK("http://kyu.snu.ac.kr/sdhj/index.jsp?type=hj/GK14658_00IH_0001_0228.jpg","1702_각북면_228")</f>
        <v>1702_각북면_228</v>
      </c>
      <c r="B2886" s="2">
        <v>1702</v>
      </c>
      <c r="C2886" s="2" t="s">
        <v>12340</v>
      </c>
      <c r="D2886" s="2" t="s">
        <v>12341</v>
      </c>
      <c r="E2886" s="2">
        <v>2885</v>
      </c>
      <c r="F2886" s="1">
        <v>19</v>
      </c>
      <c r="G2886" s="1" t="s">
        <v>4747</v>
      </c>
      <c r="H2886" s="1" t="s">
        <v>6957</v>
      </c>
      <c r="I2886" s="1">
        <v>5</v>
      </c>
      <c r="L2886" s="1">
        <v>1</v>
      </c>
      <c r="M2886" s="2" t="s">
        <v>4951</v>
      </c>
      <c r="N2886" s="2" t="s">
        <v>7977</v>
      </c>
      <c r="S2886" s="1" t="s">
        <v>86</v>
      </c>
      <c r="T2886" s="1" t="s">
        <v>7100</v>
      </c>
      <c r="U2886" s="1" t="s">
        <v>4122</v>
      </c>
      <c r="V2886" s="1" t="s">
        <v>12510</v>
      </c>
      <c r="Y2886" s="1" t="s">
        <v>4954</v>
      </c>
      <c r="Z2886" s="1" t="s">
        <v>8552</v>
      </c>
      <c r="AC2886" s="1">
        <v>26</v>
      </c>
      <c r="AD2886" s="1" t="s">
        <v>657</v>
      </c>
      <c r="AE2886" s="1" t="s">
        <v>9591</v>
      </c>
    </row>
    <row r="2887" spans="1:73" ht="13.5" customHeight="1">
      <c r="A2887" s="3" t="str">
        <f>HYPERLINK("http://kyu.snu.ac.kr/sdhj/index.jsp?type=hj/GK14658_00IH_0001_0228.jpg","1702_각북면_228")</f>
        <v>1702_각북면_228</v>
      </c>
      <c r="B2887" s="2">
        <v>1702</v>
      </c>
      <c r="C2887" s="2" t="s">
        <v>12340</v>
      </c>
      <c r="D2887" s="2" t="s">
        <v>12341</v>
      </c>
      <c r="E2887" s="2">
        <v>2886</v>
      </c>
      <c r="F2887" s="1">
        <v>19</v>
      </c>
      <c r="G2887" s="1" t="s">
        <v>4747</v>
      </c>
      <c r="H2887" s="1" t="s">
        <v>6957</v>
      </c>
      <c r="I2887" s="1">
        <v>5</v>
      </c>
      <c r="L2887" s="1">
        <v>1</v>
      </c>
      <c r="M2887" s="2" t="s">
        <v>4951</v>
      </c>
      <c r="N2887" s="2" t="s">
        <v>7977</v>
      </c>
      <c r="S2887" s="1" t="s">
        <v>86</v>
      </c>
      <c r="T2887" s="1" t="s">
        <v>7100</v>
      </c>
      <c r="U2887" s="1" t="s">
        <v>4122</v>
      </c>
      <c r="V2887" s="1" t="s">
        <v>12510</v>
      </c>
      <c r="Y2887" s="1" t="s">
        <v>3096</v>
      </c>
      <c r="Z2887" s="1" t="s">
        <v>8444</v>
      </c>
      <c r="AC2887" s="1">
        <v>19</v>
      </c>
      <c r="AD2887" s="1" t="s">
        <v>277</v>
      </c>
      <c r="AE2887" s="1" t="s">
        <v>9583</v>
      </c>
      <c r="BU2887" s="1" t="s">
        <v>4955</v>
      </c>
    </row>
    <row r="2888" spans="1:73" ht="13.5" customHeight="1">
      <c r="A2888" s="3" t="str">
        <f>HYPERLINK("http://kyu.snu.ac.kr/sdhj/index.jsp?type=hj/GK14658_00IH_0001_0228.jpg","1702_각북면_228")</f>
        <v>1702_각북면_228</v>
      </c>
      <c r="B2888" s="2">
        <v>1702</v>
      </c>
      <c r="C2888" s="2" t="s">
        <v>12340</v>
      </c>
      <c r="D2888" s="2" t="s">
        <v>12341</v>
      </c>
      <c r="E2888" s="2">
        <v>2887</v>
      </c>
      <c r="F2888" s="1">
        <v>19</v>
      </c>
      <c r="G2888" s="1" t="s">
        <v>4747</v>
      </c>
      <c r="H2888" s="1" t="s">
        <v>6957</v>
      </c>
      <c r="I2888" s="1">
        <v>5</v>
      </c>
      <c r="L2888" s="1">
        <v>2</v>
      </c>
      <c r="M2888" s="2" t="s">
        <v>2052</v>
      </c>
      <c r="N2888" s="2" t="s">
        <v>8165</v>
      </c>
      <c r="T2888" s="1" t="s">
        <v>12411</v>
      </c>
      <c r="U2888" s="1" t="s">
        <v>4956</v>
      </c>
      <c r="V2888" s="1" t="s">
        <v>12519</v>
      </c>
      <c r="Y2888" s="1" t="s">
        <v>2052</v>
      </c>
      <c r="Z2888" s="1" t="s">
        <v>8165</v>
      </c>
      <c r="AC2888" s="1">
        <v>56</v>
      </c>
      <c r="AD2888" s="1" t="s">
        <v>707</v>
      </c>
      <c r="AE2888" s="1" t="s">
        <v>9575</v>
      </c>
      <c r="AJ2888" s="1" t="s">
        <v>16</v>
      </c>
      <c r="AK2888" s="1" t="s">
        <v>9802</v>
      </c>
      <c r="AL2888" s="1" t="s">
        <v>199</v>
      </c>
      <c r="AM2888" s="1" t="s">
        <v>9730</v>
      </c>
      <c r="AT2888" s="1" t="s">
        <v>416</v>
      </c>
      <c r="AU2888" s="1" t="s">
        <v>12470</v>
      </c>
      <c r="AV2888" s="1" t="s">
        <v>6904</v>
      </c>
      <c r="AW2888" s="1" t="s">
        <v>10329</v>
      </c>
      <c r="BB2888" s="1" t="s">
        <v>607</v>
      </c>
      <c r="BC2888" s="1" t="s">
        <v>12482</v>
      </c>
      <c r="BD2888" s="1" t="s">
        <v>4858</v>
      </c>
      <c r="BE2888" s="1" t="s">
        <v>8583</v>
      </c>
      <c r="BG2888" s="1" t="s">
        <v>416</v>
      </c>
      <c r="BH2888" s="1" t="s">
        <v>12470</v>
      </c>
      <c r="BI2888" s="1" t="s">
        <v>1840</v>
      </c>
      <c r="BJ2888" s="1" t="s">
        <v>8909</v>
      </c>
      <c r="BK2888" s="1" t="s">
        <v>211</v>
      </c>
      <c r="BL2888" s="1" t="s">
        <v>7199</v>
      </c>
      <c r="BM2888" s="1" t="s">
        <v>4952</v>
      </c>
      <c r="BN2888" s="1" t="s">
        <v>11442</v>
      </c>
      <c r="BO2888" s="1" t="s">
        <v>54</v>
      </c>
      <c r="BP2888" s="1" t="s">
        <v>7267</v>
      </c>
      <c r="BQ2888" s="1" t="s">
        <v>4957</v>
      </c>
      <c r="BR2888" s="1" t="s">
        <v>11887</v>
      </c>
      <c r="BS2888" s="1" t="s">
        <v>684</v>
      </c>
      <c r="BT2888" s="1" t="s">
        <v>9702</v>
      </c>
    </row>
    <row r="2889" spans="1:73" ht="13.5" customHeight="1">
      <c r="A2889" s="3" t="str">
        <f>HYPERLINK("http://kyu.snu.ac.kr/sdhj/index.jsp?type=hj/GK14658_00IH_0001_0228.jpg","1702_각북면_228")</f>
        <v>1702_각북면_228</v>
      </c>
      <c r="B2889" s="2">
        <v>1702</v>
      </c>
      <c r="C2889" s="2" t="s">
        <v>12340</v>
      </c>
      <c r="D2889" s="2" t="s">
        <v>12341</v>
      </c>
      <c r="E2889" s="2">
        <v>2888</v>
      </c>
      <c r="F2889" s="1">
        <v>19</v>
      </c>
      <c r="G2889" s="1" t="s">
        <v>4747</v>
      </c>
      <c r="H2889" s="1" t="s">
        <v>6957</v>
      </c>
      <c r="I2889" s="1">
        <v>5</v>
      </c>
      <c r="L2889" s="1">
        <v>2</v>
      </c>
      <c r="M2889" s="2" t="s">
        <v>2052</v>
      </c>
      <c r="N2889" s="2" t="s">
        <v>8165</v>
      </c>
      <c r="S2889" s="1" t="s">
        <v>48</v>
      </c>
      <c r="T2889" s="1" t="s">
        <v>6371</v>
      </c>
      <c r="U2889" s="1" t="s">
        <v>4958</v>
      </c>
      <c r="V2889" s="1" t="s">
        <v>12525</v>
      </c>
      <c r="Y2889" s="1" t="s">
        <v>4959</v>
      </c>
      <c r="Z2889" s="1" t="s">
        <v>8551</v>
      </c>
      <c r="AC2889" s="1">
        <v>56</v>
      </c>
      <c r="AD2889" s="1" t="s">
        <v>707</v>
      </c>
      <c r="AE2889" s="1" t="s">
        <v>9575</v>
      </c>
      <c r="AJ2889" s="1" t="s">
        <v>16</v>
      </c>
      <c r="AK2889" s="1" t="s">
        <v>9802</v>
      </c>
      <c r="AL2889" s="1" t="s">
        <v>545</v>
      </c>
      <c r="AM2889" s="1" t="s">
        <v>9707</v>
      </c>
      <c r="AT2889" s="1" t="s">
        <v>110</v>
      </c>
      <c r="AU2889" s="1" t="s">
        <v>7218</v>
      </c>
      <c r="AV2889" s="1" t="s">
        <v>310</v>
      </c>
      <c r="AW2889" s="1" t="s">
        <v>8655</v>
      </c>
      <c r="BB2889" s="1" t="s">
        <v>607</v>
      </c>
      <c r="BC2889" s="1" t="s">
        <v>12482</v>
      </c>
      <c r="BD2889" s="1" t="s">
        <v>2285</v>
      </c>
      <c r="BE2889" s="1" t="s">
        <v>7653</v>
      </c>
      <c r="BG2889" s="1" t="s">
        <v>110</v>
      </c>
      <c r="BH2889" s="1" t="s">
        <v>7218</v>
      </c>
      <c r="BI2889" s="1" t="s">
        <v>1257</v>
      </c>
      <c r="BJ2889" s="1" t="s">
        <v>9445</v>
      </c>
      <c r="BK2889" s="1" t="s">
        <v>110</v>
      </c>
      <c r="BL2889" s="1" t="s">
        <v>7218</v>
      </c>
      <c r="BM2889" s="1" t="s">
        <v>4960</v>
      </c>
      <c r="BN2889" s="1" t="s">
        <v>11441</v>
      </c>
      <c r="BO2889" s="1" t="s">
        <v>53</v>
      </c>
      <c r="BP2889" s="1" t="s">
        <v>7419</v>
      </c>
      <c r="BQ2889" s="1" t="s">
        <v>4961</v>
      </c>
      <c r="BR2889" s="1" t="s">
        <v>7656</v>
      </c>
      <c r="BS2889" s="1" t="s">
        <v>545</v>
      </c>
      <c r="BT2889" s="1" t="s">
        <v>9707</v>
      </c>
    </row>
    <row r="2890" spans="1:73" ht="13.5" customHeight="1">
      <c r="A2890" s="3" t="str">
        <f>HYPERLINK("http://kyu.snu.ac.kr/sdhj/index.jsp?type=hj/GK14658_00IH_0001_0228.jpg","1702_각북면_228")</f>
        <v>1702_각북면_228</v>
      </c>
      <c r="B2890" s="2">
        <v>1702</v>
      </c>
      <c r="C2890" s="2" t="s">
        <v>12340</v>
      </c>
      <c r="D2890" s="2" t="s">
        <v>12341</v>
      </c>
      <c r="E2890" s="2">
        <v>2889</v>
      </c>
      <c r="F2890" s="1">
        <v>19</v>
      </c>
      <c r="G2890" s="1" t="s">
        <v>4747</v>
      </c>
      <c r="H2890" s="1" t="s">
        <v>6957</v>
      </c>
      <c r="I2890" s="1">
        <v>5</v>
      </c>
      <c r="L2890" s="1">
        <v>2</v>
      </c>
      <c r="M2890" s="2" t="s">
        <v>2052</v>
      </c>
      <c r="N2890" s="2" t="s">
        <v>8165</v>
      </c>
      <c r="S2890" s="1" t="s">
        <v>86</v>
      </c>
      <c r="T2890" s="1" t="s">
        <v>7100</v>
      </c>
      <c r="U2890" s="1" t="s">
        <v>4962</v>
      </c>
      <c r="V2890" s="1" t="s">
        <v>12520</v>
      </c>
      <c r="Y2890" s="1" t="s">
        <v>4963</v>
      </c>
      <c r="Z2890" s="1" t="s">
        <v>8550</v>
      </c>
      <c r="AC2890" s="1">
        <v>24</v>
      </c>
      <c r="AD2890" s="1" t="s">
        <v>219</v>
      </c>
      <c r="AE2890" s="1" t="s">
        <v>9587</v>
      </c>
    </row>
    <row r="2891" spans="1:73" ht="13.5" customHeight="1">
      <c r="A2891" s="3" t="str">
        <f>HYPERLINK("http://kyu.snu.ac.kr/sdhj/index.jsp?type=hj/GK14658_00IH_0001_0228.jpg","1702_각북면_228")</f>
        <v>1702_각북면_228</v>
      </c>
      <c r="B2891" s="2">
        <v>1702</v>
      </c>
      <c r="C2891" s="2" t="s">
        <v>12340</v>
      </c>
      <c r="D2891" s="2" t="s">
        <v>12341</v>
      </c>
      <c r="E2891" s="2">
        <v>2890</v>
      </c>
      <c r="F2891" s="1">
        <v>19</v>
      </c>
      <c r="G2891" s="1" t="s">
        <v>4747</v>
      </c>
      <c r="H2891" s="1" t="s">
        <v>6957</v>
      </c>
      <c r="I2891" s="1">
        <v>5</v>
      </c>
      <c r="L2891" s="1">
        <v>2</v>
      </c>
      <c r="M2891" s="2" t="s">
        <v>2052</v>
      </c>
      <c r="N2891" s="2" t="s">
        <v>8165</v>
      </c>
      <c r="S2891" s="1" t="s">
        <v>701</v>
      </c>
      <c r="T2891" s="1" t="s">
        <v>7108</v>
      </c>
      <c r="U2891" s="1" t="s">
        <v>261</v>
      </c>
      <c r="V2891" s="1" t="s">
        <v>7197</v>
      </c>
      <c r="Y2891" s="1" t="s">
        <v>4964</v>
      </c>
      <c r="Z2891" s="1" t="s">
        <v>7956</v>
      </c>
      <c r="AF2891" s="1" t="s">
        <v>318</v>
      </c>
      <c r="AG2891" s="1" t="s">
        <v>9631</v>
      </c>
      <c r="AH2891" s="1" t="s">
        <v>14623</v>
      </c>
      <c r="AI2891" s="1" t="s">
        <v>9726</v>
      </c>
    </row>
    <row r="2892" spans="1:73" ht="13.5" customHeight="1">
      <c r="A2892" s="3" t="str">
        <f>HYPERLINK("http://kyu.snu.ac.kr/sdhj/index.jsp?type=hj/GK14658_00IH_0001_0228.jpg","1702_각북면_228")</f>
        <v>1702_각북면_228</v>
      </c>
      <c r="B2892" s="2">
        <v>1702</v>
      </c>
      <c r="C2892" s="2" t="s">
        <v>12340</v>
      </c>
      <c r="D2892" s="2" t="s">
        <v>12341</v>
      </c>
      <c r="E2892" s="2">
        <v>2891</v>
      </c>
      <c r="F2892" s="1">
        <v>19</v>
      </c>
      <c r="G2892" s="1" t="s">
        <v>4747</v>
      </c>
      <c r="H2892" s="1" t="s">
        <v>6957</v>
      </c>
      <c r="I2892" s="1">
        <v>5</v>
      </c>
      <c r="L2892" s="1">
        <v>3</v>
      </c>
      <c r="M2892" s="2" t="s">
        <v>4966</v>
      </c>
      <c r="N2892" s="2" t="s">
        <v>8549</v>
      </c>
      <c r="T2892" s="1" t="s">
        <v>12411</v>
      </c>
      <c r="U2892" s="1" t="s">
        <v>4965</v>
      </c>
      <c r="V2892" s="1" t="s">
        <v>12517</v>
      </c>
      <c r="Y2892" s="1" t="s">
        <v>4966</v>
      </c>
      <c r="Z2892" s="1" t="s">
        <v>8549</v>
      </c>
      <c r="AC2892" s="1">
        <v>51</v>
      </c>
      <c r="AD2892" s="1" t="s">
        <v>138</v>
      </c>
      <c r="AE2892" s="1" t="s">
        <v>9593</v>
      </c>
      <c r="AJ2892" s="1" t="s">
        <v>16</v>
      </c>
      <c r="AK2892" s="1" t="s">
        <v>9802</v>
      </c>
      <c r="AL2892" s="1" t="s">
        <v>684</v>
      </c>
      <c r="AM2892" s="1" t="s">
        <v>9702</v>
      </c>
      <c r="AT2892" s="1" t="s">
        <v>45</v>
      </c>
      <c r="AU2892" s="1" t="s">
        <v>10082</v>
      </c>
      <c r="AV2892" s="1" t="s">
        <v>4930</v>
      </c>
      <c r="AW2892" s="1" t="s">
        <v>10328</v>
      </c>
      <c r="BB2892" s="1" t="s">
        <v>607</v>
      </c>
      <c r="BC2892" s="1" t="s">
        <v>12482</v>
      </c>
      <c r="BD2892" s="1" t="s">
        <v>4931</v>
      </c>
      <c r="BE2892" s="1" t="s">
        <v>8420</v>
      </c>
      <c r="BG2892" s="1" t="s">
        <v>54</v>
      </c>
      <c r="BH2892" s="1" t="s">
        <v>7267</v>
      </c>
      <c r="BI2892" s="1" t="s">
        <v>3926</v>
      </c>
      <c r="BJ2892" s="1" t="s">
        <v>7116</v>
      </c>
      <c r="BK2892" s="1" t="s">
        <v>53</v>
      </c>
      <c r="BL2892" s="1" t="s">
        <v>7419</v>
      </c>
      <c r="BM2892" s="1" t="s">
        <v>693</v>
      </c>
      <c r="BN2892" s="1" t="s">
        <v>7611</v>
      </c>
      <c r="BO2892" s="1" t="s">
        <v>416</v>
      </c>
      <c r="BP2892" s="1" t="s">
        <v>12470</v>
      </c>
      <c r="BQ2892" s="1" t="s">
        <v>4932</v>
      </c>
      <c r="BR2892" s="1" t="s">
        <v>10151</v>
      </c>
      <c r="BS2892" s="1" t="s">
        <v>545</v>
      </c>
      <c r="BT2892" s="1" t="s">
        <v>9707</v>
      </c>
    </row>
    <row r="2893" spans="1:73" ht="13.5" customHeight="1">
      <c r="A2893" s="3" t="str">
        <f>HYPERLINK("http://kyu.snu.ac.kr/sdhj/index.jsp?type=hj/GK14658_00IH_0001_0228.jpg","1702_각북면_228")</f>
        <v>1702_각북면_228</v>
      </c>
      <c r="B2893" s="2">
        <v>1702</v>
      </c>
      <c r="C2893" s="2" t="s">
        <v>12340</v>
      </c>
      <c r="D2893" s="2" t="s">
        <v>12341</v>
      </c>
      <c r="E2893" s="2">
        <v>2892</v>
      </c>
      <c r="F2893" s="1">
        <v>19</v>
      </c>
      <c r="G2893" s="1" t="s">
        <v>4747</v>
      </c>
      <c r="H2893" s="1" t="s">
        <v>6957</v>
      </c>
      <c r="I2893" s="1">
        <v>5</v>
      </c>
      <c r="L2893" s="1">
        <v>3</v>
      </c>
      <c r="M2893" s="2" t="s">
        <v>4966</v>
      </c>
      <c r="N2893" s="2" t="s">
        <v>8549</v>
      </c>
      <c r="S2893" s="1" t="s">
        <v>48</v>
      </c>
      <c r="T2893" s="1" t="s">
        <v>6371</v>
      </c>
      <c r="U2893" s="1" t="s">
        <v>261</v>
      </c>
      <c r="V2893" s="1" t="s">
        <v>7197</v>
      </c>
      <c r="Y2893" s="1" t="s">
        <v>1163</v>
      </c>
      <c r="Z2893" s="1" t="s">
        <v>7716</v>
      </c>
      <c r="AF2893" s="1" t="s">
        <v>469</v>
      </c>
      <c r="AG2893" s="1" t="s">
        <v>9643</v>
      </c>
      <c r="AH2893" s="1" t="s">
        <v>427</v>
      </c>
      <c r="AI2893" s="1" t="s">
        <v>9701</v>
      </c>
    </row>
    <row r="2894" spans="1:73" ht="13.5" customHeight="1">
      <c r="A2894" s="3" t="str">
        <f>HYPERLINK("http://kyu.snu.ac.kr/sdhj/index.jsp?type=hj/GK14658_00IH_0001_0228.jpg","1702_각북면_228")</f>
        <v>1702_각북면_228</v>
      </c>
      <c r="B2894" s="2">
        <v>1702</v>
      </c>
      <c r="C2894" s="2" t="s">
        <v>12340</v>
      </c>
      <c r="D2894" s="2" t="s">
        <v>12341</v>
      </c>
      <c r="E2894" s="2">
        <v>2893</v>
      </c>
      <c r="F2894" s="1">
        <v>19</v>
      </c>
      <c r="G2894" s="1" t="s">
        <v>4747</v>
      </c>
      <c r="H2894" s="1" t="s">
        <v>6957</v>
      </c>
      <c r="I2894" s="1">
        <v>5</v>
      </c>
      <c r="L2894" s="1">
        <v>4</v>
      </c>
      <c r="M2894" s="2" t="s">
        <v>14068</v>
      </c>
      <c r="N2894" s="2" t="s">
        <v>14069</v>
      </c>
      <c r="T2894" s="1" t="s">
        <v>12411</v>
      </c>
      <c r="U2894" s="1" t="s">
        <v>3496</v>
      </c>
      <c r="V2894" s="1" t="s">
        <v>7339</v>
      </c>
      <c r="W2894" s="1" t="s">
        <v>146</v>
      </c>
      <c r="X2894" s="1" t="s">
        <v>7595</v>
      </c>
      <c r="Y2894" s="1" t="s">
        <v>2565</v>
      </c>
      <c r="Z2894" s="1" t="s">
        <v>7890</v>
      </c>
      <c r="AC2894" s="1">
        <v>38</v>
      </c>
      <c r="AD2894" s="1" t="s">
        <v>353</v>
      </c>
      <c r="AE2894" s="1" t="s">
        <v>9622</v>
      </c>
      <c r="AJ2894" s="1" t="s">
        <v>16</v>
      </c>
      <c r="AK2894" s="1" t="s">
        <v>9802</v>
      </c>
      <c r="AL2894" s="1" t="s">
        <v>684</v>
      </c>
      <c r="AM2894" s="1" t="s">
        <v>9702</v>
      </c>
      <c r="AT2894" s="1" t="s">
        <v>166</v>
      </c>
      <c r="AU2894" s="1" t="s">
        <v>7276</v>
      </c>
      <c r="AV2894" s="1" t="s">
        <v>3925</v>
      </c>
      <c r="AW2894" s="1" t="s">
        <v>10327</v>
      </c>
      <c r="BG2894" s="1" t="s">
        <v>54</v>
      </c>
      <c r="BH2894" s="1" t="s">
        <v>7267</v>
      </c>
      <c r="BI2894" s="1" t="s">
        <v>3926</v>
      </c>
      <c r="BJ2894" s="1" t="s">
        <v>7116</v>
      </c>
      <c r="BK2894" s="1" t="s">
        <v>166</v>
      </c>
      <c r="BL2894" s="1" t="s">
        <v>7276</v>
      </c>
      <c r="BM2894" s="1" t="s">
        <v>693</v>
      </c>
      <c r="BN2894" s="1" t="s">
        <v>7611</v>
      </c>
      <c r="BO2894" s="1" t="s">
        <v>54</v>
      </c>
      <c r="BP2894" s="1" t="s">
        <v>7267</v>
      </c>
      <c r="BQ2894" s="1" t="s">
        <v>4946</v>
      </c>
      <c r="BR2894" s="1" t="s">
        <v>11886</v>
      </c>
      <c r="BS2894" s="1" t="s">
        <v>163</v>
      </c>
      <c r="BT2894" s="1" t="s">
        <v>12731</v>
      </c>
    </row>
    <row r="2895" spans="1:73" ht="13.5" customHeight="1">
      <c r="A2895" s="3" t="str">
        <f>HYPERLINK("http://kyu.snu.ac.kr/sdhj/index.jsp?type=hj/GK14658_00IH_0001_0228.jpg","1702_각북면_228")</f>
        <v>1702_각북면_228</v>
      </c>
      <c r="B2895" s="2">
        <v>1702</v>
      </c>
      <c r="C2895" s="2" t="s">
        <v>12340</v>
      </c>
      <c r="D2895" s="2" t="s">
        <v>12341</v>
      </c>
      <c r="E2895" s="2">
        <v>2894</v>
      </c>
      <c r="F2895" s="1">
        <v>19</v>
      </c>
      <c r="G2895" s="1" t="s">
        <v>4747</v>
      </c>
      <c r="H2895" s="1" t="s">
        <v>6957</v>
      </c>
      <c r="I2895" s="1">
        <v>5</v>
      </c>
      <c r="L2895" s="1">
        <v>4</v>
      </c>
      <c r="M2895" s="2" t="s">
        <v>14068</v>
      </c>
      <c r="N2895" s="2" t="s">
        <v>14069</v>
      </c>
      <c r="S2895" s="1" t="s">
        <v>48</v>
      </c>
      <c r="T2895" s="1" t="s">
        <v>6371</v>
      </c>
      <c r="U2895" s="1" t="s">
        <v>261</v>
      </c>
      <c r="V2895" s="1" t="s">
        <v>7197</v>
      </c>
      <c r="Y2895" s="1" t="s">
        <v>4816</v>
      </c>
      <c r="Z2895" s="1" t="s">
        <v>8548</v>
      </c>
      <c r="AC2895" s="1">
        <v>33</v>
      </c>
      <c r="AD2895" s="1" t="s">
        <v>223</v>
      </c>
      <c r="AE2895" s="1" t="s">
        <v>9596</v>
      </c>
      <c r="AJ2895" s="1" t="s">
        <v>16</v>
      </c>
      <c r="AK2895" s="1" t="s">
        <v>9802</v>
      </c>
      <c r="AL2895" s="1" t="s">
        <v>199</v>
      </c>
      <c r="AM2895" s="1" t="s">
        <v>9730</v>
      </c>
      <c r="AN2895" s="1" t="s">
        <v>208</v>
      </c>
      <c r="AO2895" s="1" t="s">
        <v>7116</v>
      </c>
      <c r="AP2895" s="1" t="s">
        <v>173</v>
      </c>
      <c r="AQ2895" s="1" t="s">
        <v>7249</v>
      </c>
      <c r="AR2895" s="1" t="s">
        <v>4967</v>
      </c>
      <c r="AS2895" s="1" t="s">
        <v>9956</v>
      </c>
      <c r="AT2895" s="1" t="s">
        <v>53</v>
      </c>
      <c r="AU2895" s="1" t="s">
        <v>7419</v>
      </c>
      <c r="AV2895" s="1" t="s">
        <v>4968</v>
      </c>
      <c r="AW2895" s="1" t="s">
        <v>10326</v>
      </c>
      <c r="BB2895" s="1" t="s">
        <v>213</v>
      </c>
      <c r="BC2895" s="1" t="s">
        <v>7282</v>
      </c>
      <c r="BD2895" s="1" t="s">
        <v>4813</v>
      </c>
      <c r="BE2895" s="1" t="s">
        <v>8603</v>
      </c>
      <c r="BG2895" s="1" t="s">
        <v>53</v>
      </c>
      <c r="BH2895" s="1" t="s">
        <v>7419</v>
      </c>
      <c r="BI2895" s="1" t="s">
        <v>1987</v>
      </c>
      <c r="BJ2895" s="1" t="s">
        <v>8683</v>
      </c>
      <c r="BK2895" s="1" t="s">
        <v>53</v>
      </c>
      <c r="BL2895" s="1" t="s">
        <v>7419</v>
      </c>
      <c r="BM2895" s="1" t="s">
        <v>4969</v>
      </c>
      <c r="BN2895" s="1" t="s">
        <v>11440</v>
      </c>
      <c r="BO2895" s="1" t="s">
        <v>53</v>
      </c>
      <c r="BP2895" s="1" t="s">
        <v>7419</v>
      </c>
      <c r="BQ2895" s="1" t="s">
        <v>4814</v>
      </c>
      <c r="BR2895" s="1" t="s">
        <v>10341</v>
      </c>
      <c r="BS2895" s="1" t="s">
        <v>109</v>
      </c>
      <c r="BT2895" s="1" t="s">
        <v>9809</v>
      </c>
    </row>
    <row r="2896" spans="1:73" ht="13.5" customHeight="1">
      <c r="A2896" s="3" t="str">
        <f>HYPERLINK("http://kyu.snu.ac.kr/sdhj/index.jsp?type=hj/GK14658_00IH_0001_0228.jpg","1702_각북면_228")</f>
        <v>1702_각북면_228</v>
      </c>
      <c r="B2896" s="2">
        <v>1702</v>
      </c>
      <c r="C2896" s="2" t="s">
        <v>12340</v>
      </c>
      <c r="D2896" s="2" t="s">
        <v>12341</v>
      </c>
      <c r="E2896" s="2">
        <v>2895</v>
      </c>
      <c r="F2896" s="1">
        <v>19</v>
      </c>
      <c r="G2896" s="1" t="s">
        <v>4747</v>
      </c>
      <c r="H2896" s="1" t="s">
        <v>6957</v>
      </c>
      <c r="I2896" s="1">
        <v>5</v>
      </c>
      <c r="L2896" s="1">
        <v>4</v>
      </c>
      <c r="M2896" s="2" t="s">
        <v>14068</v>
      </c>
      <c r="N2896" s="2" t="s">
        <v>14069</v>
      </c>
      <c r="S2896" s="1" t="s">
        <v>59</v>
      </c>
      <c r="T2896" s="1" t="s">
        <v>7105</v>
      </c>
      <c r="Y2896" s="1" t="s">
        <v>2135</v>
      </c>
      <c r="Z2896" s="1" t="s">
        <v>8015</v>
      </c>
      <c r="AC2896" s="1">
        <v>11</v>
      </c>
      <c r="AD2896" s="1" t="s">
        <v>106</v>
      </c>
      <c r="AE2896" s="1" t="s">
        <v>9614</v>
      </c>
    </row>
    <row r="2897" spans="1:72" ht="13.5" customHeight="1">
      <c r="A2897" s="3" t="str">
        <f>HYPERLINK("http://kyu.snu.ac.kr/sdhj/index.jsp?type=hj/GK14658_00IH_0001_0228.jpg","1702_각북면_228")</f>
        <v>1702_각북면_228</v>
      </c>
      <c r="B2897" s="2">
        <v>1702</v>
      </c>
      <c r="C2897" s="2" t="s">
        <v>12340</v>
      </c>
      <c r="D2897" s="2" t="s">
        <v>12341</v>
      </c>
      <c r="E2897" s="2">
        <v>2896</v>
      </c>
      <c r="F2897" s="1">
        <v>19</v>
      </c>
      <c r="G2897" s="1" t="s">
        <v>4747</v>
      </c>
      <c r="H2897" s="1" t="s">
        <v>6957</v>
      </c>
      <c r="I2897" s="1">
        <v>5</v>
      </c>
      <c r="L2897" s="1">
        <v>4</v>
      </c>
      <c r="M2897" s="2" t="s">
        <v>14068</v>
      </c>
      <c r="N2897" s="2" t="s">
        <v>14069</v>
      </c>
      <c r="S2897" s="1" t="s">
        <v>63</v>
      </c>
      <c r="T2897" s="1" t="s">
        <v>1196</v>
      </c>
      <c r="Y2897" s="1" t="s">
        <v>1411</v>
      </c>
      <c r="Z2897" s="1" t="s">
        <v>7828</v>
      </c>
      <c r="AC2897" s="1">
        <v>8</v>
      </c>
      <c r="AD2897" s="1" t="s">
        <v>300</v>
      </c>
      <c r="AE2897" s="1" t="s">
        <v>9594</v>
      </c>
    </row>
    <row r="2898" spans="1:72" ht="13.5" customHeight="1">
      <c r="A2898" s="3" t="str">
        <f>HYPERLINK("http://kyu.snu.ac.kr/sdhj/index.jsp?type=hj/GK14658_00IH_0001_0228.jpg","1702_각북면_228")</f>
        <v>1702_각북면_228</v>
      </c>
      <c r="B2898" s="2">
        <v>1702</v>
      </c>
      <c r="C2898" s="2" t="s">
        <v>12340</v>
      </c>
      <c r="D2898" s="2" t="s">
        <v>12341</v>
      </c>
      <c r="E2898" s="2">
        <v>2897</v>
      </c>
      <c r="F2898" s="1">
        <v>19</v>
      </c>
      <c r="G2898" s="1" t="s">
        <v>4747</v>
      </c>
      <c r="H2898" s="1" t="s">
        <v>6957</v>
      </c>
      <c r="I2898" s="1">
        <v>5</v>
      </c>
      <c r="L2898" s="1">
        <v>5</v>
      </c>
      <c r="M2898" s="2" t="s">
        <v>480</v>
      </c>
      <c r="N2898" s="2" t="s">
        <v>8125</v>
      </c>
      <c r="T2898" s="1" t="s">
        <v>12411</v>
      </c>
      <c r="U2898" s="1" t="s">
        <v>4929</v>
      </c>
      <c r="V2898" s="1" t="s">
        <v>12516</v>
      </c>
      <c r="Y2898" s="1" t="s">
        <v>480</v>
      </c>
      <c r="Z2898" s="1" t="s">
        <v>8125</v>
      </c>
      <c r="AC2898" s="1">
        <v>34</v>
      </c>
      <c r="AD2898" s="1" t="s">
        <v>321</v>
      </c>
      <c r="AE2898" s="1" t="s">
        <v>9578</v>
      </c>
      <c r="AJ2898" s="1" t="s">
        <v>16</v>
      </c>
      <c r="AK2898" s="1" t="s">
        <v>9802</v>
      </c>
      <c r="AL2898" s="1" t="s">
        <v>684</v>
      </c>
      <c r="AM2898" s="1" t="s">
        <v>9702</v>
      </c>
      <c r="AT2898" s="1" t="s">
        <v>416</v>
      </c>
      <c r="AU2898" s="1" t="s">
        <v>12470</v>
      </c>
      <c r="AV2898" s="1" t="s">
        <v>4778</v>
      </c>
      <c r="AW2898" s="1" t="s">
        <v>8827</v>
      </c>
      <c r="BG2898" s="1" t="s">
        <v>45</v>
      </c>
      <c r="BH2898" s="1" t="s">
        <v>10082</v>
      </c>
      <c r="BI2898" s="1" t="s">
        <v>4930</v>
      </c>
      <c r="BJ2898" s="1" t="s">
        <v>10328</v>
      </c>
      <c r="BK2898" s="1" t="s">
        <v>54</v>
      </c>
      <c r="BL2898" s="1" t="s">
        <v>7267</v>
      </c>
      <c r="BM2898" s="1" t="s">
        <v>3926</v>
      </c>
      <c r="BN2898" s="1" t="s">
        <v>7116</v>
      </c>
      <c r="BO2898" s="1" t="s">
        <v>211</v>
      </c>
      <c r="BP2898" s="1" t="s">
        <v>7199</v>
      </c>
      <c r="BQ2898" s="1" t="s">
        <v>1579</v>
      </c>
      <c r="BR2898" s="1" t="s">
        <v>7709</v>
      </c>
      <c r="BS2898" s="1" t="s">
        <v>163</v>
      </c>
      <c r="BT2898" s="1" t="s">
        <v>12731</v>
      </c>
    </row>
    <row r="2899" spans="1:72" ht="13.5" customHeight="1">
      <c r="A2899" s="3" t="str">
        <f>HYPERLINK("http://kyu.snu.ac.kr/sdhj/index.jsp?type=hj/GK14658_00IH_0001_0228.jpg","1702_각북면_228")</f>
        <v>1702_각북면_228</v>
      </c>
      <c r="B2899" s="2">
        <v>1702</v>
      </c>
      <c r="C2899" s="2" t="s">
        <v>12340</v>
      </c>
      <c r="D2899" s="2" t="s">
        <v>12341</v>
      </c>
      <c r="E2899" s="2">
        <v>2898</v>
      </c>
      <c r="F2899" s="1">
        <v>19</v>
      </c>
      <c r="G2899" s="1" t="s">
        <v>4747</v>
      </c>
      <c r="H2899" s="1" t="s">
        <v>6957</v>
      </c>
      <c r="I2899" s="1">
        <v>5</v>
      </c>
      <c r="L2899" s="1">
        <v>5</v>
      </c>
      <c r="M2899" s="2" t="s">
        <v>480</v>
      </c>
      <c r="N2899" s="2" t="s">
        <v>8125</v>
      </c>
      <c r="S2899" s="1" t="s">
        <v>48</v>
      </c>
      <c r="T2899" s="1" t="s">
        <v>6371</v>
      </c>
      <c r="U2899" s="1" t="s">
        <v>261</v>
      </c>
      <c r="V2899" s="1" t="s">
        <v>7197</v>
      </c>
      <c r="Y2899" s="1" t="s">
        <v>4970</v>
      </c>
      <c r="Z2899" s="1" t="s">
        <v>8547</v>
      </c>
      <c r="AC2899" s="1">
        <v>32</v>
      </c>
      <c r="AD2899" s="1" t="s">
        <v>184</v>
      </c>
      <c r="AE2899" s="1" t="s">
        <v>9609</v>
      </c>
      <c r="AJ2899" s="1" t="s">
        <v>16</v>
      </c>
      <c r="AK2899" s="1" t="s">
        <v>9802</v>
      </c>
      <c r="AL2899" s="1" t="s">
        <v>52</v>
      </c>
      <c r="AM2899" s="1" t="s">
        <v>9722</v>
      </c>
      <c r="AN2899" s="1" t="s">
        <v>208</v>
      </c>
      <c r="AO2899" s="1" t="s">
        <v>7116</v>
      </c>
      <c r="AP2899" s="1" t="s">
        <v>173</v>
      </c>
      <c r="AQ2899" s="1" t="s">
        <v>7249</v>
      </c>
      <c r="AR2899" s="1" t="s">
        <v>14624</v>
      </c>
      <c r="AS2899" s="1" t="s">
        <v>12881</v>
      </c>
      <c r="AT2899" s="1" t="s">
        <v>211</v>
      </c>
      <c r="AU2899" s="1" t="s">
        <v>7199</v>
      </c>
      <c r="AV2899" s="1" t="s">
        <v>4971</v>
      </c>
      <c r="AW2899" s="1" t="s">
        <v>8319</v>
      </c>
      <c r="BB2899" s="1" t="s">
        <v>213</v>
      </c>
      <c r="BC2899" s="1" t="s">
        <v>7282</v>
      </c>
      <c r="BD2899" s="1" t="s">
        <v>1726</v>
      </c>
      <c r="BE2899" s="1" t="s">
        <v>8478</v>
      </c>
      <c r="BG2899" s="1" t="s">
        <v>53</v>
      </c>
      <c r="BH2899" s="1" t="s">
        <v>7419</v>
      </c>
      <c r="BI2899" s="1" t="s">
        <v>4972</v>
      </c>
      <c r="BJ2899" s="1" t="s">
        <v>10988</v>
      </c>
      <c r="BK2899" s="1" t="s">
        <v>54</v>
      </c>
      <c r="BL2899" s="1" t="s">
        <v>7267</v>
      </c>
      <c r="BM2899" s="1" t="s">
        <v>4973</v>
      </c>
      <c r="BN2899" s="1" t="s">
        <v>11439</v>
      </c>
      <c r="BO2899" s="1" t="s">
        <v>211</v>
      </c>
      <c r="BP2899" s="1" t="s">
        <v>7199</v>
      </c>
      <c r="BQ2899" s="1" t="s">
        <v>4974</v>
      </c>
      <c r="BR2899" s="1" t="s">
        <v>10859</v>
      </c>
      <c r="BS2899" s="1" t="s">
        <v>199</v>
      </c>
      <c r="BT2899" s="1" t="s">
        <v>9730</v>
      </c>
    </row>
    <row r="2900" spans="1:72" ht="13.5" customHeight="1">
      <c r="A2900" s="3" t="str">
        <f>HYPERLINK("http://kyu.snu.ac.kr/sdhj/index.jsp?type=hj/GK14658_00IH_0001_0229.jpg","1702_각북면_229")</f>
        <v>1702_각북면_229</v>
      </c>
      <c r="B2900" s="2">
        <v>1702</v>
      </c>
      <c r="C2900" s="2" t="s">
        <v>12340</v>
      </c>
      <c r="D2900" s="2" t="s">
        <v>12341</v>
      </c>
      <c r="E2900" s="2">
        <v>2899</v>
      </c>
      <c r="F2900" s="1">
        <v>19</v>
      </c>
      <c r="G2900" s="1" t="s">
        <v>4747</v>
      </c>
      <c r="H2900" s="1" t="s">
        <v>6957</v>
      </c>
      <c r="I2900" s="1">
        <v>5</v>
      </c>
      <c r="L2900" s="1">
        <v>5</v>
      </c>
      <c r="M2900" s="2" t="s">
        <v>480</v>
      </c>
      <c r="N2900" s="2" t="s">
        <v>8125</v>
      </c>
      <c r="S2900" s="1" t="s">
        <v>59</v>
      </c>
      <c r="T2900" s="1" t="s">
        <v>7105</v>
      </c>
      <c r="U2900" s="1" t="s">
        <v>261</v>
      </c>
      <c r="V2900" s="1" t="s">
        <v>7197</v>
      </c>
      <c r="Y2900" s="1" t="s">
        <v>6905</v>
      </c>
      <c r="Z2900" s="1" t="s">
        <v>8546</v>
      </c>
      <c r="AC2900" s="1">
        <v>5</v>
      </c>
      <c r="AD2900" s="1" t="s">
        <v>172</v>
      </c>
      <c r="AE2900" s="1" t="s">
        <v>9579</v>
      </c>
    </row>
    <row r="2901" spans="1:72" ht="13.5" customHeight="1">
      <c r="A2901" s="3" t="str">
        <f>HYPERLINK("http://kyu.snu.ac.kr/sdhj/index.jsp?type=hj/GK14658_00IH_0001_0229.jpg","1702_각북면_229")</f>
        <v>1702_각북면_229</v>
      </c>
      <c r="B2901" s="2">
        <v>1702</v>
      </c>
      <c r="C2901" s="2" t="s">
        <v>12340</v>
      </c>
      <c r="D2901" s="2" t="s">
        <v>12341</v>
      </c>
      <c r="E2901" s="2">
        <v>2900</v>
      </c>
      <c r="F2901" s="1">
        <v>19</v>
      </c>
      <c r="G2901" s="1" t="s">
        <v>4747</v>
      </c>
      <c r="H2901" s="1" t="s">
        <v>6957</v>
      </c>
      <c r="I2901" s="1">
        <v>5</v>
      </c>
      <c r="L2901" s="1">
        <v>5</v>
      </c>
      <c r="M2901" s="2" t="s">
        <v>480</v>
      </c>
      <c r="N2901" s="2" t="s">
        <v>8125</v>
      </c>
      <c r="S2901" s="1" t="s">
        <v>86</v>
      </c>
      <c r="T2901" s="1" t="s">
        <v>7100</v>
      </c>
      <c r="Y2901" s="1" t="s">
        <v>4975</v>
      </c>
      <c r="Z2901" s="1" t="s">
        <v>8364</v>
      </c>
      <c r="AC2901" s="1">
        <v>4</v>
      </c>
      <c r="AD2901" s="1" t="s">
        <v>108</v>
      </c>
      <c r="AE2901" s="1" t="s">
        <v>9597</v>
      </c>
    </row>
    <row r="2902" spans="1:72" ht="13.5" customHeight="1">
      <c r="A2902" s="3" t="str">
        <f>HYPERLINK("http://kyu.snu.ac.kr/sdhj/index.jsp?type=hj/GK14658_00IH_0001_0229.jpg","1702_각북면_229")</f>
        <v>1702_각북면_229</v>
      </c>
      <c r="B2902" s="2">
        <v>1702</v>
      </c>
      <c r="C2902" s="2" t="s">
        <v>12340</v>
      </c>
      <c r="D2902" s="2" t="s">
        <v>12341</v>
      </c>
      <c r="E2902" s="2">
        <v>2901</v>
      </c>
      <c r="F2902" s="1">
        <v>19</v>
      </c>
      <c r="G2902" s="1" t="s">
        <v>4747</v>
      </c>
      <c r="H2902" s="1" t="s">
        <v>6957</v>
      </c>
      <c r="I2902" s="1">
        <v>6</v>
      </c>
      <c r="J2902" s="1" t="s">
        <v>4976</v>
      </c>
      <c r="K2902" s="1" t="s">
        <v>7011</v>
      </c>
      <c r="L2902" s="1">
        <v>1</v>
      </c>
      <c r="M2902" s="2" t="s">
        <v>4824</v>
      </c>
      <c r="N2902" s="2" t="s">
        <v>8545</v>
      </c>
      <c r="T2902" s="1" t="s">
        <v>12411</v>
      </c>
      <c r="U2902" s="1" t="s">
        <v>211</v>
      </c>
      <c r="V2902" s="1" t="s">
        <v>7199</v>
      </c>
      <c r="Y2902" s="1" t="s">
        <v>4824</v>
      </c>
      <c r="Z2902" s="1" t="s">
        <v>8545</v>
      </c>
      <c r="AC2902" s="1">
        <v>71</v>
      </c>
      <c r="AD2902" s="1" t="s">
        <v>106</v>
      </c>
      <c r="AE2902" s="1" t="s">
        <v>9614</v>
      </c>
      <c r="AJ2902" s="1" t="s">
        <v>16</v>
      </c>
      <c r="AK2902" s="1" t="s">
        <v>9802</v>
      </c>
      <c r="AL2902" s="1" t="s">
        <v>163</v>
      </c>
      <c r="AM2902" s="1" t="s">
        <v>12731</v>
      </c>
      <c r="AN2902" s="1" t="s">
        <v>462</v>
      </c>
      <c r="AO2902" s="1" t="s">
        <v>9870</v>
      </c>
      <c r="AP2902" s="1" t="s">
        <v>173</v>
      </c>
      <c r="AQ2902" s="1" t="s">
        <v>7249</v>
      </c>
      <c r="AR2902" s="1" t="s">
        <v>4977</v>
      </c>
      <c r="AS2902" s="1" t="s">
        <v>9967</v>
      </c>
      <c r="AT2902" s="1" t="s">
        <v>3758</v>
      </c>
      <c r="AU2902" s="1" t="s">
        <v>7381</v>
      </c>
      <c r="AV2902" s="1" t="s">
        <v>4411</v>
      </c>
      <c r="AW2902" s="1" t="s">
        <v>10325</v>
      </c>
      <c r="BB2902" s="1" t="s">
        <v>213</v>
      </c>
      <c r="BC2902" s="1" t="s">
        <v>7282</v>
      </c>
      <c r="BD2902" s="1" t="s">
        <v>4978</v>
      </c>
      <c r="BE2902" s="1" t="s">
        <v>13012</v>
      </c>
      <c r="BG2902" s="1" t="s">
        <v>3758</v>
      </c>
      <c r="BH2902" s="1" t="s">
        <v>7381</v>
      </c>
      <c r="BI2902" s="1" t="s">
        <v>1117</v>
      </c>
      <c r="BJ2902" s="1" t="s">
        <v>10888</v>
      </c>
      <c r="BK2902" s="1" t="s">
        <v>3758</v>
      </c>
      <c r="BL2902" s="1" t="s">
        <v>7381</v>
      </c>
      <c r="BM2902" s="1" t="s">
        <v>458</v>
      </c>
      <c r="BN2902" s="1" t="s">
        <v>7614</v>
      </c>
      <c r="BO2902" s="1" t="s">
        <v>211</v>
      </c>
      <c r="BP2902" s="1" t="s">
        <v>7199</v>
      </c>
      <c r="BQ2902" s="1" t="s">
        <v>4979</v>
      </c>
      <c r="BR2902" s="1" t="s">
        <v>11885</v>
      </c>
      <c r="BS2902" s="1" t="s">
        <v>545</v>
      </c>
      <c r="BT2902" s="1" t="s">
        <v>9707</v>
      </c>
    </row>
    <row r="2903" spans="1:72" ht="13.5" customHeight="1">
      <c r="A2903" s="3" t="str">
        <f>HYPERLINK("http://kyu.snu.ac.kr/sdhj/index.jsp?type=hj/GK14658_00IH_0001_0229.jpg","1702_각북면_229")</f>
        <v>1702_각북면_229</v>
      </c>
      <c r="B2903" s="2">
        <v>1702</v>
      </c>
      <c r="C2903" s="2" t="s">
        <v>12340</v>
      </c>
      <c r="D2903" s="2" t="s">
        <v>12341</v>
      </c>
      <c r="E2903" s="2">
        <v>2902</v>
      </c>
      <c r="F2903" s="1">
        <v>19</v>
      </c>
      <c r="G2903" s="1" t="s">
        <v>4747</v>
      </c>
      <c r="H2903" s="1" t="s">
        <v>6957</v>
      </c>
      <c r="I2903" s="1">
        <v>6</v>
      </c>
      <c r="L2903" s="1">
        <v>1</v>
      </c>
      <c r="M2903" s="2" t="s">
        <v>4824</v>
      </c>
      <c r="N2903" s="2" t="s">
        <v>8545</v>
      </c>
      <c r="S2903" s="1" t="s">
        <v>48</v>
      </c>
      <c r="T2903" s="1" t="s">
        <v>6371</v>
      </c>
      <c r="U2903" s="1" t="s">
        <v>261</v>
      </c>
      <c r="V2903" s="1" t="s">
        <v>7197</v>
      </c>
      <c r="Y2903" s="1" t="s">
        <v>2321</v>
      </c>
      <c r="Z2903" s="1" t="s">
        <v>7838</v>
      </c>
      <c r="AC2903" s="1">
        <v>60</v>
      </c>
      <c r="AD2903" s="1" t="s">
        <v>51</v>
      </c>
      <c r="AE2903" s="1" t="s">
        <v>9627</v>
      </c>
      <c r="AJ2903" s="1" t="s">
        <v>16</v>
      </c>
      <c r="AK2903" s="1" t="s">
        <v>9802</v>
      </c>
      <c r="AL2903" s="1" t="s">
        <v>157</v>
      </c>
      <c r="AM2903" s="1" t="s">
        <v>9714</v>
      </c>
      <c r="AN2903" s="1" t="s">
        <v>157</v>
      </c>
      <c r="AO2903" s="1" t="s">
        <v>9714</v>
      </c>
      <c r="AR2903" s="1" t="s">
        <v>4980</v>
      </c>
      <c r="AS2903" s="1" t="s">
        <v>9966</v>
      </c>
      <c r="AT2903" s="1" t="s">
        <v>211</v>
      </c>
      <c r="AU2903" s="1" t="s">
        <v>7199</v>
      </c>
      <c r="AV2903" s="1" t="s">
        <v>4981</v>
      </c>
      <c r="AW2903" s="1" t="s">
        <v>8542</v>
      </c>
      <c r="BB2903" s="1" t="s">
        <v>213</v>
      </c>
      <c r="BC2903" s="1" t="s">
        <v>7282</v>
      </c>
      <c r="BD2903" s="1" t="s">
        <v>2909</v>
      </c>
      <c r="BE2903" s="1" t="s">
        <v>7793</v>
      </c>
      <c r="BG2903" s="1" t="s">
        <v>211</v>
      </c>
      <c r="BH2903" s="1" t="s">
        <v>7199</v>
      </c>
      <c r="BI2903" s="1" t="s">
        <v>982</v>
      </c>
      <c r="BJ2903" s="1" t="s">
        <v>8070</v>
      </c>
      <c r="BK2903" s="1" t="s">
        <v>53</v>
      </c>
      <c r="BL2903" s="1" t="s">
        <v>7419</v>
      </c>
      <c r="BM2903" s="1" t="s">
        <v>1592</v>
      </c>
      <c r="BN2903" s="1" t="s">
        <v>8733</v>
      </c>
      <c r="BO2903" s="1" t="s">
        <v>211</v>
      </c>
      <c r="BP2903" s="1" t="s">
        <v>7199</v>
      </c>
      <c r="BQ2903" s="1" t="s">
        <v>2947</v>
      </c>
      <c r="BR2903" s="1" t="s">
        <v>10136</v>
      </c>
      <c r="BS2903" s="1" t="s">
        <v>199</v>
      </c>
      <c r="BT2903" s="1" t="s">
        <v>9730</v>
      </c>
    </row>
    <row r="2904" spans="1:72" ht="13.5" customHeight="1">
      <c r="A2904" s="3" t="str">
        <f>HYPERLINK("http://kyu.snu.ac.kr/sdhj/index.jsp?type=hj/GK14658_00IH_0001_0229.jpg","1702_각북면_229")</f>
        <v>1702_각북면_229</v>
      </c>
      <c r="B2904" s="2">
        <v>1702</v>
      </c>
      <c r="C2904" s="2" t="s">
        <v>12340</v>
      </c>
      <c r="D2904" s="2" t="s">
        <v>12341</v>
      </c>
      <c r="E2904" s="2">
        <v>2903</v>
      </c>
      <c r="F2904" s="1">
        <v>19</v>
      </c>
      <c r="G2904" s="1" t="s">
        <v>4747</v>
      </c>
      <c r="H2904" s="1" t="s">
        <v>6957</v>
      </c>
      <c r="I2904" s="1">
        <v>6</v>
      </c>
      <c r="L2904" s="1">
        <v>1</v>
      </c>
      <c r="M2904" s="2" t="s">
        <v>4824</v>
      </c>
      <c r="N2904" s="2" t="s">
        <v>8545</v>
      </c>
      <c r="S2904" s="1" t="s">
        <v>86</v>
      </c>
      <c r="T2904" s="1" t="s">
        <v>7100</v>
      </c>
      <c r="U2904" s="1" t="s">
        <v>387</v>
      </c>
      <c r="V2904" s="1" t="s">
        <v>7338</v>
      </c>
      <c r="Y2904" s="1" t="s">
        <v>3153</v>
      </c>
      <c r="Z2904" s="1" t="s">
        <v>8544</v>
      </c>
      <c r="AC2904" s="1">
        <v>20</v>
      </c>
      <c r="AD2904" s="1" t="s">
        <v>103</v>
      </c>
      <c r="AE2904" s="1" t="s">
        <v>9580</v>
      </c>
    </row>
    <row r="2905" spans="1:72" ht="13.5" customHeight="1">
      <c r="A2905" s="3" t="str">
        <f>HYPERLINK("http://kyu.snu.ac.kr/sdhj/index.jsp?type=hj/GK14658_00IH_0001_0229.jpg","1702_각북면_229")</f>
        <v>1702_각북면_229</v>
      </c>
      <c r="B2905" s="2">
        <v>1702</v>
      </c>
      <c r="C2905" s="2" t="s">
        <v>12340</v>
      </c>
      <c r="D2905" s="2" t="s">
        <v>12341</v>
      </c>
      <c r="E2905" s="2">
        <v>2904</v>
      </c>
      <c r="F2905" s="1">
        <v>19</v>
      </c>
      <c r="G2905" s="1" t="s">
        <v>4747</v>
      </c>
      <c r="H2905" s="1" t="s">
        <v>6957</v>
      </c>
      <c r="I2905" s="1">
        <v>6</v>
      </c>
      <c r="L2905" s="1">
        <v>1</v>
      </c>
      <c r="M2905" s="2" t="s">
        <v>4824</v>
      </c>
      <c r="N2905" s="2" t="s">
        <v>8545</v>
      </c>
      <c r="S2905" s="1" t="s">
        <v>701</v>
      </c>
      <c r="T2905" s="1" t="s">
        <v>7108</v>
      </c>
      <c r="U2905" s="1" t="s">
        <v>261</v>
      </c>
      <c r="V2905" s="1" t="s">
        <v>7197</v>
      </c>
      <c r="Y2905" s="1" t="s">
        <v>4729</v>
      </c>
      <c r="Z2905" s="1" t="s">
        <v>8543</v>
      </c>
      <c r="AC2905" s="1">
        <v>25</v>
      </c>
      <c r="AD2905" s="1" t="s">
        <v>264</v>
      </c>
      <c r="AE2905" s="1" t="s">
        <v>9588</v>
      </c>
    </row>
    <row r="2906" spans="1:72" ht="13.5" customHeight="1">
      <c r="A2906" s="3" t="str">
        <f>HYPERLINK("http://kyu.snu.ac.kr/sdhj/index.jsp?type=hj/GK14658_00IH_0001_0229.jpg","1702_각북면_229")</f>
        <v>1702_각북면_229</v>
      </c>
      <c r="B2906" s="2">
        <v>1702</v>
      </c>
      <c r="C2906" s="2" t="s">
        <v>12340</v>
      </c>
      <c r="D2906" s="2" t="s">
        <v>12341</v>
      </c>
      <c r="E2906" s="2">
        <v>2905</v>
      </c>
      <c r="F2906" s="1">
        <v>19</v>
      </c>
      <c r="G2906" s="1" t="s">
        <v>4747</v>
      </c>
      <c r="H2906" s="1" t="s">
        <v>6957</v>
      </c>
      <c r="I2906" s="1">
        <v>6</v>
      </c>
      <c r="L2906" s="1">
        <v>1</v>
      </c>
      <c r="M2906" s="2" t="s">
        <v>4824</v>
      </c>
      <c r="N2906" s="2" t="s">
        <v>8545</v>
      </c>
      <c r="S2906" s="1" t="s">
        <v>4982</v>
      </c>
      <c r="T2906" s="1" t="s">
        <v>7148</v>
      </c>
      <c r="Y2906" s="1" t="s">
        <v>4981</v>
      </c>
      <c r="Z2906" s="1" t="s">
        <v>8542</v>
      </c>
      <c r="AC2906" s="1">
        <v>93</v>
      </c>
      <c r="AD2906" s="1" t="s">
        <v>223</v>
      </c>
      <c r="AE2906" s="1" t="s">
        <v>9596</v>
      </c>
    </row>
    <row r="2907" spans="1:72" ht="13.5" customHeight="1">
      <c r="A2907" s="3" t="str">
        <f>HYPERLINK("http://kyu.snu.ac.kr/sdhj/index.jsp?type=hj/GK14658_00IH_0001_0229.jpg","1702_각북면_229")</f>
        <v>1702_각북면_229</v>
      </c>
      <c r="B2907" s="2">
        <v>1702</v>
      </c>
      <c r="C2907" s="2" t="s">
        <v>12340</v>
      </c>
      <c r="D2907" s="2" t="s">
        <v>12341</v>
      </c>
      <c r="E2907" s="2">
        <v>2906</v>
      </c>
      <c r="F2907" s="1">
        <v>19</v>
      </c>
      <c r="G2907" s="1" t="s">
        <v>4747</v>
      </c>
      <c r="H2907" s="1" t="s">
        <v>6957</v>
      </c>
      <c r="I2907" s="1">
        <v>6</v>
      </c>
      <c r="L2907" s="1">
        <v>1</v>
      </c>
      <c r="M2907" s="2" t="s">
        <v>4824</v>
      </c>
      <c r="N2907" s="2" t="s">
        <v>8545</v>
      </c>
      <c r="S2907" s="1" t="s">
        <v>775</v>
      </c>
      <c r="T2907" s="1" t="s">
        <v>7147</v>
      </c>
      <c r="U2907" s="1" t="s">
        <v>211</v>
      </c>
      <c r="V2907" s="1" t="s">
        <v>7199</v>
      </c>
      <c r="Y2907" s="1" t="s">
        <v>4983</v>
      </c>
      <c r="Z2907" s="1" t="s">
        <v>8541</v>
      </c>
      <c r="AC2907" s="1">
        <v>3</v>
      </c>
      <c r="AD2907" s="1" t="s">
        <v>118</v>
      </c>
      <c r="AE2907" s="1" t="s">
        <v>8076</v>
      </c>
      <c r="AF2907" s="1" t="s">
        <v>89</v>
      </c>
      <c r="AG2907" s="1" t="s">
        <v>9633</v>
      </c>
    </row>
    <row r="2908" spans="1:72" ht="13.5" customHeight="1">
      <c r="A2908" s="3" t="str">
        <f>HYPERLINK("http://kyu.snu.ac.kr/sdhj/index.jsp?type=hj/GK14658_00IH_0001_0229.jpg","1702_각북면_229")</f>
        <v>1702_각북면_229</v>
      </c>
      <c r="B2908" s="2">
        <v>1702</v>
      </c>
      <c r="C2908" s="2" t="s">
        <v>12340</v>
      </c>
      <c r="D2908" s="2" t="s">
        <v>12341</v>
      </c>
      <c r="E2908" s="2">
        <v>2907</v>
      </c>
      <c r="F2908" s="1">
        <v>19</v>
      </c>
      <c r="G2908" s="1" t="s">
        <v>4747</v>
      </c>
      <c r="H2908" s="1" t="s">
        <v>6957</v>
      </c>
      <c r="I2908" s="1">
        <v>6</v>
      </c>
      <c r="L2908" s="1">
        <v>2</v>
      </c>
      <c r="M2908" s="2" t="s">
        <v>4985</v>
      </c>
      <c r="N2908" s="2" t="s">
        <v>8536</v>
      </c>
      <c r="Q2908" s="1" t="s">
        <v>4984</v>
      </c>
      <c r="R2908" s="1" t="s">
        <v>7083</v>
      </c>
      <c r="T2908" s="1" t="s">
        <v>12411</v>
      </c>
      <c r="U2908" s="1" t="s">
        <v>1020</v>
      </c>
      <c r="V2908" s="1" t="s">
        <v>7322</v>
      </c>
      <c r="Y2908" s="1" t="s">
        <v>4985</v>
      </c>
      <c r="Z2908" s="1" t="s">
        <v>8536</v>
      </c>
      <c r="AC2908" s="1">
        <v>31</v>
      </c>
      <c r="AD2908" s="1" t="s">
        <v>345</v>
      </c>
      <c r="AE2908" s="1" t="s">
        <v>9595</v>
      </c>
      <c r="AJ2908" s="1" t="s">
        <v>16</v>
      </c>
      <c r="AK2908" s="1" t="s">
        <v>9802</v>
      </c>
      <c r="AL2908" s="1" t="s">
        <v>199</v>
      </c>
      <c r="AM2908" s="1" t="s">
        <v>9730</v>
      </c>
      <c r="AN2908" s="1" t="s">
        <v>52</v>
      </c>
      <c r="AO2908" s="1" t="s">
        <v>9722</v>
      </c>
      <c r="AP2908" s="1" t="s">
        <v>173</v>
      </c>
      <c r="AQ2908" s="1" t="s">
        <v>7249</v>
      </c>
      <c r="AR2908" s="1" t="s">
        <v>4986</v>
      </c>
      <c r="AS2908" s="1" t="s">
        <v>12853</v>
      </c>
      <c r="AT2908" s="1" t="s">
        <v>211</v>
      </c>
      <c r="AU2908" s="1" t="s">
        <v>7199</v>
      </c>
      <c r="AV2908" s="1" t="s">
        <v>14625</v>
      </c>
      <c r="AW2908" s="1" t="s">
        <v>12921</v>
      </c>
      <c r="BB2908" s="1" t="s">
        <v>213</v>
      </c>
      <c r="BC2908" s="1" t="s">
        <v>7282</v>
      </c>
      <c r="BD2908" s="1" t="s">
        <v>4987</v>
      </c>
      <c r="BE2908" s="1" t="s">
        <v>7632</v>
      </c>
      <c r="BG2908" s="1" t="s">
        <v>211</v>
      </c>
      <c r="BH2908" s="1" t="s">
        <v>7199</v>
      </c>
      <c r="BI2908" s="1" t="s">
        <v>4988</v>
      </c>
      <c r="BJ2908" s="1" t="s">
        <v>10987</v>
      </c>
      <c r="BK2908" s="1" t="s">
        <v>211</v>
      </c>
      <c r="BL2908" s="1" t="s">
        <v>7199</v>
      </c>
      <c r="BM2908" s="1" t="s">
        <v>482</v>
      </c>
      <c r="BN2908" s="1" t="s">
        <v>7656</v>
      </c>
      <c r="BO2908" s="1" t="s">
        <v>211</v>
      </c>
      <c r="BP2908" s="1" t="s">
        <v>7199</v>
      </c>
      <c r="BQ2908" s="1" t="s">
        <v>1571</v>
      </c>
      <c r="BR2908" s="1" t="s">
        <v>7788</v>
      </c>
      <c r="BS2908" s="1" t="s">
        <v>199</v>
      </c>
      <c r="BT2908" s="1" t="s">
        <v>9730</v>
      </c>
    </row>
    <row r="2909" spans="1:72" ht="13.5" customHeight="1">
      <c r="A2909" s="3" t="str">
        <f>HYPERLINK("http://kyu.snu.ac.kr/sdhj/index.jsp?type=hj/GK14658_00IH_0001_0229.jpg","1702_각북면_229")</f>
        <v>1702_각북면_229</v>
      </c>
      <c r="B2909" s="2">
        <v>1702</v>
      </c>
      <c r="C2909" s="2" t="s">
        <v>12340</v>
      </c>
      <c r="D2909" s="2" t="s">
        <v>12341</v>
      </c>
      <c r="E2909" s="2">
        <v>2908</v>
      </c>
      <c r="F2909" s="1">
        <v>19</v>
      </c>
      <c r="G2909" s="1" t="s">
        <v>4747</v>
      </c>
      <c r="H2909" s="1" t="s">
        <v>6957</v>
      </c>
      <c r="I2909" s="1">
        <v>6</v>
      </c>
      <c r="L2909" s="1">
        <v>2</v>
      </c>
      <c r="M2909" s="2" t="s">
        <v>4985</v>
      </c>
      <c r="N2909" s="2" t="s">
        <v>8536</v>
      </c>
      <c r="S2909" s="1" t="s">
        <v>48</v>
      </c>
      <c r="T2909" s="1" t="s">
        <v>6371</v>
      </c>
      <c r="U2909" s="1" t="s">
        <v>1127</v>
      </c>
      <c r="V2909" s="1" t="s">
        <v>7243</v>
      </c>
      <c r="W2909" s="1" t="s">
        <v>3454</v>
      </c>
      <c r="X2909" s="1" t="s">
        <v>7591</v>
      </c>
      <c r="Y2909" s="1" t="s">
        <v>6906</v>
      </c>
      <c r="Z2909" s="1" t="s">
        <v>8540</v>
      </c>
      <c r="AC2909" s="1">
        <v>27</v>
      </c>
      <c r="AD2909" s="1" t="s">
        <v>309</v>
      </c>
      <c r="AE2909" s="1" t="s">
        <v>9623</v>
      </c>
      <c r="AJ2909" s="1" t="s">
        <v>16</v>
      </c>
      <c r="AK2909" s="1" t="s">
        <v>9802</v>
      </c>
      <c r="AL2909" s="1" t="s">
        <v>1000</v>
      </c>
      <c r="AM2909" s="1" t="s">
        <v>9808</v>
      </c>
      <c r="AT2909" s="1" t="s">
        <v>110</v>
      </c>
      <c r="AU2909" s="1" t="s">
        <v>7218</v>
      </c>
      <c r="AV2909" s="1" t="s">
        <v>4989</v>
      </c>
      <c r="AW2909" s="1" t="s">
        <v>8093</v>
      </c>
      <c r="BG2909" s="1" t="s">
        <v>53</v>
      </c>
      <c r="BH2909" s="1" t="s">
        <v>7419</v>
      </c>
      <c r="BI2909" s="1" t="s">
        <v>3249</v>
      </c>
      <c r="BJ2909" s="1" t="s">
        <v>10209</v>
      </c>
      <c r="BK2909" s="1" t="s">
        <v>53</v>
      </c>
      <c r="BL2909" s="1" t="s">
        <v>7419</v>
      </c>
      <c r="BM2909" s="1" t="s">
        <v>12276</v>
      </c>
      <c r="BN2909" s="1" t="s">
        <v>10145</v>
      </c>
      <c r="BO2909" s="1" t="s">
        <v>53</v>
      </c>
      <c r="BP2909" s="1" t="s">
        <v>7419</v>
      </c>
      <c r="BQ2909" s="1" t="s">
        <v>4990</v>
      </c>
      <c r="BR2909" s="1" t="s">
        <v>10208</v>
      </c>
      <c r="BS2909" s="1" t="s">
        <v>2078</v>
      </c>
      <c r="BT2909" s="1" t="s">
        <v>9807</v>
      </c>
    </row>
    <row r="2910" spans="1:72" ht="13.5" customHeight="1">
      <c r="A2910" s="3" t="str">
        <f>HYPERLINK("http://kyu.snu.ac.kr/sdhj/index.jsp?type=hj/GK14658_00IH_0001_0229.jpg","1702_각북면_229")</f>
        <v>1702_각북면_229</v>
      </c>
      <c r="B2910" s="2">
        <v>1702</v>
      </c>
      <c r="C2910" s="2" t="s">
        <v>12340</v>
      </c>
      <c r="D2910" s="2" t="s">
        <v>12341</v>
      </c>
      <c r="E2910" s="2">
        <v>2909</v>
      </c>
      <c r="F2910" s="1">
        <v>19</v>
      </c>
      <c r="G2910" s="1" t="s">
        <v>4747</v>
      </c>
      <c r="H2910" s="1" t="s">
        <v>6957</v>
      </c>
      <c r="I2910" s="1">
        <v>6</v>
      </c>
      <c r="L2910" s="1">
        <v>2</v>
      </c>
      <c r="M2910" s="2" t="s">
        <v>4985</v>
      </c>
      <c r="N2910" s="2" t="s">
        <v>8536</v>
      </c>
      <c r="S2910" s="1" t="s">
        <v>402</v>
      </c>
      <c r="T2910" s="1" t="s">
        <v>7104</v>
      </c>
      <c r="U2910" s="1" t="s">
        <v>261</v>
      </c>
      <c r="V2910" s="1" t="s">
        <v>7197</v>
      </c>
      <c r="Y2910" s="1" t="s">
        <v>4987</v>
      </c>
      <c r="Z2910" s="1" t="s">
        <v>7632</v>
      </c>
      <c r="AC2910" s="1">
        <v>74</v>
      </c>
      <c r="AD2910" s="1" t="s">
        <v>85</v>
      </c>
      <c r="AE2910" s="1" t="s">
        <v>9590</v>
      </c>
    </row>
    <row r="2911" spans="1:72" ht="13.5" customHeight="1">
      <c r="A2911" s="3" t="str">
        <f>HYPERLINK("http://kyu.snu.ac.kr/sdhj/index.jsp?type=hj/GK14658_00IH_0001_0229.jpg","1702_각북면_229")</f>
        <v>1702_각북면_229</v>
      </c>
      <c r="B2911" s="2">
        <v>1702</v>
      </c>
      <c r="C2911" s="2" t="s">
        <v>12340</v>
      </c>
      <c r="D2911" s="2" t="s">
        <v>12341</v>
      </c>
      <c r="E2911" s="2">
        <v>2910</v>
      </c>
      <c r="F2911" s="1">
        <v>19</v>
      </c>
      <c r="G2911" s="1" t="s">
        <v>4747</v>
      </c>
      <c r="H2911" s="1" t="s">
        <v>6957</v>
      </c>
      <c r="I2911" s="1">
        <v>6</v>
      </c>
      <c r="L2911" s="1">
        <v>3</v>
      </c>
      <c r="M2911" s="2" t="s">
        <v>4991</v>
      </c>
      <c r="N2911" s="2" t="s">
        <v>8539</v>
      </c>
      <c r="T2911" s="1" t="s">
        <v>12411</v>
      </c>
      <c r="U2911" s="1" t="s">
        <v>204</v>
      </c>
      <c r="V2911" s="1" t="s">
        <v>7252</v>
      </c>
      <c r="Y2911" s="1" t="s">
        <v>4991</v>
      </c>
      <c r="Z2911" s="1" t="s">
        <v>8539</v>
      </c>
      <c r="AC2911" s="1">
        <v>54</v>
      </c>
      <c r="AD2911" s="1" t="s">
        <v>432</v>
      </c>
      <c r="AE2911" s="1" t="s">
        <v>9612</v>
      </c>
      <c r="AJ2911" s="1" t="s">
        <v>16</v>
      </c>
      <c r="AK2911" s="1" t="s">
        <v>9802</v>
      </c>
      <c r="AL2911" s="1" t="s">
        <v>82</v>
      </c>
      <c r="AM2911" s="1" t="s">
        <v>9699</v>
      </c>
      <c r="AN2911" s="1" t="s">
        <v>271</v>
      </c>
      <c r="AO2911" s="1" t="s">
        <v>9794</v>
      </c>
      <c r="AP2911" s="1" t="s">
        <v>173</v>
      </c>
      <c r="AQ2911" s="1" t="s">
        <v>7249</v>
      </c>
      <c r="AR2911" s="1" t="s">
        <v>4992</v>
      </c>
      <c r="AS2911" s="1" t="s">
        <v>9965</v>
      </c>
      <c r="AV2911" s="1" t="s">
        <v>398</v>
      </c>
      <c r="AW2911" s="1" t="s">
        <v>10324</v>
      </c>
      <c r="BB2911" s="1" t="s">
        <v>213</v>
      </c>
      <c r="BC2911" s="1" t="s">
        <v>7282</v>
      </c>
      <c r="BD2911" s="1" t="s">
        <v>4993</v>
      </c>
      <c r="BE2911" s="1" t="s">
        <v>10733</v>
      </c>
      <c r="BG2911" s="1" t="s">
        <v>211</v>
      </c>
      <c r="BH2911" s="1" t="s">
        <v>7199</v>
      </c>
      <c r="BI2911" s="1" t="s">
        <v>4994</v>
      </c>
      <c r="BJ2911" s="1" t="s">
        <v>10607</v>
      </c>
      <c r="BK2911" s="1" t="s">
        <v>211</v>
      </c>
      <c r="BL2911" s="1" t="s">
        <v>7199</v>
      </c>
      <c r="BM2911" s="1" t="s">
        <v>1061</v>
      </c>
      <c r="BN2911" s="1" t="s">
        <v>10129</v>
      </c>
      <c r="BO2911" s="1" t="s">
        <v>211</v>
      </c>
      <c r="BP2911" s="1" t="s">
        <v>7199</v>
      </c>
      <c r="BQ2911" s="1" t="s">
        <v>359</v>
      </c>
      <c r="BR2911" s="1" t="s">
        <v>8216</v>
      </c>
      <c r="BS2911" s="1" t="s">
        <v>82</v>
      </c>
      <c r="BT2911" s="1" t="s">
        <v>9699</v>
      </c>
    </row>
    <row r="2912" spans="1:72" ht="13.5" customHeight="1">
      <c r="A2912" s="3" t="str">
        <f>HYPERLINK("http://kyu.snu.ac.kr/sdhj/index.jsp?type=hj/GK14658_00IH_0001_0229.jpg","1702_각북면_229")</f>
        <v>1702_각북면_229</v>
      </c>
      <c r="B2912" s="2">
        <v>1702</v>
      </c>
      <c r="C2912" s="2" t="s">
        <v>12340</v>
      </c>
      <c r="D2912" s="2" t="s">
        <v>12341</v>
      </c>
      <c r="E2912" s="2">
        <v>2911</v>
      </c>
      <c r="F2912" s="1">
        <v>19</v>
      </c>
      <c r="G2912" s="1" t="s">
        <v>4747</v>
      </c>
      <c r="H2912" s="1" t="s">
        <v>6957</v>
      </c>
      <c r="I2912" s="1">
        <v>6</v>
      </c>
      <c r="L2912" s="1">
        <v>3</v>
      </c>
      <c r="M2912" s="2" t="s">
        <v>4991</v>
      </c>
      <c r="N2912" s="2" t="s">
        <v>8539</v>
      </c>
      <c r="S2912" s="1" t="s">
        <v>2126</v>
      </c>
      <c r="T2912" s="1" t="s">
        <v>7111</v>
      </c>
      <c r="U2912" s="1" t="s">
        <v>211</v>
      </c>
      <c r="V2912" s="1" t="s">
        <v>7199</v>
      </c>
      <c r="Y2912" s="1" t="s">
        <v>4666</v>
      </c>
      <c r="Z2912" s="1" t="s">
        <v>8538</v>
      </c>
      <c r="AF2912" s="1" t="s">
        <v>318</v>
      </c>
      <c r="AG2912" s="1" t="s">
        <v>9631</v>
      </c>
      <c r="AH2912" s="1" t="s">
        <v>4995</v>
      </c>
      <c r="AI2912" s="1" t="s">
        <v>9725</v>
      </c>
    </row>
    <row r="2913" spans="1:73" ht="13.5" customHeight="1">
      <c r="A2913" s="3" t="str">
        <f>HYPERLINK("http://kyu.snu.ac.kr/sdhj/index.jsp?type=hj/GK14658_00IH_0001_0229.jpg","1702_각북면_229")</f>
        <v>1702_각북면_229</v>
      </c>
      <c r="B2913" s="2">
        <v>1702</v>
      </c>
      <c r="C2913" s="2" t="s">
        <v>12340</v>
      </c>
      <c r="D2913" s="2" t="s">
        <v>12341</v>
      </c>
      <c r="E2913" s="2">
        <v>2912</v>
      </c>
      <c r="F2913" s="1">
        <v>19</v>
      </c>
      <c r="G2913" s="1" t="s">
        <v>4747</v>
      </c>
      <c r="H2913" s="1" t="s">
        <v>6957</v>
      </c>
      <c r="I2913" s="1">
        <v>6</v>
      </c>
      <c r="L2913" s="1">
        <v>4</v>
      </c>
      <c r="M2913" s="2" t="s">
        <v>4997</v>
      </c>
      <c r="N2913" s="2" t="s">
        <v>8537</v>
      </c>
      <c r="T2913" s="1" t="s">
        <v>12411</v>
      </c>
      <c r="U2913" s="1" t="s">
        <v>4996</v>
      </c>
      <c r="V2913" s="1" t="s">
        <v>7230</v>
      </c>
      <c r="Y2913" s="1" t="s">
        <v>4997</v>
      </c>
      <c r="Z2913" s="1" t="s">
        <v>8537</v>
      </c>
      <c r="AC2913" s="1">
        <v>44</v>
      </c>
      <c r="AD2913" s="1" t="s">
        <v>934</v>
      </c>
      <c r="AE2913" s="1" t="s">
        <v>9592</v>
      </c>
      <c r="AJ2913" s="1" t="s">
        <v>16</v>
      </c>
      <c r="AK2913" s="1" t="s">
        <v>9802</v>
      </c>
      <c r="AL2913" s="1" t="s">
        <v>199</v>
      </c>
      <c r="AM2913" s="1" t="s">
        <v>9730</v>
      </c>
      <c r="AN2913" s="1" t="s">
        <v>4890</v>
      </c>
      <c r="AO2913" s="1" t="s">
        <v>9877</v>
      </c>
      <c r="AP2913" s="1" t="s">
        <v>173</v>
      </c>
      <c r="AQ2913" s="1" t="s">
        <v>7249</v>
      </c>
      <c r="AR2913" s="1" t="s">
        <v>4986</v>
      </c>
      <c r="AS2913" s="1" t="s">
        <v>12853</v>
      </c>
      <c r="AT2913" s="1" t="s">
        <v>211</v>
      </c>
      <c r="AU2913" s="1" t="s">
        <v>7199</v>
      </c>
      <c r="AV2913" s="1" t="s">
        <v>14537</v>
      </c>
      <c r="AW2913" s="1" t="s">
        <v>12921</v>
      </c>
      <c r="BB2913" s="1" t="s">
        <v>213</v>
      </c>
      <c r="BC2913" s="1" t="s">
        <v>7282</v>
      </c>
      <c r="BD2913" s="1" t="s">
        <v>4987</v>
      </c>
      <c r="BE2913" s="1" t="s">
        <v>7632</v>
      </c>
      <c r="BG2913" s="1" t="s">
        <v>211</v>
      </c>
      <c r="BH2913" s="1" t="s">
        <v>7199</v>
      </c>
      <c r="BI2913" s="1" t="s">
        <v>482</v>
      </c>
      <c r="BJ2913" s="1" t="s">
        <v>7656</v>
      </c>
      <c r="BK2913" s="1" t="s">
        <v>211</v>
      </c>
      <c r="BL2913" s="1" t="s">
        <v>7199</v>
      </c>
      <c r="BM2913" s="1" t="s">
        <v>4988</v>
      </c>
      <c r="BN2913" s="1" t="s">
        <v>10987</v>
      </c>
      <c r="BO2913" s="1" t="s">
        <v>211</v>
      </c>
      <c r="BP2913" s="1" t="s">
        <v>7199</v>
      </c>
      <c r="BQ2913" s="1" t="s">
        <v>1571</v>
      </c>
      <c r="BR2913" s="1" t="s">
        <v>7788</v>
      </c>
      <c r="BS2913" s="1" t="s">
        <v>199</v>
      </c>
      <c r="BT2913" s="1" t="s">
        <v>9730</v>
      </c>
    </row>
    <row r="2914" spans="1:73" ht="13.5" customHeight="1">
      <c r="A2914" s="3" t="str">
        <f>HYPERLINK("http://kyu.snu.ac.kr/sdhj/index.jsp?type=hj/GK14658_00IH_0001_0229.jpg","1702_각북면_229")</f>
        <v>1702_각북면_229</v>
      </c>
      <c r="B2914" s="2">
        <v>1702</v>
      </c>
      <c r="C2914" s="2" t="s">
        <v>12340</v>
      </c>
      <c r="D2914" s="2" t="s">
        <v>12341</v>
      </c>
      <c r="E2914" s="2">
        <v>2913</v>
      </c>
      <c r="F2914" s="1">
        <v>19</v>
      </c>
      <c r="G2914" s="1" t="s">
        <v>4747</v>
      </c>
      <c r="H2914" s="1" t="s">
        <v>6957</v>
      </c>
      <c r="I2914" s="1">
        <v>6</v>
      </c>
      <c r="L2914" s="1">
        <v>4</v>
      </c>
      <c r="M2914" s="2" t="s">
        <v>4997</v>
      </c>
      <c r="N2914" s="2" t="s">
        <v>8537</v>
      </c>
      <c r="S2914" s="1" t="s">
        <v>48</v>
      </c>
      <c r="T2914" s="1" t="s">
        <v>6371</v>
      </c>
      <c r="U2914" s="1" t="s">
        <v>261</v>
      </c>
      <c r="V2914" s="1" t="s">
        <v>7197</v>
      </c>
      <c r="Y2914" s="1" t="s">
        <v>171</v>
      </c>
      <c r="Z2914" s="1" t="s">
        <v>8068</v>
      </c>
      <c r="AC2914" s="1">
        <v>41</v>
      </c>
      <c r="AD2914" s="1" t="s">
        <v>175</v>
      </c>
      <c r="AE2914" s="1" t="s">
        <v>9621</v>
      </c>
      <c r="AJ2914" s="1" t="s">
        <v>16</v>
      </c>
      <c r="AK2914" s="1" t="s">
        <v>9802</v>
      </c>
      <c r="AL2914" s="1" t="s">
        <v>545</v>
      </c>
      <c r="AM2914" s="1" t="s">
        <v>9707</v>
      </c>
      <c r="AN2914" s="1" t="s">
        <v>903</v>
      </c>
      <c r="AO2914" s="1" t="s">
        <v>9872</v>
      </c>
      <c r="AP2914" s="1" t="s">
        <v>4998</v>
      </c>
      <c r="AQ2914" s="1" t="s">
        <v>9896</v>
      </c>
      <c r="AR2914" s="1" t="s">
        <v>4999</v>
      </c>
      <c r="AS2914" s="1" t="s">
        <v>9964</v>
      </c>
      <c r="AT2914" s="1" t="s">
        <v>211</v>
      </c>
      <c r="AU2914" s="1" t="s">
        <v>7199</v>
      </c>
      <c r="AV2914" s="1" t="s">
        <v>5000</v>
      </c>
      <c r="AW2914" s="1" t="s">
        <v>10323</v>
      </c>
      <c r="BB2914" s="1" t="s">
        <v>213</v>
      </c>
      <c r="BC2914" s="1" t="s">
        <v>7282</v>
      </c>
      <c r="BD2914" s="1" t="s">
        <v>2909</v>
      </c>
      <c r="BE2914" s="1" t="s">
        <v>7793</v>
      </c>
      <c r="BG2914" s="1" t="s">
        <v>211</v>
      </c>
      <c r="BH2914" s="1" t="s">
        <v>7199</v>
      </c>
      <c r="BI2914" s="1" t="s">
        <v>5001</v>
      </c>
      <c r="BJ2914" s="1" t="s">
        <v>10986</v>
      </c>
      <c r="BK2914" s="1" t="s">
        <v>211</v>
      </c>
      <c r="BL2914" s="1" t="s">
        <v>7199</v>
      </c>
      <c r="BM2914" s="1" t="s">
        <v>692</v>
      </c>
      <c r="BN2914" s="1" t="s">
        <v>9227</v>
      </c>
      <c r="BO2914" s="1" t="s">
        <v>53</v>
      </c>
      <c r="BP2914" s="1" t="s">
        <v>7419</v>
      </c>
      <c r="BQ2914" s="1" t="s">
        <v>5002</v>
      </c>
      <c r="BR2914" s="1" t="s">
        <v>11884</v>
      </c>
      <c r="BS2914" s="1" t="s">
        <v>545</v>
      </c>
      <c r="BT2914" s="1" t="s">
        <v>9707</v>
      </c>
    </row>
    <row r="2915" spans="1:73" ht="13.5" customHeight="1">
      <c r="A2915" s="3" t="str">
        <f>HYPERLINK("http://kyu.snu.ac.kr/sdhj/index.jsp?type=hj/GK14658_00IH_0001_0229.jpg","1702_각북면_229")</f>
        <v>1702_각북면_229</v>
      </c>
      <c r="B2915" s="2">
        <v>1702</v>
      </c>
      <c r="C2915" s="2" t="s">
        <v>12340</v>
      </c>
      <c r="D2915" s="2" t="s">
        <v>12341</v>
      </c>
      <c r="E2915" s="2">
        <v>2914</v>
      </c>
      <c r="F2915" s="1">
        <v>19</v>
      </c>
      <c r="G2915" s="1" t="s">
        <v>4747</v>
      </c>
      <c r="H2915" s="1" t="s">
        <v>6957</v>
      </c>
      <c r="I2915" s="1">
        <v>6</v>
      </c>
      <c r="L2915" s="1">
        <v>4</v>
      </c>
      <c r="M2915" s="2" t="s">
        <v>4997</v>
      </c>
      <c r="N2915" s="2" t="s">
        <v>8537</v>
      </c>
      <c r="S2915" s="1" t="s">
        <v>200</v>
      </c>
      <c r="T2915" s="1" t="s">
        <v>7115</v>
      </c>
      <c r="U2915" s="1" t="s">
        <v>211</v>
      </c>
      <c r="V2915" s="1" t="s">
        <v>7199</v>
      </c>
      <c r="Y2915" s="1" t="s">
        <v>4985</v>
      </c>
      <c r="Z2915" s="1" t="s">
        <v>8536</v>
      </c>
      <c r="AF2915" s="1" t="s">
        <v>318</v>
      </c>
      <c r="AG2915" s="1" t="s">
        <v>9631</v>
      </c>
      <c r="AH2915" s="1" t="s">
        <v>5003</v>
      </c>
      <c r="AI2915" s="1" t="s">
        <v>9724</v>
      </c>
    </row>
    <row r="2916" spans="1:73" ht="13.5" customHeight="1">
      <c r="A2916" s="3" t="str">
        <f>HYPERLINK("http://kyu.snu.ac.kr/sdhj/index.jsp?type=hj/GK14658_00IH_0001_0229.jpg","1702_각북면_229")</f>
        <v>1702_각북면_229</v>
      </c>
      <c r="B2916" s="2">
        <v>1702</v>
      </c>
      <c r="C2916" s="2" t="s">
        <v>12340</v>
      </c>
      <c r="D2916" s="2" t="s">
        <v>12341</v>
      </c>
      <c r="E2916" s="2">
        <v>2915</v>
      </c>
      <c r="F2916" s="1">
        <v>19</v>
      </c>
      <c r="G2916" s="1" t="s">
        <v>4747</v>
      </c>
      <c r="H2916" s="1" t="s">
        <v>6957</v>
      </c>
      <c r="I2916" s="1">
        <v>6</v>
      </c>
      <c r="L2916" s="1">
        <v>4</v>
      </c>
      <c r="M2916" s="2" t="s">
        <v>4997</v>
      </c>
      <c r="N2916" s="2" t="s">
        <v>8537</v>
      </c>
      <c r="S2916" s="1" t="s">
        <v>59</v>
      </c>
      <c r="T2916" s="1" t="s">
        <v>7105</v>
      </c>
      <c r="Y2916" s="1" t="s">
        <v>2564</v>
      </c>
      <c r="Z2916" s="1" t="s">
        <v>8535</v>
      </c>
      <c r="AC2916" s="1">
        <v>11</v>
      </c>
      <c r="AD2916" s="1" t="s">
        <v>106</v>
      </c>
      <c r="AE2916" s="1" t="s">
        <v>9614</v>
      </c>
    </row>
    <row r="2917" spans="1:73" ht="13.5" customHeight="1">
      <c r="A2917" s="3" t="str">
        <f>HYPERLINK("http://kyu.snu.ac.kr/sdhj/index.jsp?type=hj/GK14658_00IH_0001_0229.jpg","1702_각북면_229")</f>
        <v>1702_각북면_229</v>
      </c>
      <c r="B2917" s="2">
        <v>1702</v>
      </c>
      <c r="C2917" s="2" t="s">
        <v>12340</v>
      </c>
      <c r="D2917" s="2" t="s">
        <v>12341</v>
      </c>
      <c r="E2917" s="2">
        <v>2916</v>
      </c>
      <c r="F2917" s="1">
        <v>19</v>
      </c>
      <c r="G2917" s="1" t="s">
        <v>4747</v>
      </c>
      <c r="H2917" s="1" t="s">
        <v>6957</v>
      </c>
      <c r="I2917" s="1">
        <v>6</v>
      </c>
      <c r="L2917" s="1">
        <v>4</v>
      </c>
      <c r="M2917" s="2" t="s">
        <v>4997</v>
      </c>
      <c r="N2917" s="2" t="s">
        <v>8537</v>
      </c>
      <c r="S2917" s="1" t="s">
        <v>65</v>
      </c>
      <c r="T2917" s="1" t="s">
        <v>7107</v>
      </c>
      <c r="Y2917" s="1" t="s">
        <v>132</v>
      </c>
      <c r="Z2917" s="1" t="s">
        <v>8534</v>
      </c>
      <c r="AC2917" s="1">
        <v>4</v>
      </c>
      <c r="AD2917" s="1" t="s">
        <v>108</v>
      </c>
      <c r="AE2917" s="1" t="s">
        <v>9597</v>
      </c>
    </row>
    <row r="2918" spans="1:73" ht="13.5" customHeight="1">
      <c r="A2918" s="3" t="str">
        <f>HYPERLINK("http://kyu.snu.ac.kr/sdhj/index.jsp?type=hj/GK14658_00IH_0001_0229.jpg","1702_각북면_229")</f>
        <v>1702_각북면_229</v>
      </c>
      <c r="B2918" s="2">
        <v>1702</v>
      </c>
      <c r="C2918" s="2" t="s">
        <v>12340</v>
      </c>
      <c r="D2918" s="2" t="s">
        <v>12341</v>
      </c>
      <c r="E2918" s="2">
        <v>2917</v>
      </c>
      <c r="F2918" s="1">
        <v>19</v>
      </c>
      <c r="G2918" s="1" t="s">
        <v>4747</v>
      </c>
      <c r="H2918" s="1" t="s">
        <v>6957</v>
      </c>
      <c r="I2918" s="1">
        <v>6</v>
      </c>
      <c r="L2918" s="1">
        <v>5</v>
      </c>
      <c r="M2918" s="2" t="s">
        <v>5004</v>
      </c>
      <c r="N2918" s="2" t="s">
        <v>8533</v>
      </c>
      <c r="O2918" s="1" t="s">
        <v>6</v>
      </c>
      <c r="P2918" s="1" t="s">
        <v>7077</v>
      </c>
      <c r="T2918" s="1" t="s">
        <v>12411</v>
      </c>
      <c r="U2918" s="1" t="s">
        <v>406</v>
      </c>
      <c r="V2918" s="1" t="s">
        <v>7222</v>
      </c>
      <c r="Y2918" s="1" t="s">
        <v>5004</v>
      </c>
      <c r="Z2918" s="1" t="s">
        <v>8533</v>
      </c>
      <c r="AC2918" s="1">
        <v>45</v>
      </c>
      <c r="AD2918" s="1" t="s">
        <v>373</v>
      </c>
      <c r="AE2918" s="1" t="s">
        <v>9598</v>
      </c>
      <c r="AJ2918" s="1" t="s">
        <v>16</v>
      </c>
      <c r="AK2918" s="1" t="s">
        <v>9802</v>
      </c>
      <c r="AL2918" s="1" t="s">
        <v>157</v>
      </c>
      <c r="AM2918" s="1" t="s">
        <v>9714</v>
      </c>
      <c r="AN2918" s="1" t="s">
        <v>52</v>
      </c>
      <c r="AO2918" s="1" t="s">
        <v>9722</v>
      </c>
      <c r="AP2918" s="1" t="s">
        <v>173</v>
      </c>
      <c r="AQ2918" s="1" t="s">
        <v>7249</v>
      </c>
      <c r="AR2918" s="1" t="s">
        <v>5005</v>
      </c>
      <c r="AS2918" s="1" t="s">
        <v>12854</v>
      </c>
      <c r="AT2918" s="1" t="s">
        <v>211</v>
      </c>
      <c r="AU2918" s="1" t="s">
        <v>7199</v>
      </c>
      <c r="AV2918" s="1" t="s">
        <v>6907</v>
      </c>
      <c r="AW2918" s="1" t="s">
        <v>12941</v>
      </c>
      <c r="BB2918" s="1" t="s">
        <v>213</v>
      </c>
      <c r="BC2918" s="1" t="s">
        <v>7282</v>
      </c>
      <c r="BD2918" s="1" t="s">
        <v>2952</v>
      </c>
      <c r="BE2918" s="1" t="s">
        <v>8033</v>
      </c>
      <c r="BG2918" s="1" t="s">
        <v>53</v>
      </c>
      <c r="BH2918" s="1" t="s">
        <v>7419</v>
      </c>
      <c r="BI2918" s="1" t="s">
        <v>5006</v>
      </c>
      <c r="BJ2918" s="1" t="s">
        <v>10985</v>
      </c>
      <c r="BK2918" s="1" t="s">
        <v>53</v>
      </c>
      <c r="BL2918" s="1" t="s">
        <v>7419</v>
      </c>
      <c r="BM2918" s="1" t="s">
        <v>5007</v>
      </c>
      <c r="BN2918" s="1" t="s">
        <v>11438</v>
      </c>
      <c r="BO2918" s="1" t="s">
        <v>53</v>
      </c>
      <c r="BP2918" s="1" t="s">
        <v>7419</v>
      </c>
      <c r="BQ2918" s="1" t="s">
        <v>5008</v>
      </c>
      <c r="BR2918" s="1" t="s">
        <v>11883</v>
      </c>
      <c r="BS2918" s="1" t="s">
        <v>109</v>
      </c>
      <c r="BT2918" s="1" t="s">
        <v>9809</v>
      </c>
    </row>
    <row r="2919" spans="1:73" ht="13.5" customHeight="1">
      <c r="A2919" s="3" t="str">
        <f>HYPERLINK("http://kyu.snu.ac.kr/sdhj/index.jsp?type=hj/GK14658_00IH_0001_0229.jpg","1702_각북면_229")</f>
        <v>1702_각북면_229</v>
      </c>
      <c r="B2919" s="2">
        <v>1702</v>
      </c>
      <c r="C2919" s="2" t="s">
        <v>12340</v>
      </c>
      <c r="D2919" s="2" t="s">
        <v>12341</v>
      </c>
      <c r="E2919" s="2">
        <v>2918</v>
      </c>
      <c r="F2919" s="1">
        <v>19</v>
      </c>
      <c r="G2919" s="1" t="s">
        <v>4747</v>
      </c>
      <c r="H2919" s="1" t="s">
        <v>6957</v>
      </c>
      <c r="I2919" s="1">
        <v>6</v>
      </c>
      <c r="L2919" s="1">
        <v>5</v>
      </c>
      <c r="M2919" s="2" t="s">
        <v>5004</v>
      </c>
      <c r="N2919" s="2" t="s">
        <v>8533</v>
      </c>
      <c r="S2919" s="1" t="s">
        <v>48</v>
      </c>
      <c r="T2919" s="1" t="s">
        <v>6371</v>
      </c>
      <c r="U2919" s="1" t="s">
        <v>261</v>
      </c>
      <c r="V2919" s="1" t="s">
        <v>7197</v>
      </c>
      <c r="Y2919" s="1" t="s">
        <v>3658</v>
      </c>
      <c r="Z2919" s="1" t="s">
        <v>7717</v>
      </c>
      <c r="AC2919" s="1">
        <v>29</v>
      </c>
      <c r="AD2919" s="1" t="s">
        <v>244</v>
      </c>
      <c r="AE2919" s="1" t="s">
        <v>9577</v>
      </c>
      <c r="AJ2919" s="1" t="s">
        <v>16</v>
      </c>
      <c r="AK2919" s="1" t="s">
        <v>9802</v>
      </c>
      <c r="AL2919" s="1" t="s">
        <v>186</v>
      </c>
      <c r="AM2919" s="1" t="s">
        <v>9712</v>
      </c>
      <c r="AN2919" s="1" t="s">
        <v>462</v>
      </c>
      <c r="AO2919" s="1" t="s">
        <v>9870</v>
      </c>
      <c r="AP2919" s="1" t="s">
        <v>173</v>
      </c>
      <c r="AQ2919" s="1" t="s">
        <v>7249</v>
      </c>
      <c r="AR2919" s="1" t="s">
        <v>5009</v>
      </c>
      <c r="AS2919" s="1" t="s">
        <v>12877</v>
      </c>
      <c r="AT2919" s="1" t="s">
        <v>211</v>
      </c>
      <c r="AU2919" s="1" t="s">
        <v>7199</v>
      </c>
      <c r="AV2919" s="1" t="s">
        <v>888</v>
      </c>
      <c r="AW2919" s="1" t="s">
        <v>8140</v>
      </c>
      <c r="BB2919" s="1" t="s">
        <v>213</v>
      </c>
      <c r="BC2919" s="1" t="s">
        <v>7282</v>
      </c>
      <c r="BD2919" s="1" t="s">
        <v>4815</v>
      </c>
      <c r="BE2919" s="1" t="s">
        <v>10732</v>
      </c>
      <c r="BG2919" s="1" t="s">
        <v>53</v>
      </c>
      <c r="BH2919" s="1" t="s">
        <v>7419</v>
      </c>
      <c r="BI2919" s="1" t="s">
        <v>1287</v>
      </c>
      <c r="BJ2919" s="1" t="s">
        <v>8656</v>
      </c>
      <c r="BK2919" s="1" t="s">
        <v>45</v>
      </c>
      <c r="BL2919" s="1" t="s">
        <v>10082</v>
      </c>
      <c r="BM2919" s="1" t="s">
        <v>798</v>
      </c>
      <c r="BN2919" s="1" t="s">
        <v>10148</v>
      </c>
      <c r="BO2919" s="1" t="s">
        <v>110</v>
      </c>
      <c r="BP2919" s="1" t="s">
        <v>7218</v>
      </c>
      <c r="BQ2919" s="1" t="s">
        <v>5010</v>
      </c>
      <c r="BR2919" s="1" t="s">
        <v>13141</v>
      </c>
      <c r="BS2919" s="1" t="s">
        <v>163</v>
      </c>
      <c r="BT2919" s="1" t="s">
        <v>12731</v>
      </c>
    </row>
    <row r="2920" spans="1:73" ht="13.5" customHeight="1">
      <c r="A2920" s="3" t="str">
        <f>HYPERLINK("http://kyu.snu.ac.kr/sdhj/index.jsp?type=hj/GK14658_00IH_0001_0229.jpg","1702_각북면_229")</f>
        <v>1702_각북면_229</v>
      </c>
      <c r="B2920" s="2">
        <v>1702</v>
      </c>
      <c r="C2920" s="2" t="s">
        <v>12340</v>
      </c>
      <c r="D2920" s="2" t="s">
        <v>12341</v>
      </c>
      <c r="E2920" s="2">
        <v>2919</v>
      </c>
      <c r="F2920" s="1">
        <v>19</v>
      </c>
      <c r="G2920" s="1" t="s">
        <v>4747</v>
      </c>
      <c r="H2920" s="1" t="s">
        <v>6957</v>
      </c>
      <c r="I2920" s="1">
        <v>7</v>
      </c>
      <c r="J2920" s="1" t="s">
        <v>5011</v>
      </c>
      <c r="K2920" s="1" t="s">
        <v>7010</v>
      </c>
      <c r="L2920" s="1">
        <v>1</v>
      </c>
      <c r="M2920" s="2" t="s">
        <v>1447</v>
      </c>
      <c r="N2920" s="2" t="s">
        <v>8532</v>
      </c>
      <c r="T2920" s="1" t="s">
        <v>12411</v>
      </c>
      <c r="U2920" s="1" t="s">
        <v>1020</v>
      </c>
      <c r="V2920" s="1" t="s">
        <v>7322</v>
      </c>
      <c r="Y2920" s="1" t="s">
        <v>1447</v>
      </c>
      <c r="Z2920" s="1" t="s">
        <v>8532</v>
      </c>
      <c r="AC2920" s="1">
        <v>54</v>
      </c>
      <c r="AD2920" s="1" t="s">
        <v>432</v>
      </c>
      <c r="AE2920" s="1" t="s">
        <v>9612</v>
      </c>
      <c r="AJ2920" s="1" t="s">
        <v>16</v>
      </c>
      <c r="AK2920" s="1" t="s">
        <v>9802</v>
      </c>
      <c r="AL2920" s="1" t="s">
        <v>199</v>
      </c>
      <c r="AM2920" s="1" t="s">
        <v>9730</v>
      </c>
      <c r="AN2920" s="1" t="s">
        <v>208</v>
      </c>
      <c r="AO2920" s="1" t="s">
        <v>7116</v>
      </c>
      <c r="AP2920" s="1" t="s">
        <v>187</v>
      </c>
      <c r="AQ2920" s="1" t="s">
        <v>7369</v>
      </c>
      <c r="AR2920" s="1" t="s">
        <v>3872</v>
      </c>
      <c r="AS2920" s="1" t="s">
        <v>9963</v>
      </c>
      <c r="AT2920" s="1" t="s">
        <v>211</v>
      </c>
      <c r="AU2920" s="1" t="s">
        <v>7199</v>
      </c>
      <c r="AV2920" s="1" t="s">
        <v>3896</v>
      </c>
      <c r="AW2920" s="1" t="s">
        <v>12602</v>
      </c>
      <c r="BB2920" s="1" t="s">
        <v>213</v>
      </c>
      <c r="BC2920" s="1" t="s">
        <v>7282</v>
      </c>
      <c r="BD2920" s="1" t="s">
        <v>14575</v>
      </c>
      <c r="BE2920" s="1" t="s">
        <v>12581</v>
      </c>
      <c r="BG2920" s="1" t="s">
        <v>238</v>
      </c>
      <c r="BH2920" s="1" t="s">
        <v>10832</v>
      </c>
      <c r="BI2920" s="1" t="s">
        <v>1785</v>
      </c>
      <c r="BJ2920" s="1" t="s">
        <v>10984</v>
      </c>
      <c r="BK2920" s="1" t="s">
        <v>5012</v>
      </c>
      <c r="BL2920" s="1" t="s">
        <v>11248</v>
      </c>
      <c r="BM2920" s="1" t="s">
        <v>5013</v>
      </c>
      <c r="BN2920" s="1" t="s">
        <v>10310</v>
      </c>
      <c r="BO2920" s="1" t="s">
        <v>211</v>
      </c>
      <c r="BP2920" s="1" t="s">
        <v>7199</v>
      </c>
      <c r="BQ2920" s="1" t="s">
        <v>3898</v>
      </c>
      <c r="BR2920" s="1" t="s">
        <v>8194</v>
      </c>
      <c r="BS2920" s="1" t="s">
        <v>163</v>
      </c>
      <c r="BT2920" s="1" t="s">
        <v>12731</v>
      </c>
    </row>
    <row r="2921" spans="1:73" ht="13.5" customHeight="1">
      <c r="A2921" s="3" t="str">
        <f>HYPERLINK("http://kyu.snu.ac.kr/sdhj/index.jsp?type=hj/GK14658_00IH_0001_0229.jpg","1702_각북면_229")</f>
        <v>1702_각북면_229</v>
      </c>
      <c r="B2921" s="2">
        <v>1702</v>
      </c>
      <c r="C2921" s="2" t="s">
        <v>12340</v>
      </c>
      <c r="D2921" s="2" t="s">
        <v>12341</v>
      </c>
      <c r="E2921" s="2">
        <v>2920</v>
      </c>
      <c r="F2921" s="1">
        <v>19</v>
      </c>
      <c r="G2921" s="1" t="s">
        <v>4747</v>
      </c>
      <c r="H2921" s="1" t="s">
        <v>6957</v>
      </c>
      <c r="I2921" s="1">
        <v>7</v>
      </c>
      <c r="L2921" s="1">
        <v>1</v>
      </c>
      <c r="M2921" s="2" t="s">
        <v>1447</v>
      </c>
      <c r="N2921" s="2" t="s">
        <v>8532</v>
      </c>
      <c r="S2921" s="1" t="s">
        <v>48</v>
      </c>
      <c r="T2921" s="1" t="s">
        <v>6371</v>
      </c>
      <c r="U2921" s="1" t="s">
        <v>213</v>
      </c>
      <c r="V2921" s="1" t="s">
        <v>7282</v>
      </c>
      <c r="Y2921" s="1" t="s">
        <v>14559</v>
      </c>
      <c r="Z2921" s="1" t="s">
        <v>12564</v>
      </c>
      <c r="AC2921" s="1">
        <v>46</v>
      </c>
      <c r="AD2921" s="1" t="s">
        <v>593</v>
      </c>
      <c r="AE2921" s="1" t="s">
        <v>9585</v>
      </c>
      <c r="AJ2921" s="1" t="s">
        <v>16</v>
      </c>
      <c r="AK2921" s="1" t="s">
        <v>9802</v>
      </c>
      <c r="AL2921" s="1" t="s">
        <v>545</v>
      </c>
      <c r="AM2921" s="1" t="s">
        <v>9707</v>
      </c>
      <c r="AN2921" s="1" t="s">
        <v>208</v>
      </c>
      <c r="AO2921" s="1" t="s">
        <v>7116</v>
      </c>
      <c r="AP2921" s="1" t="s">
        <v>187</v>
      </c>
      <c r="AQ2921" s="1" t="s">
        <v>7369</v>
      </c>
      <c r="AR2921" s="1" t="s">
        <v>3872</v>
      </c>
      <c r="AS2921" s="1" t="s">
        <v>9963</v>
      </c>
      <c r="AT2921" s="1" t="s">
        <v>211</v>
      </c>
      <c r="AU2921" s="1" t="s">
        <v>7199</v>
      </c>
      <c r="AV2921" s="1" t="s">
        <v>2624</v>
      </c>
      <c r="AW2921" s="1" t="s">
        <v>10298</v>
      </c>
      <c r="BB2921" s="1" t="s">
        <v>213</v>
      </c>
      <c r="BC2921" s="1" t="s">
        <v>7282</v>
      </c>
      <c r="BD2921" s="1" t="s">
        <v>5014</v>
      </c>
      <c r="BE2921" s="1" t="s">
        <v>10731</v>
      </c>
      <c r="BG2921" s="1" t="s">
        <v>211</v>
      </c>
      <c r="BH2921" s="1" t="s">
        <v>7199</v>
      </c>
      <c r="BI2921" s="1" t="s">
        <v>216</v>
      </c>
      <c r="BJ2921" s="1" t="s">
        <v>10138</v>
      </c>
      <c r="BK2921" s="1" t="s">
        <v>53</v>
      </c>
      <c r="BL2921" s="1" t="s">
        <v>7419</v>
      </c>
      <c r="BM2921" s="1" t="s">
        <v>3016</v>
      </c>
      <c r="BN2921" s="1" t="s">
        <v>9086</v>
      </c>
      <c r="BO2921" s="1" t="s">
        <v>211</v>
      </c>
      <c r="BP2921" s="1" t="s">
        <v>7199</v>
      </c>
      <c r="BQ2921" s="1" t="s">
        <v>5015</v>
      </c>
      <c r="BR2921" s="1" t="s">
        <v>12624</v>
      </c>
      <c r="BS2921" s="1" t="s">
        <v>199</v>
      </c>
      <c r="BT2921" s="1" t="s">
        <v>9730</v>
      </c>
      <c r="BU2921" s="1" t="s">
        <v>1050</v>
      </c>
    </row>
    <row r="2922" spans="1:73" ht="13.5" customHeight="1">
      <c r="A2922" s="3" t="str">
        <f>HYPERLINK("http://kyu.snu.ac.kr/sdhj/index.jsp?type=hj/GK14658_00IH_0001_0229.jpg","1702_각북면_229")</f>
        <v>1702_각북면_229</v>
      </c>
      <c r="B2922" s="2">
        <v>1702</v>
      </c>
      <c r="C2922" s="2" t="s">
        <v>12340</v>
      </c>
      <c r="D2922" s="2" t="s">
        <v>12341</v>
      </c>
      <c r="E2922" s="2">
        <v>2921</v>
      </c>
      <c r="F2922" s="1">
        <v>19</v>
      </c>
      <c r="G2922" s="1" t="s">
        <v>4747</v>
      </c>
      <c r="H2922" s="1" t="s">
        <v>6957</v>
      </c>
      <c r="I2922" s="1">
        <v>7</v>
      </c>
      <c r="L2922" s="1">
        <v>1</v>
      </c>
      <c r="M2922" s="2" t="s">
        <v>1447</v>
      </c>
      <c r="N2922" s="2" t="s">
        <v>8532</v>
      </c>
      <c r="S2922" s="1" t="s">
        <v>996</v>
      </c>
      <c r="T2922" s="1" t="s">
        <v>12434</v>
      </c>
      <c r="Y2922" s="1" t="s">
        <v>3896</v>
      </c>
      <c r="Z2922" s="1" t="s">
        <v>12602</v>
      </c>
      <c r="AC2922" s="1">
        <v>74</v>
      </c>
      <c r="AD2922" s="1" t="s">
        <v>85</v>
      </c>
      <c r="AE2922" s="1" t="s">
        <v>9590</v>
      </c>
    </row>
    <row r="2923" spans="1:73" ht="13.5" customHeight="1">
      <c r="A2923" s="3" t="str">
        <f>HYPERLINK("http://kyu.snu.ac.kr/sdhj/index.jsp?type=hj/GK14658_00IH_0001_0229.jpg","1702_각북면_229")</f>
        <v>1702_각북면_229</v>
      </c>
      <c r="B2923" s="2">
        <v>1702</v>
      </c>
      <c r="C2923" s="2" t="s">
        <v>12340</v>
      </c>
      <c r="D2923" s="2" t="s">
        <v>12341</v>
      </c>
      <c r="E2923" s="2">
        <v>2922</v>
      </c>
      <c r="F2923" s="1">
        <v>19</v>
      </c>
      <c r="G2923" s="1" t="s">
        <v>4747</v>
      </c>
      <c r="H2923" s="1" t="s">
        <v>6957</v>
      </c>
      <c r="I2923" s="1">
        <v>7</v>
      </c>
      <c r="L2923" s="1">
        <v>1</v>
      </c>
      <c r="M2923" s="2" t="s">
        <v>1447</v>
      </c>
      <c r="N2923" s="2" t="s">
        <v>8532</v>
      </c>
      <c r="S2923" s="1" t="s">
        <v>402</v>
      </c>
      <c r="T2923" s="1" t="s">
        <v>7104</v>
      </c>
      <c r="U2923" s="1" t="s">
        <v>261</v>
      </c>
      <c r="V2923" s="1" t="s">
        <v>7197</v>
      </c>
      <c r="Y2923" s="1" t="s">
        <v>14575</v>
      </c>
      <c r="Z2923" s="1" t="s">
        <v>12581</v>
      </c>
      <c r="AC2923" s="1">
        <v>77</v>
      </c>
      <c r="AD2923" s="1" t="s">
        <v>289</v>
      </c>
      <c r="AE2923" s="1" t="s">
        <v>7200</v>
      </c>
      <c r="AN2923" s="1" t="s">
        <v>208</v>
      </c>
      <c r="AO2923" s="1" t="s">
        <v>7116</v>
      </c>
      <c r="AP2923" s="1" t="s">
        <v>187</v>
      </c>
      <c r="AQ2923" s="1" t="s">
        <v>7369</v>
      </c>
      <c r="AR2923" s="1" t="s">
        <v>3872</v>
      </c>
      <c r="AS2923" s="1" t="s">
        <v>9963</v>
      </c>
      <c r="BU2923" s="1" t="s">
        <v>1050</v>
      </c>
    </row>
    <row r="2924" spans="1:73" ht="13.5" customHeight="1">
      <c r="A2924" s="3" t="str">
        <f>HYPERLINK("http://kyu.snu.ac.kr/sdhj/index.jsp?type=hj/GK14658_00IH_0001_0229.jpg","1702_각북면_229")</f>
        <v>1702_각북면_229</v>
      </c>
      <c r="B2924" s="2">
        <v>1702</v>
      </c>
      <c r="C2924" s="2" t="s">
        <v>12340</v>
      </c>
      <c r="D2924" s="2" t="s">
        <v>12341</v>
      </c>
      <c r="E2924" s="2">
        <v>2923</v>
      </c>
      <c r="F2924" s="1">
        <v>19</v>
      </c>
      <c r="G2924" s="1" t="s">
        <v>4747</v>
      </c>
      <c r="H2924" s="1" t="s">
        <v>6957</v>
      </c>
      <c r="I2924" s="1">
        <v>7</v>
      </c>
      <c r="L2924" s="1">
        <v>1</v>
      </c>
      <c r="M2924" s="2" t="s">
        <v>1447</v>
      </c>
      <c r="N2924" s="2" t="s">
        <v>8532</v>
      </c>
      <c r="S2924" s="1" t="s">
        <v>86</v>
      </c>
      <c r="T2924" s="1" t="s">
        <v>7100</v>
      </c>
      <c r="U2924" s="1" t="s">
        <v>2839</v>
      </c>
      <c r="V2924" s="1" t="s">
        <v>7263</v>
      </c>
      <c r="Y2924" s="1" t="s">
        <v>14541</v>
      </c>
      <c r="Z2924" s="1" t="s">
        <v>12569</v>
      </c>
      <c r="AC2924" s="1">
        <v>24</v>
      </c>
      <c r="AD2924" s="1" t="s">
        <v>219</v>
      </c>
      <c r="AE2924" s="1" t="s">
        <v>9587</v>
      </c>
    </row>
    <row r="2925" spans="1:73" ht="13.5" customHeight="1">
      <c r="A2925" s="3" t="str">
        <f>HYPERLINK("http://kyu.snu.ac.kr/sdhj/index.jsp?type=hj/GK14658_00IH_0001_0229.jpg","1702_각북면_229")</f>
        <v>1702_각북면_229</v>
      </c>
      <c r="B2925" s="2">
        <v>1702</v>
      </c>
      <c r="C2925" s="2" t="s">
        <v>12340</v>
      </c>
      <c r="D2925" s="2" t="s">
        <v>12341</v>
      </c>
      <c r="E2925" s="2">
        <v>2924</v>
      </c>
      <c r="F2925" s="1">
        <v>19</v>
      </c>
      <c r="G2925" s="1" t="s">
        <v>4747</v>
      </c>
      <c r="H2925" s="1" t="s">
        <v>6957</v>
      </c>
      <c r="I2925" s="1">
        <v>7</v>
      </c>
      <c r="L2925" s="1">
        <v>1</v>
      </c>
      <c r="M2925" s="2" t="s">
        <v>1447</v>
      </c>
      <c r="N2925" s="2" t="s">
        <v>8532</v>
      </c>
      <c r="S2925" s="1" t="s">
        <v>59</v>
      </c>
      <c r="T2925" s="1" t="s">
        <v>7105</v>
      </c>
      <c r="U2925" s="1" t="s">
        <v>261</v>
      </c>
      <c r="V2925" s="1" t="s">
        <v>7197</v>
      </c>
      <c r="Y2925" s="1" t="s">
        <v>14553</v>
      </c>
      <c r="Z2925" s="1" t="s">
        <v>12592</v>
      </c>
      <c r="AF2925" s="1" t="s">
        <v>469</v>
      </c>
      <c r="AG2925" s="1" t="s">
        <v>9643</v>
      </c>
      <c r="AH2925" s="1" t="s">
        <v>427</v>
      </c>
      <c r="AI2925" s="1" t="s">
        <v>9701</v>
      </c>
    </row>
    <row r="2926" spans="1:73" ht="13.5" customHeight="1">
      <c r="A2926" s="3" t="str">
        <f>HYPERLINK("http://kyu.snu.ac.kr/sdhj/index.jsp?type=hj/GK14658_00IH_0001_0229.jpg","1702_각북면_229")</f>
        <v>1702_각북면_229</v>
      </c>
      <c r="B2926" s="2">
        <v>1702</v>
      </c>
      <c r="C2926" s="2" t="s">
        <v>12340</v>
      </c>
      <c r="D2926" s="2" t="s">
        <v>12341</v>
      </c>
      <c r="E2926" s="2">
        <v>2925</v>
      </c>
      <c r="F2926" s="1">
        <v>19</v>
      </c>
      <c r="G2926" s="1" t="s">
        <v>4747</v>
      </c>
      <c r="H2926" s="1" t="s">
        <v>6957</v>
      </c>
      <c r="I2926" s="1">
        <v>7</v>
      </c>
      <c r="L2926" s="1">
        <v>1</v>
      </c>
      <c r="M2926" s="2" t="s">
        <v>1447</v>
      </c>
      <c r="N2926" s="2" t="s">
        <v>8532</v>
      </c>
      <c r="S2926" s="1" t="s">
        <v>63</v>
      </c>
      <c r="T2926" s="1" t="s">
        <v>1196</v>
      </c>
      <c r="Y2926" s="1" t="s">
        <v>14535</v>
      </c>
      <c r="Z2926" s="1" t="s">
        <v>12573</v>
      </c>
      <c r="AC2926" s="1">
        <v>5</v>
      </c>
      <c r="AD2926" s="1" t="s">
        <v>172</v>
      </c>
      <c r="AE2926" s="1" t="s">
        <v>9579</v>
      </c>
    </row>
    <row r="2927" spans="1:73" ht="13.5" customHeight="1">
      <c r="A2927" s="3" t="str">
        <f>HYPERLINK("http://kyu.snu.ac.kr/sdhj/index.jsp?type=hj/GK14658_00IH_0001_0229.jpg","1702_각북면_229")</f>
        <v>1702_각북면_229</v>
      </c>
      <c r="B2927" s="2">
        <v>1702</v>
      </c>
      <c r="C2927" s="2" t="s">
        <v>12340</v>
      </c>
      <c r="D2927" s="2" t="s">
        <v>12341</v>
      </c>
      <c r="E2927" s="2">
        <v>2926</v>
      </c>
      <c r="F2927" s="1">
        <v>19</v>
      </c>
      <c r="G2927" s="1" t="s">
        <v>4747</v>
      </c>
      <c r="H2927" s="1" t="s">
        <v>6957</v>
      </c>
      <c r="I2927" s="1">
        <v>7</v>
      </c>
      <c r="L2927" s="1">
        <v>2</v>
      </c>
      <c r="M2927" s="2" t="s">
        <v>2326</v>
      </c>
      <c r="N2927" s="2" t="s">
        <v>7890</v>
      </c>
      <c r="T2927" s="1" t="s">
        <v>12411</v>
      </c>
      <c r="U2927" s="1" t="s">
        <v>204</v>
      </c>
      <c r="V2927" s="1" t="s">
        <v>7252</v>
      </c>
      <c r="Y2927" s="1" t="s">
        <v>2326</v>
      </c>
      <c r="Z2927" s="1" t="s">
        <v>7890</v>
      </c>
      <c r="AC2927" s="1">
        <v>50</v>
      </c>
      <c r="AD2927" s="1" t="s">
        <v>515</v>
      </c>
      <c r="AE2927" s="1" t="s">
        <v>9605</v>
      </c>
      <c r="AJ2927" s="1" t="s">
        <v>16</v>
      </c>
      <c r="AK2927" s="1" t="s">
        <v>9802</v>
      </c>
      <c r="AL2927" s="1" t="s">
        <v>199</v>
      </c>
      <c r="AM2927" s="1" t="s">
        <v>9730</v>
      </c>
      <c r="AN2927" s="1" t="s">
        <v>208</v>
      </c>
      <c r="AO2927" s="1" t="s">
        <v>7116</v>
      </c>
      <c r="AP2927" s="1" t="s">
        <v>187</v>
      </c>
      <c r="AQ2927" s="1" t="s">
        <v>7369</v>
      </c>
      <c r="AR2927" s="1" t="s">
        <v>3872</v>
      </c>
      <c r="AS2927" s="1" t="s">
        <v>9963</v>
      </c>
      <c r="AT2927" s="1" t="s">
        <v>211</v>
      </c>
      <c r="AU2927" s="1" t="s">
        <v>7199</v>
      </c>
      <c r="AV2927" s="1" t="s">
        <v>3896</v>
      </c>
      <c r="AW2927" s="1" t="s">
        <v>12602</v>
      </c>
      <c r="BB2927" s="1" t="s">
        <v>213</v>
      </c>
      <c r="BC2927" s="1" t="s">
        <v>7282</v>
      </c>
      <c r="BD2927" s="1" t="s">
        <v>14575</v>
      </c>
      <c r="BE2927" s="1" t="s">
        <v>12581</v>
      </c>
      <c r="BG2927" s="1" t="s">
        <v>209</v>
      </c>
      <c r="BH2927" s="1" t="s">
        <v>7250</v>
      </c>
      <c r="BI2927" s="1" t="s">
        <v>3897</v>
      </c>
      <c r="BJ2927" s="1" t="s">
        <v>10983</v>
      </c>
      <c r="BK2927" s="1" t="s">
        <v>898</v>
      </c>
      <c r="BL2927" s="1" t="s">
        <v>9898</v>
      </c>
      <c r="BM2927" s="1" t="s">
        <v>1290</v>
      </c>
      <c r="BN2927" s="1" t="s">
        <v>10310</v>
      </c>
      <c r="BO2927" s="1" t="s">
        <v>211</v>
      </c>
      <c r="BP2927" s="1" t="s">
        <v>7199</v>
      </c>
      <c r="BQ2927" s="1" t="s">
        <v>3898</v>
      </c>
      <c r="BR2927" s="1" t="s">
        <v>8194</v>
      </c>
      <c r="BS2927" s="1" t="s">
        <v>163</v>
      </c>
      <c r="BT2927" s="1" t="s">
        <v>12731</v>
      </c>
    </row>
    <row r="2928" spans="1:73" ht="13.5" customHeight="1">
      <c r="A2928" s="3" t="str">
        <f>HYPERLINK("http://kyu.snu.ac.kr/sdhj/index.jsp?type=hj/GK14658_00IH_0001_0229.jpg","1702_각북면_229")</f>
        <v>1702_각북면_229</v>
      </c>
      <c r="B2928" s="2">
        <v>1702</v>
      </c>
      <c r="C2928" s="2" t="s">
        <v>12340</v>
      </c>
      <c r="D2928" s="2" t="s">
        <v>12341</v>
      </c>
      <c r="E2928" s="2">
        <v>2927</v>
      </c>
      <c r="F2928" s="1">
        <v>19</v>
      </c>
      <c r="G2928" s="1" t="s">
        <v>4747</v>
      </c>
      <c r="H2928" s="1" t="s">
        <v>6957</v>
      </c>
      <c r="I2928" s="1">
        <v>7</v>
      </c>
      <c r="L2928" s="1">
        <v>2</v>
      </c>
      <c r="M2928" s="2" t="s">
        <v>2326</v>
      </c>
      <c r="N2928" s="2" t="s">
        <v>7890</v>
      </c>
      <c r="S2928" s="1" t="s">
        <v>86</v>
      </c>
      <c r="T2928" s="1" t="s">
        <v>7100</v>
      </c>
      <c r="U2928" s="1" t="s">
        <v>5016</v>
      </c>
      <c r="V2928" s="1" t="s">
        <v>7337</v>
      </c>
      <c r="Y2928" s="1" t="s">
        <v>4545</v>
      </c>
      <c r="Z2928" s="1" t="s">
        <v>8531</v>
      </c>
      <c r="AC2928" s="1">
        <v>22</v>
      </c>
      <c r="AD2928" s="1" t="s">
        <v>88</v>
      </c>
      <c r="AE2928" s="1" t="s">
        <v>9613</v>
      </c>
    </row>
    <row r="2929" spans="1:72" ht="13.5" customHeight="1">
      <c r="A2929" s="3" t="str">
        <f>HYPERLINK("http://kyu.snu.ac.kr/sdhj/index.jsp?type=hj/GK14658_00IH_0001_0229.jpg","1702_각북면_229")</f>
        <v>1702_각북면_229</v>
      </c>
      <c r="B2929" s="2">
        <v>1702</v>
      </c>
      <c r="C2929" s="2" t="s">
        <v>12340</v>
      </c>
      <c r="D2929" s="2" t="s">
        <v>12341</v>
      </c>
      <c r="E2929" s="2">
        <v>2928</v>
      </c>
      <c r="F2929" s="1">
        <v>19</v>
      </c>
      <c r="G2929" s="1" t="s">
        <v>4747</v>
      </c>
      <c r="H2929" s="1" t="s">
        <v>6957</v>
      </c>
      <c r="I2929" s="1">
        <v>7</v>
      </c>
      <c r="L2929" s="1">
        <v>2</v>
      </c>
      <c r="M2929" s="2" t="s">
        <v>2326</v>
      </c>
      <c r="N2929" s="2" t="s">
        <v>7890</v>
      </c>
      <c r="S2929" s="1" t="s">
        <v>63</v>
      </c>
      <c r="T2929" s="1" t="s">
        <v>1196</v>
      </c>
      <c r="Y2929" s="1" t="s">
        <v>328</v>
      </c>
      <c r="Z2929" s="1" t="s">
        <v>8033</v>
      </c>
      <c r="AF2929" s="1" t="s">
        <v>469</v>
      </c>
      <c r="AG2929" s="1" t="s">
        <v>9643</v>
      </c>
      <c r="AH2929" s="1" t="s">
        <v>427</v>
      </c>
      <c r="AI2929" s="1" t="s">
        <v>9701</v>
      </c>
    </row>
    <row r="2930" spans="1:72" ht="13.5" customHeight="1">
      <c r="A2930" s="3" t="str">
        <f>HYPERLINK("http://kyu.snu.ac.kr/sdhj/index.jsp?type=hj/GK14658_00IH_0001_0229.jpg","1702_각북면_229")</f>
        <v>1702_각북면_229</v>
      </c>
      <c r="B2930" s="2">
        <v>1702</v>
      </c>
      <c r="C2930" s="2" t="s">
        <v>12340</v>
      </c>
      <c r="D2930" s="2" t="s">
        <v>12341</v>
      </c>
      <c r="E2930" s="2">
        <v>2929</v>
      </c>
      <c r="F2930" s="1">
        <v>19</v>
      </c>
      <c r="G2930" s="1" t="s">
        <v>4747</v>
      </c>
      <c r="H2930" s="1" t="s">
        <v>6957</v>
      </c>
      <c r="I2930" s="1">
        <v>7</v>
      </c>
      <c r="L2930" s="1">
        <v>2</v>
      </c>
      <c r="M2930" s="2" t="s">
        <v>2326</v>
      </c>
      <c r="N2930" s="2" t="s">
        <v>7890</v>
      </c>
      <c r="S2930" s="1" t="s">
        <v>63</v>
      </c>
      <c r="T2930" s="1" t="s">
        <v>1196</v>
      </c>
      <c r="Y2930" s="1" t="s">
        <v>2762</v>
      </c>
      <c r="Z2930" s="1" t="s">
        <v>8530</v>
      </c>
      <c r="AC2930" s="1">
        <v>8</v>
      </c>
      <c r="AD2930" s="1" t="s">
        <v>300</v>
      </c>
      <c r="AE2930" s="1" t="s">
        <v>9594</v>
      </c>
    </row>
    <row r="2931" spans="1:72" ht="13.5" customHeight="1">
      <c r="A2931" s="3" t="str">
        <f>HYPERLINK("http://kyu.snu.ac.kr/sdhj/index.jsp?type=hj/GK14658_00IH_0001_0229.jpg","1702_각북면_229")</f>
        <v>1702_각북면_229</v>
      </c>
      <c r="B2931" s="2">
        <v>1702</v>
      </c>
      <c r="C2931" s="2" t="s">
        <v>12340</v>
      </c>
      <c r="D2931" s="2" t="s">
        <v>12341</v>
      </c>
      <c r="E2931" s="2">
        <v>2930</v>
      </c>
      <c r="F2931" s="1">
        <v>19</v>
      </c>
      <c r="G2931" s="1" t="s">
        <v>4747</v>
      </c>
      <c r="H2931" s="1" t="s">
        <v>6957</v>
      </c>
      <c r="I2931" s="1">
        <v>7</v>
      </c>
      <c r="L2931" s="1">
        <v>3</v>
      </c>
      <c r="M2931" s="2" t="s">
        <v>1620</v>
      </c>
      <c r="N2931" s="2" t="s">
        <v>8529</v>
      </c>
      <c r="T2931" s="1" t="s">
        <v>12411</v>
      </c>
      <c r="U2931" s="1" t="s">
        <v>1020</v>
      </c>
      <c r="V2931" s="1" t="s">
        <v>7322</v>
      </c>
      <c r="Y2931" s="1" t="s">
        <v>1620</v>
      </c>
      <c r="Z2931" s="1" t="s">
        <v>8529</v>
      </c>
      <c r="AC2931" s="1">
        <v>59</v>
      </c>
      <c r="AD2931" s="1" t="s">
        <v>577</v>
      </c>
      <c r="AE2931" s="1" t="s">
        <v>9625</v>
      </c>
      <c r="AJ2931" s="1" t="s">
        <v>16</v>
      </c>
      <c r="AK2931" s="1" t="s">
        <v>9802</v>
      </c>
      <c r="AL2931" s="1" t="s">
        <v>545</v>
      </c>
      <c r="AM2931" s="1" t="s">
        <v>9707</v>
      </c>
      <c r="AN2931" s="1" t="s">
        <v>208</v>
      </c>
      <c r="AO2931" s="1" t="s">
        <v>7116</v>
      </c>
      <c r="AR2931" s="1" t="s">
        <v>14626</v>
      </c>
      <c r="AS2931" s="1" t="s">
        <v>12793</v>
      </c>
      <c r="AT2931" s="1" t="s">
        <v>211</v>
      </c>
      <c r="AU2931" s="1" t="s">
        <v>7199</v>
      </c>
      <c r="AV2931" s="1" t="s">
        <v>1890</v>
      </c>
      <c r="AW2931" s="1" t="s">
        <v>9342</v>
      </c>
      <c r="BB2931" s="1" t="s">
        <v>213</v>
      </c>
      <c r="BC2931" s="1" t="s">
        <v>7282</v>
      </c>
      <c r="BD2931" s="1" t="s">
        <v>12266</v>
      </c>
      <c r="BE2931" s="1" t="s">
        <v>12656</v>
      </c>
      <c r="BG2931" s="1" t="s">
        <v>211</v>
      </c>
      <c r="BH2931" s="1" t="s">
        <v>7199</v>
      </c>
      <c r="BI2931" s="1" t="s">
        <v>1579</v>
      </c>
      <c r="BJ2931" s="1" t="s">
        <v>7709</v>
      </c>
      <c r="BK2931" s="1" t="s">
        <v>211</v>
      </c>
      <c r="BL2931" s="1" t="s">
        <v>7199</v>
      </c>
      <c r="BM2931" s="1" t="s">
        <v>5017</v>
      </c>
      <c r="BN2931" s="1" t="s">
        <v>8774</v>
      </c>
      <c r="BO2931" s="1" t="s">
        <v>211</v>
      </c>
      <c r="BP2931" s="1" t="s">
        <v>7199</v>
      </c>
      <c r="BQ2931" s="1" t="s">
        <v>1486</v>
      </c>
      <c r="BR2931" s="1" t="s">
        <v>8655</v>
      </c>
      <c r="BS2931" s="1" t="s">
        <v>545</v>
      </c>
      <c r="BT2931" s="1" t="s">
        <v>9707</v>
      </c>
    </row>
    <row r="2932" spans="1:72" ht="13.5" customHeight="1">
      <c r="A2932" s="3" t="str">
        <f>HYPERLINK("http://kyu.snu.ac.kr/sdhj/index.jsp?type=hj/GK14658_00IH_0001_0230.jpg","1702_각북면_230")</f>
        <v>1702_각북면_230</v>
      </c>
      <c r="B2932" s="2">
        <v>1702</v>
      </c>
      <c r="C2932" s="2" t="s">
        <v>12340</v>
      </c>
      <c r="D2932" s="2" t="s">
        <v>12341</v>
      </c>
      <c r="E2932" s="2">
        <v>2931</v>
      </c>
      <c r="F2932" s="1">
        <v>19</v>
      </c>
      <c r="G2932" s="1" t="s">
        <v>4747</v>
      </c>
      <c r="H2932" s="1" t="s">
        <v>6957</v>
      </c>
      <c r="I2932" s="1">
        <v>7</v>
      </c>
      <c r="L2932" s="1">
        <v>3</v>
      </c>
      <c r="M2932" s="2" t="s">
        <v>1620</v>
      </c>
      <c r="N2932" s="2" t="s">
        <v>8529</v>
      </c>
      <c r="S2932" s="1" t="s">
        <v>48</v>
      </c>
      <c r="T2932" s="1" t="s">
        <v>6371</v>
      </c>
      <c r="W2932" s="1" t="s">
        <v>107</v>
      </c>
      <c r="X2932" s="1" t="s">
        <v>12534</v>
      </c>
      <c r="Y2932" s="1" t="s">
        <v>2115</v>
      </c>
      <c r="Z2932" s="1" t="s">
        <v>8005</v>
      </c>
      <c r="AC2932" s="1">
        <v>36</v>
      </c>
      <c r="AD2932" s="1" t="s">
        <v>258</v>
      </c>
      <c r="AE2932" s="1" t="s">
        <v>9601</v>
      </c>
      <c r="AJ2932" s="1" t="s">
        <v>16</v>
      </c>
      <c r="AK2932" s="1" t="s">
        <v>9802</v>
      </c>
      <c r="AL2932" s="1" t="s">
        <v>163</v>
      </c>
      <c r="AM2932" s="1" t="s">
        <v>12731</v>
      </c>
      <c r="AT2932" s="1" t="s">
        <v>158</v>
      </c>
      <c r="AU2932" s="1" t="s">
        <v>7299</v>
      </c>
      <c r="AV2932" s="1" t="s">
        <v>1798</v>
      </c>
      <c r="AW2932" s="1" t="s">
        <v>10322</v>
      </c>
      <c r="BG2932" s="1" t="s">
        <v>45</v>
      </c>
      <c r="BH2932" s="1" t="s">
        <v>10082</v>
      </c>
      <c r="BI2932" s="1" t="s">
        <v>5018</v>
      </c>
      <c r="BJ2932" s="1" t="s">
        <v>10294</v>
      </c>
      <c r="BK2932" s="1" t="s">
        <v>54</v>
      </c>
      <c r="BL2932" s="1" t="s">
        <v>7267</v>
      </c>
      <c r="BM2932" s="1" t="s">
        <v>14627</v>
      </c>
      <c r="BN2932" s="1" t="s">
        <v>13073</v>
      </c>
      <c r="BO2932" s="1" t="s">
        <v>45</v>
      </c>
      <c r="BP2932" s="1" t="s">
        <v>10082</v>
      </c>
      <c r="BQ2932" s="1" t="s">
        <v>5019</v>
      </c>
      <c r="BR2932" s="1" t="s">
        <v>11882</v>
      </c>
      <c r="BS2932" s="1" t="s">
        <v>109</v>
      </c>
      <c r="BT2932" s="1" t="s">
        <v>9809</v>
      </c>
    </row>
    <row r="2933" spans="1:72" ht="13.5" customHeight="1">
      <c r="A2933" s="3" t="str">
        <f>HYPERLINK("http://kyu.snu.ac.kr/sdhj/index.jsp?type=hj/GK14658_00IH_0001_0230.jpg","1702_각북면_230")</f>
        <v>1702_각북면_230</v>
      </c>
      <c r="B2933" s="2">
        <v>1702</v>
      </c>
      <c r="C2933" s="2" t="s">
        <v>12340</v>
      </c>
      <c r="D2933" s="2" t="s">
        <v>12341</v>
      </c>
      <c r="E2933" s="2">
        <v>2932</v>
      </c>
      <c r="F2933" s="1">
        <v>19</v>
      </c>
      <c r="G2933" s="1" t="s">
        <v>4747</v>
      </c>
      <c r="H2933" s="1" t="s">
        <v>6957</v>
      </c>
      <c r="I2933" s="1">
        <v>7</v>
      </c>
      <c r="L2933" s="1">
        <v>3</v>
      </c>
      <c r="M2933" s="2" t="s">
        <v>1620</v>
      </c>
      <c r="N2933" s="2" t="s">
        <v>8529</v>
      </c>
      <c r="S2933" s="1" t="s">
        <v>59</v>
      </c>
      <c r="T2933" s="1" t="s">
        <v>7105</v>
      </c>
      <c r="Y2933" s="1" t="s">
        <v>4201</v>
      </c>
      <c r="Z2933" s="1" t="s">
        <v>8528</v>
      </c>
      <c r="AC2933" s="1">
        <v>9</v>
      </c>
      <c r="AD2933" s="1" t="s">
        <v>135</v>
      </c>
      <c r="AE2933" s="1" t="s">
        <v>9604</v>
      </c>
    </row>
    <row r="2934" spans="1:72" ht="13.5" customHeight="1">
      <c r="A2934" s="3" t="str">
        <f>HYPERLINK("http://kyu.snu.ac.kr/sdhj/index.jsp?type=hj/GK14658_00IH_0001_0230.jpg","1702_각북면_230")</f>
        <v>1702_각북면_230</v>
      </c>
      <c r="B2934" s="2">
        <v>1702</v>
      </c>
      <c r="C2934" s="2" t="s">
        <v>12340</v>
      </c>
      <c r="D2934" s="2" t="s">
        <v>12341</v>
      </c>
      <c r="E2934" s="2">
        <v>2933</v>
      </c>
      <c r="F2934" s="1">
        <v>19</v>
      </c>
      <c r="G2934" s="1" t="s">
        <v>4747</v>
      </c>
      <c r="H2934" s="1" t="s">
        <v>6957</v>
      </c>
      <c r="I2934" s="1">
        <v>7</v>
      </c>
      <c r="L2934" s="1">
        <v>4</v>
      </c>
      <c r="M2934" s="2" t="s">
        <v>14070</v>
      </c>
      <c r="N2934" s="2" t="s">
        <v>14071</v>
      </c>
      <c r="T2934" s="1" t="s">
        <v>12411</v>
      </c>
      <c r="U2934" s="1" t="s">
        <v>448</v>
      </c>
      <c r="V2934" s="1" t="s">
        <v>7215</v>
      </c>
      <c r="W2934" s="1" t="s">
        <v>1966</v>
      </c>
      <c r="X2934" s="1" t="s">
        <v>7593</v>
      </c>
      <c r="Y2934" s="1" t="s">
        <v>5020</v>
      </c>
      <c r="Z2934" s="1" t="s">
        <v>8527</v>
      </c>
      <c r="AC2934" s="1">
        <v>67</v>
      </c>
      <c r="AD2934" s="1" t="s">
        <v>38</v>
      </c>
      <c r="AE2934" s="1" t="s">
        <v>9620</v>
      </c>
      <c r="AJ2934" s="1" t="s">
        <v>16</v>
      </c>
      <c r="AK2934" s="1" t="s">
        <v>9802</v>
      </c>
      <c r="AL2934" s="1" t="s">
        <v>5021</v>
      </c>
      <c r="AM2934" s="1" t="s">
        <v>12776</v>
      </c>
      <c r="AT2934" s="1" t="s">
        <v>42</v>
      </c>
      <c r="AU2934" s="1" t="s">
        <v>10068</v>
      </c>
      <c r="AV2934" s="1" t="s">
        <v>1359</v>
      </c>
      <c r="AW2934" s="1" t="s">
        <v>10260</v>
      </c>
      <c r="BG2934" s="1" t="s">
        <v>54</v>
      </c>
      <c r="BH2934" s="1" t="s">
        <v>7267</v>
      </c>
      <c r="BI2934" s="1" t="s">
        <v>5022</v>
      </c>
      <c r="BJ2934" s="1" t="s">
        <v>10877</v>
      </c>
      <c r="BK2934" s="1" t="s">
        <v>54</v>
      </c>
      <c r="BL2934" s="1" t="s">
        <v>7267</v>
      </c>
      <c r="BM2934" s="1" t="s">
        <v>5023</v>
      </c>
      <c r="BN2934" s="1" t="s">
        <v>11437</v>
      </c>
      <c r="BO2934" s="1" t="s">
        <v>54</v>
      </c>
      <c r="BP2934" s="1" t="s">
        <v>7267</v>
      </c>
      <c r="BQ2934" s="1" t="s">
        <v>5024</v>
      </c>
      <c r="BR2934" s="1" t="s">
        <v>13442</v>
      </c>
      <c r="BS2934" s="1" t="s">
        <v>567</v>
      </c>
      <c r="BT2934" s="1" t="s">
        <v>9785</v>
      </c>
    </row>
    <row r="2935" spans="1:72" ht="13.5" customHeight="1">
      <c r="A2935" s="3" t="str">
        <f>HYPERLINK("http://kyu.snu.ac.kr/sdhj/index.jsp?type=hj/GK14658_00IH_0001_0230.jpg","1702_각북면_230")</f>
        <v>1702_각북면_230</v>
      </c>
      <c r="B2935" s="2">
        <v>1702</v>
      </c>
      <c r="C2935" s="2" t="s">
        <v>12340</v>
      </c>
      <c r="D2935" s="2" t="s">
        <v>12341</v>
      </c>
      <c r="E2935" s="2">
        <v>2934</v>
      </c>
      <c r="F2935" s="1">
        <v>19</v>
      </c>
      <c r="G2935" s="1" t="s">
        <v>4747</v>
      </c>
      <c r="H2935" s="1" t="s">
        <v>6957</v>
      </c>
      <c r="I2935" s="1">
        <v>7</v>
      </c>
      <c r="L2935" s="1">
        <v>4</v>
      </c>
      <c r="M2935" s="2" t="s">
        <v>14070</v>
      </c>
      <c r="N2935" s="2" t="s">
        <v>14071</v>
      </c>
      <c r="S2935" s="1" t="s">
        <v>48</v>
      </c>
      <c r="T2935" s="1" t="s">
        <v>6371</v>
      </c>
      <c r="W2935" s="1" t="s">
        <v>2081</v>
      </c>
      <c r="X2935" s="1" t="s">
        <v>7585</v>
      </c>
      <c r="Y2935" s="1" t="s">
        <v>183</v>
      </c>
      <c r="Z2935" s="1" t="s">
        <v>7691</v>
      </c>
      <c r="AC2935" s="1">
        <v>67</v>
      </c>
      <c r="AD2935" s="1" t="s">
        <v>38</v>
      </c>
      <c r="AE2935" s="1" t="s">
        <v>9620</v>
      </c>
      <c r="AJ2935" s="1" t="s">
        <v>185</v>
      </c>
      <c r="AK2935" s="1" t="s">
        <v>9803</v>
      </c>
      <c r="AL2935" s="1" t="s">
        <v>2078</v>
      </c>
      <c r="AM2935" s="1" t="s">
        <v>9807</v>
      </c>
      <c r="AT2935" s="1" t="s">
        <v>4766</v>
      </c>
      <c r="AU2935" s="1" t="s">
        <v>12884</v>
      </c>
      <c r="AV2935" s="1" t="s">
        <v>4767</v>
      </c>
      <c r="AW2935" s="1" t="s">
        <v>10303</v>
      </c>
      <c r="BG2935" s="1" t="s">
        <v>229</v>
      </c>
      <c r="BH2935" s="1" t="s">
        <v>13046</v>
      </c>
      <c r="BI2935" s="1" t="s">
        <v>4768</v>
      </c>
      <c r="BJ2935" s="1" t="s">
        <v>10972</v>
      </c>
      <c r="BK2935" s="1" t="s">
        <v>4185</v>
      </c>
      <c r="BL2935" s="1" t="s">
        <v>11247</v>
      </c>
      <c r="BM2935" s="1" t="s">
        <v>4770</v>
      </c>
      <c r="BN2935" s="1" t="s">
        <v>11421</v>
      </c>
      <c r="BO2935" s="1" t="s">
        <v>4771</v>
      </c>
      <c r="BP2935" s="1" t="s">
        <v>11648</v>
      </c>
      <c r="BQ2935" s="1" t="s">
        <v>4772</v>
      </c>
      <c r="BR2935" s="1" t="s">
        <v>13279</v>
      </c>
      <c r="BS2935" s="1" t="s">
        <v>163</v>
      </c>
      <c r="BT2935" s="1" t="s">
        <v>12731</v>
      </c>
    </row>
    <row r="2936" spans="1:72" ht="13.5" customHeight="1">
      <c r="A2936" s="3" t="str">
        <f>HYPERLINK("http://kyu.snu.ac.kr/sdhj/index.jsp?type=hj/GK14658_00IH_0001_0230.jpg","1702_각북면_230")</f>
        <v>1702_각북면_230</v>
      </c>
      <c r="B2936" s="2">
        <v>1702</v>
      </c>
      <c r="C2936" s="2" t="s">
        <v>12340</v>
      </c>
      <c r="D2936" s="2" t="s">
        <v>12341</v>
      </c>
      <c r="E2936" s="2">
        <v>2935</v>
      </c>
      <c r="F2936" s="1">
        <v>19</v>
      </c>
      <c r="G2936" s="1" t="s">
        <v>4747</v>
      </c>
      <c r="H2936" s="1" t="s">
        <v>6957</v>
      </c>
      <c r="I2936" s="1">
        <v>7</v>
      </c>
      <c r="L2936" s="1">
        <v>5</v>
      </c>
      <c r="M2936" s="2" t="s">
        <v>5195</v>
      </c>
      <c r="N2936" s="2" t="s">
        <v>9951</v>
      </c>
      <c r="T2936" s="1" t="s">
        <v>12411</v>
      </c>
      <c r="U2936" s="1" t="s">
        <v>5025</v>
      </c>
      <c r="V2936" s="1" t="s">
        <v>7336</v>
      </c>
      <c r="W2936" s="1" t="s">
        <v>146</v>
      </c>
      <c r="X2936" s="1" t="s">
        <v>7595</v>
      </c>
      <c r="Y2936" s="1" t="s">
        <v>5026</v>
      </c>
      <c r="Z2936" s="1" t="s">
        <v>8418</v>
      </c>
      <c r="AC2936" s="1">
        <v>53</v>
      </c>
      <c r="AD2936" s="1" t="s">
        <v>92</v>
      </c>
      <c r="AE2936" s="1" t="s">
        <v>9608</v>
      </c>
      <c r="AJ2936" s="1" t="s">
        <v>16</v>
      </c>
      <c r="AK2936" s="1" t="s">
        <v>9802</v>
      </c>
      <c r="AL2936" s="1" t="s">
        <v>684</v>
      </c>
      <c r="AM2936" s="1" t="s">
        <v>9702</v>
      </c>
      <c r="AT2936" s="1" t="s">
        <v>166</v>
      </c>
      <c r="AU2936" s="1" t="s">
        <v>7276</v>
      </c>
      <c r="AV2936" s="1" t="s">
        <v>3936</v>
      </c>
      <c r="AW2936" s="1" t="s">
        <v>10321</v>
      </c>
      <c r="BG2936" s="1" t="s">
        <v>54</v>
      </c>
      <c r="BH2936" s="1" t="s">
        <v>7267</v>
      </c>
      <c r="BI2936" s="1" t="s">
        <v>3926</v>
      </c>
      <c r="BJ2936" s="1" t="s">
        <v>7116</v>
      </c>
      <c r="BK2936" s="1" t="s">
        <v>166</v>
      </c>
      <c r="BL2936" s="1" t="s">
        <v>7276</v>
      </c>
      <c r="BM2936" s="1" t="s">
        <v>693</v>
      </c>
      <c r="BN2936" s="1" t="s">
        <v>7611</v>
      </c>
      <c r="BO2936" s="1" t="s">
        <v>54</v>
      </c>
      <c r="BP2936" s="1" t="s">
        <v>7267</v>
      </c>
      <c r="BQ2936" s="1" t="s">
        <v>4366</v>
      </c>
      <c r="BR2936" s="1" t="s">
        <v>11881</v>
      </c>
      <c r="BS2936" s="1" t="s">
        <v>163</v>
      </c>
      <c r="BT2936" s="1" t="s">
        <v>12731</v>
      </c>
    </row>
    <row r="2937" spans="1:72" ht="13.5" customHeight="1">
      <c r="A2937" s="3" t="str">
        <f>HYPERLINK("http://kyu.snu.ac.kr/sdhj/index.jsp?type=hj/GK14658_00IH_0001_0230.jpg","1702_각북면_230")</f>
        <v>1702_각북면_230</v>
      </c>
      <c r="B2937" s="2">
        <v>1702</v>
      </c>
      <c r="C2937" s="2" t="s">
        <v>12340</v>
      </c>
      <c r="D2937" s="2" t="s">
        <v>12341</v>
      </c>
      <c r="E2937" s="2">
        <v>2936</v>
      </c>
      <c r="F2937" s="1">
        <v>19</v>
      </c>
      <c r="G2937" s="1" t="s">
        <v>4747</v>
      </c>
      <c r="H2937" s="1" t="s">
        <v>6957</v>
      </c>
      <c r="I2937" s="1">
        <v>7</v>
      </c>
      <c r="L2937" s="1">
        <v>5</v>
      </c>
      <c r="M2937" s="2" t="s">
        <v>5195</v>
      </c>
      <c r="N2937" s="2" t="s">
        <v>9951</v>
      </c>
      <c r="S2937" s="1" t="s">
        <v>48</v>
      </c>
      <c r="T2937" s="1" t="s">
        <v>6371</v>
      </c>
      <c r="W2937" s="1" t="s">
        <v>107</v>
      </c>
      <c r="X2937" s="1" t="s">
        <v>12534</v>
      </c>
      <c r="Y2937" s="1" t="s">
        <v>50</v>
      </c>
      <c r="Z2937" s="1" t="s">
        <v>7639</v>
      </c>
      <c r="AC2937" s="1">
        <v>31</v>
      </c>
      <c r="AD2937" s="1" t="s">
        <v>175</v>
      </c>
      <c r="AE2937" s="1" t="s">
        <v>9621</v>
      </c>
      <c r="AJ2937" s="1" t="s">
        <v>16</v>
      </c>
      <c r="AK2937" s="1" t="s">
        <v>9802</v>
      </c>
      <c r="AL2937" s="1" t="s">
        <v>199</v>
      </c>
      <c r="AM2937" s="1" t="s">
        <v>9730</v>
      </c>
      <c r="AT2937" s="1" t="s">
        <v>158</v>
      </c>
      <c r="AU2937" s="1" t="s">
        <v>7299</v>
      </c>
      <c r="AV2937" s="1" t="s">
        <v>4242</v>
      </c>
      <c r="AW2937" s="1" t="s">
        <v>8673</v>
      </c>
      <c r="BG2937" s="1" t="s">
        <v>158</v>
      </c>
      <c r="BH2937" s="1" t="s">
        <v>7299</v>
      </c>
      <c r="BI2937" s="1" t="s">
        <v>4243</v>
      </c>
      <c r="BJ2937" s="1" t="s">
        <v>10367</v>
      </c>
      <c r="BK2937" s="1" t="s">
        <v>166</v>
      </c>
      <c r="BL2937" s="1" t="s">
        <v>7276</v>
      </c>
      <c r="BM2937" s="1" t="s">
        <v>4244</v>
      </c>
      <c r="BN2937" s="1" t="s">
        <v>10957</v>
      </c>
      <c r="BO2937" s="1" t="s">
        <v>53</v>
      </c>
      <c r="BP2937" s="1" t="s">
        <v>7419</v>
      </c>
      <c r="BQ2937" s="1" t="s">
        <v>5027</v>
      </c>
      <c r="BR2937" s="1" t="s">
        <v>11880</v>
      </c>
      <c r="BS2937" s="1" t="s">
        <v>1000</v>
      </c>
      <c r="BT2937" s="1" t="s">
        <v>9808</v>
      </c>
    </row>
    <row r="2938" spans="1:72" ht="13.5" customHeight="1">
      <c r="A2938" s="3" t="str">
        <f>HYPERLINK("http://kyu.snu.ac.kr/sdhj/index.jsp?type=hj/GK14658_00IH_0001_0230.jpg","1702_각북면_230")</f>
        <v>1702_각북면_230</v>
      </c>
      <c r="B2938" s="2">
        <v>1702</v>
      </c>
      <c r="C2938" s="2" t="s">
        <v>12340</v>
      </c>
      <c r="D2938" s="2" t="s">
        <v>12341</v>
      </c>
      <c r="E2938" s="2">
        <v>2937</v>
      </c>
      <c r="F2938" s="1">
        <v>19</v>
      </c>
      <c r="G2938" s="1" t="s">
        <v>4747</v>
      </c>
      <c r="H2938" s="1" t="s">
        <v>6957</v>
      </c>
      <c r="I2938" s="1">
        <v>7</v>
      </c>
      <c r="L2938" s="1">
        <v>5</v>
      </c>
      <c r="M2938" s="2" t="s">
        <v>5195</v>
      </c>
      <c r="N2938" s="2" t="s">
        <v>9951</v>
      </c>
      <c r="S2938" s="1" t="s">
        <v>59</v>
      </c>
      <c r="T2938" s="1" t="s">
        <v>7105</v>
      </c>
      <c r="Y2938" s="1" t="s">
        <v>5028</v>
      </c>
      <c r="Z2938" s="1" t="s">
        <v>8452</v>
      </c>
      <c r="AC2938" s="1">
        <v>9</v>
      </c>
      <c r="AD2938" s="1" t="s">
        <v>135</v>
      </c>
      <c r="AE2938" s="1" t="s">
        <v>9604</v>
      </c>
    </row>
    <row r="2939" spans="1:72" ht="13.5" customHeight="1">
      <c r="A2939" s="3" t="str">
        <f>HYPERLINK("http://kyu.snu.ac.kr/sdhj/index.jsp?type=hj/GK14658_00IH_0001_0230.jpg","1702_각북면_230")</f>
        <v>1702_각북면_230</v>
      </c>
      <c r="B2939" s="2">
        <v>1702</v>
      </c>
      <c r="C2939" s="2" t="s">
        <v>12340</v>
      </c>
      <c r="D2939" s="2" t="s">
        <v>12341</v>
      </c>
      <c r="E2939" s="2">
        <v>2938</v>
      </c>
      <c r="F2939" s="1">
        <v>19</v>
      </c>
      <c r="G2939" s="1" t="s">
        <v>4747</v>
      </c>
      <c r="H2939" s="1" t="s">
        <v>6957</v>
      </c>
      <c r="I2939" s="1">
        <v>7</v>
      </c>
      <c r="L2939" s="1">
        <v>5</v>
      </c>
      <c r="M2939" s="2" t="s">
        <v>5195</v>
      </c>
      <c r="N2939" s="2" t="s">
        <v>9951</v>
      </c>
      <c r="T2939" s="1" t="s">
        <v>12432</v>
      </c>
      <c r="U2939" s="1" t="s">
        <v>1877</v>
      </c>
      <c r="V2939" s="1" t="s">
        <v>7265</v>
      </c>
      <c r="Y2939" s="1" t="s">
        <v>4469</v>
      </c>
      <c r="Z2939" s="1" t="s">
        <v>8469</v>
      </c>
      <c r="AF2939" s="1" t="s">
        <v>633</v>
      </c>
      <c r="AG2939" s="1" t="s">
        <v>12714</v>
      </c>
    </row>
    <row r="2940" spans="1:72" ht="13.5" customHeight="1">
      <c r="A2940" s="3" t="str">
        <f>HYPERLINK("http://kyu.snu.ac.kr/sdhj/index.jsp?type=hj/GK14658_00IH_0001_0230.jpg","1702_각북면_230")</f>
        <v>1702_각북면_230</v>
      </c>
      <c r="B2940" s="2">
        <v>1702</v>
      </c>
      <c r="C2940" s="2" t="s">
        <v>12340</v>
      </c>
      <c r="D2940" s="2" t="s">
        <v>12341</v>
      </c>
      <c r="E2940" s="2">
        <v>2939</v>
      </c>
      <c r="F2940" s="1">
        <v>19</v>
      </c>
      <c r="G2940" s="1" t="s">
        <v>4747</v>
      </c>
      <c r="H2940" s="1" t="s">
        <v>6957</v>
      </c>
      <c r="I2940" s="1">
        <v>7</v>
      </c>
      <c r="L2940" s="1">
        <v>5</v>
      </c>
      <c r="M2940" s="2" t="s">
        <v>5195</v>
      </c>
      <c r="N2940" s="2" t="s">
        <v>9951</v>
      </c>
      <c r="T2940" s="1" t="s">
        <v>12432</v>
      </c>
      <c r="U2940" s="1" t="s">
        <v>196</v>
      </c>
      <c r="V2940" s="1" t="s">
        <v>7214</v>
      </c>
      <c r="Y2940" s="1" t="s">
        <v>3297</v>
      </c>
      <c r="Z2940" s="1" t="s">
        <v>8130</v>
      </c>
      <c r="AC2940" s="1">
        <v>26</v>
      </c>
      <c r="AD2940" s="1" t="s">
        <v>657</v>
      </c>
      <c r="AE2940" s="1" t="s">
        <v>9591</v>
      </c>
      <c r="AF2940" s="1" t="s">
        <v>139</v>
      </c>
      <c r="AG2940" s="1" t="s">
        <v>9647</v>
      </c>
      <c r="AH2940" s="1" t="s">
        <v>545</v>
      </c>
      <c r="AI2940" s="1" t="s">
        <v>9707</v>
      </c>
    </row>
    <row r="2941" spans="1:72" ht="13.5" customHeight="1">
      <c r="A2941" s="3" t="str">
        <f>HYPERLINK("http://kyu.snu.ac.kr/sdhj/index.jsp?type=hj/GK14658_00IH_0001_0230.jpg","1702_각북면_230")</f>
        <v>1702_각북면_230</v>
      </c>
      <c r="B2941" s="2">
        <v>1702</v>
      </c>
      <c r="C2941" s="2" t="s">
        <v>12340</v>
      </c>
      <c r="D2941" s="2" t="s">
        <v>12341</v>
      </c>
      <c r="E2941" s="2">
        <v>2940</v>
      </c>
      <c r="F2941" s="1">
        <v>19</v>
      </c>
      <c r="G2941" s="1" t="s">
        <v>4747</v>
      </c>
      <c r="H2941" s="1" t="s">
        <v>6957</v>
      </c>
      <c r="I2941" s="1">
        <v>7</v>
      </c>
      <c r="L2941" s="1">
        <v>5</v>
      </c>
      <c r="M2941" s="2" t="s">
        <v>5195</v>
      </c>
      <c r="N2941" s="2" t="s">
        <v>9951</v>
      </c>
      <c r="T2941" s="1" t="s">
        <v>12432</v>
      </c>
      <c r="U2941" s="1" t="s">
        <v>196</v>
      </c>
      <c r="V2941" s="1" t="s">
        <v>7214</v>
      </c>
      <c r="Y2941" s="1" t="s">
        <v>6794</v>
      </c>
      <c r="Z2941" s="1" t="s">
        <v>8526</v>
      </c>
      <c r="AC2941" s="1">
        <v>3</v>
      </c>
      <c r="AD2941" s="1" t="s">
        <v>118</v>
      </c>
      <c r="AE2941" s="1" t="s">
        <v>8076</v>
      </c>
      <c r="BB2941" s="1" t="s">
        <v>213</v>
      </c>
      <c r="BC2941" s="1" t="s">
        <v>7282</v>
      </c>
      <c r="BD2941" s="1" t="s">
        <v>3297</v>
      </c>
      <c r="BE2941" s="1" t="s">
        <v>8130</v>
      </c>
    </row>
    <row r="2942" spans="1:72" ht="13.5" customHeight="1">
      <c r="A2942" s="3" t="str">
        <f>HYPERLINK("http://kyu.snu.ac.kr/sdhj/index.jsp?type=hj/GK14658_00IH_0001_0230.jpg","1702_각북면_230")</f>
        <v>1702_각북면_230</v>
      </c>
      <c r="B2942" s="2">
        <v>1702</v>
      </c>
      <c r="C2942" s="2" t="s">
        <v>12340</v>
      </c>
      <c r="D2942" s="2" t="s">
        <v>12341</v>
      </c>
      <c r="E2942" s="2">
        <v>2941</v>
      </c>
      <c r="F2942" s="1">
        <v>19</v>
      </c>
      <c r="G2942" s="1" t="s">
        <v>4747</v>
      </c>
      <c r="H2942" s="1" t="s">
        <v>6957</v>
      </c>
      <c r="I2942" s="1">
        <v>8</v>
      </c>
      <c r="J2942" s="1" t="s">
        <v>5029</v>
      </c>
      <c r="K2942" s="1" t="s">
        <v>12384</v>
      </c>
      <c r="L2942" s="1">
        <v>1</v>
      </c>
      <c r="M2942" s="2" t="s">
        <v>5030</v>
      </c>
      <c r="N2942" s="2" t="s">
        <v>12597</v>
      </c>
      <c r="T2942" s="1" t="s">
        <v>12411</v>
      </c>
      <c r="U2942" s="1" t="s">
        <v>2839</v>
      </c>
      <c r="V2942" s="1" t="s">
        <v>7263</v>
      </c>
      <c r="Y2942" s="1" t="s">
        <v>5030</v>
      </c>
      <c r="Z2942" s="1" t="s">
        <v>12598</v>
      </c>
      <c r="AC2942" s="1">
        <v>34</v>
      </c>
      <c r="AD2942" s="1" t="s">
        <v>321</v>
      </c>
      <c r="AE2942" s="1" t="s">
        <v>9578</v>
      </c>
      <c r="AJ2942" s="1" t="s">
        <v>16</v>
      </c>
      <c r="AK2942" s="1" t="s">
        <v>9802</v>
      </c>
      <c r="AL2942" s="1" t="s">
        <v>2078</v>
      </c>
      <c r="AM2942" s="1" t="s">
        <v>9807</v>
      </c>
      <c r="AN2942" s="1" t="s">
        <v>208</v>
      </c>
      <c r="AO2942" s="1" t="s">
        <v>7116</v>
      </c>
      <c r="AR2942" s="1" t="s">
        <v>5031</v>
      </c>
      <c r="AS2942" s="1" t="s">
        <v>9962</v>
      </c>
      <c r="AV2942" s="1" t="s">
        <v>6756</v>
      </c>
      <c r="AW2942" s="1" t="s">
        <v>10320</v>
      </c>
      <c r="BB2942" s="1" t="s">
        <v>213</v>
      </c>
      <c r="BC2942" s="1" t="s">
        <v>7282</v>
      </c>
      <c r="BD2942" s="1" t="s">
        <v>5032</v>
      </c>
      <c r="BE2942" s="1" t="s">
        <v>10730</v>
      </c>
      <c r="BG2942" s="1" t="s">
        <v>211</v>
      </c>
      <c r="BH2942" s="1" t="s">
        <v>7199</v>
      </c>
      <c r="BI2942" s="1" t="s">
        <v>617</v>
      </c>
      <c r="BJ2942" s="1" t="s">
        <v>9051</v>
      </c>
      <c r="BK2942" s="1" t="s">
        <v>211</v>
      </c>
      <c r="BL2942" s="1" t="s">
        <v>7199</v>
      </c>
      <c r="BM2942" s="1" t="s">
        <v>5033</v>
      </c>
      <c r="BN2942" s="1" t="s">
        <v>11436</v>
      </c>
      <c r="BO2942" s="1" t="s">
        <v>110</v>
      </c>
      <c r="BP2942" s="1" t="s">
        <v>7218</v>
      </c>
      <c r="BQ2942" s="1" t="s">
        <v>2578</v>
      </c>
      <c r="BR2942" s="1" t="s">
        <v>8263</v>
      </c>
      <c r="BS2942" s="1" t="s">
        <v>5034</v>
      </c>
      <c r="BT2942" s="1" t="s">
        <v>12248</v>
      </c>
    </row>
    <row r="2943" spans="1:72" ht="13.5" customHeight="1">
      <c r="A2943" s="3" t="str">
        <f>HYPERLINK("http://kyu.snu.ac.kr/sdhj/index.jsp?type=hj/GK14658_00IH_0001_0230.jpg","1702_각북면_230")</f>
        <v>1702_각북면_230</v>
      </c>
      <c r="B2943" s="2">
        <v>1702</v>
      </c>
      <c r="C2943" s="2" t="s">
        <v>12340</v>
      </c>
      <c r="D2943" s="2" t="s">
        <v>12341</v>
      </c>
      <c r="E2943" s="2">
        <v>2942</v>
      </c>
      <c r="F2943" s="1">
        <v>19</v>
      </c>
      <c r="G2943" s="1" t="s">
        <v>4747</v>
      </c>
      <c r="H2943" s="1" t="s">
        <v>6957</v>
      </c>
      <c r="I2943" s="1">
        <v>8</v>
      </c>
      <c r="L2943" s="1">
        <v>1</v>
      </c>
      <c r="M2943" s="2" t="s">
        <v>5030</v>
      </c>
      <c r="N2943" s="2" t="s">
        <v>12597</v>
      </c>
      <c r="S2943" s="1" t="s">
        <v>48</v>
      </c>
      <c r="T2943" s="1" t="s">
        <v>6371</v>
      </c>
      <c r="U2943" s="1" t="s">
        <v>124</v>
      </c>
      <c r="V2943" s="1" t="s">
        <v>12451</v>
      </c>
      <c r="W2943" s="1" t="s">
        <v>155</v>
      </c>
      <c r="X2943" s="1" t="s">
        <v>7600</v>
      </c>
      <c r="Y2943" s="1" t="s">
        <v>205</v>
      </c>
      <c r="Z2943" s="1" t="s">
        <v>7886</v>
      </c>
      <c r="AC2943" s="1">
        <v>25</v>
      </c>
      <c r="AD2943" s="1" t="s">
        <v>264</v>
      </c>
      <c r="AE2943" s="1" t="s">
        <v>9588</v>
      </c>
      <c r="AJ2943" s="1" t="s">
        <v>16</v>
      </c>
      <c r="AK2943" s="1" t="s">
        <v>9802</v>
      </c>
      <c r="AL2943" s="1" t="s">
        <v>5035</v>
      </c>
      <c r="AM2943" s="1" t="s">
        <v>9843</v>
      </c>
      <c r="AT2943" s="1" t="s">
        <v>53</v>
      </c>
      <c r="AU2943" s="1" t="s">
        <v>7419</v>
      </c>
      <c r="AV2943" s="1" t="s">
        <v>1461</v>
      </c>
      <c r="AW2943" s="1" t="s">
        <v>8020</v>
      </c>
      <c r="BG2943" s="1" t="s">
        <v>53</v>
      </c>
      <c r="BH2943" s="1" t="s">
        <v>7419</v>
      </c>
      <c r="BI2943" s="1" t="s">
        <v>2842</v>
      </c>
      <c r="BJ2943" s="1" t="s">
        <v>10285</v>
      </c>
      <c r="BK2943" s="1" t="s">
        <v>53</v>
      </c>
      <c r="BL2943" s="1" t="s">
        <v>7419</v>
      </c>
      <c r="BM2943" s="1" t="s">
        <v>5036</v>
      </c>
      <c r="BN2943" s="1" t="s">
        <v>11435</v>
      </c>
      <c r="BO2943" s="1" t="s">
        <v>53</v>
      </c>
      <c r="BP2943" s="1" t="s">
        <v>7419</v>
      </c>
      <c r="BQ2943" s="1" t="s">
        <v>692</v>
      </c>
      <c r="BR2943" s="1" t="s">
        <v>9227</v>
      </c>
      <c r="BS2943" s="1" t="s">
        <v>2078</v>
      </c>
      <c r="BT2943" s="1" t="s">
        <v>9807</v>
      </c>
    </row>
    <row r="2944" spans="1:72" ht="13.5" customHeight="1">
      <c r="A2944" s="3" t="str">
        <f>HYPERLINK("http://kyu.snu.ac.kr/sdhj/index.jsp?type=hj/GK14658_00IH_0001_0230.jpg","1702_각북면_230")</f>
        <v>1702_각북면_230</v>
      </c>
      <c r="B2944" s="2">
        <v>1702</v>
      </c>
      <c r="C2944" s="2" t="s">
        <v>12340</v>
      </c>
      <c r="D2944" s="2" t="s">
        <v>12341</v>
      </c>
      <c r="E2944" s="2">
        <v>2943</v>
      </c>
      <c r="F2944" s="1">
        <v>19</v>
      </c>
      <c r="G2944" s="1" t="s">
        <v>4747</v>
      </c>
      <c r="H2944" s="1" t="s">
        <v>6957</v>
      </c>
      <c r="I2944" s="1">
        <v>8</v>
      </c>
      <c r="L2944" s="1">
        <v>1</v>
      </c>
      <c r="M2944" s="2" t="s">
        <v>5030</v>
      </c>
      <c r="N2944" s="2" t="s">
        <v>12597</v>
      </c>
      <c r="S2944" s="1" t="s">
        <v>59</v>
      </c>
      <c r="T2944" s="1" t="s">
        <v>7105</v>
      </c>
      <c r="Y2944" s="1" t="s">
        <v>6908</v>
      </c>
      <c r="Z2944" s="1" t="s">
        <v>8525</v>
      </c>
      <c r="AC2944" s="1">
        <v>5</v>
      </c>
      <c r="AD2944" s="1" t="s">
        <v>172</v>
      </c>
      <c r="AE2944" s="1" t="s">
        <v>9579</v>
      </c>
    </row>
    <row r="2945" spans="1:72" ht="13.5" customHeight="1">
      <c r="A2945" s="3" t="str">
        <f>HYPERLINK("http://kyu.snu.ac.kr/sdhj/index.jsp?type=hj/GK14658_00IH_0001_0230.jpg","1702_각북면_230")</f>
        <v>1702_각북면_230</v>
      </c>
      <c r="B2945" s="2">
        <v>1702</v>
      </c>
      <c r="C2945" s="2" t="s">
        <v>12340</v>
      </c>
      <c r="D2945" s="2" t="s">
        <v>12341</v>
      </c>
      <c r="E2945" s="2">
        <v>2944</v>
      </c>
      <c r="F2945" s="1">
        <v>19</v>
      </c>
      <c r="G2945" s="1" t="s">
        <v>4747</v>
      </c>
      <c r="H2945" s="1" t="s">
        <v>6957</v>
      </c>
      <c r="I2945" s="1">
        <v>8</v>
      </c>
      <c r="L2945" s="1">
        <v>2</v>
      </c>
      <c r="M2945" s="2" t="s">
        <v>14072</v>
      </c>
      <c r="N2945" s="2" t="s">
        <v>14073</v>
      </c>
      <c r="T2945" s="1" t="s">
        <v>12411</v>
      </c>
      <c r="U2945" s="1" t="s">
        <v>448</v>
      </c>
      <c r="V2945" s="1" t="s">
        <v>7215</v>
      </c>
      <c r="W2945" s="1" t="s">
        <v>2081</v>
      </c>
      <c r="X2945" s="1" t="s">
        <v>7585</v>
      </c>
      <c r="Y2945" s="1" t="s">
        <v>5037</v>
      </c>
      <c r="Z2945" s="1" t="s">
        <v>8524</v>
      </c>
      <c r="AC2945" s="1">
        <v>73</v>
      </c>
      <c r="AD2945" s="1" t="s">
        <v>530</v>
      </c>
      <c r="AE2945" s="1" t="s">
        <v>9606</v>
      </c>
      <c r="AJ2945" s="1" t="s">
        <v>16</v>
      </c>
      <c r="AK2945" s="1" t="s">
        <v>9802</v>
      </c>
      <c r="AL2945" s="1" t="s">
        <v>2078</v>
      </c>
      <c r="AM2945" s="1" t="s">
        <v>9807</v>
      </c>
      <c r="AT2945" s="1" t="s">
        <v>4766</v>
      </c>
      <c r="AU2945" s="1" t="s">
        <v>12884</v>
      </c>
      <c r="AV2945" s="1" t="s">
        <v>4767</v>
      </c>
      <c r="AW2945" s="1" t="s">
        <v>10303</v>
      </c>
      <c r="BG2945" s="1" t="s">
        <v>229</v>
      </c>
      <c r="BH2945" s="1" t="s">
        <v>13046</v>
      </c>
      <c r="BI2945" s="1" t="s">
        <v>4768</v>
      </c>
      <c r="BJ2945" s="1" t="s">
        <v>10972</v>
      </c>
      <c r="BK2945" s="1" t="s">
        <v>4185</v>
      </c>
      <c r="BL2945" s="1" t="s">
        <v>11247</v>
      </c>
      <c r="BM2945" s="1" t="s">
        <v>4770</v>
      </c>
      <c r="BN2945" s="1" t="s">
        <v>11421</v>
      </c>
      <c r="BO2945" s="1" t="s">
        <v>4771</v>
      </c>
      <c r="BP2945" s="1" t="s">
        <v>11648</v>
      </c>
      <c r="BQ2945" s="1" t="s">
        <v>4772</v>
      </c>
      <c r="BR2945" s="1" t="s">
        <v>13279</v>
      </c>
      <c r="BS2945" s="1" t="s">
        <v>163</v>
      </c>
      <c r="BT2945" s="1" t="s">
        <v>12731</v>
      </c>
    </row>
    <row r="2946" spans="1:72" ht="13.5" customHeight="1">
      <c r="A2946" s="3" t="str">
        <f>HYPERLINK("http://kyu.snu.ac.kr/sdhj/index.jsp?type=hj/GK14658_00IH_0001_0230.jpg","1702_각북면_230")</f>
        <v>1702_각북면_230</v>
      </c>
      <c r="B2946" s="2">
        <v>1702</v>
      </c>
      <c r="C2946" s="2" t="s">
        <v>12340</v>
      </c>
      <c r="D2946" s="2" t="s">
        <v>12341</v>
      </c>
      <c r="E2946" s="2">
        <v>2945</v>
      </c>
      <c r="F2946" s="1">
        <v>19</v>
      </c>
      <c r="G2946" s="1" t="s">
        <v>4747</v>
      </c>
      <c r="H2946" s="1" t="s">
        <v>6957</v>
      </c>
      <c r="I2946" s="1">
        <v>8</v>
      </c>
      <c r="L2946" s="1">
        <v>2</v>
      </c>
      <c r="M2946" s="2" t="s">
        <v>14072</v>
      </c>
      <c r="N2946" s="2" t="s">
        <v>14073</v>
      </c>
      <c r="S2946" s="1" t="s">
        <v>48</v>
      </c>
      <c r="T2946" s="1" t="s">
        <v>6371</v>
      </c>
      <c r="W2946" s="1" t="s">
        <v>439</v>
      </c>
      <c r="X2946" s="1" t="s">
        <v>7589</v>
      </c>
      <c r="Y2946" s="1" t="s">
        <v>183</v>
      </c>
      <c r="Z2946" s="1" t="s">
        <v>7691</v>
      </c>
      <c r="AC2946" s="1">
        <v>54</v>
      </c>
      <c r="AD2946" s="1" t="s">
        <v>432</v>
      </c>
      <c r="AE2946" s="1" t="s">
        <v>9612</v>
      </c>
      <c r="AJ2946" s="1" t="s">
        <v>185</v>
      </c>
      <c r="AK2946" s="1" t="s">
        <v>9803</v>
      </c>
      <c r="AL2946" s="1" t="s">
        <v>109</v>
      </c>
      <c r="AM2946" s="1" t="s">
        <v>9809</v>
      </c>
      <c r="AT2946" s="1" t="s">
        <v>42</v>
      </c>
      <c r="AU2946" s="1" t="s">
        <v>10068</v>
      </c>
      <c r="AV2946" s="1" t="s">
        <v>5038</v>
      </c>
      <c r="AW2946" s="1" t="s">
        <v>8518</v>
      </c>
      <c r="BG2946" s="1" t="s">
        <v>54</v>
      </c>
      <c r="BH2946" s="1" t="s">
        <v>7267</v>
      </c>
      <c r="BI2946" s="1" t="s">
        <v>12308</v>
      </c>
      <c r="BJ2946" s="1" t="s">
        <v>10950</v>
      </c>
      <c r="BK2946" s="1" t="s">
        <v>450</v>
      </c>
      <c r="BL2946" s="1" t="s">
        <v>12885</v>
      </c>
      <c r="BM2946" s="1" t="s">
        <v>5039</v>
      </c>
      <c r="BN2946" s="1" t="s">
        <v>9037</v>
      </c>
      <c r="BO2946" s="1" t="s">
        <v>4797</v>
      </c>
      <c r="BP2946" s="1" t="s">
        <v>11647</v>
      </c>
      <c r="BQ2946" s="1" t="s">
        <v>14618</v>
      </c>
      <c r="BR2946" s="1" t="s">
        <v>13461</v>
      </c>
      <c r="BS2946" s="1" t="s">
        <v>199</v>
      </c>
      <c r="BT2946" s="1" t="s">
        <v>9730</v>
      </c>
    </row>
    <row r="2947" spans="1:72" ht="13.5" customHeight="1">
      <c r="A2947" s="3" t="str">
        <f>HYPERLINK("http://kyu.snu.ac.kr/sdhj/index.jsp?type=hj/GK14658_00IH_0001_0230.jpg","1702_각북면_230")</f>
        <v>1702_각북면_230</v>
      </c>
      <c r="B2947" s="2">
        <v>1702</v>
      </c>
      <c r="C2947" s="2" t="s">
        <v>12340</v>
      </c>
      <c r="D2947" s="2" t="s">
        <v>12341</v>
      </c>
      <c r="E2947" s="2">
        <v>2946</v>
      </c>
      <c r="F2947" s="1">
        <v>19</v>
      </c>
      <c r="G2947" s="1" t="s">
        <v>4747</v>
      </c>
      <c r="H2947" s="1" t="s">
        <v>6957</v>
      </c>
      <c r="I2947" s="1">
        <v>8</v>
      </c>
      <c r="L2947" s="1">
        <v>2</v>
      </c>
      <c r="M2947" s="2" t="s">
        <v>14072</v>
      </c>
      <c r="N2947" s="2" t="s">
        <v>14073</v>
      </c>
      <c r="T2947" s="1" t="s">
        <v>12432</v>
      </c>
      <c r="U2947" s="1" t="s">
        <v>532</v>
      </c>
      <c r="V2947" s="1" t="s">
        <v>7195</v>
      </c>
      <c r="Y2947" s="1" t="s">
        <v>2188</v>
      </c>
      <c r="Z2947" s="1" t="s">
        <v>8173</v>
      </c>
      <c r="AC2947" s="1">
        <v>21</v>
      </c>
      <c r="AD2947" s="1" t="s">
        <v>88</v>
      </c>
      <c r="AE2947" s="1" t="s">
        <v>9613</v>
      </c>
      <c r="AT2947" s="1" t="s">
        <v>211</v>
      </c>
      <c r="AU2947" s="1" t="s">
        <v>7199</v>
      </c>
      <c r="AV2947" s="1" t="s">
        <v>278</v>
      </c>
      <c r="AW2947" s="1" t="s">
        <v>9025</v>
      </c>
      <c r="BB2947" s="1" t="s">
        <v>213</v>
      </c>
      <c r="BC2947" s="1" t="s">
        <v>7282</v>
      </c>
      <c r="BD2947" s="1" t="s">
        <v>14575</v>
      </c>
      <c r="BE2947" s="1" t="s">
        <v>12581</v>
      </c>
    </row>
    <row r="2948" spans="1:72" ht="13.5" customHeight="1">
      <c r="A2948" s="3" t="str">
        <f>HYPERLINK("http://kyu.snu.ac.kr/sdhj/index.jsp?type=hj/GK14658_00IH_0001_0230.jpg","1702_각북면_230")</f>
        <v>1702_각북면_230</v>
      </c>
      <c r="B2948" s="2">
        <v>1702</v>
      </c>
      <c r="C2948" s="2" t="s">
        <v>12340</v>
      </c>
      <c r="D2948" s="2" t="s">
        <v>12341</v>
      </c>
      <c r="E2948" s="2">
        <v>2947</v>
      </c>
      <c r="F2948" s="1">
        <v>19</v>
      </c>
      <c r="G2948" s="1" t="s">
        <v>4747</v>
      </c>
      <c r="H2948" s="1" t="s">
        <v>6957</v>
      </c>
      <c r="I2948" s="1">
        <v>8</v>
      </c>
      <c r="L2948" s="1">
        <v>3</v>
      </c>
      <c r="M2948" s="2" t="s">
        <v>14074</v>
      </c>
      <c r="N2948" s="2" t="s">
        <v>14075</v>
      </c>
      <c r="T2948" s="1" t="s">
        <v>12411</v>
      </c>
      <c r="U2948" s="1" t="s">
        <v>173</v>
      </c>
      <c r="V2948" s="1" t="s">
        <v>7249</v>
      </c>
      <c r="W2948" s="1" t="s">
        <v>2081</v>
      </c>
      <c r="X2948" s="1" t="s">
        <v>7585</v>
      </c>
      <c r="Y2948" s="1" t="s">
        <v>5040</v>
      </c>
      <c r="Z2948" s="1" t="s">
        <v>8523</v>
      </c>
      <c r="AC2948" s="1">
        <v>53</v>
      </c>
      <c r="AD2948" s="1" t="s">
        <v>92</v>
      </c>
      <c r="AE2948" s="1" t="s">
        <v>9608</v>
      </c>
      <c r="AJ2948" s="1" t="s">
        <v>16</v>
      </c>
      <c r="AK2948" s="1" t="s">
        <v>9802</v>
      </c>
      <c r="AL2948" s="1" t="s">
        <v>2078</v>
      </c>
      <c r="AM2948" s="1" t="s">
        <v>9807</v>
      </c>
      <c r="AT2948" s="1" t="s">
        <v>173</v>
      </c>
      <c r="AU2948" s="1" t="s">
        <v>7249</v>
      </c>
      <c r="AV2948" s="1" t="s">
        <v>4765</v>
      </c>
      <c r="AW2948" s="1" t="s">
        <v>8615</v>
      </c>
      <c r="BG2948" s="1" t="s">
        <v>4766</v>
      </c>
      <c r="BH2948" s="1" t="s">
        <v>12884</v>
      </c>
      <c r="BI2948" s="1" t="s">
        <v>4767</v>
      </c>
      <c r="BJ2948" s="1" t="s">
        <v>10303</v>
      </c>
      <c r="BK2948" s="1" t="s">
        <v>229</v>
      </c>
      <c r="BL2948" s="1" t="s">
        <v>13046</v>
      </c>
      <c r="BM2948" s="1" t="s">
        <v>4768</v>
      </c>
      <c r="BN2948" s="1" t="s">
        <v>10972</v>
      </c>
      <c r="BO2948" s="1" t="s">
        <v>42</v>
      </c>
      <c r="BP2948" s="1" t="s">
        <v>10068</v>
      </c>
      <c r="BQ2948" s="1" t="s">
        <v>5041</v>
      </c>
      <c r="BR2948" s="1" t="s">
        <v>11879</v>
      </c>
      <c r="BS2948" s="1" t="s">
        <v>199</v>
      </c>
      <c r="BT2948" s="1" t="s">
        <v>9730</v>
      </c>
    </row>
    <row r="2949" spans="1:72" ht="13.5" customHeight="1">
      <c r="A2949" s="3" t="str">
        <f>HYPERLINK("http://kyu.snu.ac.kr/sdhj/index.jsp?type=hj/GK14658_00IH_0001_0230.jpg","1702_각북면_230")</f>
        <v>1702_각북면_230</v>
      </c>
      <c r="B2949" s="2">
        <v>1702</v>
      </c>
      <c r="C2949" s="2" t="s">
        <v>12340</v>
      </c>
      <c r="D2949" s="2" t="s">
        <v>12341</v>
      </c>
      <c r="E2949" s="2">
        <v>2948</v>
      </c>
      <c r="F2949" s="1">
        <v>19</v>
      </c>
      <c r="G2949" s="1" t="s">
        <v>4747</v>
      </c>
      <c r="H2949" s="1" t="s">
        <v>6957</v>
      </c>
      <c r="I2949" s="1">
        <v>8</v>
      </c>
      <c r="L2949" s="1">
        <v>3</v>
      </c>
      <c r="M2949" s="2" t="s">
        <v>14074</v>
      </c>
      <c r="N2949" s="2" t="s">
        <v>14075</v>
      </c>
      <c r="S2949" s="1" t="s">
        <v>48</v>
      </c>
      <c r="T2949" s="1" t="s">
        <v>6371</v>
      </c>
      <c r="W2949" s="1" t="s">
        <v>335</v>
      </c>
      <c r="X2949" s="1" t="s">
        <v>12540</v>
      </c>
      <c r="Y2949" s="1" t="s">
        <v>183</v>
      </c>
      <c r="Z2949" s="1" t="s">
        <v>7691</v>
      </c>
      <c r="AC2949" s="1">
        <v>47</v>
      </c>
      <c r="AD2949" s="1" t="s">
        <v>556</v>
      </c>
      <c r="AE2949" s="1" t="s">
        <v>9610</v>
      </c>
      <c r="AJ2949" s="1" t="s">
        <v>185</v>
      </c>
      <c r="AK2949" s="1" t="s">
        <v>9803</v>
      </c>
      <c r="AL2949" s="1" t="s">
        <v>1317</v>
      </c>
      <c r="AM2949" s="1" t="s">
        <v>9832</v>
      </c>
      <c r="AT2949" s="1" t="s">
        <v>54</v>
      </c>
      <c r="AU2949" s="1" t="s">
        <v>7267</v>
      </c>
      <c r="AV2949" s="1" t="s">
        <v>5042</v>
      </c>
      <c r="AW2949" s="1" t="s">
        <v>10319</v>
      </c>
      <c r="BG2949" s="1" t="s">
        <v>4501</v>
      </c>
      <c r="BH2949" s="1" t="s">
        <v>10831</v>
      </c>
      <c r="BI2949" s="1" t="s">
        <v>5043</v>
      </c>
      <c r="BJ2949" s="1" t="s">
        <v>9511</v>
      </c>
      <c r="BK2949" s="1" t="s">
        <v>42</v>
      </c>
      <c r="BL2949" s="1" t="s">
        <v>10068</v>
      </c>
      <c r="BM2949" s="1" t="s">
        <v>5044</v>
      </c>
      <c r="BN2949" s="1" t="s">
        <v>10238</v>
      </c>
      <c r="BO2949" s="1" t="s">
        <v>54</v>
      </c>
      <c r="BP2949" s="1" t="s">
        <v>7267</v>
      </c>
      <c r="BQ2949" s="1" t="s">
        <v>5045</v>
      </c>
      <c r="BR2949" s="1" t="s">
        <v>11878</v>
      </c>
      <c r="BS2949" s="1" t="s">
        <v>401</v>
      </c>
      <c r="BT2949" s="1" t="s">
        <v>9816</v>
      </c>
    </row>
    <row r="2950" spans="1:72" ht="13.5" customHeight="1">
      <c r="A2950" s="3" t="str">
        <f>HYPERLINK("http://kyu.snu.ac.kr/sdhj/index.jsp?type=hj/GK14658_00IH_0001_0230.jpg","1702_각북면_230")</f>
        <v>1702_각북면_230</v>
      </c>
      <c r="B2950" s="2">
        <v>1702</v>
      </c>
      <c r="C2950" s="2" t="s">
        <v>12340</v>
      </c>
      <c r="D2950" s="2" t="s">
        <v>12341</v>
      </c>
      <c r="E2950" s="2">
        <v>2949</v>
      </c>
      <c r="F2950" s="1">
        <v>19</v>
      </c>
      <c r="G2950" s="1" t="s">
        <v>4747</v>
      </c>
      <c r="H2950" s="1" t="s">
        <v>6957</v>
      </c>
      <c r="I2950" s="1">
        <v>8</v>
      </c>
      <c r="L2950" s="1">
        <v>3</v>
      </c>
      <c r="M2950" s="2" t="s">
        <v>14074</v>
      </c>
      <c r="N2950" s="2" t="s">
        <v>14075</v>
      </c>
      <c r="S2950" s="1" t="s">
        <v>86</v>
      </c>
      <c r="T2950" s="1" t="s">
        <v>7100</v>
      </c>
      <c r="U2950" s="1" t="s">
        <v>5046</v>
      </c>
      <c r="V2950" s="1" t="s">
        <v>7335</v>
      </c>
      <c r="Y2950" s="1" t="s">
        <v>5047</v>
      </c>
      <c r="Z2950" s="1" t="s">
        <v>8522</v>
      </c>
      <c r="AC2950" s="1">
        <v>28</v>
      </c>
      <c r="AD2950" s="1" t="s">
        <v>134</v>
      </c>
      <c r="AE2950" s="1" t="s">
        <v>9616</v>
      </c>
    </row>
    <row r="2951" spans="1:72" ht="13.5" customHeight="1">
      <c r="A2951" s="3" t="str">
        <f>HYPERLINK("http://kyu.snu.ac.kr/sdhj/index.jsp?type=hj/GK14658_00IH_0001_0230.jpg","1702_각북면_230")</f>
        <v>1702_각북면_230</v>
      </c>
      <c r="B2951" s="2">
        <v>1702</v>
      </c>
      <c r="C2951" s="2" t="s">
        <v>12340</v>
      </c>
      <c r="D2951" s="2" t="s">
        <v>12341</v>
      </c>
      <c r="E2951" s="2">
        <v>2950</v>
      </c>
      <c r="F2951" s="1">
        <v>19</v>
      </c>
      <c r="G2951" s="1" t="s">
        <v>4747</v>
      </c>
      <c r="H2951" s="1" t="s">
        <v>6957</v>
      </c>
      <c r="I2951" s="1">
        <v>8</v>
      </c>
      <c r="L2951" s="1">
        <v>3</v>
      </c>
      <c r="M2951" s="2" t="s">
        <v>14074</v>
      </c>
      <c r="N2951" s="2" t="s">
        <v>14075</v>
      </c>
      <c r="S2951" s="1" t="s">
        <v>63</v>
      </c>
      <c r="T2951" s="1" t="s">
        <v>1196</v>
      </c>
      <c r="AC2951" s="1">
        <v>11</v>
      </c>
      <c r="AD2951" s="1" t="s">
        <v>106</v>
      </c>
      <c r="AE2951" s="1" t="s">
        <v>9614</v>
      </c>
    </row>
    <row r="2952" spans="1:72" ht="13.5" customHeight="1">
      <c r="A2952" s="3" t="str">
        <f>HYPERLINK("http://kyu.snu.ac.kr/sdhj/index.jsp?type=hj/GK14658_00IH_0001_0230.jpg","1702_각북면_230")</f>
        <v>1702_각북면_230</v>
      </c>
      <c r="B2952" s="2">
        <v>1702</v>
      </c>
      <c r="C2952" s="2" t="s">
        <v>12340</v>
      </c>
      <c r="D2952" s="2" t="s">
        <v>12341</v>
      </c>
      <c r="E2952" s="2">
        <v>2951</v>
      </c>
      <c r="F2952" s="1">
        <v>19</v>
      </c>
      <c r="G2952" s="1" t="s">
        <v>4747</v>
      </c>
      <c r="H2952" s="1" t="s">
        <v>6957</v>
      </c>
      <c r="I2952" s="1">
        <v>8</v>
      </c>
      <c r="L2952" s="1">
        <v>3</v>
      </c>
      <c r="M2952" s="2" t="s">
        <v>14074</v>
      </c>
      <c r="N2952" s="2" t="s">
        <v>14075</v>
      </c>
      <c r="S2952" s="1" t="s">
        <v>63</v>
      </c>
      <c r="T2952" s="1" t="s">
        <v>1196</v>
      </c>
      <c r="AC2952" s="1">
        <v>9</v>
      </c>
      <c r="AD2952" s="1" t="s">
        <v>135</v>
      </c>
      <c r="AE2952" s="1" t="s">
        <v>9604</v>
      </c>
      <c r="AF2952" s="1" t="s">
        <v>89</v>
      </c>
      <c r="AG2952" s="1" t="s">
        <v>9633</v>
      </c>
    </row>
    <row r="2953" spans="1:72" ht="13.5" customHeight="1">
      <c r="A2953" s="3" t="str">
        <f>HYPERLINK("http://kyu.snu.ac.kr/sdhj/index.jsp?type=hj/GK14658_00IH_0001_0230.jpg","1702_각북면_230")</f>
        <v>1702_각북면_230</v>
      </c>
      <c r="B2953" s="2">
        <v>1702</v>
      </c>
      <c r="C2953" s="2" t="s">
        <v>12340</v>
      </c>
      <c r="D2953" s="2" t="s">
        <v>12341</v>
      </c>
      <c r="E2953" s="2">
        <v>2952</v>
      </c>
      <c r="F2953" s="1">
        <v>19</v>
      </c>
      <c r="G2953" s="1" t="s">
        <v>4747</v>
      </c>
      <c r="H2953" s="1" t="s">
        <v>6957</v>
      </c>
      <c r="I2953" s="1">
        <v>8</v>
      </c>
      <c r="L2953" s="1">
        <v>3</v>
      </c>
      <c r="M2953" s="2" t="s">
        <v>14074</v>
      </c>
      <c r="N2953" s="2" t="s">
        <v>14075</v>
      </c>
      <c r="T2953" s="1" t="s">
        <v>12432</v>
      </c>
      <c r="U2953" s="1" t="s">
        <v>5048</v>
      </c>
      <c r="V2953" s="1" t="s">
        <v>7334</v>
      </c>
      <c r="Y2953" s="1" t="s">
        <v>5049</v>
      </c>
      <c r="Z2953" s="1" t="s">
        <v>7815</v>
      </c>
      <c r="AC2953" s="1">
        <v>22</v>
      </c>
      <c r="AD2953" s="1" t="s">
        <v>88</v>
      </c>
      <c r="AE2953" s="1" t="s">
        <v>9613</v>
      </c>
      <c r="AF2953" s="1" t="s">
        <v>89</v>
      </c>
      <c r="AG2953" s="1" t="s">
        <v>9633</v>
      </c>
      <c r="AT2953" s="1" t="s">
        <v>250</v>
      </c>
      <c r="AU2953" s="1" t="s">
        <v>10073</v>
      </c>
      <c r="AV2953" s="1" t="s">
        <v>3346</v>
      </c>
      <c r="AW2953" s="1" t="s">
        <v>7817</v>
      </c>
      <c r="BB2953" s="1" t="s">
        <v>124</v>
      </c>
      <c r="BC2953" s="1" t="s">
        <v>12451</v>
      </c>
      <c r="BD2953" s="1" t="s">
        <v>12307</v>
      </c>
      <c r="BE2953" s="1" t="s">
        <v>13015</v>
      </c>
    </row>
    <row r="2954" spans="1:72" ht="13.5" customHeight="1">
      <c r="A2954" s="3" t="str">
        <f>HYPERLINK("http://kyu.snu.ac.kr/sdhj/index.jsp?type=hj/GK14658_00IH_0001_0230.jpg","1702_각북면_230")</f>
        <v>1702_각북면_230</v>
      </c>
      <c r="B2954" s="2">
        <v>1702</v>
      </c>
      <c r="C2954" s="2" t="s">
        <v>12340</v>
      </c>
      <c r="D2954" s="2" t="s">
        <v>12341</v>
      </c>
      <c r="E2954" s="2">
        <v>2953</v>
      </c>
      <c r="F2954" s="1">
        <v>19</v>
      </c>
      <c r="G2954" s="1" t="s">
        <v>4747</v>
      </c>
      <c r="H2954" s="1" t="s">
        <v>6957</v>
      </c>
      <c r="I2954" s="1">
        <v>8</v>
      </c>
      <c r="L2954" s="1">
        <v>3</v>
      </c>
      <c r="M2954" s="2" t="s">
        <v>14074</v>
      </c>
      <c r="N2954" s="2" t="s">
        <v>14075</v>
      </c>
      <c r="S2954" s="1" t="s">
        <v>141</v>
      </c>
      <c r="T2954" s="1" t="s">
        <v>7114</v>
      </c>
      <c r="U2954" s="1" t="s">
        <v>211</v>
      </c>
      <c r="V2954" s="1" t="s">
        <v>7199</v>
      </c>
      <c r="Y2954" s="1" t="s">
        <v>753</v>
      </c>
      <c r="Z2954" s="1" t="s">
        <v>8521</v>
      </c>
      <c r="AC2954" s="1">
        <v>61</v>
      </c>
      <c r="AD2954" s="1" t="s">
        <v>280</v>
      </c>
      <c r="AE2954" s="1" t="s">
        <v>9599</v>
      </c>
      <c r="AF2954" s="1" t="s">
        <v>89</v>
      </c>
      <c r="AG2954" s="1" t="s">
        <v>9633</v>
      </c>
    </row>
    <row r="2955" spans="1:72" ht="13.5" customHeight="1">
      <c r="A2955" s="3" t="str">
        <f>HYPERLINK("http://kyu.snu.ac.kr/sdhj/index.jsp?type=hj/GK14658_00IH_0001_0230.jpg","1702_각북면_230")</f>
        <v>1702_각북면_230</v>
      </c>
      <c r="B2955" s="2">
        <v>1702</v>
      </c>
      <c r="C2955" s="2" t="s">
        <v>12340</v>
      </c>
      <c r="D2955" s="2" t="s">
        <v>12341</v>
      </c>
      <c r="E2955" s="2">
        <v>2954</v>
      </c>
      <c r="F2955" s="1">
        <v>19</v>
      </c>
      <c r="G2955" s="1" t="s">
        <v>4747</v>
      </c>
      <c r="H2955" s="1" t="s">
        <v>6957</v>
      </c>
      <c r="I2955" s="1">
        <v>8</v>
      </c>
      <c r="L2955" s="1">
        <v>4</v>
      </c>
      <c r="M2955" s="2" t="s">
        <v>14076</v>
      </c>
      <c r="N2955" s="2" t="s">
        <v>14077</v>
      </c>
      <c r="T2955" s="1" t="s">
        <v>12411</v>
      </c>
      <c r="U2955" s="1" t="s">
        <v>74</v>
      </c>
      <c r="V2955" s="1" t="s">
        <v>7237</v>
      </c>
      <c r="W2955" s="1" t="s">
        <v>3454</v>
      </c>
      <c r="X2955" s="1" t="s">
        <v>7591</v>
      </c>
      <c r="Y2955" s="1" t="s">
        <v>50</v>
      </c>
      <c r="Z2955" s="1" t="s">
        <v>7639</v>
      </c>
      <c r="AC2955" s="1">
        <v>42</v>
      </c>
      <c r="AD2955" s="1" t="s">
        <v>156</v>
      </c>
      <c r="AE2955" s="1" t="s">
        <v>9618</v>
      </c>
      <c r="AJ2955" s="1" t="s">
        <v>16</v>
      </c>
      <c r="AK2955" s="1" t="s">
        <v>9802</v>
      </c>
      <c r="AL2955" s="1" t="s">
        <v>199</v>
      </c>
      <c r="AM2955" s="1" t="s">
        <v>9730</v>
      </c>
      <c r="AT2955" s="1" t="s">
        <v>110</v>
      </c>
      <c r="AU2955" s="1" t="s">
        <v>7218</v>
      </c>
      <c r="AV2955" s="1" t="s">
        <v>14628</v>
      </c>
      <c r="AW2955" s="1" t="s">
        <v>12932</v>
      </c>
      <c r="BG2955" s="1" t="s">
        <v>110</v>
      </c>
      <c r="BH2955" s="1" t="s">
        <v>7218</v>
      </c>
      <c r="BI2955" s="1" t="s">
        <v>5050</v>
      </c>
      <c r="BJ2955" s="1" t="s">
        <v>10945</v>
      </c>
      <c r="BK2955" s="1" t="s">
        <v>110</v>
      </c>
      <c r="BL2955" s="1" t="s">
        <v>7218</v>
      </c>
      <c r="BM2955" s="1" t="s">
        <v>6909</v>
      </c>
      <c r="BN2955" s="1" t="s">
        <v>11434</v>
      </c>
      <c r="BO2955" s="1" t="s">
        <v>110</v>
      </c>
      <c r="BP2955" s="1" t="s">
        <v>7218</v>
      </c>
      <c r="BQ2955" s="1" t="s">
        <v>5051</v>
      </c>
      <c r="BR2955" s="1" t="s">
        <v>11877</v>
      </c>
      <c r="BS2955" s="1" t="s">
        <v>149</v>
      </c>
      <c r="BT2955" s="1" t="s">
        <v>9830</v>
      </c>
    </row>
    <row r="2956" spans="1:72" ht="13.5" customHeight="1">
      <c r="A2956" s="3" t="str">
        <f>HYPERLINK("http://kyu.snu.ac.kr/sdhj/index.jsp?type=hj/GK14658_00IH_0001_0230.jpg","1702_각북면_230")</f>
        <v>1702_각북면_230</v>
      </c>
      <c r="B2956" s="2">
        <v>1702</v>
      </c>
      <c r="C2956" s="2" t="s">
        <v>12340</v>
      </c>
      <c r="D2956" s="2" t="s">
        <v>12341</v>
      </c>
      <c r="E2956" s="2">
        <v>2955</v>
      </c>
      <c r="F2956" s="1">
        <v>19</v>
      </c>
      <c r="G2956" s="1" t="s">
        <v>4747</v>
      </c>
      <c r="H2956" s="1" t="s">
        <v>6957</v>
      </c>
      <c r="I2956" s="1">
        <v>8</v>
      </c>
      <c r="L2956" s="1">
        <v>4</v>
      </c>
      <c r="M2956" s="2" t="s">
        <v>14076</v>
      </c>
      <c r="N2956" s="2" t="s">
        <v>14077</v>
      </c>
      <c r="S2956" s="1" t="s">
        <v>59</v>
      </c>
      <c r="T2956" s="1" t="s">
        <v>7105</v>
      </c>
      <c r="Y2956" s="1" t="s">
        <v>984</v>
      </c>
      <c r="Z2956" s="1" t="s">
        <v>8248</v>
      </c>
      <c r="AC2956" s="1">
        <v>11</v>
      </c>
      <c r="AD2956" s="1" t="s">
        <v>106</v>
      </c>
      <c r="AE2956" s="1" t="s">
        <v>9614</v>
      </c>
    </row>
    <row r="2957" spans="1:72" ht="13.5" customHeight="1">
      <c r="A2957" s="3" t="str">
        <f>HYPERLINK("http://kyu.snu.ac.kr/sdhj/index.jsp?type=hj/GK14658_00IH_0001_0230.jpg","1702_각북면_230")</f>
        <v>1702_각북면_230</v>
      </c>
      <c r="B2957" s="2">
        <v>1702</v>
      </c>
      <c r="C2957" s="2" t="s">
        <v>12340</v>
      </c>
      <c r="D2957" s="2" t="s">
        <v>12341</v>
      </c>
      <c r="E2957" s="2">
        <v>2956</v>
      </c>
      <c r="F2957" s="1">
        <v>19</v>
      </c>
      <c r="G2957" s="1" t="s">
        <v>4747</v>
      </c>
      <c r="H2957" s="1" t="s">
        <v>6957</v>
      </c>
      <c r="I2957" s="1">
        <v>8</v>
      </c>
      <c r="L2957" s="1">
        <v>4</v>
      </c>
      <c r="M2957" s="2" t="s">
        <v>14076</v>
      </c>
      <c r="N2957" s="2" t="s">
        <v>14077</v>
      </c>
      <c r="S2957" s="1" t="s">
        <v>63</v>
      </c>
      <c r="T2957" s="1" t="s">
        <v>1196</v>
      </c>
      <c r="Y2957" s="1" t="s">
        <v>3866</v>
      </c>
      <c r="Z2957" s="1" t="s">
        <v>8203</v>
      </c>
      <c r="AC2957" s="1">
        <v>10</v>
      </c>
      <c r="AD2957" s="1" t="s">
        <v>206</v>
      </c>
      <c r="AE2957" s="1" t="s">
        <v>9619</v>
      </c>
    </row>
    <row r="2958" spans="1:72" ht="13.5" customHeight="1">
      <c r="A2958" s="3" t="str">
        <f>HYPERLINK("http://kyu.snu.ac.kr/sdhj/index.jsp?type=hj/GK14658_00IH_0001_0230.jpg","1702_각북면_230")</f>
        <v>1702_각북면_230</v>
      </c>
      <c r="B2958" s="2">
        <v>1702</v>
      </c>
      <c r="C2958" s="2" t="s">
        <v>12340</v>
      </c>
      <c r="D2958" s="2" t="s">
        <v>12341</v>
      </c>
      <c r="E2958" s="2">
        <v>2957</v>
      </c>
      <c r="F2958" s="1">
        <v>19</v>
      </c>
      <c r="G2958" s="1" t="s">
        <v>4747</v>
      </c>
      <c r="H2958" s="1" t="s">
        <v>6957</v>
      </c>
      <c r="I2958" s="1">
        <v>8</v>
      </c>
      <c r="L2958" s="1">
        <v>4</v>
      </c>
      <c r="M2958" s="2" t="s">
        <v>14076</v>
      </c>
      <c r="N2958" s="2" t="s">
        <v>14077</v>
      </c>
      <c r="S2958" s="1" t="s">
        <v>86</v>
      </c>
      <c r="T2958" s="1" t="s">
        <v>7100</v>
      </c>
      <c r="U2958" s="1" t="s">
        <v>66</v>
      </c>
      <c r="V2958" s="1" t="s">
        <v>7208</v>
      </c>
      <c r="Y2958" s="1" t="s">
        <v>5052</v>
      </c>
      <c r="Z2958" s="1" t="s">
        <v>8520</v>
      </c>
      <c r="AC2958" s="1">
        <v>11</v>
      </c>
      <c r="AD2958" s="1" t="s">
        <v>106</v>
      </c>
      <c r="AE2958" s="1" t="s">
        <v>9614</v>
      </c>
    </row>
    <row r="2959" spans="1:72" ht="13.5" customHeight="1">
      <c r="A2959" s="3" t="str">
        <f>HYPERLINK("http://kyu.snu.ac.kr/sdhj/index.jsp?type=hj/GK14658_00IH_0001_0230.jpg","1702_각북면_230")</f>
        <v>1702_각북면_230</v>
      </c>
      <c r="B2959" s="2">
        <v>1702</v>
      </c>
      <c r="C2959" s="2" t="s">
        <v>12340</v>
      </c>
      <c r="D2959" s="2" t="s">
        <v>12341</v>
      </c>
      <c r="E2959" s="2">
        <v>2958</v>
      </c>
      <c r="F2959" s="1">
        <v>19</v>
      </c>
      <c r="G2959" s="1" t="s">
        <v>4747</v>
      </c>
      <c r="H2959" s="1" t="s">
        <v>6957</v>
      </c>
      <c r="I2959" s="1">
        <v>8</v>
      </c>
      <c r="L2959" s="1">
        <v>5</v>
      </c>
      <c r="M2959" s="2" t="s">
        <v>14078</v>
      </c>
      <c r="N2959" s="2" t="s">
        <v>14079</v>
      </c>
      <c r="T2959" s="1" t="s">
        <v>12411</v>
      </c>
      <c r="U2959" s="1" t="s">
        <v>1878</v>
      </c>
      <c r="V2959" s="1" t="s">
        <v>7272</v>
      </c>
      <c r="W2959" s="1" t="s">
        <v>2081</v>
      </c>
      <c r="X2959" s="1" t="s">
        <v>7585</v>
      </c>
      <c r="Y2959" s="1" t="s">
        <v>183</v>
      </c>
      <c r="Z2959" s="1" t="s">
        <v>7691</v>
      </c>
      <c r="AC2959" s="1">
        <v>60</v>
      </c>
      <c r="AD2959" s="1" t="s">
        <v>51</v>
      </c>
      <c r="AE2959" s="1" t="s">
        <v>9627</v>
      </c>
      <c r="AJ2959" s="1" t="s">
        <v>185</v>
      </c>
      <c r="AK2959" s="1" t="s">
        <v>9803</v>
      </c>
      <c r="AL2959" s="1" t="s">
        <v>2078</v>
      </c>
      <c r="AM2959" s="1" t="s">
        <v>9807</v>
      </c>
      <c r="AT2959" s="1" t="s">
        <v>4766</v>
      </c>
      <c r="AU2959" s="1" t="s">
        <v>12884</v>
      </c>
      <c r="AV2959" s="1" t="s">
        <v>4767</v>
      </c>
      <c r="AW2959" s="1" t="s">
        <v>10303</v>
      </c>
      <c r="BG2959" s="1" t="s">
        <v>229</v>
      </c>
      <c r="BH2959" s="1" t="s">
        <v>13046</v>
      </c>
      <c r="BI2959" s="1" t="s">
        <v>4768</v>
      </c>
      <c r="BJ2959" s="1" t="s">
        <v>10972</v>
      </c>
      <c r="BK2959" s="1" t="s">
        <v>4185</v>
      </c>
      <c r="BL2959" s="1" t="s">
        <v>11247</v>
      </c>
      <c r="BM2959" s="1" t="s">
        <v>4770</v>
      </c>
      <c r="BN2959" s="1" t="s">
        <v>11421</v>
      </c>
      <c r="BO2959" s="1" t="s">
        <v>54</v>
      </c>
      <c r="BP2959" s="1" t="s">
        <v>7267</v>
      </c>
      <c r="BQ2959" s="1" t="s">
        <v>5053</v>
      </c>
      <c r="BR2959" s="1" t="s">
        <v>11876</v>
      </c>
      <c r="BS2959" s="1" t="s">
        <v>5054</v>
      </c>
      <c r="BT2959" s="1" t="s">
        <v>12247</v>
      </c>
    </row>
    <row r="2960" spans="1:72" ht="13.5" customHeight="1">
      <c r="A2960" s="3" t="str">
        <f>HYPERLINK("http://kyu.snu.ac.kr/sdhj/index.jsp?type=hj/GK14658_00IH_0001_0230.jpg","1702_각북면_230")</f>
        <v>1702_각북면_230</v>
      </c>
      <c r="B2960" s="2">
        <v>1702</v>
      </c>
      <c r="C2960" s="2" t="s">
        <v>12340</v>
      </c>
      <c r="D2960" s="2" t="s">
        <v>12341</v>
      </c>
      <c r="E2960" s="2">
        <v>2959</v>
      </c>
      <c r="F2960" s="1">
        <v>19</v>
      </c>
      <c r="G2960" s="1" t="s">
        <v>4747</v>
      </c>
      <c r="H2960" s="1" t="s">
        <v>6957</v>
      </c>
      <c r="I2960" s="1">
        <v>8</v>
      </c>
      <c r="L2960" s="1">
        <v>5</v>
      </c>
      <c r="M2960" s="2" t="s">
        <v>14078</v>
      </c>
      <c r="N2960" s="2" t="s">
        <v>14079</v>
      </c>
      <c r="S2960" s="1" t="s">
        <v>86</v>
      </c>
      <c r="T2960" s="1" t="s">
        <v>7100</v>
      </c>
      <c r="U2960" s="1" t="s">
        <v>173</v>
      </c>
      <c r="V2960" s="1" t="s">
        <v>7249</v>
      </c>
      <c r="W2960" s="1" t="s">
        <v>107</v>
      </c>
      <c r="X2960" s="1" t="s">
        <v>12534</v>
      </c>
      <c r="Y2960" s="1" t="s">
        <v>5055</v>
      </c>
      <c r="Z2960" s="1" t="s">
        <v>8519</v>
      </c>
      <c r="AC2960" s="1">
        <v>49</v>
      </c>
      <c r="AD2960" s="1" t="s">
        <v>1182</v>
      </c>
      <c r="AE2960" s="1" t="s">
        <v>9584</v>
      </c>
    </row>
    <row r="2961" spans="1:72" ht="13.5" customHeight="1">
      <c r="A2961" s="3" t="str">
        <f>HYPERLINK("http://kyu.snu.ac.kr/sdhj/index.jsp?type=hj/GK14658_00IH_0001_0230.jpg","1702_각북면_230")</f>
        <v>1702_각북면_230</v>
      </c>
      <c r="B2961" s="2">
        <v>1702</v>
      </c>
      <c r="C2961" s="2" t="s">
        <v>12340</v>
      </c>
      <c r="D2961" s="2" t="s">
        <v>12341</v>
      </c>
      <c r="E2961" s="2">
        <v>2960</v>
      </c>
      <c r="F2961" s="1">
        <v>19</v>
      </c>
      <c r="G2961" s="1" t="s">
        <v>4747</v>
      </c>
      <c r="H2961" s="1" t="s">
        <v>6957</v>
      </c>
      <c r="I2961" s="1">
        <v>8</v>
      </c>
      <c r="L2961" s="1">
        <v>5</v>
      </c>
      <c r="M2961" s="2" t="s">
        <v>14078</v>
      </c>
      <c r="N2961" s="2" t="s">
        <v>14079</v>
      </c>
      <c r="S2961" s="1" t="s">
        <v>347</v>
      </c>
      <c r="T2961" s="1" t="s">
        <v>7116</v>
      </c>
      <c r="W2961" s="1" t="s">
        <v>335</v>
      </c>
      <c r="X2961" s="1" t="s">
        <v>12540</v>
      </c>
      <c r="Y2961" s="1" t="s">
        <v>183</v>
      </c>
      <c r="Z2961" s="1" t="s">
        <v>7691</v>
      </c>
      <c r="AC2961" s="1">
        <v>41</v>
      </c>
      <c r="AD2961" s="1" t="s">
        <v>175</v>
      </c>
      <c r="AE2961" s="1" t="s">
        <v>9621</v>
      </c>
      <c r="AJ2961" s="1" t="s">
        <v>185</v>
      </c>
      <c r="AK2961" s="1" t="s">
        <v>9803</v>
      </c>
      <c r="AL2961" s="1" t="s">
        <v>109</v>
      </c>
      <c r="AM2961" s="1" t="s">
        <v>9809</v>
      </c>
    </row>
    <row r="2962" spans="1:72" ht="13.5" customHeight="1">
      <c r="A2962" s="3" t="str">
        <f>HYPERLINK("http://kyu.snu.ac.kr/sdhj/index.jsp?type=hj/GK14658_00IH_0001_0230.jpg","1702_각북면_230")</f>
        <v>1702_각북면_230</v>
      </c>
      <c r="B2962" s="2">
        <v>1702</v>
      </c>
      <c r="C2962" s="2" t="s">
        <v>12340</v>
      </c>
      <c r="D2962" s="2" t="s">
        <v>12341</v>
      </c>
      <c r="E2962" s="2">
        <v>2961</v>
      </c>
      <c r="F2962" s="1">
        <v>19</v>
      </c>
      <c r="G2962" s="1" t="s">
        <v>4747</v>
      </c>
      <c r="H2962" s="1" t="s">
        <v>6957</v>
      </c>
      <c r="I2962" s="1">
        <v>8</v>
      </c>
      <c r="L2962" s="1">
        <v>5</v>
      </c>
      <c r="M2962" s="2" t="s">
        <v>14078</v>
      </c>
      <c r="N2962" s="2" t="s">
        <v>14079</v>
      </c>
      <c r="T2962" s="1" t="s">
        <v>12432</v>
      </c>
      <c r="U2962" s="1" t="s">
        <v>532</v>
      </c>
      <c r="V2962" s="1" t="s">
        <v>7195</v>
      </c>
      <c r="Y2962" s="1" t="s">
        <v>12291</v>
      </c>
      <c r="Z2962" s="1" t="s">
        <v>12650</v>
      </c>
      <c r="AC2962" s="1">
        <v>28</v>
      </c>
      <c r="AD2962" s="1" t="s">
        <v>134</v>
      </c>
      <c r="AE2962" s="1" t="s">
        <v>9616</v>
      </c>
      <c r="AT2962" s="1" t="s">
        <v>211</v>
      </c>
      <c r="AU2962" s="1" t="s">
        <v>7199</v>
      </c>
      <c r="AV2962" s="1" t="s">
        <v>1238</v>
      </c>
      <c r="AW2962" s="1" t="s">
        <v>8423</v>
      </c>
      <c r="BB2962" s="1" t="s">
        <v>213</v>
      </c>
      <c r="BC2962" s="1" t="s">
        <v>7282</v>
      </c>
      <c r="BD2962" s="1" t="s">
        <v>4257</v>
      </c>
      <c r="BE2962" s="1" t="s">
        <v>8153</v>
      </c>
    </row>
    <row r="2963" spans="1:72" ht="13.5" customHeight="1">
      <c r="A2963" s="3" t="str">
        <f>HYPERLINK("http://kyu.snu.ac.kr/sdhj/index.jsp?type=hj/GK14658_00IH_0001_0230.jpg","1702_각북면_230")</f>
        <v>1702_각북면_230</v>
      </c>
      <c r="B2963" s="2">
        <v>1702</v>
      </c>
      <c r="C2963" s="2" t="s">
        <v>12340</v>
      </c>
      <c r="D2963" s="2" t="s">
        <v>12341</v>
      </c>
      <c r="E2963" s="2">
        <v>2962</v>
      </c>
      <c r="F2963" s="1">
        <v>19</v>
      </c>
      <c r="G2963" s="1" t="s">
        <v>4747</v>
      </c>
      <c r="H2963" s="1" t="s">
        <v>6957</v>
      </c>
      <c r="I2963" s="1">
        <v>8</v>
      </c>
      <c r="L2963" s="1">
        <v>5</v>
      </c>
      <c r="M2963" s="2" t="s">
        <v>14078</v>
      </c>
      <c r="N2963" s="2" t="s">
        <v>14079</v>
      </c>
      <c r="T2963" s="1" t="s">
        <v>12432</v>
      </c>
      <c r="U2963" s="1" t="s">
        <v>196</v>
      </c>
      <c r="V2963" s="1" t="s">
        <v>7214</v>
      </c>
      <c r="Y2963" s="1" t="s">
        <v>5056</v>
      </c>
      <c r="Z2963" s="1" t="s">
        <v>8207</v>
      </c>
      <c r="AC2963" s="1">
        <v>25</v>
      </c>
      <c r="AD2963" s="1" t="s">
        <v>264</v>
      </c>
      <c r="AE2963" s="1" t="s">
        <v>9588</v>
      </c>
      <c r="AT2963" s="1" t="s">
        <v>211</v>
      </c>
      <c r="AU2963" s="1" t="s">
        <v>7199</v>
      </c>
      <c r="AV2963" s="1" t="s">
        <v>843</v>
      </c>
      <c r="AW2963" s="1" t="s">
        <v>9492</v>
      </c>
      <c r="BB2963" s="1" t="s">
        <v>124</v>
      </c>
      <c r="BC2963" s="1" t="s">
        <v>12451</v>
      </c>
      <c r="BD2963" s="1" t="s">
        <v>5057</v>
      </c>
      <c r="BE2963" s="1" t="s">
        <v>10729</v>
      </c>
    </row>
    <row r="2964" spans="1:72" ht="13.5" customHeight="1">
      <c r="A2964" s="3" t="str">
        <f>HYPERLINK("http://kyu.snu.ac.kr/sdhj/index.jsp?type=hj/GK14658_00IH_0001_0230.jpg","1702_각북면_230")</f>
        <v>1702_각북면_230</v>
      </c>
      <c r="B2964" s="2">
        <v>1702</v>
      </c>
      <c r="C2964" s="2" t="s">
        <v>12340</v>
      </c>
      <c r="D2964" s="2" t="s">
        <v>12341</v>
      </c>
      <c r="E2964" s="2">
        <v>2963</v>
      </c>
      <c r="F2964" s="1">
        <v>19</v>
      </c>
      <c r="G2964" s="1" t="s">
        <v>4747</v>
      </c>
      <c r="H2964" s="1" t="s">
        <v>6957</v>
      </c>
      <c r="I2964" s="1">
        <v>8</v>
      </c>
      <c r="L2964" s="1">
        <v>5</v>
      </c>
      <c r="M2964" s="2" t="s">
        <v>14078</v>
      </c>
      <c r="N2964" s="2" t="s">
        <v>14079</v>
      </c>
      <c r="T2964" s="1" t="s">
        <v>12432</v>
      </c>
      <c r="U2964" s="1" t="s">
        <v>196</v>
      </c>
      <c r="V2964" s="1" t="s">
        <v>7214</v>
      </c>
      <c r="Y2964" s="1" t="s">
        <v>1685</v>
      </c>
      <c r="Z2964" s="1" t="s">
        <v>7666</v>
      </c>
      <c r="AC2964" s="1">
        <v>24</v>
      </c>
      <c r="AD2964" s="1" t="s">
        <v>219</v>
      </c>
      <c r="AE2964" s="1" t="s">
        <v>9587</v>
      </c>
      <c r="AT2964" s="1" t="s">
        <v>211</v>
      </c>
      <c r="AU2964" s="1" t="s">
        <v>7199</v>
      </c>
      <c r="AV2964" s="1" t="s">
        <v>1447</v>
      </c>
      <c r="AW2964" s="1" t="s">
        <v>8532</v>
      </c>
      <c r="BB2964" s="1" t="s">
        <v>213</v>
      </c>
      <c r="BC2964" s="1" t="s">
        <v>7282</v>
      </c>
      <c r="BD2964" s="1" t="s">
        <v>14518</v>
      </c>
      <c r="BE2964" s="1" t="s">
        <v>12583</v>
      </c>
    </row>
    <row r="2965" spans="1:72" ht="13.5" customHeight="1">
      <c r="A2965" s="3" t="str">
        <f>HYPERLINK("http://kyu.snu.ac.kr/sdhj/index.jsp?type=hj/GK14658_00IH_0001_0230.jpg","1702_각북면_230")</f>
        <v>1702_각북면_230</v>
      </c>
      <c r="B2965" s="2">
        <v>1702</v>
      </c>
      <c r="C2965" s="2" t="s">
        <v>12340</v>
      </c>
      <c r="D2965" s="2" t="s">
        <v>12341</v>
      </c>
      <c r="E2965" s="2">
        <v>2964</v>
      </c>
      <c r="F2965" s="1">
        <v>19</v>
      </c>
      <c r="G2965" s="1" t="s">
        <v>4747</v>
      </c>
      <c r="H2965" s="1" t="s">
        <v>6957</v>
      </c>
      <c r="I2965" s="1">
        <v>8</v>
      </c>
      <c r="L2965" s="1">
        <v>5</v>
      </c>
      <c r="M2965" s="2" t="s">
        <v>14078</v>
      </c>
      <c r="N2965" s="2" t="s">
        <v>14079</v>
      </c>
      <c r="T2965" s="1" t="s">
        <v>12432</v>
      </c>
      <c r="U2965" s="1" t="s">
        <v>196</v>
      </c>
      <c r="V2965" s="1" t="s">
        <v>7214</v>
      </c>
      <c r="Y2965" s="1" t="s">
        <v>6714</v>
      </c>
      <c r="Z2965" s="1" t="s">
        <v>7973</v>
      </c>
      <c r="AC2965" s="1">
        <v>21</v>
      </c>
      <c r="AD2965" s="1" t="s">
        <v>68</v>
      </c>
      <c r="AE2965" s="1" t="s">
        <v>7705</v>
      </c>
      <c r="AT2965" s="1" t="s">
        <v>259</v>
      </c>
      <c r="AU2965" s="1" t="s">
        <v>12452</v>
      </c>
      <c r="AV2965" s="1" t="s">
        <v>5058</v>
      </c>
      <c r="AW2965" s="1" t="s">
        <v>10318</v>
      </c>
      <c r="BB2965" s="1" t="s">
        <v>213</v>
      </c>
      <c r="BC2965" s="1" t="s">
        <v>7282</v>
      </c>
      <c r="BD2965" s="1" t="s">
        <v>5059</v>
      </c>
      <c r="BE2965" s="1" t="s">
        <v>8701</v>
      </c>
    </row>
    <row r="2966" spans="1:72" ht="13.5" customHeight="1">
      <c r="A2966" s="3" t="str">
        <f>HYPERLINK("http://kyu.snu.ac.kr/sdhj/index.jsp?type=hj/GK14658_00IH_0001_0231.jpg","1702_각북면_231")</f>
        <v>1702_각북면_231</v>
      </c>
      <c r="B2966" s="2">
        <v>1702</v>
      </c>
      <c r="C2966" s="2" t="s">
        <v>12340</v>
      </c>
      <c r="D2966" s="2" t="s">
        <v>12341</v>
      </c>
      <c r="E2966" s="2">
        <v>2965</v>
      </c>
      <c r="F2966" s="1">
        <v>19</v>
      </c>
      <c r="G2966" s="1" t="s">
        <v>4747</v>
      </c>
      <c r="H2966" s="1" t="s">
        <v>6957</v>
      </c>
      <c r="I2966" s="1">
        <v>9</v>
      </c>
      <c r="J2966" s="1" t="s">
        <v>5060</v>
      </c>
      <c r="K2966" s="1" t="s">
        <v>12367</v>
      </c>
      <c r="L2966" s="1">
        <v>1</v>
      </c>
      <c r="M2966" s="2" t="s">
        <v>14080</v>
      </c>
      <c r="N2966" s="2" t="s">
        <v>14081</v>
      </c>
      <c r="T2966" s="1" t="s">
        <v>12411</v>
      </c>
      <c r="U2966" s="1" t="s">
        <v>5061</v>
      </c>
      <c r="V2966" s="1" t="s">
        <v>12459</v>
      </c>
      <c r="W2966" s="1" t="s">
        <v>439</v>
      </c>
      <c r="X2966" s="1" t="s">
        <v>7589</v>
      </c>
      <c r="Y2966" s="1" t="s">
        <v>93</v>
      </c>
      <c r="Z2966" s="1" t="s">
        <v>7772</v>
      </c>
      <c r="AC2966" s="1">
        <v>50</v>
      </c>
      <c r="AD2966" s="1" t="s">
        <v>515</v>
      </c>
      <c r="AE2966" s="1" t="s">
        <v>9605</v>
      </c>
      <c r="AJ2966" s="1" t="s">
        <v>16</v>
      </c>
      <c r="AK2966" s="1" t="s">
        <v>9802</v>
      </c>
      <c r="AL2966" s="1" t="s">
        <v>516</v>
      </c>
      <c r="AM2966" s="1" t="s">
        <v>9804</v>
      </c>
      <c r="AT2966" s="1" t="s">
        <v>1524</v>
      </c>
      <c r="AU2966" s="1" t="s">
        <v>7312</v>
      </c>
      <c r="AV2966" s="1" t="s">
        <v>12311</v>
      </c>
      <c r="AW2966" s="1" t="s">
        <v>12917</v>
      </c>
      <c r="BG2966" s="1" t="s">
        <v>1524</v>
      </c>
      <c r="BH2966" s="1" t="s">
        <v>7312</v>
      </c>
      <c r="BI2966" s="1" t="s">
        <v>5062</v>
      </c>
      <c r="BJ2966" s="1" t="s">
        <v>7874</v>
      </c>
      <c r="BK2966" s="1" t="s">
        <v>1524</v>
      </c>
      <c r="BL2966" s="1" t="s">
        <v>7312</v>
      </c>
      <c r="BM2966" s="1" t="s">
        <v>1438</v>
      </c>
      <c r="BN2966" s="1" t="s">
        <v>9034</v>
      </c>
      <c r="BQ2966" s="1" t="s">
        <v>5063</v>
      </c>
      <c r="BR2966" s="1" t="s">
        <v>11875</v>
      </c>
      <c r="BS2966" s="1" t="s">
        <v>109</v>
      </c>
      <c r="BT2966" s="1" t="s">
        <v>9809</v>
      </c>
    </row>
    <row r="2967" spans="1:72" ht="13.5" customHeight="1">
      <c r="A2967" s="3" t="str">
        <f>HYPERLINK("http://kyu.snu.ac.kr/sdhj/index.jsp?type=hj/GK14658_00IH_0001_0231.jpg","1702_각북면_231")</f>
        <v>1702_각북면_231</v>
      </c>
      <c r="B2967" s="2">
        <v>1702</v>
      </c>
      <c r="C2967" s="2" t="s">
        <v>12340</v>
      </c>
      <c r="D2967" s="2" t="s">
        <v>12341</v>
      </c>
      <c r="E2967" s="2">
        <v>2966</v>
      </c>
      <c r="F2967" s="1">
        <v>19</v>
      </c>
      <c r="G2967" s="1" t="s">
        <v>4747</v>
      </c>
      <c r="H2967" s="1" t="s">
        <v>6957</v>
      </c>
      <c r="I2967" s="1">
        <v>9</v>
      </c>
      <c r="L2967" s="1">
        <v>1</v>
      </c>
      <c r="M2967" s="2" t="s">
        <v>14080</v>
      </c>
      <c r="N2967" s="2" t="s">
        <v>14081</v>
      </c>
      <c r="S2967" s="1" t="s">
        <v>48</v>
      </c>
      <c r="T2967" s="1" t="s">
        <v>6371</v>
      </c>
      <c r="U2967" s="1" t="s">
        <v>124</v>
      </c>
      <c r="V2967" s="1" t="s">
        <v>12451</v>
      </c>
      <c r="Y2967" s="1" t="s">
        <v>2574</v>
      </c>
      <c r="Z2967" s="1" t="s">
        <v>12631</v>
      </c>
      <c r="AC2967" s="1">
        <v>53</v>
      </c>
      <c r="AD2967" s="1" t="s">
        <v>92</v>
      </c>
      <c r="AE2967" s="1" t="s">
        <v>9608</v>
      </c>
      <c r="AJ2967" s="1" t="s">
        <v>16</v>
      </c>
      <c r="AK2967" s="1" t="s">
        <v>9802</v>
      </c>
      <c r="AL2967" s="1" t="s">
        <v>545</v>
      </c>
      <c r="AM2967" s="1" t="s">
        <v>9707</v>
      </c>
      <c r="AT2967" s="1" t="s">
        <v>259</v>
      </c>
      <c r="AU2967" s="1" t="s">
        <v>12452</v>
      </c>
      <c r="AV2967" s="1" t="s">
        <v>883</v>
      </c>
      <c r="AW2967" s="1" t="s">
        <v>7784</v>
      </c>
      <c r="BG2967" s="1" t="s">
        <v>259</v>
      </c>
      <c r="BH2967" s="1" t="s">
        <v>12452</v>
      </c>
      <c r="BI2967" s="1" t="s">
        <v>5064</v>
      </c>
      <c r="BJ2967" s="1" t="s">
        <v>9462</v>
      </c>
      <c r="BK2967" s="1" t="s">
        <v>259</v>
      </c>
      <c r="BL2967" s="1" t="s">
        <v>12452</v>
      </c>
      <c r="BM2967" s="1" t="s">
        <v>5065</v>
      </c>
      <c r="BN2967" s="1" t="s">
        <v>11433</v>
      </c>
      <c r="BQ2967" s="1" t="s">
        <v>1627</v>
      </c>
      <c r="BR2967" s="1" t="s">
        <v>13359</v>
      </c>
      <c r="BS2967" s="1" t="s">
        <v>605</v>
      </c>
      <c r="BT2967" s="1" t="s">
        <v>9761</v>
      </c>
    </row>
    <row r="2968" spans="1:72" ht="13.5" customHeight="1">
      <c r="A2968" s="3" t="str">
        <f>HYPERLINK("http://kyu.snu.ac.kr/sdhj/index.jsp?type=hj/GK14658_00IH_0001_0231.jpg","1702_각북면_231")</f>
        <v>1702_각북면_231</v>
      </c>
      <c r="B2968" s="2">
        <v>1702</v>
      </c>
      <c r="C2968" s="2" t="s">
        <v>12340</v>
      </c>
      <c r="D2968" s="2" t="s">
        <v>12341</v>
      </c>
      <c r="E2968" s="2">
        <v>2967</v>
      </c>
      <c r="F2968" s="1">
        <v>19</v>
      </c>
      <c r="G2968" s="1" t="s">
        <v>4747</v>
      </c>
      <c r="H2968" s="1" t="s">
        <v>6957</v>
      </c>
      <c r="I2968" s="1">
        <v>9</v>
      </c>
      <c r="L2968" s="1">
        <v>1</v>
      </c>
      <c r="M2968" s="2" t="s">
        <v>14080</v>
      </c>
      <c r="N2968" s="2" t="s">
        <v>14081</v>
      </c>
      <c r="S2968" s="1" t="s">
        <v>86</v>
      </c>
      <c r="T2968" s="1" t="s">
        <v>7100</v>
      </c>
      <c r="U2968" s="1" t="s">
        <v>1533</v>
      </c>
      <c r="V2968" s="1" t="s">
        <v>7200</v>
      </c>
      <c r="Y2968" s="1" t="s">
        <v>3908</v>
      </c>
      <c r="Z2968" s="1" t="s">
        <v>8518</v>
      </c>
      <c r="AC2968" s="1">
        <v>27</v>
      </c>
      <c r="AD2968" s="1" t="s">
        <v>309</v>
      </c>
      <c r="AE2968" s="1" t="s">
        <v>9623</v>
      </c>
    </row>
    <row r="2969" spans="1:72" ht="13.5" customHeight="1">
      <c r="A2969" s="3" t="str">
        <f>HYPERLINK("http://kyu.snu.ac.kr/sdhj/index.jsp?type=hj/GK14658_00IH_0001_0231.jpg","1702_각북면_231")</f>
        <v>1702_각북면_231</v>
      </c>
      <c r="B2969" s="2">
        <v>1702</v>
      </c>
      <c r="C2969" s="2" t="s">
        <v>12340</v>
      </c>
      <c r="D2969" s="2" t="s">
        <v>12341</v>
      </c>
      <c r="E2969" s="2">
        <v>2968</v>
      </c>
      <c r="F2969" s="1">
        <v>19</v>
      </c>
      <c r="G2969" s="1" t="s">
        <v>4747</v>
      </c>
      <c r="H2969" s="1" t="s">
        <v>6957</v>
      </c>
      <c r="I2969" s="1">
        <v>9</v>
      </c>
      <c r="L2969" s="1">
        <v>1</v>
      </c>
      <c r="M2969" s="2" t="s">
        <v>14080</v>
      </c>
      <c r="N2969" s="2" t="s">
        <v>14081</v>
      </c>
      <c r="S2969" s="1" t="s">
        <v>65</v>
      </c>
      <c r="T2969" s="1" t="s">
        <v>7107</v>
      </c>
      <c r="Y2969" s="1" t="s">
        <v>215</v>
      </c>
      <c r="Z2969" s="1" t="s">
        <v>8060</v>
      </c>
      <c r="AC2969" s="1">
        <v>24</v>
      </c>
      <c r="AD2969" s="1" t="s">
        <v>219</v>
      </c>
      <c r="AE2969" s="1" t="s">
        <v>9587</v>
      </c>
    </row>
    <row r="2970" spans="1:72" ht="13.5" customHeight="1">
      <c r="A2970" s="3" t="str">
        <f>HYPERLINK("http://kyu.snu.ac.kr/sdhj/index.jsp?type=hj/GK14658_00IH_0001_0231.jpg","1702_각북면_231")</f>
        <v>1702_각북면_231</v>
      </c>
      <c r="B2970" s="2">
        <v>1702</v>
      </c>
      <c r="C2970" s="2" t="s">
        <v>12340</v>
      </c>
      <c r="D2970" s="2" t="s">
        <v>12341</v>
      </c>
      <c r="E2970" s="2">
        <v>2969</v>
      </c>
      <c r="F2970" s="1">
        <v>19</v>
      </c>
      <c r="G2970" s="1" t="s">
        <v>4747</v>
      </c>
      <c r="H2970" s="1" t="s">
        <v>6957</v>
      </c>
      <c r="I2970" s="1">
        <v>9</v>
      </c>
      <c r="L2970" s="1">
        <v>1</v>
      </c>
      <c r="M2970" s="2" t="s">
        <v>14080</v>
      </c>
      <c r="N2970" s="2" t="s">
        <v>14081</v>
      </c>
      <c r="S2970" s="1" t="s">
        <v>65</v>
      </c>
      <c r="T2970" s="1" t="s">
        <v>7107</v>
      </c>
      <c r="Y2970" s="1" t="s">
        <v>3123</v>
      </c>
      <c r="Z2970" s="1" t="s">
        <v>8517</v>
      </c>
      <c r="AC2970" s="1">
        <v>19</v>
      </c>
      <c r="AD2970" s="1" t="s">
        <v>277</v>
      </c>
      <c r="AE2970" s="1" t="s">
        <v>9583</v>
      </c>
    </row>
    <row r="2971" spans="1:72" ht="13.5" customHeight="1">
      <c r="A2971" s="3" t="str">
        <f>HYPERLINK("http://kyu.snu.ac.kr/sdhj/index.jsp?type=hj/GK14658_00IH_0001_0231.jpg","1702_각북면_231")</f>
        <v>1702_각북면_231</v>
      </c>
      <c r="B2971" s="2">
        <v>1702</v>
      </c>
      <c r="C2971" s="2" t="s">
        <v>12340</v>
      </c>
      <c r="D2971" s="2" t="s">
        <v>12341</v>
      </c>
      <c r="E2971" s="2">
        <v>2970</v>
      </c>
      <c r="F2971" s="1">
        <v>19</v>
      </c>
      <c r="G2971" s="1" t="s">
        <v>4747</v>
      </c>
      <c r="H2971" s="1" t="s">
        <v>6957</v>
      </c>
      <c r="I2971" s="1">
        <v>9</v>
      </c>
      <c r="L2971" s="1">
        <v>1</v>
      </c>
      <c r="M2971" s="2" t="s">
        <v>14080</v>
      </c>
      <c r="N2971" s="2" t="s">
        <v>14081</v>
      </c>
      <c r="S2971" s="1" t="s">
        <v>347</v>
      </c>
      <c r="T2971" s="1" t="s">
        <v>7116</v>
      </c>
      <c r="Y2971" s="1" t="s">
        <v>6721</v>
      </c>
      <c r="Z2971" s="1" t="s">
        <v>7929</v>
      </c>
      <c r="AC2971" s="1">
        <v>25</v>
      </c>
      <c r="AD2971" s="1" t="s">
        <v>264</v>
      </c>
      <c r="AE2971" s="1" t="s">
        <v>9588</v>
      </c>
    </row>
    <row r="2972" spans="1:72" ht="13.5" customHeight="1">
      <c r="A2972" s="3" t="str">
        <f>HYPERLINK("http://kyu.snu.ac.kr/sdhj/index.jsp?type=hj/GK14658_00IH_0001_0231.jpg","1702_각북면_231")</f>
        <v>1702_각북면_231</v>
      </c>
      <c r="B2972" s="2">
        <v>1702</v>
      </c>
      <c r="C2972" s="2" t="s">
        <v>12340</v>
      </c>
      <c r="D2972" s="2" t="s">
        <v>12341</v>
      </c>
      <c r="E2972" s="2">
        <v>2971</v>
      </c>
      <c r="F2972" s="1">
        <v>19</v>
      </c>
      <c r="G2972" s="1" t="s">
        <v>4747</v>
      </c>
      <c r="H2972" s="1" t="s">
        <v>6957</v>
      </c>
      <c r="I2972" s="1">
        <v>9</v>
      </c>
      <c r="L2972" s="1">
        <v>1</v>
      </c>
      <c r="M2972" s="2" t="s">
        <v>14080</v>
      </c>
      <c r="N2972" s="2" t="s">
        <v>14081</v>
      </c>
      <c r="S2972" s="1" t="s">
        <v>347</v>
      </c>
      <c r="T2972" s="1" t="s">
        <v>7116</v>
      </c>
      <c r="U2972" s="1" t="s">
        <v>124</v>
      </c>
      <c r="V2972" s="1" t="s">
        <v>12451</v>
      </c>
      <c r="Y2972" s="1" t="s">
        <v>5066</v>
      </c>
      <c r="Z2972" s="1" t="s">
        <v>8112</v>
      </c>
      <c r="AC2972" s="1">
        <v>23</v>
      </c>
      <c r="AD2972" s="1" t="s">
        <v>348</v>
      </c>
      <c r="AE2972" s="1" t="s">
        <v>8964</v>
      </c>
    </row>
    <row r="2973" spans="1:72" ht="13.5" customHeight="1">
      <c r="A2973" s="3" t="str">
        <f>HYPERLINK("http://kyu.snu.ac.kr/sdhj/index.jsp?type=hj/GK14658_00IH_0001_0231.jpg","1702_각북면_231")</f>
        <v>1702_각북면_231</v>
      </c>
      <c r="B2973" s="2">
        <v>1702</v>
      </c>
      <c r="C2973" s="2" t="s">
        <v>12340</v>
      </c>
      <c r="D2973" s="2" t="s">
        <v>12341</v>
      </c>
      <c r="E2973" s="2">
        <v>2972</v>
      </c>
      <c r="F2973" s="1">
        <v>19</v>
      </c>
      <c r="G2973" s="1" t="s">
        <v>4747</v>
      </c>
      <c r="H2973" s="1" t="s">
        <v>6957</v>
      </c>
      <c r="I2973" s="1">
        <v>9</v>
      </c>
      <c r="L2973" s="1">
        <v>1</v>
      </c>
      <c r="M2973" s="2" t="s">
        <v>14080</v>
      </c>
      <c r="N2973" s="2" t="s">
        <v>14081</v>
      </c>
      <c r="S2973" s="1" t="s">
        <v>775</v>
      </c>
      <c r="T2973" s="1" t="s">
        <v>7147</v>
      </c>
      <c r="Y2973" s="1" t="s">
        <v>1576</v>
      </c>
      <c r="Z2973" s="1" t="s">
        <v>8516</v>
      </c>
      <c r="AC2973" s="1">
        <v>2</v>
      </c>
      <c r="AD2973" s="1" t="s">
        <v>169</v>
      </c>
      <c r="AE2973" s="1" t="s">
        <v>9589</v>
      </c>
      <c r="AF2973" s="1" t="s">
        <v>89</v>
      </c>
      <c r="AG2973" s="1" t="s">
        <v>9633</v>
      </c>
    </row>
    <row r="2974" spans="1:72" ht="13.5" customHeight="1">
      <c r="A2974" s="3" t="str">
        <f>HYPERLINK("http://kyu.snu.ac.kr/sdhj/index.jsp?type=hj/GK14658_00IH_0001_0231.jpg","1702_각북면_231")</f>
        <v>1702_각북면_231</v>
      </c>
      <c r="B2974" s="2">
        <v>1702</v>
      </c>
      <c r="C2974" s="2" t="s">
        <v>12340</v>
      </c>
      <c r="D2974" s="2" t="s">
        <v>12341</v>
      </c>
      <c r="E2974" s="2">
        <v>2973</v>
      </c>
      <c r="F2974" s="1">
        <v>19</v>
      </c>
      <c r="G2974" s="1" t="s">
        <v>4747</v>
      </c>
      <c r="H2974" s="1" t="s">
        <v>6957</v>
      </c>
      <c r="I2974" s="1">
        <v>9</v>
      </c>
      <c r="L2974" s="1">
        <v>2</v>
      </c>
      <c r="M2974" s="2" t="s">
        <v>5067</v>
      </c>
      <c r="N2974" s="2" t="s">
        <v>8515</v>
      </c>
      <c r="T2974" s="1" t="s">
        <v>12411</v>
      </c>
      <c r="U2974" s="1" t="s">
        <v>2047</v>
      </c>
      <c r="V2974" s="1" t="s">
        <v>7333</v>
      </c>
      <c r="Y2974" s="1" t="s">
        <v>5067</v>
      </c>
      <c r="Z2974" s="1" t="s">
        <v>8515</v>
      </c>
      <c r="AC2974" s="1">
        <v>33</v>
      </c>
      <c r="AD2974" s="1" t="s">
        <v>223</v>
      </c>
      <c r="AE2974" s="1" t="s">
        <v>9596</v>
      </c>
      <c r="AJ2974" s="1" t="s">
        <v>16</v>
      </c>
      <c r="AK2974" s="1" t="s">
        <v>9802</v>
      </c>
      <c r="AL2974" s="1" t="s">
        <v>396</v>
      </c>
      <c r="AM2974" s="1" t="s">
        <v>9812</v>
      </c>
      <c r="AN2974" s="1" t="s">
        <v>199</v>
      </c>
      <c r="AO2974" s="1" t="s">
        <v>9730</v>
      </c>
      <c r="AP2974" s="1" t="s">
        <v>4027</v>
      </c>
      <c r="AQ2974" s="1" t="s">
        <v>9895</v>
      </c>
      <c r="AR2974" s="1" t="s">
        <v>5068</v>
      </c>
      <c r="AS2974" s="1" t="s">
        <v>9961</v>
      </c>
      <c r="AT2974" s="1" t="s">
        <v>5069</v>
      </c>
      <c r="AU2974" s="1" t="s">
        <v>10086</v>
      </c>
      <c r="AV2974" s="1" t="s">
        <v>4670</v>
      </c>
      <c r="AW2974" s="1" t="s">
        <v>9480</v>
      </c>
      <c r="BB2974" s="1" t="s">
        <v>261</v>
      </c>
      <c r="BC2974" s="1" t="s">
        <v>7197</v>
      </c>
      <c r="BD2974" s="1" t="s">
        <v>1887</v>
      </c>
      <c r="BE2974" s="1" t="s">
        <v>7909</v>
      </c>
      <c r="BG2974" s="1" t="s">
        <v>54</v>
      </c>
      <c r="BH2974" s="1" t="s">
        <v>7267</v>
      </c>
      <c r="BI2974" s="1" t="s">
        <v>4078</v>
      </c>
      <c r="BJ2974" s="1" t="s">
        <v>10963</v>
      </c>
      <c r="BK2974" s="1" t="s">
        <v>53</v>
      </c>
      <c r="BL2974" s="1" t="s">
        <v>7419</v>
      </c>
      <c r="BM2974" s="1" t="s">
        <v>5070</v>
      </c>
      <c r="BN2974" s="1" t="s">
        <v>7724</v>
      </c>
      <c r="BO2974" s="1" t="s">
        <v>53</v>
      </c>
      <c r="BP2974" s="1" t="s">
        <v>7419</v>
      </c>
      <c r="BQ2974" s="1" t="s">
        <v>4004</v>
      </c>
      <c r="BR2974" s="1" t="s">
        <v>13291</v>
      </c>
      <c r="BS2974" s="1" t="s">
        <v>109</v>
      </c>
      <c r="BT2974" s="1" t="s">
        <v>9809</v>
      </c>
    </row>
    <row r="2975" spans="1:72" ht="13.5" customHeight="1">
      <c r="A2975" s="3" t="str">
        <f>HYPERLINK("http://kyu.snu.ac.kr/sdhj/index.jsp?type=hj/GK14658_00IH_0001_0231.jpg","1702_각북면_231")</f>
        <v>1702_각북면_231</v>
      </c>
      <c r="B2975" s="2">
        <v>1702</v>
      </c>
      <c r="C2975" s="2" t="s">
        <v>12340</v>
      </c>
      <c r="D2975" s="2" t="s">
        <v>12341</v>
      </c>
      <c r="E2975" s="2">
        <v>2974</v>
      </c>
      <c r="F2975" s="1">
        <v>19</v>
      </c>
      <c r="G2975" s="1" t="s">
        <v>4747</v>
      </c>
      <c r="H2975" s="1" t="s">
        <v>6957</v>
      </c>
      <c r="I2975" s="1">
        <v>9</v>
      </c>
      <c r="L2975" s="1">
        <v>2</v>
      </c>
      <c r="M2975" s="2" t="s">
        <v>5067</v>
      </c>
      <c r="N2975" s="2" t="s">
        <v>8515</v>
      </c>
      <c r="S2975" s="1" t="s">
        <v>48</v>
      </c>
      <c r="T2975" s="1" t="s">
        <v>6371</v>
      </c>
      <c r="U2975" s="1" t="s">
        <v>261</v>
      </c>
      <c r="V2975" s="1" t="s">
        <v>7197</v>
      </c>
      <c r="Y2975" s="1" t="s">
        <v>2912</v>
      </c>
      <c r="Z2975" s="1" t="s">
        <v>8514</v>
      </c>
      <c r="AC2975" s="1">
        <v>33</v>
      </c>
      <c r="AD2975" s="1" t="s">
        <v>223</v>
      </c>
      <c r="AE2975" s="1" t="s">
        <v>9596</v>
      </c>
      <c r="AJ2975" s="1" t="s">
        <v>16</v>
      </c>
      <c r="AK2975" s="1" t="s">
        <v>9802</v>
      </c>
      <c r="AL2975" s="1" t="s">
        <v>163</v>
      </c>
      <c r="AM2975" s="1" t="s">
        <v>12731</v>
      </c>
      <c r="AN2975" s="1" t="s">
        <v>1112</v>
      </c>
      <c r="AO2975" s="1" t="s">
        <v>9829</v>
      </c>
      <c r="AP2975" s="1" t="s">
        <v>35</v>
      </c>
      <c r="AQ2975" s="1" t="s">
        <v>7231</v>
      </c>
      <c r="AR2975" s="1" t="s">
        <v>5071</v>
      </c>
      <c r="AS2975" s="1" t="s">
        <v>12830</v>
      </c>
      <c r="AT2975" s="1" t="s">
        <v>211</v>
      </c>
      <c r="AU2975" s="1" t="s">
        <v>7199</v>
      </c>
      <c r="AV2975" s="1" t="s">
        <v>5072</v>
      </c>
      <c r="AW2975" s="1" t="s">
        <v>10317</v>
      </c>
      <c r="BB2975" s="1" t="s">
        <v>213</v>
      </c>
      <c r="BC2975" s="1" t="s">
        <v>7282</v>
      </c>
      <c r="BD2975" s="1" t="s">
        <v>5073</v>
      </c>
      <c r="BE2975" s="1" t="s">
        <v>10728</v>
      </c>
      <c r="BG2975" s="1" t="s">
        <v>211</v>
      </c>
      <c r="BH2975" s="1" t="s">
        <v>7199</v>
      </c>
      <c r="BI2975" s="1" t="s">
        <v>5074</v>
      </c>
      <c r="BJ2975" s="1" t="s">
        <v>10982</v>
      </c>
      <c r="BK2975" s="1" t="s">
        <v>211</v>
      </c>
      <c r="BL2975" s="1" t="s">
        <v>7199</v>
      </c>
      <c r="BM2975" s="1" t="s">
        <v>5075</v>
      </c>
      <c r="BN2975" s="1" t="s">
        <v>10223</v>
      </c>
      <c r="BO2975" s="1" t="s">
        <v>211</v>
      </c>
      <c r="BP2975" s="1" t="s">
        <v>7199</v>
      </c>
      <c r="BQ2975" s="1" t="s">
        <v>5076</v>
      </c>
      <c r="BR2975" s="1" t="s">
        <v>8436</v>
      </c>
      <c r="BS2975" s="1" t="s">
        <v>199</v>
      </c>
      <c r="BT2975" s="1" t="s">
        <v>9730</v>
      </c>
    </row>
    <row r="2976" spans="1:72" ht="13.5" customHeight="1">
      <c r="A2976" s="3" t="str">
        <f>HYPERLINK("http://kyu.snu.ac.kr/sdhj/index.jsp?type=hj/GK14658_00IH_0001_0231.jpg","1702_각북면_231")</f>
        <v>1702_각북면_231</v>
      </c>
      <c r="B2976" s="2">
        <v>1702</v>
      </c>
      <c r="C2976" s="2" t="s">
        <v>12340</v>
      </c>
      <c r="D2976" s="2" t="s">
        <v>12341</v>
      </c>
      <c r="E2976" s="2">
        <v>2975</v>
      </c>
      <c r="F2976" s="1">
        <v>19</v>
      </c>
      <c r="G2976" s="1" t="s">
        <v>4747</v>
      </c>
      <c r="H2976" s="1" t="s">
        <v>6957</v>
      </c>
      <c r="I2976" s="1">
        <v>9</v>
      </c>
      <c r="L2976" s="1">
        <v>2</v>
      </c>
      <c r="M2976" s="2" t="s">
        <v>5067</v>
      </c>
      <c r="N2976" s="2" t="s">
        <v>8515</v>
      </c>
      <c r="S2976" s="1" t="s">
        <v>86</v>
      </c>
      <c r="T2976" s="1" t="s">
        <v>7100</v>
      </c>
      <c r="Y2976" s="1" t="s">
        <v>3987</v>
      </c>
      <c r="Z2976" s="1" t="s">
        <v>8149</v>
      </c>
      <c r="AC2976" s="1">
        <v>12</v>
      </c>
      <c r="AD2976" s="1" t="s">
        <v>71</v>
      </c>
      <c r="AE2976" s="1" t="s">
        <v>9611</v>
      </c>
    </row>
    <row r="2977" spans="1:72" ht="13.5" customHeight="1">
      <c r="A2977" s="3" t="str">
        <f>HYPERLINK("http://kyu.snu.ac.kr/sdhj/index.jsp?type=hj/GK14658_00IH_0001_0231.jpg","1702_각북면_231")</f>
        <v>1702_각북면_231</v>
      </c>
      <c r="B2977" s="2">
        <v>1702</v>
      </c>
      <c r="C2977" s="2" t="s">
        <v>12340</v>
      </c>
      <c r="D2977" s="2" t="s">
        <v>12341</v>
      </c>
      <c r="E2977" s="2">
        <v>2976</v>
      </c>
      <c r="F2977" s="1">
        <v>19</v>
      </c>
      <c r="G2977" s="1" t="s">
        <v>4747</v>
      </c>
      <c r="H2977" s="1" t="s">
        <v>6957</v>
      </c>
      <c r="I2977" s="1">
        <v>9</v>
      </c>
      <c r="L2977" s="1">
        <v>2</v>
      </c>
      <c r="M2977" s="2" t="s">
        <v>5067</v>
      </c>
      <c r="N2977" s="2" t="s">
        <v>8515</v>
      </c>
      <c r="S2977" s="1" t="s">
        <v>65</v>
      </c>
      <c r="T2977" s="1" t="s">
        <v>7107</v>
      </c>
      <c r="Y2977" s="1" t="s">
        <v>5077</v>
      </c>
      <c r="Z2977" s="1" t="s">
        <v>8513</v>
      </c>
      <c r="AC2977" s="1">
        <v>11</v>
      </c>
      <c r="AD2977" s="1" t="s">
        <v>106</v>
      </c>
      <c r="AE2977" s="1" t="s">
        <v>9614</v>
      </c>
    </row>
    <row r="2978" spans="1:72" ht="13.5" customHeight="1">
      <c r="A2978" s="3" t="str">
        <f>HYPERLINK("http://kyu.snu.ac.kr/sdhj/index.jsp?type=hj/GK14658_00IH_0001_0231.jpg","1702_각북면_231")</f>
        <v>1702_각북면_231</v>
      </c>
      <c r="B2978" s="2">
        <v>1702</v>
      </c>
      <c r="C2978" s="2" t="s">
        <v>12340</v>
      </c>
      <c r="D2978" s="2" t="s">
        <v>12341</v>
      </c>
      <c r="E2978" s="2">
        <v>2977</v>
      </c>
      <c r="F2978" s="1">
        <v>19</v>
      </c>
      <c r="G2978" s="1" t="s">
        <v>4747</v>
      </c>
      <c r="H2978" s="1" t="s">
        <v>6957</v>
      </c>
      <c r="I2978" s="1">
        <v>9</v>
      </c>
      <c r="L2978" s="1">
        <v>2</v>
      </c>
      <c r="M2978" s="2" t="s">
        <v>5067</v>
      </c>
      <c r="N2978" s="2" t="s">
        <v>8515</v>
      </c>
      <c r="S2978" s="1" t="s">
        <v>65</v>
      </c>
      <c r="T2978" s="1" t="s">
        <v>7107</v>
      </c>
      <c r="Y2978" s="1" t="s">
        <v>5078</v>
      </c>
      <c r="Z2978" s="1" t="s">
        <v>8512</v>
      </c>
      <c r="AC2978" s="1">
        <v>8</v>
      </c>
      <c r="AD2978" s="1" t="s">
        <v>300</v>
      </c>
      <c r="AE2978" s="1" t="s">
        <v>9594</v>
      </c>
    </row>
    <row r="2979" spans="1:72" ht="13.5" customHeight="1">
      <c r="A2979" s="3" t="str">
        <f>HYPERLINK("http://kyu.snu.ac.kr/sdhj/index.jsp?type=hj/GK14658_00IH_0001_0231.jpg","1702_각북면_231")</f>
        <v>1702_각북면_231</v>
      </c>
      <c r="B2979" s="2">
        <v>1702</v>
      </c>
      <c r="C2979" s="2" t="s">
        <v>12340</v>
      </c>
      <c r="D2979" s="2" t="s">
        <v>12341</v>
      </c>
      <c r="E2979" s="2">
        <v>2978</v>
      </c>
      <c r="F2979" s="1">
        <v>19</v>
      </c>
      <c r="G2979" s="1" t="s">
        <v>4747</v>
      </c>
      <c r="H2979" s="1" t="s">
        <v>6957</v>
      </c>
      <c r="I2979" s="1">
        <v>9</v>
      </c>
      <c r="L2979" s="1">
        <v>3</v>
      </c>
      <c r="M2979" s="2" t="s">
        <v>1399</v>
      </c>
      <c r="N2979" s="2" t="s">
        <v>7713</v>
      </c>
      <c r="T2979" s="1" t="s">
        <v>12411</v>
      </c>
      <c r="U2979" s="1" t="s">
        <v>4929</v>
      </c>
      <c r="V2979" s="1" t="s">
        <v>12516</v>
      </c>
      <c r="Y2979" s="1" t="s">
        <v>1399</v>
      </c>
      <c r="Z2979" s="1" t="s">
        <v>7713</v>
      </c>
      <c r="AC2979" s="1">
        <v>33</v>
      </c>
      <c r="AD2979" s="1" t="s">
        <v>223</v>
      </c>
      <c r="AE2979" s="1" t="s">
        <v>9596</v>
      </c>
      <c r="AJ2979" s="1" t="s">
        <v>16</v>
      </c>
      <c r="AK2979" s="1" t="s">
        <v>9802</v>
      </c>
      <c r="AL2979" s="1" t="s">
        <v>684</v>
      </c>
      <c r="AM2979" s="1" t="s">
        <v>9702</v>
      </c>
      <c r="AT2979" s="1" t="s">
        <v>416</v>
      </c>
      <c r="AU2979" s="1" t="s">
        <v>12470</v>
      </c>
      <c r="AV2979" s="1" t="s">
        <v>4966</v>
      </c>
      <c r="AW2979" s="1" t="s">
        <v>8549</v>
      </c>
      <c r="BB2979" s="1" t="s">
        <v>607</v>
      </c>
      <c r="BC2979" s="1" t="s">
        <v>12482</v>
      </c>
      <c r="BD2979" s="1" t="s">
        <v>2445</v>
      </c>
      <c r="BE2979" s="1" t="s">
        <v>9279</v>
      </c>
      <c r="BG2979" s="1" t="s">
        <v>45</v>
      </c>
      <c r="BH2979" s="1" t="s">
        <v>10082</v>
      </c>
      <c r="BI2979" s="1" t="s">
        <v>4930</v>
      </c>
      <c r="BJ2979" s="1" t="s">
        <v>10328</v>
      </c>
      <c r="BK2979" s="1" t="s">
        <v>54</v>
      </c>
      <c r="BL2979" s="1" t="s">
        <v>7267</v>
      </c>
      <c r="BM2979" s="1" t="s">
        <v>3926</v>
      </c>
      <c r="BN2979" s="1" t="s">
        <v>7116</v>
      </c>
      <c r="BO2979" s="1" t="s">
        <v>416</v>
      </c>
      <c r="BP2979" s="1" t="s">
        <v>12470</v>
      </c>
      <c r="BQ2979" s="1" t="s">
        <v>549</v>
      </c>
      <c r="BR2979" s="1" t="s">
        <v>10137</v>
      </c>
      <c r="BS2979" s="1" t="s">
        <v>396</v>
      </c>
      <c r="BT2979" s="1" t="s">
        <v>9812</v>
      </c>
    </row>
    <row r="2980" spans="1:72" ht="13.5" customHeight="1">
      <c r="A2980" s="3" t="str">
        <f>HYPERLINK("http://kyu.snu.ac.kr/sdhj/index.jsp?type=hj/GK14658_00IH_0001_0231.jpg","1702_각북면_231")</f>
        <v>1702_각북면_231</v>
      </c>
      <c r="B2980" s="2">
        <v>1702</v>
      </c>
      <c r="C2980" s="2" t="s">
        <v>12340</v>
      </c>
      <c r="D2980" s="2" t="s">
        <v>12341</v>
      </c>
      <c r="E2980" s="2">
        <v>2979</v>
      </c>
      <c r="F2980" s="1">
        <v>19</v>
      </c>
      <c r="G2980" s="1" t="s">
        <v>4747</v>
      </c>
      <c r="H2980" s="1" t="s">
        <v>6957</v>
      </c>
      <c r="I2980" s="1">
        <v>9</v>
      </c>
      <c r="L2980" s="1">
        <v>3</v>
      </c>
      <c r="M2980" s="2" t="s">
        <v>1399</v>
      </c>
      <c r="N2980" s="2" t="s">
        <v>7713</v>
      </c>
      <c r="S2980" s="1" t="s">
        <v>48</v>
      </c>
      <c r="T2980" s="1" t="s">
        <v>6371</v>
      </c>
      <c r="U2980" s="1" t="s">
        <v>261</v>
      </c>
      <c r="V2980" s="1" t="s">
        <v>7197</v>
      </c>
      <c r="Y2980" s="1" t="s">
        <v>5079</v>
      </c>
      <c r="Z2980" s="1" t="s">
        <v>8511</v>
      </c>
      <c r="AC2980" s="1">
        <v>39</v>
      </c>
      <c r="AD2980" s="1" t="s">
        <v>631</v>
      </c>
      <c r="AE2980" s="1" t="s">
        <v>9603</v>
      </c>
      <c r="AJ2980" s="1" t="s">
        <v>16</v>
      </c>
      <c r="AK2980" s="1" t="s">
        <v>9802</v>
      </c>
      <c r="AL2980" s="1" t="s">
        <v>881</v>
      </c>
      <c r="AM2980" s="1" t="s">
        <v>9842</v>
      </c>
      <c r="AN2980" s="1" t="s">
        <v>208</v>
      </c>
      <c r="AO2980" s="1" t="s">
        <v>7116</v>
      </c>
      <c r="AP2980" s="1" t="s">
        <v>166</v>
      </c>
      <c r="AQ2980" s="1" t="s">
        <v>7276</v>
      </c>
      <c r="AR2980" s="1" t="s">
        <v>5080</v>
      </c>
      <c r="AS2980" s="1" t="s">
        <v>9960</v>
      </c>
      <c r="AT2980" s="1" t="s">
        <v>53</v>
      </c>
      <c r="AU2980" s="1" t="s">
        <v>7419</v>
      </c>
      <c r="AV2980" s="1" t="s">
        <v>5081</v>
      </c>
      <c r="AW2980" s="1" t="s">
        <v>10316</v>
      </c>
      <c r="BB2980" s="1" t="s">
        <v>261</v>
      </c>
      <c r="BC2980" s="1" t="s">
        <v>7197</v>
      </c>
      <c r="BD2980" s="1" t="s">
        <v>5082</v>
      </c>
      <c r="BE2980" s="1" t="s">
        <v>10727</v>
      </c>
      <c r="BG2980" s="1" t="s">
        <v>53</v>
      </c>
      <c r="BH2980" s="1" t="s">
        <v>7419</v>
      </c>
      <c r="BI2980" s="1" t="s">
        <v>5083</v>
      </c>
      <c r="BJ2980" s="1" t="s">
        <v>10981</v>
      </c>
      <c r="BK2980" s="1" t="s">
        <v>53</v>
      </c>
      <c r="BL2980" s="1" t="s">
        <v>7419</v>
      </c>
      <c r="BM2980" s="1" t="s">
        <v>5084</v>
      </c>
      <c r="BN2980" s="1" t="s">
        <v>11432</v>
      </c>
      <c r="BO2980" s="1" t="s">
        <v>53</v>
      </c>
      <c r="BP2980" s="1" t="s">
        <v>7419</v>
      </c>
      <c r="BQ2980" s="1" t="s">
        <v>5085</v>
      </c>
      <c r="BR2980" s="1" t="s">
        <v>11874</v>
      </c>
      <c r="BS2980" s="1" t="s">
        <v>684</v>
      </c>
      <c r="BT2980" s="1" t="s">
        <v>9702</v>
      </c>
    </row>
    <row r="2981" spans="1:72" ht="13.5" customHeight="1">
      <c r="A2981" s="3" t="str">
        <f>HYPERLINK("http://kyu.snu.ac.kr/sdhj/index.jsp?type=hj/GK14658_00IH_0001_0231.jpg","1702_각북면_231")</f>
        <v>1702_각북면_231</v>
      </c>
      <c r="B2981" s="2">
        <v>1702</v>
      </c>
      <c r="C2981" s="2" t="s">
        <v>12340</v>
      </c>
      <c r="D2981" s="2" t="s">
        <v>12341</v>
      </c>
      <c r="E2981" s="2">
        <v>2980</v>
      </c>
      <c r="F2981" s="1">
        <v>19</v>
      </c>
      <c r="G2981" s="1" t="s">
        <v>4747</v>
      </c>
      <c r="H2981" s="1" t="s">
        <v>6957</v>
      </c>
      <c r="I2981" s="1">
        <v>9</v>
      </c>
      <c r="L2981" s="1">
        <v>3</v>
      </c>
      <c r="M2981" s="2" t="s">
        <v>1399</v>
      </c>
      <c r="N2981" s="2" t="s">
        <v>7713</v>
      </c>
      <c r="S2981" s="1" t="s">
        <v>200</v>
      </c>
      <c r="T2981" s="1" t="s">
        <v>7115</v>
      </c>
      <c r="U2981" s="1" t="s">
        <v>4962</v>
      </c>
      <c r="V2981" s="1" t="s">
        <v>12520</v>
      </c>
      <c r="Y2981" s="1" t="s">
        <v>5086</v>
      </c>
      <c r="Z2981" s="1" t="s">
        <v>8510</v>
      </c>
      <c r="AC2981" s="1">
        <v>19</v>
      </c>
      <c r="AD2981" s="1" t="s">
        <v>277</v>
      </c>
      <c r="AE2981" s="1" t="s">
        <v>9583</v>
      </c>
      <c r="AF2981" s="1" t="s">
        <v>69</v>
      </c>
      <c r="AG2981" s="1" t="s">
        <v>9650</v>
      </c>
      <c r="AH2981" s="1" t="s">
        <v>5087</v>
      </c>
      <c r="AI2981" s="1" t="s">
        <v>9723</v>
      </c>
    </row>
    <row r="2982" spans="1:72" ht="13.5" customHeight="1">
      <c r="A2982" s="3" t="str">
        <f>HYPERLINK("http://kyu.snu.ac.kr/sdhj/index.jsp?type=hj/GK14658_00IH_0001_0231.jpg","1702_각북면_231")</f>
        <v>1702_각북면_231</v>
      </c>
      <c r="B2982" s="2">
        <v>1702</v>
      </c>
      <c r="C2982" s="2" t="s">
        <v>12340</v>
      </c>
      <c r="D2982" s="2" t="s">
        <v>12341</v>
      </c>
      <c r="E2982" s="2">
        <v>2981</v>
      </c>
      <c r="F2982" s="1">
        <v>19</v>
      </c>
      <c r="G2982" s="1" t="s">
        <v>4747</v>
      </c>
      <c r="H2982" s="1" t="s">
        <v>6957</v>
      </c>
      <c r="I2982" s="1">
        <v>9</v>
      </c>
      <c r="L2982" s="1">
        <v>4</v>
      </c>
      <c r="M2982" s="2" t="s">
        <v>14082</v>
      </c>
      <c r="N2982" s="2" t="s">
        <v>14083</v>
      </c>
      <c r="T2982" s="1" t="s">
        <v>12411</v>
      </c>
      <c r="U2982" s="1" t="s">
        <v>5088</v>
      </c>
      <c r="V2982" s="1" t="s">
        <v>7332</v>
      </c>
      <c r="W2982" s="1" t="s">
        <v>146</v>
      </c>
      <c r="X2982" s="1" t="s">
        <v>7595</v>
      </c>
      <c r="Y2982" s="1" t="s">
        <v>5089</v>
      </c>
      <c r="Z2982" s="1" t="s">
        <v>8509</v>
      </c>
      <c r="AC2982" s="1">
        <v>34</v>
      </c>
      <c r="AD2982" s="1" t="s">
        <v>321</v>
      </c>
      <c r="AE2982" s="1" t="s">
        <v>9578</v>
      </c>
      <c r="AJ2982" s="1" t="s">
        <v>16</v>
      </c>
      <c r="AK2982" s="1" t="s">
        <v>9802</v>
      </c>
      <c r="AL2982" s="1" t="s">
        <v>684</v>
      </c>
      <c r="AM2982" s="1" t="s">
        <v>9702</v>
      </c>
      <c r="AT2982" s="1" t="s">
        <v>166</v>
      </c>
      <c r="AU2982" s="1" t="s">
        <v>7276</v>
      </c>
      <c r="AV2982" s="1" t="s">
        <v>3924</v>
      </c>
      <c r="AW2982" s="1" t="s">
        <v>7700</v>
      </c>
      <c r="BG2982" s="1" t="s">
        <v>448</v>
      </c>
      <c r="BH2982" s="1" t="s">
        <v>7215</v>
      </c>
      <c r="BI2982" s="1" t="s">
        <v>3925</v>
      </c>
      <c r="BJ2982" s="1" t="s">
        <v>10327</v>
      </c>
      <c r="BK2982" s="1" t="s">
        <v>54</v>
      </c>
      <c r="BL2982" s="1" t="s">
        <v>7267</v>
      </c>
      <c r="BM2982" s="1" t="s">
        <v>3926</v>
      </c>
      <c r="BN2982" s="1" t="s">
        <v>7116</v>
      </c>
      <c r="BO2982" s="1" t="s">
        <v>110</v>
      </c>
      <c r="BP2982" s="1" t="s">
        <v>7218</v>
      </c>
      <c r="BQ2982" s="1" t="s">
        <v>3927</v>
      </c>
      <c r="BR2982" s="1" t="s">
        <v>11713</v>
      </c>
      <c r="BS2982" s="1" t="s">
        <v>199</v>
      </c>
      <c r="BT2982" s="1" t="s">
        <v>9730</v>
      </c>
    </row>
    <row r="2983" spans="1:72" ht="13.5" customHeight="1">
      <c r="A2983" s="3" t="str">
        <f>HYPERLINK("http://kyu.snu.ac.kr/sdhj/index.jsp?type=hj/GK14658_00IH_0001_0231.jpg","1702_각북면_231")</f>
        <v>1702_각북면_231</v>
      </c>
      <c r="B2983" s="2">
        <v>1702</v>
      </c>
      <c r="C2983" s="2" t="s">
        <v>12340</v>
      </c>
      <c r="D2983" s="2" t="s">
        <v>12341</v>
      </c>
      <c r="E2983" s="2">
        <v>2982</v>
      </c>
      <c r="F2983" s="1">
        <v>19</v>
      </c>
      <c r="G2983" s="1" t="s">
        <v>4747</v>
      </c>
      <c r="H2983" s="1" t="s">
        <v>6957</v>
      </c>
      <c r="I2983" s="1">
        <v>9</v>
      </c>
      <c r="L2983" s="1">
        <v>4</v>
      </c>
      <c r="M2983" s="2" t="s">
        <v>14082</v>
      </c>
      <c r="N2983" s="2" t="s">
        <v>14083</v>
      </c>
      <c r="S2983" s="1" t="s">
        <v>48</v>
      </c>
      <c r="T2983" s="1" t="s">
        <v>6371</v>
      </c>
      <c r="W2983" s="1" t="s">
        <v>439</v>
      </c>
      <c r="X2983" s="1" t="s">
        <v>7589</v>
      </c>
      <c r="Y2983" s="1" t="s">
        <v>50</v>
      </c>
      <c r="Z2983" s="1" t="s">
        <v>7639</v>
      </c>
      <c r="AC2983" s="1">
        <v>35</v>
      </c>
      <c r="AD2983" s="1" t="s">
        <v>1123</v>
      </c>
      <c r="AE2983" s="1" t="s">
        <v>9624</v>
      </c>
      <c r="AJ2983" s="1" t="s">
        <v>16</v>
      </c>
      <c r="AK2983" s="1" t="s">
        <v>9802</v>
      </c>
      <c r="AL2983" s="1" t="s">
        <v>1317</v>
      </c>
      <c r="AM2983" s="1" t="s">
        <v>9832</v>
      </c>
      <c r="AT2983" s="1" t="s">
        <v>166</v>
      </c>
      <c r="AU2983" s="1" t="s">
        <v>7276</v>
      </c>
      <c r="AV2983" s="1" t="s">
        <v>5090</v>
      </c>
      <c r="AW2983" s="1" t="s">
        <v>10315</v>
      </c>
      <c r="BG2983" s="1" t="s">
        <v>54</v>
      </c>
      <c r="BH2983" s="1" t="s">
        <v>7267</v>
      </c>
      <c r="BI2983" s="1" t="s">
        <v>12276</v>
      </c>
      <c r="BJ2983" s="1" t="s">
        <v>10145</v>
      </c>
      <c r="BK2983" s="1" t="s">
        <v>54</v>
      </c>
      <c r="BL2983" s="1" t="s">
        <v>7267</v>
      </c>
      <c r="BM2983" s="1" t="s">
        <v>5091</v>
      </c>
      <c r="BN2983" s="1" t="s">
        <v>11431</v>
      </c>
      <c r="BO2983" s="1" t="s">
        <v>4501</v>
      </c>
      <c r="BP2983" s="1" t="s">
        <v>10831</v>
      </c>
      <c r="BQ2983" s="1" t="s">
        <v>5092</v>
      </c>
      <c r="BR2983" s="1" t="s">
        <v>11873</v>
      </c>
      <c r="BS2983" s="1" t="s">
        <v>52</v>
      </c>
      <c r="BT2983" s="1" t="s">
        <v>9722</v>
      </c>
    </row>
    <row r="2984" spans="1:72" ht="13.5" customHeight="1">
      <c r="A2984" s="3" t="str">
        <f>HYPERLINK("http://kyu.snu.ac.kr/sdhj/index.jsp?type=hj/GK14658_00IH_0001_0231.jpg","1702_각북면_231")</f>
        <v>1702_각북면_231</v>
      </c>
      <c r="B2984" s="2">
        <v>1702</v>
      </c>
      <c r="C2984" s="2" t="s">
        <v>12340</v>
      </c>
      <c r="D2984" s="2" t="s">
        <v>12341</v>
      </c>
      <c r="E2984" s="2">
        <v>2983</v>
      </c>
      <c r="F2984" s="1">
        <v>19</v>
      </c>
      <c r="G2984" s="1" t="s">
        <v>4747</v>
      </c>
      <c r="H2984" s="1" t="s">
        <v>6957</v>
      </c>
      <c r="I2984" s="1">
        <v>9</v>
      </c>
      <c r="L2984" s="1">
        <v>5</v>
      </c>
      <c r="M2984" s="2" t="s">
        <v>14084</v>
      </c>
      <c r="N2984" s="2" t="s">
        <v>14085</v>
      </c>
      <c r="O2984" s="1" t="s">
        <v>6</v>
      </c>
      <c r="P2984" s="1" t="s">
        <v>7077</v>
      </c>
      <c r="T2984" s="1" t="s">
        <v>12411</v>
      </c>
      <c r="U2984" s="1" t="s">
        <v>110</v>
      </c>
      <c r="V2984" s="1" t="s">
        <v>7218</v>
      </c>
      <c r="W2984" s="1" t="s">
        <v>202</v>
      </c>
      <c r="X2984" s="1" t="s">
        <v>7588</v>
      </c>
      <c r="Y2984" s="1" t="s">
        <v>5093</v>
      </c>
      <c r="Z2984" s="1" t="s">
        <v>8486</v>
      </c>
      <c r="AC2984" s="1">
        <v>34</v>
      </c>
      <c r="AD2984" s="1" t="s">
        <v>321</v>
      </c>
      <c r="AE2984" s="1" t="s">
        <v>9578</v>
      </c>
      <c r="AJ2984" s="1" t="s">
        <v>16</v>
      </c>
      <c r="AK2984" s="1" t="s">
        <v>9802</v>
      </c>
      <c r="AL2984" s="1" t="s">
        <v>199</v>
      </c>
      <c r="AM2984" s="1" t="s">
        <v>9730</v>
      </c>
      <c r="AT2984" s="1" t="s">
        <v>110</v>
      </c>
      <c r="AU2984" s="1" t="s">
        <v>7218</v>
      </c>
      <c r="AV2984" s="1" t="s">
        <v>2573</v>
      </c>
      <c r="AW2984" s="1" t="s">
        <v>8487</v>
      </c>
      <c r="BG2984" s="1" t="s">
        <v>54</v>
      </c>
      <c r="BH2984" s="1" t="s">
        <v>7267</v>
      </c>
      <c r="BI2984" s="1" t="s">
        <v>1250</v>
      </c>
      <c r="BJ2984" s="1" t="s">
        <v>8686</v>
      </c>
      <c r="BK2984" s="1" t="s">
        <v>110</v>
      </c>
      <c r="BL2984" s="1" t="s">
        <v>7218</v>
      </c>
      <c r="BM2984" s="1" t="s">
        <v>5094</v>
      </c>
      <c r="BN2984" s="1" t="s">
        <v>10282</v>
      </c>
      <c r="BO2984" s="1" t="s">
        <v>110</v>
      </c>
      <c r="BP2984" s="1" t="s">
        <v>7218</v>
      </c>
      <c r="BQ2984" s="1" t="s">
        <v>5095</v>
      </c>
      <c r="BR2984" s="1" t="s">
        <v>11872</v>
      </c>
      <c r="BS2984" s="1" t="s">
        <v>227</v>
      </c>
      <c r="BT2984" s="1" t="s">
        <v>9813</v>
      </c>
    </row>
    <row r="2985" spans="1:72" ht="13.5" customHeight="1">
      <c r="A2985" s="3" t="str">
        <f>HYPERLINK("http://kyu.snu.ac.kr/sdhj/index.jsp?type=hj/GK14658_00IH_0001_0231.jpg","1702_각북면_231")</f>
        <v>1702_각북면_231</v>
      </c>
      <c r="B2985" s="2">
        <v>1702</v>
      </c>
      <c r="C2985" s="2" t="s">
        <v>12340</v>
      </c>
      <c r="D2985" s="2" t="s">
        <v>12341</v>
      </c>
      <c r="E2985" s="2">
        <v>2984</v>
      </c>
      <c r="F2985" s="1">
        <v>19</v>
      </c>
      <c r="G2985" s="1" t="s">
        <v>4747</v>
      </c>
      <c r="H2985" s="1" t="s">
        <v>6957</v>
      </c>
      <c r="I2985" s="1">
        <v>9</v>
      </c>
      <c r="L2985" s="1">
        <v>5</v>
      </c>
      <c r="M2985" s="2" t="s">
        <v>14084</v>
      </c>
      <c r="N2985" s="2" t="s">
        <v>14085</v>
      </c>
      <c r="S2985" s="1" t="s">
        <v>48</v>
      </c>
      <c r="T2985" s="1" t="s">
        <v>6371</v>
      </c>
      <c r="W2985" s="1" t="s">
        <v>107</v>
      </c>
      <c r="X2985" s="1" t="s">
        <v>12534</v>
      </c>
      <c r="Y2985" s="1" t="s">
        <v>50</v>
      </c>
      <c r="Z2985" s="1" t="s">
        <v>7639</v>
      </c>
      <c r="AC2985" s="1">
        <v>28</v>
      </c>
      <c r="AD2985" s="1" t="s">
        <v>134</v>
      </c>
      <c r="AE2985" s="1" t="s">
        <v>9616</v>
      </c>
      <c r="AJ2985" s="1" t="s">
        <v>16</v>
      </c>
      <c r="AK2985" s="1" t="s">
        <v>9802</v>
      </c>
      <c r="AL2985" s="1" t="s">
        <v>545</v>
      </c>
      <c r="AM2985" s="1" t="s">
        <v>9707</v>
      </c>
      <c r="AT2985" s="1" t="s">
        <v>35</v>
      </c>
      <c r="AU2985" s="1" t="s">
        <v>7231</v>
      </c>
      <c r="AV2985" s="1" t="s">
        <v>1301</v>
      </c>
      <c r="AW2985" s="1" t="s">
        <v>7878</v>
      </c>
      <c r="BG2985" s="1" t="s">
        <v>53</v>
      </c>
      <c r="BH2985" s="1" t="s">
        <v>7419</v>
      </c>
      <c r="BI2985" s="1" t="s">
        <v>2583</v>
      </c>
      <c r="BJ2985" s="1" t="s">
        <v>9250</v>
      </c>
      <c r="BK2985" s="1" t="s">
        <v>53</v>
      </c>
      <c r="BL2985" s="1" t="s">
        <v>7419</v>
      </c>
      <c r="BM2985" s="1" t="s">
        <v>5096</v>
      </c>
      <c r="BN2985" s="1" t="s">
        <v>11430</v>
      </c>
      <c r="BO2985" s="1" t="s">
        <v>53</v>
      </c>
      <c r="BP2985" s="1" t="s">
        <v>7419</v>
      </c>
      <c r="BQ2985" s="1" t="s">
        <v>5097</v>
      </c>
      <c r="BR2985" s="1" t="s">
        <v>11871</v>
      </c>
      <c r="BS2985" s="1" t="s">
        <v>1042</v>
      </c>
      <c r="BT2985" s="1" t="s">
        <v>9748</v>
      </c>
    </row>
    <row r="2986" spans="1:72" ht="13.5" customHeight="1">
      <c r="A2986" s="3" t="str">
        <f>HYPERLINK("http://kyu.snu.ac.kr/sdhj/index.jsp?type=hj/GK14658_00IH_0001_0231.jpg","1702_각북면_231")</f>
        <v>1702_각북면_231</v>
      </c>
      <c r="B2986" s="2">
        <v>1702</v>
      </c>
      <c r="C2986" s="2" t="s">
        <v>12340</v>
      </c>
      <c r="D2986" s="2" t="s">
        <v>12341</v>
      </c>
      <c r="E2986" s="2">
        <v>2985</v>
      </c>
      <c r="F2986" s="1">
        <v>19</v>
      </c>
      <c r="G2986" s="1" t="s">
        <v>4747</v>
      </c>
      <c r="H2986" s="1" t="s">
        <v>6957</v>
      </c>
      <c r="I2986" s="1">
        <v>9</v>
      </c>
      <c r="L2986" s="1">
        <v>5</v>
      </c>
      <c r="M2986" s="2" t="s">
        <v>14084</v>
      </c>
      <c r="N2986" s="2" t="s">
        <v>14085</v>
      </c>
      <c r="S2986" s="1" t="s">
        <v>59</v>
      </c>
      <c r="T2986" s="1" t="s">
        <v>7105</v>
      </c>
      <c r="Y2986" s="1" t="s">
        <v>2556</v>
      </c>
      <c r="Z2986" s="1" t="s">
        <v>8195</v>
      </c>
      <c r="AC2986" s="1">
        <v>2</v>
      </c>
      <c r="AD2986" s="1" t="s">
        <v>169</v>
      </c>
      <c r="AE2986" s="1" t="s">
        <v>9589</v>
      </c>
      <c r="AF2986" s="1" t="s">
        <v>89</v>
      </c>
      <c r="AG2986" s="1" t="s">
        <v>9633</v>
      </c>
    </row>
    <row r="2987" spans="1:72" ht="13.5" customHeight="1">
      <c r="A2987" s="3" t="str">
        <f>HYPERLINK("http://kyu.snu.ac.kr/sdhj/index.jsp?type=hj/GK14658_00IH_0001_0231.jpg","1702_각북면_231")</f>
        <v>1702_각북면_231</v>
      </c>
      <c r="B2987" s="2">
        <v>1702</v>
      </c>
      <c r="C2987" s="2" t="s">
        <v>12340</v>
      </c>
      <c r="D2987" s="2" t="s">
        <v>12341</v>
      </c>
      <c r="E2987" s="2">
        <v>2986</v>
      </c>
      <c r="F2987" s="1">
        <v>19</v>
      </c>
      <c r="G2987" s="1" t="s">
        <v>4747</v>
      </c>
      <c r="H2987" s="1" t="s">
        <v>6957</v>
      </c>
      <c r="I2987" s="1">
        <v>10</v>
      </c>
      <c r="J2987" s="1" t="s">
        <v>5098</v>
      </c>
      <c r="K2987" s="1" t="s">
        <v>12368</v>
      </c>
      <c r="L2987" s="1">
        <v>1</v>
      </c>
      <c r="M2987" s="2" t="s">
        <v>14086</v>
      </c>
      <c r="N2987" s="2" t="s">
        <v>14087</v>
      </c>
      <c r="T2987" s="1" t="s">
        <v>12411</v>
      </c>
      <c r="U2987" s="1" t="s">
        <v>5061</v>
      </c>
      <c r="V2987" s="1" t="s">
        <v>12459</v>
      </c>
      <c r="W2987" s="1" t="s">
        <v>439</v>
      </c>
      <c r="X2987" s="1" t="s">
        <v>7589</v>
      </c>
      <c r="Y2987" s="1" t="s">
        <v>2156</v>
      </c>
      <c r="Z2987" s="1" t="s">
        <v>7823</v>
      </c>
      <c r="AC2987" s="1">
        <v>31</v>
      </c>
      <c r="AD2987" s="1" t="s">
        <v>345</v>
      </c>
      <c r="AE2987" s="1" t="s">
        <v>9595</v>
      </c>
      <c r="AJ2987" s="1" t="s">
        <v>16</v>
      </c>
      <c r="AK2987" s="1" t="s">
        <v>9802</v>
      </c>
      <c r="AL2987" s="1" t="s">
        <v>516</v>
      </c>
      <c r="AM2987" s="1" t="s">
        <v>9804</v>
      </c>
      <c r="AT2987" s="1" t="s">
        <v>1524</v>
      </c>
      <c r="AU2987" s="1" t="s">
        <v>7312</v>
      </c>
      <c r="AV2987" s="1" t="s">
        <v>12311</v>
      </c>
      <c r="AW2987" s="1" t="s">
        <v>12917</v>
      </c>
      <c r="BG2987" s="1" t="s">
        <v>1524</v>
      </c>
      <c r="BH2987" s="1" t="s">
        <v>7312</v>
      </c>
      <c r="BI2987" s="1" t="s">
        <v>5062</v>
      </c>
      <c r="BJ2987" s="1" t="s">
        <v>7874</v>
      </c>
      <c r="BK2987" s="1" t="s">
        <v>1524</v>
      </c>
      <c r="BL2987" s="1" t="s">
        <v>7312</v>
      </c>
      <c r="BM2987" s="1" t="s">
        <v>1438</v>
      </c>
      <c r="BN2987" s="1" t="s">
        <v>9034</v>
      </c>
      <c r="BO2987" s="1" t="s">
        <v>1524</v>
      </c>
      <c r="BP2987" s="1" t="s">
        <v>7312</v>
      </c>
      <c r="BQ2987" s="1" t="s">
        <v>5099</v>
      </c>
      <c r="BR2987" s="1" t="s">
        <v>11870</v>
      </c>
      <c r="BS2987" s="1" t="s">
        <v>109</v>
      </c>
      <c r="BT2987" s="1" t="s">
        <v>9809</v>
      </c>
    </row>
    <row r="2988" spans="1:72" ht="13.5" customHeight="1">
      <c r="A2988" s="3" t="str">
        <f>HYPERLINK("http://kyu.snu.ac.kr/sdhj/index.jsp?type=hj/GK14658_00IH_0001_0231.jpg","1702_각북면_231")</f>
        <v>1702_각북면_231</v>
      </c>
      <c r="B2988" s="2">
        <v>1702</v>
      </c>
      <c r="C2988" s="2" t="s">
        <v>12340</v>
      </c>
      <c r="D2988" s="2" t="s">
        <v>12341</v>
      </c>
      <c r="E2988" s="2">
        <v>2987</v>
      </c>
      <c r="F2988" s="1">
        <v>19</v>
      </c>
      <c r="G2988" s="1" t="s">
        <v>4747</v>
      </c>
      <c r="H2988" s="1" t="s">
        <v>6957</v>
      </c>
      <c r="I2988" s="1">
        <v>10</v>
      </c>
      <c r="L2988" s="1">
        <v>1</v>
      </c>
      <c r="M2988" s="2" t="s">
        <v>14086</v>
      </c>
      <c r="N2988" s="2" t="s">
        <v>14087</v>
      </c>
      <c r="S2988" s="1" t="s">
        <v>48</v>
      </c>
      <c r="T2988" s="1" t="s">
        <v>6371</v>
      </c>
      <c r="U2988" s="1" t="s">
        <v>124</v>
      </c>
      <c r="V2988" s="1" t="s">
        <v>12451</v>
      </c>
      <c r="Y2988" s="1" t="s">
        <v>603</v>
      </c>
      <c r="Z2988" s="1" t="s">
        <v>7857</v>
      </c>
      <c r="AC2988" s="1">
        <v>47</v>
      </c>
      <c r="AD2988" s="1" t="s">
        <v>556</v>
      </c>
      <c r="AE2988" s="1" t="s">
        <v>9610</v>
      </c>
      <c r="AJ2988" s="1" t="s">
        <v>16</v>
      </c>
      <c r="AK2988" s="1" t="s">
        <v>9802</v>
      </c>
      <c r="AL2988" s="1" t="s">
        <v>199</v>
      </c>
      <c r="AM2988" s="1" t="s">
        <v>9730</v>
      </c>
      <c r="AT2988" s="1" t="s">
        <v>1524</v>
      </c>
      <c r="AU2988" s="1" t="s">
        <v>7312</v>
      </c>
      <c r="AV2988" s="1" t="s">
        <v>6753</v>
      </c>
      <c r="AW2988" s="1" t="s">
        <v>10230</v>
      </c>
      <c r="BG2988" s="1" t="s">
        <v>1524</v>
      </c>
      <c r="BH2988" s="1" t="s">
        <v>7312</v>
      </c>
      <c r="BI2988" s="1" t="s">
        <v>885</v>
      </c>
      <c r="BJ2988" s="1" t="s">
        <v>9398</v>
      </c>
      <c r="BK2988" s="1" t="s">
        <v>1524</v>
      </c>
      <c r="BL2988" s="1" t="s">
        <v>7312</v>
      </c>
      <c r="BM2988" s="1" t="s">
        <v>886</v>
      </c>
      <c r="BN2988" s="1" t="s">
        <v>10390</v>
      </c>
      <c r="BO2988" s="1" t="s">
        <v>259</v>
      </c>
      <c r="BP2988" s="1" t="s">
        <v>12452</v>
      </c>
      <c r="BQ2988" s="1" t="s">
        <v>3839</v>
      </c>
      <c r="BR2988" s="1" t="s">
        <v>8441</v>
      </c>
      <c r="BS2988" s="1" t="s">
        <v>545</v>
      </c>
      <c r="BT2988" s="1" t="s">
        <v>9707</v>
      </c>
    </row>
    <row r="2989" spans="1:72" ht="13.5" customHeight="1">
      <c r="A2989" s="3" t="str">
        <f>HYPERLINK("http://kyu.snu.ac.kr/sdhj/index.jsp?type=hj/GK14658_00IH_0001_0231.jpg","1702_각북면_231")</f>
        <v>1702_각북면_231</v>
      </c>
      <c r="B2989" s="2">
        <v>1702</v>
      </c>
      <c r="C2989" s="2" t="s">
        <v>12340</v>
      </c>
      <c r="D2989" s="2" t="s">
        <v>12341</v>
      </c>
      <c r="E2989" s="2">
        <v>2988</v>
      </c>
      <c r="F2989" s="1">
        <v>19</v>
      </c>
      <c r="G2989" s="1" t="s">
        <v>4747</v>
      </c>
      <c r="H2989" s="1" t="s">
        <v>6957</v>
      </c>
      <c r="I2989" s="1">
        <v>10</v>
      </c>
      <c r="L2989" s="1">
        <v>1</v>
      </c>
      <c r="M2989" s="2" t="s">
        <v>14086</v>
      </c>
      <c r="N2989" s="2" t="s">
        <v>14087</v>
      </c>
      <c r="S2989" s="1" t="s">
        <v>59</v>
      </c>
      <c r="T2989" s="1" t="s">
        <v>7105</v>
      </c>
      <c r="Y2989" s="1" t="s">
        <v>6721</v>
      </c>
      <c r="Z2989" s="1" t="s">
        <v>7929</v>
      </c>
      <c r="AC2989" s="1">
        <v>11</v>
      </c>
      <c r="AD2989" s="1" t="s">
        <v>106</v>
      </c>
      <c r="AE2989" s="1" t="s">
        <v>9614</v>
      </c>
    </row>
    <row r="2990" spans="1:72" ht="13.5" customHeight="1">
      <c r="A2990" s="3" t="str">
        <f>HYPERLINK("http://kyu.snu.ac.kr/sdhj/index.jsp?type=hj/GK14658_00IH_0001_0231.jpg","1702_각북면_231")</f>
        <v>1702_각북면_231</v>
      </c>
      <c r="B2990" s="2">
        <v>1702</v>
      </c>
      <c r="C2990" s="2" t="s">
        <v>12340</v>
      </c>
      <c r="D2990" s="2" t="s">
        <v>12341</v>
      </c>
      <c r="E2990" s="2">
        <v>2989</v>
      </c>
      <c r="F2990" s="1">
        <v>19</v>
      </c>
      <c r="G2990" s="1" t="s">
        <v>4747</v>
      </c>
      <c r="H2990" s="1" t="s">
        <v>6957</v>
      </c>
      <c r="I2990" s="1">
        <v>10</v>
      </c>
      <c r="L2990" s="1">
        <v>1</v>
      </c>
      <c r="M2990" s="2" t="s">
        <v>14086</v>
      </c>
      <c r="N2990" s="2" t="s">
        <v>14087</v>
      </c>
      <c r="S2990" s="1" t="s">
        <v>63</v>
      </c>
      <c r="T2990" s="1" t="s">
        <v>1196</v>
      </c>
      <c r="Y2990" s="1" t="s">
        <v>2273</v>
      </c>
      <c r="Z2990" s="1" t="s">
        <v>8068</v>
      </c>
      <c r="AC2990" s="1">
        <v>9</v>
      </c>
      <c r="AD2990" s="1" t="s">
        <v>135</v>
      </c>
      <c r="AE2990" s="1" t="s">
        <v>9604</v>
      </c>
    </row>
    <row r="2991" spans="1:72" ht="13.5" customHeight="1">
      <c r="A2991" s="3" t="str">
        <f>HYPERLINK("http://kyu.snu.ac.kr/sdhj/index.jsp?type=hj/GK14658_00IH_0001_0231.jpg","1702_각북면_231")</f>
        <v>1702_각북면_231</v>
      </c>
      <c r="B2991" s="2">
        <v>1702</v>
      </c>
      <c r="C2991" s="2" t="s">
        <v>12340</v>
      </c>
      <c r="D2991" s="2" t="s">
        <v>12341</v>
      </c>
      <c r="E2991" s="2">
        <v>2990</v>
      </c>
      <c r="F2991" s="1">
        <v>19</v>
      </c>
      <c r="G2991" s="1" t="s">
        <v>4747</v>
      </c>
      <c r="H2991" s="1" t="s">
        <v>6957</v>
      </c>
      <c r="I2991" s="1">
        <v>10</v>
      </c>
      <c r="L2991" s="1">
        <v>1</v>
      </c>
      <c r="M2991" s="2" t="s">
        <v>14086</v>
      </c>
      <c r="N2991" s="2" t="s">
        <v>14087</v>
      </c>
      <c r="S2991" s="1" t="s">
        <v>63</v>
      </c>
      <c r="T2991" s="1" t="s">
        <v>1196</v>
      </c>
      <c r="Y2991" s="1" t="s">
        <v>4286</v>
      </c>
      <c r="Z2991" s="1" t="s">
        <v>8039</v>
      </c>
      <c r="AC2991" s="1">
        <v>5</v>
      </c>
      <c r="AD2991" s="1" t="s">
        <v>172</v>
      </c>
      <c r="AE2991" s="1" t="s">
        <v>9579</v>
      </c>
    </row>
    <row r="2992" spans="1:72" ht="13.5" customHeight="1">
      <c r="A2992" s="3" t="str">
        <f>HYPERLINK("http://kyu.snu.ac.kr/sdhj/index.jsp?type=hj/GK14658_00IH_0001_0231.jpg","1702_각북면_231")</f>
        <v>1702_각북면_231</v>
      </c>
      <c r="B2992" s="2">
        <v>1702</v>
      </c>
      <c r="C2992" s="2" t="s">
        <v>12340</v>
      </c>
      <c r="D2992" s="2" t="s">
        <v>12341</v>
      </c>
      <c r="E2992" s="2">
        <v>2991</v>
      </c>
      <c r="F2992" s="1">
        <v>19</v>
      </c>
      <c r="G2992" s="1" t="s">
        <v>4747</v>
      </c>
      <c r="H2992" s="1" t="s">
        <v>6957</v>
      </c>
      <c r="I2992" s="1">
        <v>10</v>
      </c>
      <c r="L2992" s="1">
        <v>2</v>
      </c>
      <c r="M2992" s="2" t="s">
        <v>5100</v>
      </c>
      <c r="N2992" s="2" t="s">
        <v>8508</v>
      </c>
      <c r="T2992" s="1" t="s">
        <v>12411</v>
      </c>
      <c r="U2992" s="1" t="s">
        <v>2839</v>
      </c>
      <c r="V2992" s="1" t="s">
        <v>7263</v>
      </c>
      <c r="Y2992" s="1" t="s">
        <v>5100</v>
      </c>
      <c r="Z2992" s="1" t="s">
        <v>8508</v>
      </c>
      <c r="AC2992" s="1">
        <v>54</v>
      </c>
      <c r="AD2992" s="1" t="s">
        <v>432</v>
      </c>
      <c r="AE2992" s="1" t="s">
        <v>9612</v>
      </c>
      <c r="AJ2992" s="1" t="s">
        <v>16</v>
      </c>
      <c r="AK2992" s="1" t="s">
        <v>9802</v>
      </c>
      <c r="AL2992" s="1" t="s">
        <v>199</v>
      </c>
      <c r="AM2992" s="1" t="s">
        <v>9730</v>
      </c>
      <c r="AN2992" s="1" t="s">
        <v>208</v>
      </c>
      <c r="AO2992" s="1" t="s">
        <v>7116</v>
      </c>
      <c r="AP2992" s="1" t="s">
        <v>281</v>
      </c>
      <c r="AQ2992" s="1" t="s">
        <v>7209</v>
      </c>
      <c r="AR2992" s="1" t="s">
        <v>5101</v>
      </c>
      <c r="AS2992" s="1" t="s">
        <v>9959</v>
      </c>
      <c r="AT2992" s="1" t="s">
        <v>211</v>
      </c>
      <c r="AU2992" s="1" t="s">
        <v>7199</v>
      </c>
      <c r="AV2992" s="1" t="s">
        <v>552</v>
      </c>
      <c r="AW2992" s="1" t="s">
        <v>10314</v>
      </c>
      <c r="BB2992" s="1" t="s">
        <v>213</v>
      </c>
      <c r="BC2992" s="1" t="s">
        <v>7282</v>
      </c>
      <c r="BD2992" s="1" t="s">
        <v>5102</v>
      </c>
      <c r="BE2992" s="1" t="s">
        <v>10726</v>
      </c>
      <c r="BG2992" s="1" t="s">
        <v>211</v>
      </c>
      <c r="BH2992" s="1" t="s">
        <v>7199</v>
      </c>
      <c r="BI2992" s="1" t="s">
        <v>2156</v>
      </c>
      <c r="BJ2992" s="1" t="s">
        <v>7823</v>
      </c>
      <c r="BK2992" s="1" t="s">
        <v>211</v>
      </c>
      <c r="BL2992" s="1" t="s">
        <v>7199</v>
      </c>
      <c r="BM2992" s="1" t="s">
        <v>773</v>
      </c>
      <c r="BN2992" s="1" t="s">
        <v>7759</v>
      </c>
      <c r="BO2992" s="1" t="s">
        <v>53</v>
      </c>
      <c r="BP2992" s="1" t="s">
        <v>7419</v>
      </c>
      <c r="BQ2992" s="1" t="s">
        <v>5103</v>
      </c>
      <c r="BR2992" s="1" t="s">
        <v>13424</v>
      </c>
      <c r="BS2992" s="1" t="s">
        <v>109</v>
      </c>
      <c r="BT2992" s="1" t="s">
        <v>9809</v>
      </c>
    </row>
    <row r="2993" spans="1:72" ht="13.5" customHeight="1">
      <c r="A2993" s="3" t="str">
        <f>HYPERLINK("http://kyu.snu.ac.kr/sdhj/index.jsp?type=hj/GK14658_00IH_0001_0231.jpg","1702_각북면_231")</f>
        <v>1702_각북면_231</v>
      </c>
      <c r="B2993" s="2">
        <v>1702</v>
      </c>
      <c r="C2993" s="2" t="s">
        <v>12340</v>
      </c>
      <c r="D2993" s="2" t="s">
        <v>12341</v>
      </c>
      <c r="E2993" s="2">
        <v>2992</v>
      </c>
      <c r="F2993" s="1">
        <v>19</v>
      </c>
      <c r="G2993" s="1" t="s">
        <v>4747</v>
      </c>
      <c r="H2993" s="1" t="s">
        <v>6957</v>
      </c>
      <c r="I2993" s="1">
        <v>10</v>
      </c>
      <c r="L2993" s="1">
        <v>2</v>
      </c>
      <c r="M2993" s="2" t="s">
        <v>5100</v>
      </c>
      <c r="N2993" s="2" t="s">
        <v>8508</v>
      </c>
      <c r="S2993" s="1" t="s">
        <v>48</v>
      </c>
      <c r="T2993" s="1" t="s">
        <v>6371</v>
      </c>
      <c r="U2993" s="1" t="s">
        <v>124</v>
      </c>
      <c r="V2993" s="1" t="s">
        <v>12451</v>
      </c>
      <c r="Y2993" s="1" t="s">
        <v>1134</v>
      </c>
      <c r="Z2993" s="1" t="s">
        <v>7958</v>
      </c>
      <c r="AC2993" s="1">
        <v>53</v>
      </c>
      <c r="AD2993" s="1" t="s">
        <v>92</v>
      </c>
      <c r="AE2993" s="1" t="s">
        <v>9608</v>
      </c>
      <c r="AJ2993" s="1" t="s">
        <v>16</v>
      </c>
      <c r="AK2993" s="1" t="s">
        <v>9802</v>
      </c>
      <c r="AL2993" s="1" t="s">
        <v>199</v>
      </c>
      <c r="AM2993" s="1" t="s">
        <v>9730</v>
      </c>
      <c r="AT2993" s="1" t="s">
        <v>53</v>
      </c>
      <c r="AU2993" s="1" t="s">
        <v>7419</v>
      </c>
      <c r="AV2993" s="1" t="s">
        <v>278</v>
      </c>
      <c r="AW2993" s="1" t="s">
        <v>9025</v>
      </c>
      <c r="BG2993" s="1" t="s">
        <v>53</v>
      </c>
      <c r="BH2993" s="1" t="s">
        <v>7419</v>
      </c>
      <c r="BI2993" s="1" t="s">
        <v>2052</v>
      </c>
      <c r="BJ2993" s="1" t="s">
        <v>8165</v>
      </c>
      <c r="BK2993" s="1" t="s">
        <v>53</v>
      </c>
      <c r="BL2993" s="1" t="s">
        <v>7419</v>
      </c>
      <c r="BM2993" s="1" t="s">
        <v>1221</v>
      </c>
      <c r="BN2993" s="1" t="s">
        <v>8012</v>
      </c>
      <c r="BQ2993" s="1" t="s">
        <v>3864</v>
      </c>
      <c r="BR2993" s="1" t="s">
        <v>12802</v>
      </c>
      <c r="BS2993" s="1" t="s">
        <v>163</v>
      </c>
      <c r="BT2993" s="1" t="s">
        <v>12731</v>
      </c>
    </row>
    <row r="2994" spans="1:72" ht="13.5" customHeight="1">
      <c r="A2994" s="3" t="str">
        <f>HYPERLINK("http://kyu.snu.ac.kr/sdhj/index.jsp?type=hj/GK14658_00IH_0001_0231.jpg","1702_각북면_231")</f>
        <v>1702_각북면_231</v>
      </c>
      <c r="B2994" s="2">
        <v>1702</v>
      </c>
      <c r="C2994" s="2" t="s">
        <v>12340</v>
      </c>
      <c r="D2994" s="2" t="s">
        <v>12341</v>
      </c>
      <c r="E2994" s="2">
        <v>2993</v>
      </c>
      <c r="F2994" s="1">
        <v>19</v>
      </c>
      <c r="G2994" s="1" t="s">
        <v>4747</v>
      </c>
      <c r="H2994" s="1" t="s">
        <v>6957</v>
      </c>
      <c r="I2994" s="1">
        <v>10</v>
      </c>
      <c r="L2994" s="1">
        <v>2</v>
      </c>
      <c r="M2994" s="2" t="s">
        <v>5100</v>
      </c>
      <c r="N2994" s="2" t="s">
        <v>8508</v>
      </c>
      <c r="S2994" s="1" t="s">
        <v>59</v>
      </c>
      <c r="T2994" s="1" t="s">
        <v>7105</v>
      </c>
      <c r="Y2994" s="1" t="s">
        <v>5104</v>
      </c>
      <c r="Z2994" s="1" t="s">
        <v>8507</v>
      </c>
      <c r="AC2994" s="1">
        <v>15</v>
      </c>
      <c r="AD2994" s="1" t="s">
        <v>192</v>
      </c>
      <c r="AE2994" s="1" t="s">
        <v>7704</v>
      </c>
    </row>
    <row r="2995" spans="1:72" ht="13.5" customHeight="1">
      <c r="A2995" s="3" t="str">
        <f>HYPERLINK("http://kyu.snu.ac.kr/sdhj/index.jsp?type=hj/GK14658_00IH_0001_0231.jpg","1702_각북면_231")</f>
        <v>1702_각북면_231</v>
      </c>
      <c r="B2995" s="2">
        <v>1702</v>
      </c>
      <c r="C2995" s="2" t="s">
        <v>12340</v>
      </c>
      <c r="D2995" s="2" t="s">
        <v>12341</v>
      </c>
      <c r="E2995" s="2">
        <v>2994</v>
      </c>
      <c r="F2995" s="1">
        <v>19</v>
      </c>
      <c r="G2995" s="1" t="s">
        <v>4747</v>
      </c>
      <c r="H2995" s="1" t="s">
        <v>6957</v>
      </c>
      <c r="I2995" s="1">
        <v>10</v>
      </c>
      <c r="L2995" s="1">
        <v>2</v>
      </c>
      <c r="M2995" s="2" t="s">
        <v>5100</v>
      </c>
      <c r="N2995" s="2" t="s">
        <v>8508</v>
      </c>
      <c r="S2995" s="1" t="s">
        <v>59</v>
      </c>
      <c r="T2995" s="1" t="s">
        <v>7105</v>
      </c>
      <c r="Y2995" s="1" t="s">
        <v>192</v>
      </c>
      <c r="Z2995" s="1" t="s">
        <v>7704</v>
      </c>
      <c r="AC2995" s="1">
        <v>13</v>
      </c>
      <c r="AD2995" s="1" t="s">
        <v>530</v>
      </c>
      <c r="AE2995" s="1" t="s">
        <v>9606</v>
      </c>
    </row>
    <row r="2996" spans="1:72" ht="13.5" customHeight="1">
      <c r="A2996" s="3" t="str">
        <f>HYPERLINK("http://kyu.snu.ac.kr/sdhj/index.jsp?type=hj/GK14658_00IH_0001_0231.jpg","1702_각북면_231")</f>
        <v>1702_각북면_231</v>
      </c>
      <c r="B2996" s="2">
        <v>1702</v>
      </c>
      <c r="C2996" s="2" t="s">
        <v>12340</v>
      </c>
      <c r="D2996" s="2" t="s">
        <v>12341</v>
      </c>
      <c r="E2996" s="2">
        <v>2995</v>
      </c>
      <c r="F2996" s="1">
        <v>19</v>
      </c>
      <c r="G2996" s="1" t="s">
        <v>4747</v>
      </c>
      <c r="H2996" s="1" t="s">
        <v>6957</v>
      </c>
      <c r="I2996" s="1">
        <v>10</v>
      </c>
      <c r="L2996" s="1">
        <v>2</v>
      </c>
      <c r="M2996" s="2" t="s">
        <v>5100</v>
      </c>
      <c r="N2996" s="2" t="s">
        <v>8508</v>
      </c>
      <c r="S2996" s="1" t="s">
        <v>63</v>
      </c>
      <c r="T2996" s="1" t="s">
        <v>1196</v>
      </c>
      <c r="Y2996" s="1" t="s">
        <v>2292</v>
      </c>
      <c r="Z2996" s="1" t="s">
        <v>8506</v>
      </c>
      <c r="AC2996" s="1">
        <v>3</v>
      </c>
      <c r="AD2996" s="1" t="s">
        <v>118</v>
      </c>
      <c r="AE2996" s="1" t="s">
        <v>8076</v>
      </c>
      <c r="AF2996" s="1" t="s">
        <v>89</v>
      </c>
      <c r="AG2996" s="1" t="s">
        <v>9633</v>
      </c>
    </row>
    <row r="2997" spans="1:72" ht="13.5" customHeight="1">
      <c r="A2997" s="3" t="str">
        <f>HYPERLINK("http://kyu.snu.ac.kr/sdhj/index.jsp?type=hj/GK14658_00IH_0001_0231.jpg","1702_각북면_231")</f>
        <v>1702_각북면_231</v>
      </c>
      <c r="B2997" s="2">
        <v>1702</v>
      </c>
      <c r="C2997" s="2" t="s">
        <v>12340</v>
      </c>
      <c r="D2997" s="2" t="s">
        <v>12341</v>
      </c>
      <c r="E2997" s="2">
        <v>2996</v>
      </c>
      <c r="F2997" s="1">
        <v>19</v>
      </c>
      <c r="G2997" s="1" t="s">
        <v>4747</v>
      </c>
      <c r="H2997" s="1" t="s">
        <v>6957</v>
      </c>
      <c r="I2997" s="1">
        <v>10</v>
      </c>
      <c r="L2997" s="1">
        <v>3</v>
      </c>
      <c r="M2997" s="2" t="s">
        <v>14088</v>
      </c>
      <c r="N2997" s="2" t="s">
        <v>14089</v>
      </c>
      <c r="T2997" s="1" t="s">
        <v>12411</v>
      </c>
      <c r="U2997" s="1" t="s">
        <v>1595</v>
      </c>
      <c r="V2997" s="1" t="s">
        <v>7331</v>
      </c>
      <c r="W2997" s="1" t="s">
        <v>439</v>
      </c>
      <c r="X2997" s="1" t="s">
        <v>7589</v>
      </c>
      <c r="Y2997" s="1" t="s">
        <v>1825</v>
      </c>
      <c r="Z2997" s="1" t="s">
        <v>8258</v>
      </c>
      <c r="AC2997" s="1">
        <v>71</v>
      </c>
      <c r="AD2997" s="1" t="s">
        <v>106</v>
      </c>
      <c r="AE2997" s="1" t="s">
        <v>9614</v>
      </c>
      <c r="AJ2997" s="1" t="s">
        <v>16</v>
      </c>
      <c r="AK2997" s="1" t="s">
        <v>9802</v>
      </c>
      <c r="AL2997" s="1" t="s">
        <v>47</v>
      </c>
      <c r="AM2997" s="1" t="s">
        <v>9810</v>
      </c>
      <c r="AN2997" s="1" t="s">
        <v>462</v>
      </c>
      <c r="AO2997" s="1" t="s">
        <v>9870</v>
      </c>
      <c r="AP2997" s="1" t="s">
        <v>173</v>
      </c>
      <c r="AQ2997" s="1" t="s">
        <v>7249</v>
      </c>
      <c r="AR2997" s="1" t="s">
        <v>5105</v>
      </c>
      <c r="AS2997" s="1" t="s">
        <v>12864</v>
      </c>
      <c r="AT2997" s="1" t="s">
        <v>211</v>
      </c>
      <c r="AU2997" s="1" t="s">
        <v>7199</v>
      </c>
      <c r="AV2997" s="1" t="s">
        <v>5106</v>
      </c>
      <c r="AW2997" s="1" t="s">
        <v>12979</v>
      </c>
      <c r="BB2997" s="1" t="s">
        <v>213</v>
      </c>
      <c r="BC2997" s="1" t="s">
        <v>7282</v>
      </c>
      <c r="BD2997" s="1" t="s">
        <v>2777</v>
      </c>
      <c r="BE2997" s="1" t="s">
        <v>7757</v>
      </c>
      <c r="BG2997" s="1" t="s">
        <v>211</v>
      </c>
      <c r="BH2997" s="1" t="s">
        <v>7199</v>
      </c>
      <c r="BI2997" s="1" t="s">
        <v>5107</v>
      </c>
      <c r="BJ2997" s="1" t="s">
        <v>10980</v>
      </c>
      <c r="BK2997" s="1" t="s">
        <v>211</v>
      </c>
      <c r="BL2997" s="1" t="s">
        <v>7199</v>
      </c>
      <c r="BM2997" s="1" t="s">
        <v>5108</v>
      </c>
      <c r="BN2997" s="1" t="s">
        <v>11319</v>
      </c>
      <c r="BO2997" s="1" t="s">
        <v>211</v>
      </c>
      <c r="BP2997" s="1" t="s">
        <v>7199</v>
      </c>
      <c r="BQ2997" s="1" t="s">
        <v>5109</v>
      </c>
      <c r="BR2997" s="1" t="s">
        <v>11869</v>
      </c>
      <c r="BS2997" s="1" t="s">
        <v>5110</v>
      </c>
      <c r="BT2997" s="1" t="s">
        <v>12780</v>
      </c>
    </row>
    <row r="2998" spans="1:72" ht="13.5" customHeight="1">
      <c r="A2998" s="3" t="str">
        <f>HYPERLINK("http://kyu.snu.ac.kr/sdhj/index.jsp?type=hj/GK14658_00IH_0001_0231.jpg","1702_각북면_231")</f>
        <v>1702_각북면_231</v>
      </c>
      <c r="B2998" s="2">
        <v>1702</v>
      </c>
      <c r="C2998" s="2" t="s">
        <v>12340</v>
      </c>
      <c r="D2998" s="2" t="s">
        <v>12341</v>
      </c>
      <c r="E2998" s="2">
        <v>2997</v>
      </c>
      <c r="F2998" s="1">
        <v>19</v>
      </c>
      <c r="G2998" s="1" t="s">
        <v>4747</v>
      </c>
      <c r="H2998" s="1" t="s">
        <v>6957</v>
      </c>
      <c r="I2998" s="1">
        <v>10</v>
      </c>
      <c r="L2998" s="1">
        <v>4</v>
      </c>
      <c r="M2998" s="2" t="s">
        <v>14090</v>
      </c>
      <c r="N2998" s="2" t="s">
        <v>14091</v>
      </c>
      <c r="T2998" s="1" t="s">
        <v>12411</v>
      </c>
      <c r="U2998" s="1" t="s">
        <v>614</v>
      </c>
      <c r="V2998" s="1" t="s">
        <v>12457</v>
      </c>
      <c r="W2998" s="1" t="s">
        <v>335</v>
      </c>
      <c r="X2998" s="1" t="s">
        <v>12540</v>
      </c>
      <c r="Y2998" s="1" t="s">
        <v>1206</v>
      </c>
      <c r="Z2998" s="1" t="s">
        <v>8300</v>
      </c>
      <c r="AC2998" s="1">
        <v>76</v>
      </c>
      <c r="AD2998" s="1" t="s">
        <v>273</v>
      </c>
      <c r="AE2998" s="1" t="s">
        <v>9602</v>
      </c>
      <c r="AJ2998" s="1" t="s">
        <v>16</v>
      </c>
      <c r="AK2998" s="1" t="s">
        <v>9802</v>
      </c>
      <c r="AL2998" s="1" t="s">
        <v>109</v>
      </c>
      <c r="AM2998" s="1" t="s">
        <v>9809</v>
      </c>
      <c r="AT2998" s="1" t="s">
        <v>53</v>
      </c>
      <c r="AU2998" s="1" t="s">
        <v>7419</v>
      </c>
      <c r="AV2998" s="1" t="s">
        <v>5111</v>
      </c>
      <c r="AW2998" s="1" t="s">
        <v>10121</v>
      </c>
      <c r="BG2998" s="1" t="s">
        <v>53</v>
      </c>
      <c r="BH2998" s="1" t="s">
        <v>7419</v>
      </c>
      <c r="BI2998" s="1" t="s">
        <v>14620</v>
      </c>
      <c r="BJ2998" s="1" t="s">
        <v>13056</v>
      </c>
      <c r="BK2998" s="1" t="s">
        <v>53</v>
      </c>
      <c r="BL2998" s="1" t="s">
        <v>7419</v>
      </c>
      <c r="BM2998" s="1" t="s">
        <v>2766</v>
      </c>
      <c r="BN2998" s="1" t="s">
        <v>8754</v>
      </c>
      <c r="BO2998" s="1" t="s">
        <v>54</v>
      </c>
      <c r="BP2998" s="1" t="s">
        <v>7267</v>
      </c>
      <c r="BQ2998" s="1" t="s">
        <v>5112</v>
      </c>
      <c r="BR2998" s="1" t="s">
        <v>11868</v>
      </c>
      <c r="BS2998" s="1" t="s">
        <v>109</v>
      </c>
      <c r="BT2998" s="1" t="s">
        <v>9809</v>
      </c>
    </row>
    <row r="2999" spans="1:72" ht="13.5" customHeight="1">
      <c r="A2999" s="3" t="str">
        <f>HYPERLINK("http://kyu.snu.ac.kr/sdhj/index.jsp?type=hj/GK14658_00IH_0001_0231.jpg","1702_각북면_231")</f>
        <v>1702_각북면_231</v>
      </c>
      <c r="B2999" s="2">
        <v>1702</v>
      </c>
      <c r="C2999" s="2" t="s">
        <v>12340</v>
      </c>
      <c r="D2999" s="2" t="s">
        <v>12341</v>
      </c>
      <c r="E2999" s="2">
        <v>2998</v>
      </c>
      <c r="F2999" s="1">
        <v>19</v>
      </c>
      <c r="G2999" s="1" t="s">
        <v>4747</v>
      </c>
      <c r="H2999" s="1" t="s">
        <v>6957</v>
      </c>
      <c r="I2999" s="1">
        <v>10</v>
      </c>
      <c r="L2999" s="1">
        <v>4</v>
      </c>
      <c r="M2999" s="2" t="s">
        <v>14090</v>
      </c>
      <c r="N2999" s="2" t="s">
        <v>14091</v>
      </c>
      <c r="S2999" s="1" t="s">
        <v>308</v>
      </c>
      <c r="T2999" s="1" t="s">
        <v>7102</v>
      </c>
      <c r="W2999" s="1" t="s">
        <v>107</v>
      </c>
      <c r="X2999" s="1" t="s">
        <v>12534</v>
      </c>
      <c r="Y2999" s="1" t="s">
        <v>50</v>
      </c>
      <c r="Z2999" s="1" t="s">
        <v>7639</v>
      </c>
      <c r="AC2999" s="1">
        <v>60</v>
      </c>
      <c r="AD2999" s="1" t="s">
        <v>51</v>
      </c>
      <c r="AE2999" s="1" t="s">
        <v>9627</v>
      </c>
      <c r="AJ2999" s="1" t="s">
        <v>16</v>
      </c>
      <c r="AK2999" s="1" t="s">
        <v>9802</v>
      </c>
      <c r="AL2999" s="1" t="s">
        <v>163</v>
      </c>
      <c r="AM2999" s="1" t="s">
        <v>12731</v>
      </c>
      <c r="AT2999" s="1" t="s">
        <v>53</v>
      </c>
      <c r="AU2999" s="1" t="s">
        <v>7419</v>
      </c>
      <c r="AV2999" s="1" t="s">
        <v>5113</v>
      </c>
      <c r="AW2999" s="1" t="s">
        <v>10313</v>
      </c>
      <c r="BG2999" s="1" t="s">
        <v>53</v>
      </c>
      <c r="BH2999" s="1" t="s">
        <v>7419</v>
      </c>
      <c r="BI2999" s="1" t="s">
        <v>5114</v>
      </c>
      <c r="BJ2999" s="1" t="s">
        <v>10979</v>
      </c>
      <c r="BK2999" s="1" t="s">
        <v>53</v>
      </c>
      <c r="BL2999" s="1" t="s">
        <v>7419</v>
      </c>
      <c r="BM2999" s="1" t="s">
        <v>727</v>
      </c>
      <c r="BN2999" s="1" t="s">
        <v>10808</v>
      </c>
      <c r="BO2999" s="1" t="s">
        <v>42</v>
      </c>
      <c r="BP2999" s="1" t="s">
        <v>10068</v>
      </c>
      <c r="BQ2999" s="1" t="s">
        <v>5115</v>
      </c>
      <c r="BR2999" s="1" t="s">
        <v>13421</v>
      </c>
      <c r="BS2999" s="1" t="s">
        <v>109</v>
      </c>
      <c r="BT2999" s="1" t="s">
        <v>9809</v>
      </c>
    </row>
    <row r="3000" spans="1:72" ht="13.5" customHeight="1">
      <c r="A3000" s="3" t="str">
        <f>HYPERLINK("http://kyu.snu.ac.kr/sdhj/index.jsp?type=hj/GK14658_00IH_0001_0231.jpg","1702_각북면_231")</f>
        <v>1702_각북면_231</v>
      </c>
      <c r="B3000" s="2">
        <v>1702</v>
      </c>
      <c r="C3000" s="2" t="s">
        <v>12340</v>
      </c>
      <c r="D3000" s="2" t="s">
        <v>12341</v>
      </c>
      <c r="E3000" s="2">
        <v>2999</v>
      </c>
      <c r="F3000" s="1">
        <v>19</v>
      </c>
      <c r="G3000" s="1" t="s">
        <v>4747</v>
      </c>
      <c r="H3000" s="1" t="s">
        <v>6957</v>
      </c>
      <c r="I3000" s="1">
        <v>10</v>
      </c>
      <c r="L3000" s="1">
        <v>4</v>
      </c>
      <c r="M3000" s="2" t="s">
        <v>14090</v>
      </c>
      <c r="N3000" s="2" t="s">
        <v>14091</v>
      </c>
      <c r="S3000" s="1" t="s">
        <v>5116</v>
      </c>
      <c r="T3000" s="1" t="s">
        <v>7146</v>
      </c>
      <c r="U3000" s="1" t="s">
        <v>35</v>
      </c>
      <c r="V3000" s="1" t="s">
        <v>7231</v>
      </c>
      <c r="Y3000" s="1" t="s">
        <v>4886</v>
      </c>
      <c r="Z3000" s="1" t="s">
        <v>8505</v>
      </c>
      <c r="AC3000" s="1">
        <v>35</v>
      </c>
      <c r="AD3000" s="1" t="s">
        <v>1123</v>
      </c>
      <c r="AE3000" s="1" t="s">
        <v>9624</v>
      </c>
    </row>
    <row r="3001" spans="1:72" ht="13.5" customHeight="1">
      <c r="A3001" s="3" t="str">
        <f>HYPERLINK("http://kyu.snu.ac.kr/sdhj/index.jsp?type=hj/GK14658_00IH_0001_0231.jpg","1702_각북면_231")</f>
        <v>1702_각북면_231</v>
      </c>
      <c r="B3001" s="2">
        <v>1702</v>
      </c>
      <c r="C3001" s="2" t="s">
        <v>12340</v>
      </c>
      <c r="D3001" s="2" t="s">
        <v>12341</v>
      </c>
      <c r="E3001" s="2">
        <v>3000</v>
      </c>
      <c r="F3001" s="1">
        <v>19</v>
      </c>
      <c r="G3001" s="1" t="s">
        <v>4747</v>
      </c>
      <c r="H3001" s="1" t="s">
        <v>6957</v>
      </c>
      <c r="I3001" s="1">
        <v>10</v>
      </c>
      <c r="L3001" s="1">
        <v>5</v>
      </c>
      <c r="M3001" s="2" t="s">
        <v>14092</v>
      </c>
      <c r="N3001" s="2" t="s">
        <v>14093</v>
      </c>
      <c r="T3001" s="1" t="s">
        <v>12411</v>
      </c>
      <c r="U3001" s="1" t="s">
        <v>74</v>
      </c>
      <c r="V3001" s="1" t="s">
        <v>7237</v>
      </c>
      <c r="W3001" s="1" t="s">
        <v>1730</v>
      </c>
      <c r="X3001" s="1" t="s">
        <v>7607</v>
      </c>
      <c r="Y3001" s="1" t="s">
        <v>5117</v>
      </c>
      <c r="Z3001" s="1" t="s">
        <v>8504</v>
      </c>
      <c r="AC3001" s="1">
        <v>63</v>
      </c>
      <c r="AD3001" s="1" t="s">
        <v>118</v>
      </c>
      <c r="AE3001" s="1" t="s">
        <v>8076</v>
      </c>
      <c r="AJ3001" s="1" t="s">
        <v>16</v>
      </c>
      <c r="AK3001" s="1" t="s">
        <v>9802</v>
      </c>
      <c r="AL3001" s="1" t="s">
        <v>199</v>
      </c>
      <c r="AM3001" s="1" t="s">
        <v>9730</v>
      </c>
      <c r="AT3001" s="1" t="s">
        <v>53</v>
      </c>
      <c r="AU3001" s="1" t="s">
        <v>7419</v>
      </c>
      <c r="AV3001" s="1" t="s">
        <v>696</v>
      </c>
      <c r="AW3001" s="1" t="s">
        <v>10312</v>
      </c>
      <c r="BG3001" s="1" t="s">
        <v>53</v>
      </c>
      <c r="BH3001" s="1" t="s">
        <v>7419</v>
      </c>
      <c r="BI3001" s="1" t="s">
        <v>421</v>
      </c>
      <c r="BJ3001" s="1" t="s">
        <v>8625</v>
      </c>
      <c r="BK3001" s="1" t="s">
        <v>53</v>
      </c>
      <c r="BL3001" s="1" t="s">
        <v>7419</v>
      </c>
      <c r="BM3001" s="1" t="s">
        <v>2815</v>
      </c>
      <c r="BN3001" s="1" t="s">
        <v>7529</v>
      </c>
      <c r="BO3001" s="1" t="s">
        <v>53</v>
      </c>
      <c r="BP3001" s="1" t="s">
        <v>7419</v>
      </c>
      <c r="BQ3001" s="1" t="s">
        <v>2028</v>
      </c>
      <c r="BR3001" s="1" t="s">
        <v>13392</v>
      </c>
      <c r="BS3001" s="1" t="s">
        <v>109</v>
      </c>
      <c r="BT3001" s="1" t="s">
        <v>9809</v>
      </c>
    </row>
    <row r="3002" spans="1:72" ht="13.5" customHeight="1">
      <c r="A3002" s="3" t="str">
        <f>HYPERLINK("http://kyu.snu.ac.kr/sdhj/index.jsp?type=hj/GK14658_00IH_0001_0231.jpg","1702_각북면_231")</f>
        <v>1702_각북면_231</v>
      </c>
      <c r="B3002" s="2">
        <v>1702</v>
      </c>
      <c r="C3002" s="2" t="s">
        <v>12340</v>
      </c>
      <c r="D3002" s="2" t="s">
        <v>12341</v>
      </c>
      <c r="E3002" s="2">
        <v>3001</v>
      </c>
      <c r="F3002" s="1">
        <v>19</v>
      </c>
      <c r="G3002" s="1" t="s">
        <v>4747</v>
      </c>
      <c r="H3002" s="1" t="s">
        <v>6957</v>
      </c>
      <c r="I3002" s="1">
        <v>10</v>
      </c>
      <c r="L3002" s="1">
        <v>5</v>
      </c>
      <c r="M3002" s="2" t="s">
        <v>14092</v>
      </c>
      <c r="N3002" s="2" t="s">
        <v>14093</v>
      </c>
      <c r="S3002" s="1" t="s">
        <v>59</v>
      </c>
      <c r="T3002" s="1" t="s">
        <v>7105</v>
      </c>
      <c r="Y3002" s="1" t="s">
        <v>5118</v>
      </c>
      <c r="Z3002" s="1" t="s">
        <v>8503</v>
      </c>
      <c r="AF3002" s="1" t="s">
        <v>946</v>
      </c>
      <c r="AG3002" s="1" t="s">
        <v>9632</v>
      </c>
    </row>
    <row r="3003" spans="1:72" ht="13.5" customHeight="1">
      <c r="A3003" s="3" t="str">
        <f>HYPERLINK("http://kyu.snu.ac.kr/sdhj/index.jsp?type=hj/GK14658_00IH_0001_0231.jpg","1702_각북면_231")</f>
        <v>1702_각북면_231</v>
      </c>
      <c r="B3003" s="2">
        <v>1702</v>
      </c>
      <c r="C3003" s="2" t="s">
        <v>12340</v>
      </c>
      <c r="D3003" s="2" t="s">
        <v>12341</v>
      </c>
      <c r="E3003" s="2">
        <v>3002</v>
      </c>
      <c r="F3003" s="1">
        <v>19</v>
      </c>
      <c r="G3003" s="1" t="s">
        <v>4747</v>
      </c>
      <c r="H3003" s="1" t="s">
        <v>6957</v>
      </c>
      <c r="I3003" s="1">
        <v>10</v>
      </c>
      <c r="L3003" s="1">
        <v>5</v>
      </c>
      <c r="M3003" s="2" t="s">
        <v>14092</v>
      </c>
      <c r="N3003" s="2" t="s">
        <v>14093</v>
      </c>
      <c r="S3003" s="1" t="s">
        <v>63</v>
      </c>
      <c r="T3003" s="1" t="s">
        <v>1196</v>
      </c>
      <c r="Y3003" s="1" t="s">
        <v>1836</v>
      </c>
      <c r="Z3003" s="1" t="s">
        <v>8502</v>
      </c>
      <c r="AG3003" s="1" t="s">
        <v>12762</v>
      </c>
    </row>
    <row r="3004" spans="1:72" ht="13.5" customHeight="1">
      <c r="A3004" s="3" t="str">
        <f>HYPERLINK("http://kyu.snu.ac.kr/sdhj/index.jsp?type=hj/GK14658_00IH_0001_0231.jpg","1702_각북면_231")</f>
        <v>1702_각북면_231</v>
      </c>
      <c r="B3004" s="2">
        <v>1702</v>
      </c>
      <c r="C3004" s="2" t="s">
        <v>12340</v>
      </c>
      <c r="D3004" s="2" t="s">
        <v>12341</v>
      </c>
      <c r="E3004" s="2">
        <v>3003</v>
      </c>
      <c r="F3004" s="1">
        <v>19</v>
      </c>
      <c r="G3004" s="1" t="s">
        <v>4747</v>
      </c>
      <c r="H3004" s="1" t="s">
        <v>6957</v>
      </c>
      <c r="I3004" s="1">
        <v>10</v>
      </c>
      <c r="L3004" s="1">
        <v>5</v>
      </c>
      <c r="M3004" s="2" t="s">
        <v>14092</v>
      </c>
      <c r="N3004" s="2" t="s">
        <v>14093</v>
      </c>
      <c r="S3004" s="1" t="s">
        <v>63</v>
      </c>
      <c r="T3004" s="1" t="s">
        <v>1196</v>
      </c>
      <c r="Y3004" s="1" t="s">
        <v>6910</v>
      </c>
      <c r="Z3004" s="1" t="s">
        <v>7944</v>
      </c>
      <c r="AG3004" s="1" t="s">
        <v>12762</v>
      </c>
    </row>
    <row r="3005" spans="1:72" ht="13.5" customHeight="1">
      <c r="A3005" s="3" t="str">
        <f>HYPERLINK("http://kyu.snu.ac.kr/sdhj/index.jsp?type=hj/GK14658_00IH_0001_0231.jpg","1702_각북면_231")</f>
        <v>1702_각북면_231</v>
      </c>
      <c r="B3005" s="2">
        <v>1702</v>
      </c>
      <c r="C3005" s="2" t="s">
        <v>12340</v>
      </c>
      <c r="D3005" s="2" t="s">
        <v>12341</v>
      </c>
      <c r="E3005" s="2">
        <v>3004</v>
      </c>
      <c r="F3005" s="1">
        <v>19</v>
      </c>
      <c r="G3005" s="1" t="s">
        <v>4747</v>
      </c>
      <c r="H3005" s="1" t="s">
        <v>6957</v>
      </c>
      <c r="I3005" s="1">
        <v>10</v>
      </c>
      <c r="L3005" s="1">
        <v>5</v>
      </c>
      <c r="M3005" s="2" t="s">
        <v>14092</v>
      </c>
      <c r="N3005" s="2" t="s">
        <v>14093</v>
      </c>
      <c r="S3005" s="1" t="s">
        <v>63</v>
      </c>
      <c r="T3005" s="1" t="s">
        <v>1196</v>
      </c>
      <c r="Y3005" s="1" t="s">
        <v>5119</v>
      </c>
      <c r="Z3005" s="1" t="s">
        <v>7818</v>
      </c>
      <c r="AF3005" s="1" t="s">
        <v>12668</v>
      </c>
      <c r="AG3005" s="1" t="s">
        <v>12669</v>
      </c>
    </row>
    <row r="3006" spans="1:72" ht="13.5" customHeight="1">
      <c r="A3006" s="3" t="str">
        <f>HYPERLINK("http://kyu.snu.ac.kr/sdhj/index.jsp?type=hj/GK14658_00IH_0001_0232.jpg","1702_각북면_232")</f>
        <v>1702_각북면_232</v>
      </c>
      <c r="B3006" s="2">
        <v>1702</v>
      </c>
      <c r="C3006" s="2" t="s">
        <v>12340</v>
      </c>
      <c r="D3006" s="2" t="s">
        <v>12341</v>
      </c>
      <c r="E3006" s="2">
        <v>3005</v>
      </c>
      <c r="F3006" s="1">
        <v>19</v>
      </c>
      <c r="G3006" s="1" t="s">
        <v>4747</v>
      </c>
      <c r="H3006" s="1" t="s">
        <v>6957</v>
      </c>
      <c r="I3006" s="1">
        <v>11</v>
      </c>
      <c r="J3006" s="1" t="s">
        <v>5120</v>
      </c>
      <c r="K3006" s="1" t="s">
        <v>7009</v>
      </c>
      <c r="L3006" s="1">
        <v>1</v>
      </c>
      <c r="M3006" s="2" t="s">
        <v>3181</v>
      </c>
      <c r="N3006" s="2" t="s">
        <v>8501</v>
      </c>
      <c r="T3006" s="1" t="s">
        <v>12411</v>
      </c>
      <c r="U3006" s="1" t="s">
        <v>5121</v>
      </c>
      <c r="V3006" s="1" t="s">
        <v>7330</v>
      </c>
      <c r="Y3006" s="1" t="s">
        <v>3181</v>
      </c>
      <c r="Z3006" s="1" t="s">
        <v>8501</v>
      </c>
      <c r="AC3006" s="1">
        <v>43</v>
      </c>
      <c r="AD3006" s="1" t="s">
        <v>283</v>
      </c>
      <c r="AE3006" s="1" t="s">
        <v>9582</v>
      </c>
      <c r="AJ3006" s="1" t="s">
        <v>16</v>
      </c>
      <c r="AK3006" s="1" t="s">
        <v>9802</v>
      </c>
      <c r="AL3006" s="1" t="s">
        <v>199</v>
      </c>
      <c r="AM3006" s="1" t="s">
        <v>9730</v>
      </c>
      <c r="AN3006" s="1" t="s">
        <v>443</v>
      </c>
      <c r="AO3006" s="1" t="s">
        <v>12781</v>
      </c>
      <c r="AR3006" s="1" t="s">
        <v>5122</v>
      </c>
      <c r="AS3006" s="1" t="s">
        <v>9958</v>
      </c>
      <c r="AT3006" s="1" t="s">
        <v>5123</v>
      </c>
      <c r="AU3006" s="1" t="s">
        <v>12458</v>
      </c>
      <c r="AV3006" s="1" t="s">
        <v>5124</v>
      </c>
      <c r="AW3006" s="1" t="s">
        <v>10311</v>
      </c>
      <c r="BB3006" s="1" t="s">
        <v>213</v>
      </c>
      <c r="BC3006" s="1" t="s">
        <v>7282</v>
      </c>
      <c r="BD3006" s="1" t="s">
        <v>6761</v>
      </c>
      <c r="BE3006" s="1" t="s">
        <v>8168</v>
      </c>
      <c r="BG3006" s="1" t="s">
        <v>42</v>
      </c>
      <c r="BH3006" s="1" t="s">
        <v>10068</v>
      </c>
      <c r="BI3006" s="1" t="s">
        <v>5125</v>
      </c>
      <c r="BJ3006" s="1" t="s">
        <v>10978</v>
      </c>
      <c r="BK3006" s="1" t="s">
        <v>42</v>
      </c>
      <c r="BL3006" s="1" t="s">
        <v>10068</v>
      </c>
      <c r="BM3006" s="1" t="s">
        <v>5126</v>
      </c>
      <c r="BN3006" s="1" t="s">
        <v>11429</v>
      </c>
      <c r="BO3006" s="1" t="s">
        <v>53</v>
      </c>
      <c r="BP3006" s="1" t="s">
        <v>7419</v>
      </c>
      <c r="BQ3006" s="1" t="s">
        <v>5127</v>
      </c>
      <c r="BR3006" s="1" t="s">
        <v>13315</v>
      </c>
      <c r="BS3006" s="1" t="s">
        <v>866</v>
      </c>
      <c r="BT3006" s="1" t="s">
        <v>9703</v>
      </c>
    </row>
    <row r="3007" spans="1:72" ht="13.5" customHeight="1">
      <c r="A3007" s="3" t="str">
        <f>HYPERLINK("http://kyu.snu.ac.kr/sdhj/index.jsp?type=hj/GK14658_00IH_0001_0232.jpg","1702_각북면_232")</f>
        <v>1702_각북면_232</v>
      </c>
      <c r="B3007" s="2">
        <v>1702</v>
      </c>
      <c r="C3007" s="2" t="s">
        <v>12340</v>
      </c>
      <c r="D3007" s="2" t="s">
        <v>12341</v>
      </c>
      <c r="E3007" s="2">
        <v>3006</v>
      </c>
      <c r="F3007" s="1">
        <v>19</v>
      </c>
      <c r="G3007" s="1" t="s">
        <v>4747</v>
      </c>
      <c r="H3007" s="1" t="s">
        <v>6957</v>
      </c>
      <c r="I3007" s="1">
        <v>11</v>
      </c>
      <c r="L3007" s="1">
        <v>1</v>
      </c>
      <c r="M3007" s="2" t="s">
        <v>3181</v>
      </c>
      <c r="N3007" s="2" t="s">
        <v>8501</v>
      </c>
      <c r="S3007" s="1" t="s">
        <v>48</v>
      </c>
      <c r="T3007" s="1" t="s">
        <v>6371</v>
      </c>
      <c r="U3007" s="1" t="s">
        <v>261</v>
      </c>
      <c r="V3007" s="1" t="s">
        <v>7197</v>
      </c>
      <c r="Y3007" s="1" t="s">
        <v>4024</v>
      </c>
      <c r="Z3007" s="1" t="s">
        <v>7978</v>
      </c>
      <c r="AC3007" s="1">
        <v>32</v>
      </c>
      <c r="AD3007" s="1" t="s">
        <v>184</v>
      </c>
      <c r="AE3007" s="1" t="s">
        <v>9609</v>
      </c>
      <c r="AJ3007" s="1" t="s">
        <v>16</v>
      </c>
      <c r="AK3007" s="1" t="s">
        <v>9802</v>
      </c>
      <c r="AL3007" s="1" t="s">
        <v>2857</v>
      </c>
      <c r="AM3007" s="1" t="s">
        <v>9811</v>
      </c>
      <c r="AN3007" s="1" t="s">
        <v>443</v>
      </c>
      <c r="AO3007" s="1" t="s">
        <v>12781</v>
      </c>
      <c r="AP3007" s="1" t="s">
        <v>173</v>
      </c>
      <c r="AQ3007" s="1" t="s">
        <v>7249</v>
      </c>
      <c r="AR3007" s="1" t="s">
        <v>5128</v>
      </c>
      <c r="AS3007" s="1" t="s">
        <v>9957</v>
      </c>
      <c r="AT3007" s="1" t="s">
        <v>281</v>
      </c>
      <c r="AU3007" s="1" t="s">
        <v>7209</v>
      </c>
      <c r="AV3007" s="1" t="s">
        <v>5129</v>
      </c>
      <c r="AW3007" s="1" t="s">
        <v>12969</v>
      </c>
      <c r="BB3007" s="1" t="s">
        <v>213</v>
      </c>
      <c r="BC3007" s="1" t="s">
        <v>7282</v>
      </c>
      <c r="BD3007" s="1" t="s">
        <v>4751</v>
      </c>
      <c r="BE3007" s="1" t="s">
        <v>7877</v>
      </c>
      <c r="BG3007" s="1" t="s">
        <v>390</v>
      </c>
      <c r="BH3007" s="1" t="s">
        <v>10070</v>
      </c>
      <c r="BI3007" s="1" t="s">
        <v>742</v>
      </c>
      <c r="BJ3007" s="1" t="s">
        <v>10164</v>
      </c>
      <c r="BK3007" s="1" t="s">
        <v>53</v>
      </c>
      <c r="BL3007" s="1" t="s">
        <v>7419</v>
      </c>
      <c r="BM3007" s="1" t="s">
        <v>477</v>
      </c>
      <c r="BN3007" s="1" t="s">
        <v>7814</v>
      </c>
      <c r="BO3007" s="1" t="s">
        <v>211</v>
      </c>
      <c r="BP3007" s="1" t="s">
        <v>7199</v>
      </c>
      <c r="BQ3007" s="1" t="s">
        <v>5130</v>
      </c>
      <c r="BR3007" s="1" t="s">
        <v>11867</v>
      </c>
      <c r="BS3007" s="1" t="s">
        <v>401</v>
      </c>
      <c r="BT3007" s="1" t="s">
        <v>9816</v>
      </c>
    </row>
    <row r="3008" spans="1:72" ht="13.5" customHeight="1">
      <c r="A3008" s="3" t="str">
        <f>HYPERLINK("http://kyu.snu.ac.kr/sdhj/index.jsp?type=hj/GK14658_00IH_0001_0232.jpg","1702_각북면_232")</f>
        <v>1702_각북면_232</v>
      </c>
      <c r="B3008" s="2">
        <v>1702</v>
      </c>
      <c r="C3008" s="2" t="s">
        <v>12340</v>
      </c>
      <c r="D3008" s="2" t="s">
        <v>12341</v>
      </c>
      <c r="E3008" s="2">
        <v>3007</v>
      </c>
      <c r="F3008" s="1">
        <v>19</v>
      </c>
      <c r="G3008" s="1" t="s">
        <v>4747</v>
      </c>
      <c r="H3008" s="1" t="s">
        <v>6957</v>
      </c>
      <c r="I3008" s="1">
        <v>11</v>
      </c>
      <c r="L3008" s="1">
        <v>1</v>
      </c>
      <c r="M3008" s="2" t="s">
        <v>3181</v>
      </c>
      <c r="N3008" s="2" t="s">
        <v>8501</v>
      </c>
      <c r="S3008" s="1" t="s">
        <v>996</v>
      </c>
      <c r="T3008" s="1" t="s">
        <v>12434</v>
      </c>
      <c r="U3008" s="1" t="s">
        <v>5123</v>
      </c>
      <c r="V3008" s="1" t="s">
        <v>12458</v>
      </c>
      <c r="W3008" s="1" t="s">
        <v>202</v>
      </c>
      <c r="X3008" s="1" t="s">
        <v>7588</v>
      </c>
      <c r="Y3008" s="1" t="s">
        <v>5131</v>
      </c>
      <c r="Z3008" s="1" t="s">
        <v>8500</v>
      </c>
      <c r="AC3008" s="1">
        <v>94</v>
      </c>
      <c r="AD3008" s="1" t="s">
        <v>321</v>
      </c>
      <c r="AE3008" s="1" t="s">
        <v>9578</v>
      </c>
    </row>
    <row r="3009" spans="1:72" ht="13.5" customHeight="1">
      <c r="A3009" s="3" t="str">
        <f>HYPERLINK("http://kyu.snu.ac.kr/sdhj/index.jsp?type=hj/GK14658_00IH_0001_0232.jpg","1702_각북면_232")</f>
        <v>1702_각북면_232</v>
      </c>
      <c r="B3009" s="2">
        <v>1702</v>
      </c>
      <c r="C3009" s="2" t="s">
        <v>12340</v>
      </c>
      <c r="D3009" s="2" t="s">
        <v>12341</v>
      </c>
      <c r="E3009" s="2">
        <v>3008</v>
      </c>
      <c r="F3009" s="1">
        <v>19</v>
      </c>
      <c r="G3009" s="1" t="s">
        <v>4747</v>
      </c>
      <c r="H3009" s="1" t="s">
        <v>6957</v>
      </c>
      <c r="I3009" s="1">
        <v>11</v>
      </c>
      <c r="L3009" s="1">
        <v>1</v>
      </c>
      <c r="M3009" s="2" t="s">
        <v>3181</v>
      </c>
      <c r="N3009" s="2" t="s">
        <v>8501</v>
      </c>
      <c r="S3009" s="1" t="s">
        <v>59</v>
      </c>
      <c r="T3009" s="1" t="s">
        <v>7105</v>
      </c>
      <c r="Y3009" s="1" t="s">
        <v>5132</v>
      </c>
      <c r="Z3009" s="1" t="s">
        <v>8499</v>
      </c>
      <c r="AC3009" s="1">
        <v>13</v>
      </c>
      <c r="AD3009" s="1" t="s">
        <v>530</v>
      </c>
      <c r="AE3009" s="1" t="s">
        <v>9606</v>
      </c>
    </row>
    <row r="3010" spans="1:72" ht="13.5" customHeight="1">
      <c r="A3010" s="3" t="str">
        <f>HYPERLINK("http://kyu.snu.ac.kr/sdhj/index.jsp?type=hj/GK14658_00IH_0001_0232.jpg","1702_각북면_232")</f>
        <v>1702_각북면_232</v>
      </c>
      <c r="B3010" s="2">
        <v>1702</v>
      </c>
      <c r="C3010" s="2" t="s">
        <v>12340</v>
      </c>
      <c r="D3010" s="2" t="s">
        <v>12341</v>
      </c>
      <c r="E3010" s="2">
        <v>3009</v>
      </c>
      <c r="F3010" s="1">
        <v>19</v>
      </c>
      <c r="G3010" s="1" t="s">
        <v>4747</v>
      </c>
      <c r="H3010" s="1" t="s">
        <v>6957</v>
      </c>
      <c r="I3010" s="1">
        <v>11</v>
      </c>
      <c r="L3010" s="1">
        <v>1</v>
      </c>
      <c r="M3010" s="2" t="s">
        <v>3181</v>
      </c>
      <c r="N3010" s="2" t="s">
        <v>8501</v>
      </c>
      <c r="S3010" s="1" t="s">
        <v>63</v>
      </c>
      <c r="T3010" s="1" t="s">
        <v>1196</v>
      </c>
      <c r="Y3010" s="1" t="s">
        <v>5133</v>
      </c>
      <c r="Z3010" s="1" t="s">
        <v>8461</v>
      </c>
      <c r="AC3010" s="1">
        <v>7</v>
      </c>
      <c r="AD3010" s="1" t="s">
        <v>38</v>
      </c>
      <c r="AE3010" s="1" t="s">
        <v>9620</v>
      </c>
    </row>
    <row r="3011" spans="1:72" ht="13.5" customHeight="1">
      <c r="A3011" s="3" t="str">
        <f>HYPERLINK("http://kyu.snu.ac.kr/sdhj/index.jsp?type=hj/GK14658_00IH_0001_0232.jpg","1702_각북면_232")</f>
        <v>1702_각북면_232</v>
      </c>
      <c r="B3011" s="2">
        <v>1702</v>
      </c>
      <c r="C3011" s="2" t="s">
        <v>12340</v>
      </c>
      <c r="D3011" s="2" t="s">
        <v>12341</v>
      </c>
      <c r="E3011" s="2">
        <v>3010</v>
      </c>
      <c r="F3011" s="1">
        <v>19</v>
      </c>
      <c r="G3011" s="1" t="s">
        <v>4747</v>
      </c>
      <c r="H3011" s="1" t="s">
        <v>6957</v>
      </c>
      <c r="I3011" s="1">
        <v>11</v>
      </c>
      <c r="L3011" s="1">
        <v>2</v>
      </c>
      <c r="M3011" s="2" t="s">
        <v>14629</v>
      </c>
      <c r="N3011" s="2" t="s">
        <v>8498</v>
      </c>
      <c r="T3011" s="1" t="s">
        <v>12411</v>
      </c>
      <c r="U3011" s="1" t="s">
        <v>211</v>
      </c>
      <c r="V3011" s="1" t="s">
        <v>7199</v>
      </c>
      <c r="Y3011" s="1" t="s">
        <v>6901</v>
      </c>
      <c r="Z3011" s="1" t="s">
        <v>8498</v>
      </c>
      <c r="AC3011" s="1">
        <v>64</v>
      </c>
      <c r="AD3011" s="1" t="s">
        <v>108</v>
      </c>
      <c r="AE3011" s="1" t="s">
        <v>9597</v>
      </c>
      <c r="AJ3011" s="1" t="s">
        <v>16</v>
      </c>
      <c r="AK3011" s="1" t="s">
        <v>9802</v>
      </c>
      <c r="AL3011" s="1" t="s">
        <v>109</v>
      </c>
      <c r="AM3011" s="1" t="s">
        <v>9809</v>
      </c>
      <c r="AN3011" s="1" t="s">
        <v>208</v>
      </c>
      <c r="AO3011" s="1" t="s">
        <v>7116</v>
      </c>
      <c r="AP3011" s="1" t="s">
        <v>173</v>
      </c>
      <c r="AQ3011" s="1" t="s">
        <v>7249</v>
      </c>
      <c r="AR3011" s="1" t="s">
        <v>4967</v>
      </c>
      <c r="AS3011" s="1" t="s">
        <v>9956</v>
      </c>
      <c r="AT3011" s="1" t="s">
        <v>259</v>
      </c>
      <c r="AU3011" s="1" t="s">
        <v>12452</v>
      </c>
      <c r="AV3011" s="1" t="s">
        <v>5134</v>
      </c>
      <c r="AW3011" s="1" t="s">
        <v>12952</v>
      </c>
      <c r="BB3011" s="1" t="s">
        <v>213</v>
      </c>
      <c r="BC3011" s="1" t="s">
        <v>7282</v>
      </c>
      <c r="BD3011" s="1" t="s">
        <v>14518</v>
      </c>
      <c r="BE3011" s="1" t="s">
        <v>12583</v>
      </c>
      <c r="BG3011" s="1" t="s">
        <v>53</v>
      </c>
      <c r="BH3011" s="1" t="s">
        <v>7419</v>
      </c>
      <c r="BI3011" s="1" t="s">
        <v>742</v>
      </c>
      <c r="BJ3011" s="1" t="s">
        <v>10164</v>
      </c>
      <c r="BK3011" s="1" t="s">
        <v>53</v>
      </c>
      <c r="BL3011" s="1" t="s">
        <v>7419</v>
      </c>
      <c r="BM3011" s="1" t="s">
        <v>1899</v>
      </c>
      <c r="BN3011" s="1" t="s">
        <v>10579</v>
      </c>
      <c r="BO3011" s="1" t="s">
        <v>211</v>
      </c>
      <c r="BP3011" s="1" t="s">
        <v>7199</v>
      </c>
      <c r="BQ3011" s="1" t="s">
        <v>5135</v>
      </c>
      <c r="BR3011" s="1" t="s">
        <v>13401</v>
      </c>
      <c r="BS3011" s="1" t="s">
        <v>199</v>
      </c>
      <c r="BT3011" s="1" t="s">
        <v>9730</v>
      </c>
    </row>
    <row r="3012" spans="1:72" ht="13.5" customHeight="1">
      <c r="A3012" s="3" t="str">
        <f>HYPERLINK("http://kyu.snu.ac.kr/sdhj/index.jsp?type=hj/GK14658_00IH_0001_0232.jpg","1702_각북면_232")</f>
        <v>1702_각북면_232</v>
      </c>
      <c r="B3012" s="2">
        <v>1702</v>
      </c>
      <c r="C3012" s="2" t="s">
        <v>12340</v>
      </c>
      <c r="D3012" s="2" t="s">
        <v>12341</v>
      </c>
      <c r="E3012" s="2">
        <v>3011</v>
      </c>
      <c r="F3012" s="1">
        <v>19</v>
      </c>
      <c r="G3012" s="1" t="s">
        <v>4747</v>
      </c>
      <c r="H3012" s="1" t="s">
        <v>6957</v>
      </c>
      <c r="I3012" s="1">
        <v>11</v>
      </c>
      <c r="L3012" s="1">
        <v>2</v>
      </c>
      <c r="M3012" s="2" t="s">
        <v>14629</v>
      </c>
      <c r="N3012" s="2" t="s">
        <v>8498</v>
      </c>
      <c r="S3012" s="1" t="s">
        <v>48</v>
      </c>
      <c r="T3012" s="1" t="s">
        <v>6371</v>
      </c>
      <c r="U3012" s="1" t="s">
        <v>261</v>
      </c>
      <c r="V3012" s="1" t="s">
        <v>7197</v>
      </c>
      <c r="Y3012" s="1" t="s">
        <v>5136</v>
      </c>
      <c r="Z3012" s="1" t="s">
        <v>8497</v>
      </c>
      <c r="AC3012" s="1">
        <v>57</v>
      </c>
      <c r="AD3012" s="1" t="s">
        <v>720</v>
      </c>
      <c r="AE3012" s="1" t="s">
        <v>9576</v>
      </c>
      <c r="AJ3012" s="1" t="s">
        <v>16</v>
      </c>
      <c r="AK3012" s="1" t="s">
        <v>9802</v>
      </c>
      <c r="AL3012" s="1" t="s">
        <v>2182</v>
      </c>
      <c r="AM3012" s="1" t="s">
        <v>9841</v>
      </c>
      <c r="AN3012" s="1" t="s">
        <v>2182</v>
      </c>
      <c r="AO3012" s="1" t="s">
        <v>9841</v>
      </c>
      <c r="AP3012" s="1" t="s">
        <v>173</v>
      </c>
      <c r="AQ3012" s="1" t="s">
        <v>7249</v>
      </c>
      <c r="AR3012" s="1" t="s">
        <v>5137</v>
      </c>
      <c r="AS3012" s="1" t="s">
        <v>9955</v>
      </c>
      <c r="AT3012" s="1" t="s">
        <v>211</v>
      </c>
      <c r="AU3012" s="1" t="s">
        <v>7199</v>
      </c>
      <c r="AV3012" s="1" t="s">
        <v>1447</v>
      </c>
      <c r="AW3012" s="1" t="s">
        <v>8532</v>
      </c>
      <c r="BB3012" s="1" t="s">
        <v>213</v>
      </c>
      <c r="BC3012" s="1" t="s">
        <v>7282</v>
      </c>
      <c r="BD3012" s="1" t="s">
        <v>3304</v>
      </c>
      <c r="BE3012" s="1" t="s">
        <v>10725</v>
      </c>
      <c r="BG3012" s="1" t="s">
        <v>211</v>
      </c>
      <c r="BH3012" s="1" t="s">
        <v>7199</v>
      </c>
      <c r="BI3012" s="1" t="s">
        <v>3858</v>
      </c>
      <c r="BJ3012" s="1" t="s">
        <v>8904</v>
      </c>
      <c r="BK3012" s="1" t="s">
        <v>211</v>
      </c>
      <c r="BL3012" s="1" t="s">
        <v>7199</v>
      </c>
      <c r="BM3012" s="1" t="s">
        <v>563</v>
      </c>
      <c r="BN3012" s="1" t="s">
        <v>8089</v>
      </c>
      <c r="BO3012" s="1" t="s">
        <v>211</v>
      </c>
      <c r="BP3012" s="1" t="s">
        <v>7199</v>
      </c>
      <c r="BQ3012" s="1" t="s">
        <v>4581</v>
      </c>
      <c r="BR3012" s="1" t="s">
        <v>7807</v>
      </c>
      <c r="BS3012" s="1" t="s">
        <v>2182</v>
      </c>
      <c r="BT3012" s="1" t="s">
        <v>9841</v>
      </c>
    </row>
    <row r="3013" spans="1:72" ht="13.5" customHeight="1">
      <c r="A3013" s="3" t="str">
        <f>HYPERLINK("http://kyu.snu.ac.kr/sdhj/index.jsp?type=hj/GK14658_00IH_0001_0232.jpg","1702_각북면_232")</f>
        <v>1702_각북면_232</v>
      </c>
      <c r="B3013" s="2">
        <v>1702</v>
      </c>
      <c r="C3013" s="2" t="s">
        <v>12340</v>
      </c>
      <c r="D3013" s="2" t="s">
        <v>12341</v>
      </c>
      <c r="E3013" s="2">
        <v>3012</v>
      </c>
      <c r="F3013" s="1">
        <v>19</v>
      </c>
      <c r="G3013" s="1" t="s">
        <v>4747</v>
      </c>
      <c r="H3013" s="1" t="s">
        <v>6957</v>
      </c>
      <c r="I3013" s="1">
        <v>11</v>
      </c>
      <c r="L3013" s="1">
        <v>2</v>
      </c>
      <c r="M3013" s="2" t="s">
        <v>14629</v>
      </c>
      <c r="N3013" s="2" t="s">
        <v>8498</v>
      </c>
      <c r="S3013" s="1" t="s">
        <v>86</v>
      </c>
      <c r="T3013" s="1" t="s">
        <v>7100</v>
      </c>
      <c r="Y3013" s="1" t="s">
        <v>5138</v>
      </c>
      <c r="Z3013" s="1" t="s">
        <v>8380</v>
      </c>
      <c r="AF3013" s="1" t="s">
        <v>469</v>
      </c>
      <c r="AG3013" s="1" t="s">
        <v>9643</v>
      </c>
      <c r="AH3013" s="1" t="s">
        <v>427</v>
      </c>
      <c r="AI3013" s="1" t="s">
        <v>9701</v>
      </c>
    </row>
    <row r="3014" spans="1:72" ht="13.5" customHeight="1">
      <c r="A3014" s="3" t="str">
        <f>HYPERLINK("http://kyu.snu.ac.kr/sdhj/index.jsp?type=hj/GK14658_00IH_0001_0232.jpg","1702_각북면_232")</f>
        <v>1702_각북면_232</v>
      </c>
      <c r="B3014" s="2">
        <v>1702</v>
      </c>
      <c r="C3014" s="2" t="s">
        <v>12340</v>
      </c>
      <c r="D3014" s="2" t="s">
        <v>12341</v>
      </c>
      <c r="E3014" s="2">
        <v>3013</v>
      </c>
      <c r="F3014" s="1">
        <v>19</v>
      </c>
      <c r="G3014" s="1" t="s">
        <v>4747</v>
      </c>
      <c r="H3014" s="1" t="s">
        <v>6957</v>
      </c>
      <c r="I3014" s="1">
        <v>11</v>
      </c>
      <c r="L3014" s="1">
        <v>2</v>
      </c>
      <c r="M3014" s="2" t="s">
        <v>14629</v>
      </c>
      <c r="N3014" s="2" t="s">
        <v>8498</v>
      </c>
      <c r="S3014" s="1" t="s">
        <v>86</v>
      </c>
      <c r="T3014" s="1" t="s">
        <v>7100</v>
      </c>
      <c r="Y3014" s="1" t="s">
        <v>5139</v>
      </c>
      <c r="Z3014" s="1" t="s">
        <v>8496</v>
      </c>
      <c r="AC3014" s="1">
        <v>8</v>
      </c>
      <c r="AD3014" s="1" t="s">
        <v>300</v>
      </c>
      <c r="AE3014" s="1" t="s">
        <v>9594</v>
      </c>
    </row>
    <row r="3015" spans="1:72" ht="13.5" customHeight="1">
      <c r="A3015" s="3" t="str">
        <f>HYPERLINK("http://kyu.snu.ac.kr/sdhj/index.jsp?type=hj/GK14658_00IH_0001_0232.jpg","1702_각북면_232")</f>
        <v>1702_각북면_232</v>
      </c>
      <c r="B3015" s="2">
        <v>1702</v>
      </c>
      <c r="C3015" s="2" t="s">
        <v>12340</v>
      </c>
      <c r="D3015" s="2" t="s">
        <v>12341</v>
      </c>
      <c r="E3015" s="2">
        <v>3014</v>
      </c>
      <c r="F3015" s="1">
        <v>19</v>
      </c>
      <c r="G3015" s="1" t="s">
        <v>4747</v>
      </c>
      <c r="H3015" s="1" t="s">
        <v>6957</v>
      </c>
      <c r="I3015" s="1">
        <v>11</v>
      </c>
      <c r="L3015" s="1">
        <v>2</v>
      </c>
      <c r="M3015" s="2" t="s">
        <v>14629</v>
      </c>
      <c r="N3015" s="2" t="s">
        <v>8498</v>
      </c>
      <c r="S3015" s="1" t="s">
        <v>59</v>
      </c>
      <c r="T3015" s="1" t="s">
        <v>7105</v>
      </c>
      <c r="Y3015" s="1" t="s">
        <v>5140</v>
      </c>
      <c r="Z3015" s="1" t="s">
        <v>7936</v>
      </c>
      <c r="AC3015" s="1">
        <v>25</v>
      </c>
      <c r="AD3015" s="1" t="s">
        <v>264</v>
      </c>
      <c r="AE3015" s="1" t="s">
        <v>9588</v>
      </c>
    </row>
    <row r="3016" spans="1:72" ht="13.5" customHeight="1">
      <c r="A3016" s="3" t="str">
        <f>HYPERLINK("http://kyu.snu.ac.kr/sdhj/index.jsp?type=hj/GK14658_00IH_0001_0232.jpg","1702_각북면_232")</f>
        <v>1702_각북면_232</v>
      </c>
      <c r="B3016" s="2">
        <v>1702</v>
      </c>
      <c r="C3016" s="2" t="s">
        <v>12340</v>
      </c>
      <c r="D3016" s="2" t="s">
        <v>12341</v>
      </c>
      <c r="E3016" s="2">
        <v>3015</v>
      </c>
      <c r="F3016" s="1">
        <v>19</v>
      </c>
      <c r="G3016" s="1" t="s">
        <v>4747</v>
      </c>
      <c r="H3016" s="1" t="s">
        <v>6957</v>
      </c>
      <c r="I3016" s="1">
        <v>11</v>
      </c>
      <c r="L3016" s="1">
        <v>2</v>
      </c>
      <c r="M3016" s="2" t="s">
        <v>14629</v>
      </c>
      <c r="N3016" s="2" t="s">
        <v>8498</v>
      </c>
      <c r="S3016" s="1" t="s">
        <v>65</v>
      </c>
      <c r="T3016" s="1" t="s">
        <v>7107</v>
      </c>
      <c r="Y3016" s="1" t="s">
        <v>5141</v>
      </c>
      <c r="Z3016" s="1" t="s">
        <v>8495</v>
      </c>
      <c r="AC3016" s="1">
        <v>6</v>
      </c>
      <c r="AD3016" s="1" t="s">
        <v>246</v>
      </c>
      <c r="AE3016" s="1" t="s">
        <v>9600</v>
      </c>
    </row>
    <row r="3017" spans="1:72" ht="13.5" customHeight="1">
      <c r="A3017" s="3" t="str">
        <f>HYPERLINK("http://kyu.snu.ac.kr/sdhj/index.jsp?type=hj/GK14658_00IH_0001_0232.jpg","1702_각북면_232")</f>
        <v>1702_각북면_232</v>
      </c>
      <c r="B3017" s="2">
        <v>1702</v>
      </c>
      <c r="C3017" s="2" t="s">
        <v>12340</v>
      </c>
      <c r="D3017" s="2" t="s">
        <v>12341</v>
      </c>
      <c r="E3017" s="2">
        <v>3016</v>
      </c>
      <c r="F3017" s="1">
        <v>19</v>
      </c>
      <c r="G3017" s="1" t="s">
        <v>4747</v>
      </c>
      <c r="H3017" s="1" t="s">
        <v>6957</v>
      </c>
      <c r="I3017" s="1">
        <v>11</v>
      </c>
      <c r="L3017" s="1">
        <v>3</v>
      </c>
      <c r="M3017" s="2" t="s">
        <v>2195</v>
      </c>
      <c r="N3017" s="2" t="s">
        <v>8494</v>
      </c>
      <c r="T3017" s="1" t="s">
        <v>12411</v>
      </c>
      <c r="U3017" s="1" t="s">
        <v>5142</v>
      </c>
      <c r="V3017" s="1" t="s">
        <v>7329</v>
      </c>
      <c r="Y3017" s="1" t="s">
        <v>2195</v>
      </c>
      <c r="Z3017" s="1" t="s">
        <v>8494</v>
      </c>
      <c r="AC3017" s="1">
        <v>51</v>
      </c>
      <c r="AD3017" s="1" t="s">
        <v>138</v>
      </c>
      <c r="AE3017" s="1" t="s">
        <v>9593</v>
      </c>
      <c r="AJ3017" s="1" t="s">
        <v>16</v>
      </c>
      <c r="AK3017" s="1" t="s">
        <v>9802</v>
      </c>
      <c r="AL3017" s="1" t="s">
        <v>447</v>
      </c>
      <c r="AM3017" s="1" t="s">
        <v>9840</v>
      </c>
      <c r="AN3017" s="1" t="s">
        <v>97</v>
      </c>
      <c r="AO3017" s="1" t="s">
        <v>9820</v>
      </c>
      <c r="AP3017" s="1" t="s">
        <v>173</v>
      </c>
      <c r="AQ3017" s="1" t="s">
        <v>7249</v>
      </c>
      <c r="AR3017" s="1" t="s">
        <v>5143</v>
      </c>
      <c r="AS3017" s="1" t="s">
        <v>9954</v>
      </c>
      <c r="AT3017" s="1" t="s">
        <v>259</v>
      </c>
      <c r="AU3017" s="1" t="s">
        <v>12452</v>
      </c>
      <c r="AV3017" s="1" t="s">
        <v>5144</v>
      </c>
      <c r="AW3017" s="1" t="s">
        <v>8046</v>
      </c>
      <c r="BB3017" s="1" t="s">
        <v>261</v>
      </c>
      <c r="BC3017" s="1" t="s">
        <v>7197</v>
      </c>
      <c r="BD3017" s="1" t="s">
        <v>5145</v>
      </c>
      <c r="BE3017" s="1" t="s">
        <v>10724</v>
      </c>
      <c r="BG3017" s="1" t="s">
        <v>53</v>
      </c>
      <c r="BH3017" s="1" t="s">
        <v>7419</v>
      </c>
      <c r="BI3017" s="1" t="s">
        <v>5146</v>
      </c>
      <c r="BJ3017" s="1" t="s">
        <v>10977</v>
      </c>
      <c r="BK3017" s="1" t="s">
        <v>53</v>
      </c>
      <c r="BL3017" s="1" t="s">
        <v>7419</v>
      </c>
      <c r="BM3017" s="1" t="s">
        <v>5147</v>
      </c>
      <c r="BN3017" s="1" t="s">
        <v>11428</v>
      </c>
      <c r="BO3017" s="1" t="s">
        <v>53</v>
      </c>
      <c r="BP3017" s="1" t="s">
        <v>7419</v>
      </c>
      <c r="BQ3017" s="1" t="s">
        <v>5148</v>
      </c>
      <c r="BR3017" s="1" t="s">
        <v>8934</v>
      </c>
      <c r="BS3017" s="1" t="s">
        <v>227</v>
      </c>
      <c r="BT3017" s="1" t="s">
        <v>9813</v>
      </c>
    </row>
    <row r="3018" spans="1:72" ht="13.5" customHeight="1">
      <c r="A3018" s="3" t="str">
        <f>HYPERLINK("http://kyu.snu.ac.kr/sdhj/index.jsp?type=hj/GK14658_00IH_0001_0232.jpg","1702_각북면_232")</f>
        <v>1702_각북면_232</v>
      </c>
      <c r="B3018" s="2">
        <v>1702</v>
      </c>
      <c r="C3018" s="2" t="s">
        <v>12340</v>
      </c>
      <c r="D3018" s="2" t="s">
        <v>12341</v>
      </c>
      <c r="E3018" s="2">
        <v>3017</v>
      </c>
      <c r="F3018" s="1">
        <v>19</v>
      </c>
      <c r="G3018" s="1" t="s">
        <v>4747</v>
      </c>
      <c r="H3018" s="1" t="s">
        <v>6957</v>
      </c>
      <c r="I3018" s="1">
        <v>11</v>
      </c>
      <c r="L3018" s="1">
        <v>3</v>
      </c>
      <c r="M3018" s="2" t="s">
        <v>2195</v>
      </c>
      <c r="N3018" s="2" t="s">
        <v>8494</v>
      </c>
      <c r="S3018" s="1" t="s">
        <v>48</v>
      </c>
      <c r="T3018" s="1" t="s">
        <v>6371</v>
      </c>
      <c r="U3018" s="1" t="s">
        <v>261</v>
      </c>
      <c r="V3018" s="1" t="s">
        <v>7197</v>
      </c>
      <c r="Y3018" s="1" t="s">
        <v>5149</v>
      </c>
      <c r="Z3018" s="1" t="s">
        <v>8493</v>
      </c>
      <c r="AC3018" s="1">
        <v>50</v>
      </c>
      <c r="AD3018" s="1" t="s">
        <v>515</v>
      </c>
      <c r="AE3018" s="1" t="s">
        <v>9605</v>
      </c>
      <c r="AJ3018" s="1" t="s">
        <v>16</v>
      </c>
      <c r="AK3018" s="1" t="s">
        <v>9802</v>
      </c>
      <c r="AL3018" s="1" t="s">
        <v>163</v>
      </c>
      <c r="AM3018" s="1" t="s">
        <v>12731</v>
      </c>
      <c r="AN3018" s="1" t="s">
        <v>5150</v>
      </c>
      <c r="AO3018" s="1" t="s">
        <v>9879</v>
      </c>
      <c r="AR3018" s="1" t="s">
        <v>5151</v>
      </c>
      <c r="AS3018" s="1" t="s">
        <v>9953</v>
      </c>
      <c r="AT3018" s="1" t="s">
        <v>53</v>
      </c>
      <c r="AU3018" s="1" t="s">
        <v>7419</v>
      </c>
      <c r="AV3018" s="1" t="s">
        <v>843</v>
      </c>
      <c r="AW3018" s="1" t="s">
        <v>9492</v>
      </c>
      <c r="BB3018" s="1" t="s">
        <v>261</v>
      </c>
      <c r="BC3018" s="1" t="s">
        <v>7197</v>
      </c>
      <c r="BD3018" s="1" t="s">
        <v>3279</v>
      </c>
      <c r="BE3018" s="1" t="s">
        <v>9052</v>
      </c>
      <c r="BG3018" s="1" t="s">
        <v>53</v>
      </c>
      <c r="BH3018" s="1" t="s">
        <v>7419</v>
      </c>
      <c r="BI3018" s="1" t="s">
        <v>4253</v>
      </c>
      <c r="BJ3018" s="1" t="s">
        <v>10181</v>
      </c>
      <c r="BK3018" s="1" t="s">
        <v>53</v>
      </c>
      <c r="BL3018" s="1" t="s">
        <v>7419</v>
      </c>
      <c r="BM3018" s="1" t="s">
        <v>5152</v>
      </c>
      <c r="BN3018" s="1" t="s">
        <v>11427</v>
      </c>
      <c r="BO3018" s="1" t="s">
        <v>53</v>
      </c>
      <c r="BP3018" s="1" t="s">
        <v>7419</v>
      </c>
      <c r="BQ3018" s="1" t="s">
        <v>5153</v>
      </c>
      <c r="BR3018" s="1" t="s">
        <v>8249</v>
      </c>
      <c r="BS3018" s="1" t="s">
        <v>401</v>
      </c>
      <c r="BT3018" s="1" t="s">
        <v>9816</v>
      </c>
    </row>
    <row r="3019" spans="1:72" ht="13.5" customHeight="1">
      <c r="A3019" s="3" t="str">
        <f>HYPERLINK("http://kyu.snu.ac.kr/sdhj/index.jsp?type=hj/GK14658_00IH_0001_0232.jpg","1702_각북면_232")</f>
        <v>1702_각북면_232</v>
      </c>
      <c r="B3019" s="2">
        <v>1702</v>
      </c>
      <c r="C3019" s="2" t="s">
        <v>12340</v>
      </c>
      <c r="D3019" s="2" t="s">
        <v>12341</v>
      </c>
      <c r="E3019" s="2">
        <v>3018</v>
      </c>
      <c r="F3019" s="1">
        <v>19</v>
      </c>
      <c r="G3019" s="1" t="s">
        <v>4747</v>
      </c>
      <c r="H3019" s="1" t="s">
        <v>6957</v>
      </c>
      <c r="I3019" s="1">
        <v>11</v>
      </c>
      <c r="L3019" s="1">
        <v>3</v>
      </c>
      <c r="M3019" s="2" t="s">
        <v>2195</v>
      </c>
      <c r="N3019" s="2" t="s">
        <v>8494</v>
      </c>
      <c r="S3019" s="1" t="s">
        <v>59</v>
      </c>
      <c r="T3019" s="1" t="s">
        <v>7105</v>
      </c>
      <c r="Y3019" s="1" t="s">
        <v>5154</v>
      </c>
      <c r="Z3019" s="1" t="s">
        <v>8063</v>
      </c>
      <c r="AC3019" s="1">
        <v>14</v>
      </c>
      <c r="AD3019" s="1" t="s">
        <v>85</v>
      </c>
      <c r="AE3019" s="1" t="s">
        <v>9590</v>
      </c>
    </row>
    <row r="3020" spans="1:72" ht="13.5" customHeight="1">
      <c r="A3020" s="3" t="str">
        <f>HYPERLINK("http://kyu.snu.ac.kr/sdhj/index.jsp?type=hj/GK14658_00IH_0001_0232.jpg","1702_각북면_232")</f>
        <v>1702_각북면_232</v>
      </c>
      <c r="B3020" s="2">
        <v>1702</v>
      </c>
      <c r="C3020" s="2" t="s">
        <v>12340</v>
      </c>
      <c r="D3020" s="2" t="s">
        <v>12341</v>
      </c>
      <c r="E3020" s="2">
        <v>3019</v>
      </c>
      <c r="F3020" s="1">
        <v>19</v>
      </c>
      <c r="G3020" s="1" t="s">
        <v>4747</v>
      </c>
      <c r="H3020" s="1" t="s">
        <v>6957</v>
      </c>
      <c r="I3020" s="1">
        <v>11</v>
      </c>
      <c r="L3020" s="1">
        <v>3</v>
      </c>
      <c r="M3020" s="2" t="s">
        <v>2195</v>
      </c>
      <c r="N3020" s="2" t="s">
        <v>8494</v>
      </c>
      <c r="S3020" s="1" t="s">
        <v>220</v>
      </c>
      <c r="T3020" s="1" t="s">
        <v>7113</v>
      </c>
      <c r="U3020" s="1" t="s">
        <v>35</v>
      </c>
      <c r="V3020" s="1" t="s">
        <v>7231</v>
      </c>
      <c r="W3020" s="1" t="s">
        <v>202</v>
      </c>
      <c r="X3020" s="1" t="s">
        <v>7588</v>
      </c>
      <c r="Y3020" s="1" t="s">
        <v>1971</v>
      </c>
      <c r="Z3020" s="1" t="s">
        <v>8492</v>
      </c>
      <c r="AC3020" s="1">
        <v>27</v>
      </c>
      <c r="AD3020" s="1" t="s">
        <v>309</v>
      </c>
      <c r="AE3020" s="1" t="s">
        <v>9623</v>
      </c>
      <c r="AF3020" s="1" t="s">
        <v>89</v>
      </c>
      <c r="AG3020" s="1" t="s">
        <v>9633</v>
      </c>
    </row>
    <row r="3021" spans="1:72" ht="13.5" customHeight="1">
      <c r="A3021" s="3" t="str">
        <f>HYPERLINK("http://kyu.snu.ac.kr/sdhj/index.jsp?type=hj/GK14658_00IH_0001_0232.jpg","1702_각북면_232")</f>
        <v>1702_각북면_232</v>
      </c>
      <c r="B3021" s="2">
        <v>1702</v>
      </c>
      <c r="C3021" s="2" t="s">
        <v>12340</v>
      </c>
      <c r="D3021" s="2" t="s">
        <v>12341</v>
      </c>
      <c r="E3021" s="2">
        <v>3020</v>
      </c>
      <c r="F3021" s="1">
        <v>19</v>
      </c>
      <c r="G3021" s="1" t="s">
        <v>4747</v>
      </c>
      <c r="H3021" s="1" t="s">
        <v>6957</v>
      </c>
      <c r="I3021" s="1">
        <v>11</v>
      </c>
      <c r="L3021" s="1">
        <v>4</v>
      </c>
      <c r="M3021" s="2" t="s">
        <v>14094</v>
      </c>
      <c r="N3021" s="2" t="s">
        <v>14095</v>
      </c>
      <c r="T3021" s="1" t="s">
        <v>12411</v>
      </c>
      <c r="U3021" s="1" t="s">
        <v>614</v>
      </c>
      <c r="V3021" s="1" t="s">
        <v>12457</v>
      </c>
      <c r="W3021" s="1" t="s">
        <v>107</v>
      </c>
      <c r="X3021" s="1" t="s">
        <v>12534</v>
      </c>
      <c r="Y3021" s="1" t="s">
        <v>3209</v>
      </c>
      <c r="Z3021" s="1" t="s">
        <v>7913</v>
      </c>
      <c r="AC3021" s="1">
        <v>74</v>
      </c>
      <c r="AD3021" s="1" t="s">
        <v>85</v>
      </c>
      <c r="AE3021" s="1" t="s">
        <v>9590</v>
      </c>
      <c r="AJ3021" s="1" t="s">
        <v>16</v>
      </c>
      <c r="AK3021" s="1" t="s">
        <v>9802</v>
      </c>
      <c r="AL3021" s="1" t="s">
        <v>673</v>
      </c>
      <c r="AM3021" s="1" t="s">
        <v>9789</v>
      </c>
      <c r="AT3021" s="1" t="s">
        <v>53</v>
      </c>
      <c r="AU3021" s="1" t="s">
        <v>7419</v>
      </c>
      <c r="AV3021" s="1" t="s">
        <v>1787</v>
      </c>
      <c r="AW3021" s="1" t="s">
        <v>10310</v>
      </c>
      <c r="BG3021" s="1" t="s">
        <v>4902</v>
      </c>
      <c r="BH3021" s="1" t="s">
        <v>10830</v>
      </c>
      <c r="BI3021" s="1" t="s">
        <v>1250</v>
      </c>
      <c r="BJ3021" s="1" t="s">
        <v>8686</v>
      </c>
      <c r="BK3021" s="1" t="s">
        <v>42</v>
      </c>
      <c r="BL3021" s="1" t="s">
        <v>10068</v>
      </c>
      <c r="BM3021" s="1" t="s">
        <v>5155</v>
      </c>
      <c r="BN3021" s="1" t="s">
        <v>11426</v>
      </c>
      <c r="BO3021" s="1" t="s">
        <v>53</v>
      </c>
      <c r="BP3021" s="1" t="s">
        <v>7419</v>
      </c>
      <c r="BQ3021" s="1" t="s">
        <v>5156</v>
      </c>
      <c r="BR3021" s="1" t="s">
        <v>11866</v>
      </c>
      <c r="BS3021" s="1" t="s">
        <v>109</v>
      </c>
      <c r="BT3021" s="1" t="s">
        <v>9809</v>
      </c>
    </row>
    <row r="3022" spans="1:72" ht="13.5" customHeight="1">
      <c r="A3022" s="3" t="str">
        <f>HYPERLINK("http://kyu.snu.ac.kr/sdhj/index.jsp?type=hj/GK14658_00IH_0001_0232.jpg","1702_각북면_232")</f>
        <v>1702_각북면_232</v>
      </c>
      <c r="B3022" s="2">
        <v>1702</v>
      </c>
      <c r="C3022" s="2" t="s">
        <v>12340</v>
      </c>
      <c r="D3022" s="2" t="s">
        <v>12341</v>
      </c>
      <c r="E3022" s="2">
        <v>3021</v>
      </c>
      <c r="F3022" s="1">
        <v>19</v>
      </c>
      <c r="G3022" s="1" t="s">
        <v>4747</v>
      </c>
      <c r="H3022" s="1" t="s">
        <v>6957</v>
      </c>
      <c r="I3022" s="1">
        <v>11</v>
      </c>
      <c r="L3022" s="1">
        <v>4</v>
      </c>
      <c r="M3022" s="2" t="s">
        <v>14094</v>
      </c>
      <c r="N3022" s="2" t="s">
        <v>14095</v>
      </c>
      <c r="S3022" s="1" t="s">
        <v>48</v>
      </c>
      <c r="T3022" s="1" t="s">
        <v>6371</v>
      </c>
      <c r="U3022" s="1" t="s">
        <v>261</v>
      </c>
      <c r="V3022" s="1" t="s">
        <v>7197</v>
      </c>
      <c r="Y3022" s="1" t="s">
        <v>4901</v>
      </c>
      <c r="Z3022" s="1" t="s">
        <v>8491</v>
      </c>
      <c r="AC3022" s="1">
        <v>60</v>
      </c>
      <c r="AD3022" s="1" t="s">
        <v>51</v>
      </c>
      <c r="AE3022" s="1" t="s">
        <v>9627</v>
      </c>
      <c r="AJ3022" s="1" t="s">
        <v>16</v>
      </c>
      <c r="AK3022" s="1" t="s">
        <v>9802</v>
      </c>
      <c r="AL3022" s="1" t="s">
        <v>199</v>
      </c>
      <c r="AM3022" s="1" t="s">
        <v>9730</v>
      </c>
      <c r="AN3022" s="1" t="s">
        <v>605</v>
      </c>
      <c r="AO3022" s="1" t="s">
        <v>9761</v>
      </c>
      <c r="AP3022" s="1" t="s">
        <v>173</v>
      </c>
      <c r="AQ3022" s="1" t="s">
        <v>7249</v>
      </c>
      <c r="AR3022" s="1" t="s">
        <v>4900</v>
      </c>
      <c r="AS3022" s="1" t="s">
        <v>9952</v>
      </c>
      <c r="AT3022" s="1" t="s">
        <v>54</v>
      </c>
      <c r="AU3022" s="1" t="s">
        <v>7267</v>
      </c>
      <c r="AV3022" s="1" t="s">
        <v>4903</v>
      </c>
      <c r="AW3022" s="1" t="s">
        <v>10309</v>
      </c>
      <c r="BB3022" s="1" t="s">
        <v>213</v>
      </c>
      <c r="BC3022" s="1" t="s">
        <v>7282</v>
      </c>
      <c r="BD3022" s="1" t="s">
        <v>5157</v>
      </c>
      <c r="BE3022" s="1" t="s">
        <v>10723</v>
      </c>
      <c r="BG3022" s="1" t="s">
        <v>53</v>
      </c>
      <c r="BH3022" s="1" t="s">
        <v>7419</v>
      </c>
      <c r="BI3022" s="1" t="s">
        <v>4564</v>
      </c>
      <c r="BJ3022" s="1" t="s">
        <v>8690</v>
      </c>
      <c r="BK3022" s="1" t="s">
        <v>54</v>
      </c>
      <c r="BL3022" s="1" t="s">
        <v>7267</v>
      </c>
      <c r="BM3022" s="1" t="s">
        <v>5094</v>
      </c>
      <c r="BN3022" s="1" t="s">
        <v>10282</v>
      </c>
      <c r="BO3022" s="1" t="s">
        <v>53</v>
      </c>
      <c r="BP3022" s="1" t="s">
        <v>7419</v>
      </c>
      <c r="BQ3022" s="1" t="s">
        <v>5158</v>
      </c>
      <c r="BR3022" s="1" t="s">
        <v>11865</v>
      </c>
      <c r="BS3022" s="1" t="s">
        <v>82</v>
      </c>
      <c r="BT3022" s="1" t="s">
        <v>9699</v>
      </c>
    </row>
    <row r="3023" spans="1:72" ht="13.5" customHeight="1">
      <c r="A3023" s="3" t="str">
        <f>HYPERLINK("http://kyu.snu.ac.kr/sdhj/index.jsp?type=hj/GK14658_00IH_0001_0232.jpg","1702_각북면_232")</f>
        <v>1702_각북면_232</v>
      </c>
      <c r="B3023" s="2">
        <v>1702</v>
      </c>
      <c r="C3023" s="2" t="s">
        <v>12340</v>
      </c>
      <c r="D3023" s="2" t="s">
        <v>12341</v>
      </c>
      <c r="E3023" s="2">
        <v>3022</v>
      </c>
      <c r="F3023" s="1">
        <v>19</v>
      </c>
      <c r="G3023" s="1" t="s">
        <v>4747</v>
      </c>
      <c r="H3023" s="1" t="s">
        <v>6957</v>
      </c>
      <c r="I3023" s="1">
        <v>11</v>
      </c>
      <c r="L3023" s="1">
        <v>4</v>
      </c>
      <c r="M3023" s="2" t="s">
        <v>14094</v>
      </c>
      <c r="N3023" s="2" t="s">
        <v>14095</v>
      </c>
      <c r="S3023" s="1" t="s">
        <v>59</v>
      </c>
      <c r="T3023" s="1" t="s">
        <v>7105</v>
      </c>
      <c r="U3023" s="1" t="s">
        <v>261</v>
      </c>
      <c r="V3023" s="1" t="s">
        <v>7197</v>
      </c>
      <c r="Y3023" s="1" t="s">
        <v>849</v>
      </c>
      <c r="Z3023" s="1" t="s">
        <v>8490</v>
      </c>
      <c r="AC3023" s="1">
        <v>17</v>
      </c>
      <c r="AD3023" s="1" t="s">
        <v>289</v>
      </c>
      <c r="AE3023" s="1" t="s">
        <v>7200</v>
      </c>
    </row>
    <row r="3024" spans="1:72" ht="13.5" customHeight="1">
      <c r="A3024" s="3" t="str">
        <f>HYPERLINK("http://kyu.snu.ac.kr/sdhj/index.jsp?type=hj/GK14658_00IH_0001_0232.jpg","1702_각북면_232")</f>
        <v>1702_각북면_232</v>
      </c>
      <c r="B3024" s="2">
        <v>1702</v>
      </c>
      <c r="C3024" s="2" t="s">
        <v>12340</v>
      </c>
      <c r="D3024" s="2" t="s">
        <v>12341</v>
      </c>
      <c r="E3024" s="2">
        <v>3023</v>
      </c>
      <c r="F3024" s="1">
        <v>19</v>
      </c>
      <c r="G3024" s="1" t="s">
        <v>4747</v>
      </c>
      <c r="H3024" s="1" t="s">
        <v>6957</v>
      </c>
      <c r="I3024" s="1">
        <v>11</v>
      </c>
      <c r="L3024" s="1">
        <v>4</v>
      </c>
      <c r="M3024" s="2" t="s">
        <v>14094</v>
      </c>
      <c r="N3024" s="2" t="s">
        <v>14095</v>
      </c>
      <c r="S3024" s="1" t="s">
        <v>86</v>
      </c>
      <c r="T3024" s="1" t="s">
        <v>7100</v>
      </c>
      <c r="U3024" s="1" t="s">
        <v>1020</v>
      </c>
      <c r="V3024" s="1" t="s">
        <v>7322</v>
      </c>
      <c r="Y3024" s="1" t="s">
        <v>846</v>
      </c>
      <c r="Z3024" s="1" t="s">
        <v>8489</v>
      </c>
      <c r="AC3024" s="1">
        <v>32</v>
      </c>
      <c r="AD3024" s="1" t="s">
        <v>184</v>
      </c>
      <c r="AE3024" s="1" t="s">
        <v>9609</v>
      </c>
    </row>
    <row r="3025" spans="1:72" ht="13.5" customHeight="1">
      <c r="A3025" s="3" t="str">
        <f>HYPERLINK("http://kyu.snu.ac.kr/sdhj/index.jsp?type=hj/GK14658_00IH_0001_0232.jpg","1702_각북면_232")</f>
        <v>1702_각북면_232</v>
      </c>
      <c r="B3025" s="2">
        <v>1702</v>
      </c>
      <c r="C3025" s="2" t="s">
        <v>12340</v>
      </c>
      <c r="D3025" s="2" t="s">
        <v>12341</v>
      </c>
      <c r="E3025" s="2">
        <v>3024</v>
      </c>
      <c r="F3025" s="1">
        <v>19</v>
      </c>
      <c r="G3025" s="1" t="s">
        <v>4747</v>
      </c>
      <c r="H3025" s="1" t="s">
        <v>6957</v>
      </c>
      <c r="I3025" s="1">
        <v>11</v>
      </c>
      <c r="L3025" s="1">
        <v>4</v>
      </c>
      <c r="M3025" s="2" t="s">
        <v>14094</v>
      </c>
      <c r="N3025" s="2" t="s">
        <v>14095</v>
      </c>
      <c r="S3025" s="1" t="s">
        <v>701</v>
      </c>
      <c r="T3025" s="1" t="s">
        <v>7108</v>
      </c>
      <c r="U3025" s="1" t="s">
        <v>261</v>
      </c>
      <c r="V3025" s="1" t="s">
        <v>7197</v>
      </c>
      <c r="Y3025" s="1" t="s">
        <v>84</v>
      </c>
      <c r="Z3025" s="1" t="s">
        <v>8488</v>
      </c>
      <c r="AC3025" s="1">
        <v>21</v>
      </c>
      <c r="AD3025" s="1" t="s">
        <v>68</v>
      </c>
      <c r="AE3025" s="1" t="s">
        <v>7705</v>
      </c>
    </row>
    <row r="3026" spans="1:72" ht="13.5" customHeight="1">
      <c r="A3026" s="3" t="str">
        <f>HYPERLINK("http://kyu.snu.ac.kr/sdhj/index.jsp?type=hj/GK14658_00IH_0001_0232.jpg","1702_각북면_232")</f>
        <v>1702_각북면_232</v>
      </c>
      <c r="B3026" s="2">
        <v>1702</v>
      </c>
      <c r="C3026" s="2" t="s">
        <v>12340</v>
      </c>
      <c r="D3026" s="2" t="s">
        <v>12341</v>
      </c>
      <c r="E3026" s="2">
        <v>3025</v>
      </c>
      <c r="F3026" s="1">
        <v>19</v>
      </c>
      <c r="G3026" s="1" t="s">
        <v>4747</v>
      </c>
      <c r="H3026" s="1" t="s">
        <v>6957</v>
      </c>
      <c r="I3026" s="1">
        <v>11</v>
      </c>
      <c r="L3026" s="1">
        <v>5</v>
      </c>
      <c r="M3026" s="2" t="s">
        <v>14096</v>
      </c>
      <c r="N3026" s="2" t="s">
        <v>14097</v>
      </c>
      <c r="T3026" s="1" t="s">
        <v>12411</v>
      </c>
      <c r="U3026" s="1" t="s">
        <v>2070</v>
      </c>
      <c r="V3026" s="1" t="s">
        <v>7328</v>
      </c>
      <c r="W3026" s="1" t="s">
        <v>202</v>
      </c>
      <c r="X3026" s="1" t="s">
        <v>7588</v>
      </c>
      <c r="Y3026" s="1" t="s">
        <v>2573</v>
      </c>
      <c r="Z3026" s="1" t="s">
        <v>8487</v>
      </c>
      <c r="AC3026" s="1">
        <v>62</v>
      </c>
      <c r="AD3026" s="1" t="s">
        <v>169</v>
      </c>
      <c r="AE3026" s="1" t="s">
        <v>9589</v>
      </c>
      <c r="AJ3026" s="1" t="s">
        <v>16</v>
      </c>
      <c r="AK3026" s="1" t="s">
        <v>9802</v>
      </c>
      <c r="AL3026" s="1" t="s">
        <v>199</v>
      </c>
      <c r="AM3026" s="1" t="s">
        <v>9730</v>
      </c>
      <c r="AT3026" s="1" t="s">
        <v>54</v>
      </c>
      <c r="AU3026" s="1" t="s">
        <v>7267</v>
      </c>
      <c r="AV3026" s="1" t="s">
        <v>1250</v>
      </c>
      <c r="AW3026" s="1" t="s">
        <v>8686</v>
      </c>
      <c r="BG3026" s="1" t="s">
        <v>53</v>
      </c>
      <c r="BH3026" s="1" t="s">
        <v>7419</v>
      </c>
      <c r="BI3026" s="1" t="s">
        <v>4564</v>
      </c>
      <c r="BJ3026" s="1" t="s">
        <v>8690</v>
      </c>
      <c r="BK3026" s="1" t="s">
        <v>53</v>
      </c>
      <c r="BL3026" s="1" t="s">
        <v>7419</v>
      </c>
      <c r="BM3026" s="1" t="s">
        <v>5094</v>
      </c>
      <c r="BN3026" s="1" t="s">
        <v>10282</v>
      </c>
      <c r="BO3026" s="1" t="s">
        <v>53</v>
      </c>
      <c r="BP3026" s="1" t="s">
        <v>7419</v>
      </c>
      <c r="BQ3026" s="1" t="s">
        <v>5158</v>
      </c>
      <c r="BR3026" s="1" t="s">
        <v>11865</v>
      </c>
      <c r="BS3026" s="1" t="s">
        <v>82</v>
      </c>
      <c r="BT3026" s="1" t="s">
        <v>9699</v>
      </c>
    </row>
    <row r="3027" spans="1:72" ht="13.5" customHeight="1">
      <c r="A3027" s="3" t="str">
        <f>HYPERLINK("http://kyu.snu.ac.kr/sdhj/index.jsp?type=hj/GK14658_00IH_0001_0232.jpg","1702_각북면_232")</f>
        <v>1702_각북면_232</v>
      </c>
      <c r="B3027" s="2">
        <v>1702</v>
      </c>
      <c r="C3027" s="2" t="s">
        <v>12340</v>
      </c>
      <c r="D3027" s="2" t="s">
        <v>12341</v>
      </c>
      <c r="E3027" s="2">
        <v>3026</v>
      </c>
      <c r="F3027" s="1">
        <v>19</v>
      </c>
      <c r="G3027" s="1" t="s">
        <v>4747</v>
      </c>
      <c r="H3027" s="1" t="s">
        <v>6957</v>
      </c>
      <c r="I3027" s="1">
        <v>11</v>
      </c>
      <c r="L3027" s="1">
        <v>5</v>
      </c>
      <c r="M3027" s="2" t="s">
        <v>14096</v>
      </c>
      <c r="N3027" s="2" t="s">
        <v>14097</v>
      </c>
      <c r="S3027" s="1" t="s">
        <v>86</v>
      </c>
      <c r="T3027" s="1" t="s">
        <v>7100</v>
      </c>
      <c r="Y3027" s="1" t="s">
        <v>5093</v>
      </c>
      <c r="Z3027" s="1" t="s">
        <v>8486</v>
      </c>
      <c r="AG3027" s="1" t="s">
        <v>12714</v>
      </c>
    </row>
    <row r="3028" spans="1:72" ht="13.5" customHeight="1">
      <c r="A3028" s="3" t="str">
        <f>HYPERLINK("http://kyu.snu.ac.kr/sdhj/index.jsp?type=hj/GK14658_00IH_0001_0232.jpg","1702_각북면_232")</f>
        <v>1702_각북면_232</v>
      </c>
      <c r="B3028" s="2">
        <v>1702</v>
      </c>
      <c r="C3028" s="2" t="s">
        <v>12340</v>
      </c>
      <c r="D3028" s="2" t="s">
        <v>12341</v>
      </c>
      <c r="E3028" s="2">
        <v>3027</v>
      </c>
      <c r="F3028" s="1">
        <v>19</v>
      </c>
      <c r="G3028" s="1" t="s">
        <v>4747</v>
      </c>
      <c r="H3028" s="1" t="s">
        <v>6957</v>
      </c>
      <c r="I3028" s="1">
        <v>11</v>
      </c>
      <c r="L3028" s="1">
        <v>5</v>
      </c>
      <c r="M3028" s="2" t="s">
        <v>14096</v>
      </c>
      <c r="N3028" s="2" t="s">
        <v>14097</v>
      </c>
      <c r="S3028" s="1" t="s">
        <v>701</v>
      </c>
      <c r="T3028" s="1" t="s">
        <v>7108</v>
      </c>
      <c r="Y3028" s="1" t="s">
        <v>12312</v>
      </c>
      <c r="Z3028" s="1" t="s">
        <v>12652</v>
      </c>
      <c r="AF3028" s="1" t="s">
        <v>633</v>
      </c>
      <c r="AG3028" s="1" t="s">
        <v>12714</v>
      </c>
    </row>
    <row r="3029" spans="1:72" ht="13.5" customHeight="1">
      <c r="A3029" s="3" t="str">
        <f>HYPERLINK("http://kyu.snu.ac.kr/sdhj/index.jsp?type=hj/GK14658_00IH_0001_0232.jpg","1702_각북면_232")</f>
        <v>1702_각북면_232</v>
      </c>
      <c r="B3029" s="2">
        <v>1702</v>
      </c>
      <c r="C3029" s="2" t="s">
        <v>12340</v>
      </c>
      <c r="D3029" s="2" t="s">
        <v>12341</v>
      </c>
      <c r="E3029" s="2">
        <v>3028</v>
      </c>
      <c r="F3029" s="1">
        <v>19</v>
      </c>
      <c r="G3029" s="1" t="s">
        <v>4747</v>
      </c>
      <c r="H3029" s="1" t="s">
        <v>6957</v>
      </c>
      <c r="I3029" s="1">
        <v>11</v>
      </c>
      <c r="L3029" s="1">
        <v>5</v>
      </c>
      <c r="M3029" s="2" t="s">
        <v>14096</v>
      </c>
      <c r="N3029" s="2" t="s">
        <v>14097</v>
      </c>
      <c r="S3029" s="1" t="s">
        <v>59</v>
      </c>
      <c r="T3029" s="1" t="s">
        <v>7105</v>
      </c>
      <c r="Y3029" s="1" t="s">
        <v>14630</v>
      </c>
      <c r="Z3029" s="1" t="s">
        <v>8485</v>
      </c>
      <c r="AC3029" s="1">
        <v>17</v>
      </c>
      <c r="AD3029" s="1" t="s">
        <v>289</v>
      </c>
      <c r="AE3029" s="1" t="s">
        <v>7200</v>
      </c>
    </row>
    <row r="3030" spans="1:72" ht="13.5" customHeight="1">
      <c r="A3030" s="3" t="str">
        <f>HYPERLINK("http://kyu.snu.ac.kr/sdhj/index.jsp?type=hj/GK14658_00IH_0001_0232.jpg","1702_각북면_232")</f>
        <v>1702_각북면_232</v>
      </c>
      <c r="B3030" s="2">
        <v>1702</v>
      </c>
      <c r="C3030" s="2" t="s">
        <v>12340</v>
      </c>
      <c r="D3030" s="2" t="s">
        <v>12341</v>
      </c>
      <c r="E3030" s="2">
        <v>3029</v>
      </c>
      <c r="F3030" s="1">
        <v>19</v>
      </c>
      <c r="G3030" s="1" t="s">
        <v>4747</v>
      </c>
      <c r="H3030" s="1" t="s">
        <v>6957</v>
      </c>
      <c r="I3030" s="1">
        <v>11</v>
      </c>
      <c r="L3030" s="1">
        <v>5</v>
      </c>
      <c r="M3030" s="2" t="s">
        <v>14096</v>
      </c>
      <c r="N3030" s="2" t="s">
        <v>14097</v>
      </c>
      <c r="S3030" s="1" t="s">
        <v>59</v>
      </c>
      <c r="T3030" s="1" t="s">
        <v>7105</v>
      </c>
      <c r="Y3030" s="1" t="s">
        <v>14631</v>
      </c>
      <c r="Z3030" s="1" t="s">
        <v>8484</v>
      </c>
      <c r="AC3030" s="1">
        <v>14</v>
      </c>
      <c r="AD3030" s="1" t="s">
        <v>85</v>
      </c>
      <c r="AE3030" s="1" t="s">
        <v>9590</v>
      </c>
    </row>
    <row r="3031" spans="1:72" ht="13.5" customHeight="1">
      <c r="A3031" s="3" t="str">
        <f>HYPERLINK("http://kyu.snu.ac.kr/sdhj/index.jsp?type=hj/GK14658_00IH_0001_0232.jpg","1702_각북면_232")</f>
        <v>1702_각북면_232</v>
      </c>
      <c r="B3031" s="2">
        <v>1702</v>
      </c>
      <c r="C3031" s="2" t="s">
        <v>12340</v>
      </c>
      <c r="D3031" s="2" t="s">
        <v>12341</v>
      </c>
      <c r="E3031" s="2">
        <v>3030</v>
      </c>
      <c r="F3031" s="1">
        <v>19</v>
      </c>
      <c r="G3031" s="1" t="s">
        <v>4747</v>
      </c>
      <c r="H3031" s="1" t="s">
        <v>6957</v>
      </c>
      <c r="I3031" s="1">
        <v>12</v>
      </c>
      <c r="J3031" s="1" t="s">
        <v>5159</v>
      </c>
      <c r="K3031" s="1" t="s">
        <v>7008</v>
      </c>
      <c r="L3031" s="1">
        <v>1</v>
      </c>
      <c r="M3031" s="2" t="s">
        <v>14098</v>
      </c>
      <c r="N3031" s="2" t="s">
        <v>14099</v>
      </c>
      <c r="T3031" s="1" t="s">
        <v>12411</v>
      </c>
      <c r="U3031" s="1" t="s">
        <v>1146</v>
      </c>
      <c r="V3031" s="1" t="s">
        <v>7242</v>
      </c>
      <c r="W3031" s="1" t="s">
        <v>3900</v>
      </c>
      <c r="X3031" s="1" t="s">
        <v>7612</v>
      </c>
      <c r="Y3031" s="1" t="s">
        <v>877</v>
      </c>
      <c r="Z3031" s="1" t="s">
        <v>8483</v>
      </c>
      <c r="AC3031" s="1">
        <v>37</v>
      </c>
      <c r="AD3031" s="1" t="s">
        <v>148</v>
      </c>
      <c r="AE3031" s="1" t="s">
        <v>9581</v>
      </c>
      <c r="AJ3031" s="1" t="s">
        <v>16</v>
      </c>
      <c r="AK3031" s="1" t="s">
        <v>9802</v>
      </c>
      <c r="AL3031" s="1" t="s">
        <v>1391</v>
      </c>
      <c r="AM3031" s="1" t="s">
        <v>9839</v>
      </c>
      <c r="AT3031" s="1" t="s">
        <v>53</v>
      </c>
      <c r="AU3031" s="1" t="s">
        <v>7419</v>
      </c>
      <c r="AV3031" s="1" t="s">
        <v>339</v>
      </c>
      <c r="AW3031" s="1" t="s">
        <v>10133</v>
      </c>
      <c r="BG3031" s="1" t="s">
        <v>54</v>
      </c>
      <c r="BH3031" s="1" t="s">
        <v>7267</v>
      </c>
      <c r="BI3031" s="1" t="s">
        <v>3926</v>
      </c>
      <c r="BJ3031" s="1" t="s">
        <v>7116</v>
      </c>
      <c r="BK3031" s="1" t="s">
        <v>45</v>
      </c>
      <c r="BL3031" s="1" t="s">
        <v>10082</v>
      </c>
      <c r="BM3031" s="1" t="s">
        <v>5160</v>
      </c>
      <c r="BN3031" s="1" t="s">
        <v>7604</v>
      </c>
      <c r="BO3031" s="1" t="s">
        <v>53</v>
      </c>
      <c r="BP3031" s="1" t="s">
        <v>7419</v>
      </c>
      <c r="BQ3031" s="1" t="s">
        <v>5161</v>
      </c>
      <c r="BR3031" s="1" t="s">
        <v>13313</v>
      </c>
      <c r="BS3031" s="1" t="s">
        <v>2202</v>
      </c>
      <c r="BT3031" s="1" t="s">
        <v>9846</v>
      </c>
    </row>
    <row r="3032" spans="1:72" ht="13.5" customHeight="1">
      <c r="A3032" s="3" t="str">
        <f>HYPERLINK("http://kyu.snu.ac.kr/sdhj/index.jsp?type=hj/GK14658_00IH_0001_0232.jpg","1702_각북면_232")</f>
        <v>1702_각북면_232</v>
      </c>
      <c r="B3032" s="2">
        <v>1702</v>
      </c>
      <c r="C3032" s="2" t="s">
        <v>12340</v>
      </c>
      <c r="D3032" s="2" t="s">
        <v>12341</v>
      </c>
      <c r="E3032" s="2">
        <v>3031</v>
      </c>
      <c r="F3032" s="1">
        <v>19</v>
      </c>
      <c r="G3032" s="1" t="s">
        <v>4747</v>
      </c>
      <c r="H3032" s="1" t="s">
        <v>6957</v>
      </c>
      <c r="I3032" s="1">
        <v>12</v>
      </c>
      <c r="L3032" s="1">
        <v>1</v>
      </c>
      <c r="M3032" s="2" t="s">
        <v>14098</v>
      </c>
      <c r="N3032" s="2" t="s">
        <v>14099</v>
      </c>
      <c r="S3032" s="1" t="s">
        <v>48</v>
      </c>
      <c r="T3032" s="1" t="s">
        <v>6371</v>
      </c>
      <c r="W3032" s="1" t="s">
        <v>3454</v>
      </c>
      <c r="X3032" s="1" t="s">
        <v>7591</v>
      </c>
      <c r="Y3032" s="1" t="s">
        <v>50</v>
      </c>
      <c r="Z3032" s="1" t="s">
        <v>7639</v>
      </c>
      <c r="AC3032" s="1">
        <v>37</v>
      </c>
      <c r="AD3032" s="1" t="s">
        <v>148</v>
      </c>
      <c r="AE3032" s="1" t="s">
        <v>9581</v>
      </c>
      <c r="AJ3032" s="1" t="s">
        <v>16</v>
      </c>
      <c r="AK3032" s="1" t="s">
        <v>9802</v>
      </c>
      <c r="AL3032" s="1" t="s">
        <v>1000</v>
      </c>
      <c r="AM3032" s="1" t="s">
        <v>9808</v>
      </c>
      <c r="AT3032" s="1" t="s">
        <v>110</v>
      </c>
      <c r="AU3032" s="1" t="s">
        <v>7218</v>
      </c>
      <c r="AV3032" s="1" t="s">
        <v>14628</v>
      </c>
      <c r="AW3032" s="1" t="s">
        <v>12932</v>
      </c>
      <c r="BG3032" s="1" t="s">
        <v>110</v>
      </c>
      <c r="BH3032" s="1" t="s">
        <v>7218</v>
      </c>
      <c r="BI3032" s="1" t="s">
        <v>5162</v>
      </c>
      <c r="BJ3032" s="1" t="s">
        <v>10945</v>
      </c>
      <c r="BK3032" s="1" t="s">
        <v>110</v>
      </c>
      <c r="BL3032" s="1" t="s">
        <v>7218</v>
      </c>
      <c r="BM3032" s="1" t="s">
        <v>5163</v>
      </c>
      <c r="BN3032" s="1" t="s">
        <v>10941</v>
      </c>
      <c r="BO3032" s="1" t="s">
        <v>110</v>
      </c>
      <c r="BP3032" s="1" t="s">
        <v>7218</v>
      </c>
      <c r="BQ3032" s="1" t="s">
        <v>5164</v>
      </c>
      <c r="BR3032" s="1" t="s">
        <v>11864</v>
      </c>
      <c r="BS3032" s="1" t="s">
        <v>149</v>
      </c>
      <c r="BT3032" s="1" t="s">
        <v>9830</v>
      </c>
    </row>
    <row r="3033" spans="1:72" ht="13.5" customHeight="1">
      <c r="A3033" s="3" t="str">
        <f>HYPERLINK("http://kyu.snu.ac.kr/sdhj/index.jsp?type=hj/GK14658_00IH_0001_0232.jpg","1702_각북면_232")</f>
        <v>1702_각북면_232</v>
      </c>
      <c r="B3033" s="2">
        <v>1702</v>
      </c>
      <c r="C3033" s="2" t="s">
        <v>12340</v>
      </c>
      <c r="D3033" s="2" t="s">
        <v>12341</v>
      </c>
      <c r="E3033" s="2">
        <v>3032</v>
      </c>
      <c r="F3033" s="1">
        <v>19</v>
      </c>
      <c r="G3033" s="1" t="s">
        <v>4747</v>
      </c>
      <c r="H3033" s="1" t="s">
        <v>6957</v>
      </c>
      <c r="I3033" s="1">
        <v>12</v>
      </c>
      <c r="L3033" s="1">
        <v>1</v>
      </c>
      <c r="M3033" s="2" t="s">
        <v>14098</v>
      </c>
      <c r="N3033" s="2" t="s">
        <v>14099</v>
      </c>
      <c r="S3033" s="1" t="s">
        <v>59</v>
      </c>
      <c r="T3033" s="1" t="s">
        <v>7105</v>
      </c>
      <c r="Y3033" s="1" t="s">
        <v>1886</v>
      </c>
      <c r="Z3033" s="1" t="s">
        <v>8482</v>
      </c>
      <c r="AC3033" s="1">
        <v>15</v>
      </c>
      <c r="AD3033" s="1" t="s">
        <v>192</v>
      </c>
      <c r="AE3033" s="1" t="s">
        <v>7704</v>
      </c>
    </row>
    <row r="3034" spans="1:72" ht="13.5" customHeight="1">
      <c r="A3034" s="3" t="str">
        <f>HYPERLINK("http://kyu.snu.ac.kr/sdhj/index.jsp?type=hj/GK14658_00IH_0001_0232.jpg","1702_각북면_232")</f>
        <v>1702_각북면_232</v>
      </c>
      <c r="B3034" s="2">
        <v>1702</v>
      </c>
      <c r="C3034" s="2" t="s">
        <v>12340</v>
      </c>
      <c r="D3034" s="2" t="s">
        <v>12341</v>
      </c>
      <c r="E3034" s="2">
        <v>3033</v>
      </c>
      <c r="F3034" s="1">
        <v>19</v>
      </c>
      <c r="G3034" s="1" t="s">
        <v>4747</v>
      </c>
      <c r="H3034" s="1" t="s">
        <v>6957</v>
      </c>
      <c r="I3034" s="1">
        <v>12</v>
      </c>
      <c r="L3034" s="1">
        <v>1</v>
      </c>
      <c r="M3034" s="2" t="s">
        <v>14098</v>
      </c>
      <c r="N3034" s="2" t="s">
        <v>14099</v>
      </c>
      <c r="S3034" s="1" t="s">
        <v>59</v>
      </c>
      <c r="T3034" s="1" t="s">
        <v>7105</v>
      </c>
      <c r="Y3034" s="1" t="s">
        <v>192</v>
      </c>
      <c r="Z3034" s="1" t="s">
        <v>7704</v>
      </c>
      <c r="AC3034" s="1">
        <v>10</v>
      </c>
      <c r="AD3034" s="1" t="s">
        <v>206</v>
      </c>
      <c r="AE3034" s="1" t="s">
        <v>9619</v>
      </c>
    </row>
    <row r="3035" spans="1:72" ht="13.5" customHeight="1">
      <c r="A3035" s="3" t="str">
        <f>HYPERLINK("http://kyu.snu.ac.kr/sdhj/index.jsp?type=hj/GK14658_00IH_0001_0232.jpg","1702_각북면_232")</f>
        <v>1702_각북면_232</v>
      </c>
      <c r="B3035" s="2">
        <v>1702</v>
      </c>
      <c r="C3035" s="2" t="s">
        <v>12340</v>
      </c>
      <c r="D3035" s="2" t="s">
        <v>12341</v>
      </c>
      <c r="E3035" s="2">
        <v>3034</v>
      </c>
      <c r="F3035" s="1">
        <v>19</v>
      </c>
      <c r="G3035" s="1" t="s">
        <v>4747</v>
      </c>
      <c r="H3035" s="1" t="s">
        <v>6957</v>
      </c>
      <c r="I3035" s="1">
        <v>12</v>
      </c>
      <c r="L3035" s="1">
        <v>1</v>
      </c>
      <c r="M3035" s="2" t="s">
        <v>14098</v>
      </c>
      <c r="N3035" s="2" t="s">
        <v>14099</v>
      </c>
      <c r="S3035" s="1" t="s">
        <v>86</v>
      </c>
      <c r="T3035" s="1" t="s">
        <v>7100</v>
      </c>
      <c r="U3035" s="1" t="s">
        <v>281</v>
      </c>
      <c r="V3035" s="1" t="s">
        <v>7209</v>
      </c>
      <c r="Y3035" s="1" t="s">
        <v>431</v>
      </c>
      <c r="Z3035" s="1" t="s">
        <v>8481</v>
      </c>
      <c r="AC3035" s="1">
        <v>19</v>
      </c>
      <c r="AD3035" s="1" t="s">
        <v>277</v>
      </c>
      <c r="AE3035" s="1" t="s">
        <v>9583</v>
      </c>
      <c r="AF3035" s="1" t="s">
        <v>89</v>
      </c>
      <c r="AG3035" s="1" t="s">
        <v>9633</v>
      </c>
    </row>
    <row r="3036" spans="1:72" ht="13.5" customHeight="1">
      <c r="A3036" s="3" t="str">
        <f>HYPERLINK("http://kyu.snu.ac.kr/sdhj/index.jsp?type=hj/GK14658_00IH_0001_0232.jpg","1702_각북면_232")</f>
        <v>1702_각북면_232</v>
      </c>
      <c r="B3036" s="2">
        <v>1702</v>
      </c>
      <c r="C3036" s="2" t="s">
        <v>12340</v>
      </c>
      <c r="D3036" s="2" t="s">
        <v>12341</v>
      </c>
      <c r="E3036" s="2">
        <v>3035</v>
      </c>
      <c r="F3036" s="1">
        <v>19</v>
      </c>
      <c r="G3036" s="1" t="s">
        <v>4747</v>
      </c>
      <c r="H3036" s="1" t="s">
        <v>6957</v>
      </c>
      <c r="I3036" s="1">
        <v>12</v>
      </c>
      <c r="L3036" s="1">
        <v>2</v>
      </c>
      <c r="M3036" s="2" t="s">
        <v>14100</v>
      </c>
      <c r="N3036" s="2" t="s">
        <v>14101</v>
      </c>
      <c r="T3036" s="1" t="s">
        <v>12411</v>
      </c>
      <c r="U3036" s="1" t="s">
        <v>74</v>
      </c>
      <c r="V3036" s="1" t="s">
        <v>7237</v>
      </c>
      <c r="W3036" s="1" t="s">
        <v>49</v>
      </c>
      <c r="X3036" s="1" t="s">
        <v>7592</v>
      </c>
      <c r="Y3036" s="1" t="s">
        <v>663</v>
      </c>
      <c r="Z3036" s="1" t="s">
        <v>8480</v>
      </c>
      <c r="AC3036" s="1">
        <v>66</v>
      </c>
      <c r="AD3036" s="1" t="s">
        <v>246</v>
      </c>
      <c r="AE3036" s="1" t="s">
        <v>9600</v>
      </c>
      <c r="AJ3036" s="1" t="s">
        <v>16</v>
      </c>
      <c r="AK3036" s="1" t="s">
        <v>9802</v>
      </c>
      <c r="AL3036" s="1" t="s">
        <v>109</v>
      </c>
      <c r="AM3036" s="1" t="s">
        <v>9809</v>
      </c>
      <c r="AT3036" s="1" t="s">
        <v>53</v>
      </c>
      <c r="AU3036" s="1" t="s">
        <v>7419</v>
      </c>
      <c r="AV3036" s="1" t="s">
        <v>5165</v>
      </c>
      <c r="AW3036" s="1" t="s">
        <v>9859</v>
      </c>
      <c r="BG3036" s="1" t="s">
        <v>53</v>
      </c>
      <c r="BH3036" s="1" t="s">
        <v>7419</v>
      </c>
      <c r="BI3036" s="1" t="s">
        <v>5166</v>
      </c>
      <c r="BJ3036" s="1" t="s">
        <v>10976</v>
      </c>
      <c r="BK3036" s="1" t="s">
        <v>53</v>
      </c>
      <c r="BL3036" s="1" t="s">
        <v>7419</v>
      </c>
      <c r="BM3036" s="1" t="s">
        <v>854</v>
      </c>
      <c r="BN3036" s="1" t="s">
        <v>10130</v>
      </c>
      <c r="BO3036" s="1" t="s">
        <v>259</v>
      </c>
      <c r="BP3036" s="1" t="s">
        <v>12452</v>
      </c>
      <c r="BQ3036" s="1" t="s">
        <v>2924</v>
      </c>
      <c r="BR3036" s="1" t="s">
        <v>9292</v>
      </c>
      <c r="BS3036" s="1" t="s">
        <v>109</v>
      </c>
      <c r="BT3036" s="1" t="s">
        <v>9809</v>
      </c>
    </row>
    <row r="3037" spans="1:72" ht="13.5" customHeight="1">
      <c r="A3037" s="3" t="str">
        <f>HYPERLINK("http://kyu.snu.ac.kr/sdhj/index.jsp?type=hj/GK14658_00IH_0001_0232.jpg","1702_각북면_232")</f>
        <v>1702_각북면_232</v>
      </c>
      <c r="B3037" s="2">
        <v>1702</v>
      </c>
      <c r="C3037" s="2" t="s">
        <v>12340</v>
      </c>
      <c r="D3037" s="2" t="s">
        <v>12341</v>
      </c>
      <c r="E3037" s="2">
        <v>3036</v>
      </c>
      <c r="F3037" s="1">
        <v>19</v>
      </c>
      <c r="G3037" s="1" t="s">
        <v>4747</v>
      </c>
      <c r="H3037" s="1" t="s">
        <v>6957</v>
      </c>
      <c r="I3037" s="1">
        <v>12</v>
      </c>
      <c r="L3037" s="1">
        <v>3</v>
      </c>
      <c r="M3037" s="2" t="s">
        <v>14102</v>
      </c>
      <c r="N3037" s="2" t="s">
        <v>14103</v>
      </c>
      <c r="T3037" s="1" t="s">
        <v>12411</v>
      </c>
      <c r="U3037" s="1" t="s">
        <v>5167</v>
      </c>
      <c r="V3037" s="1" t="s">
        <v>7327</v>
      </c>
      <c r="W3037" s="1" t="s">
        <v>3900</v>
      </c>
      <c r="X3037" s="1" t="s">
        <v>7612</v>
      </c>
      <c r="Y3037" s="1" t="s">
        <v>5168</v>
      </c>
      <c r="Z3037" s="1" t="s">
        <v>8479</v>
      </c>
      <c r="AC3037" s="1">
        <v>63</v>
      </c>
      <c r="AD3037" s="1" t="s">
        <v>118</v>
      </c>
      <c r="AE3037" s="1" t="s">
        <v>8076</v>
      </c>
      <c r="AJ3037" s="1" t="s">
        <v>16</v>
      </c>
      <c r="AK3037" s="1" t="s">
        <v>9802</v>
      </c>
      <c r="AL3037" s="1" t="s">
        <v>1391</v>
      </c>
      <c r="AM3037" s="1" t="s">
        <v>9839</v>
      </c>
      <c r="AT3037" s="1" t="s">
        <v>110</v>
      </c>
      <c r="AU3037" s="1" t="s">
        <v>7218</v>
      </c>
      <c r="AV3037" s="1" t="s">
        <v>5169</v>
      </c>
      <c r="AW3037" s="1" t="s">
        <v>10308</v>
      </c>
      <c r="BG3037" s="1" t="s">
        <v>53</v>
      </c>
      <c r="BH3037" s="1" t="s">
        <v>7419</v>
      </c>
      <c r="BI3037" s="1" t="s">
        <v>3926</v>
      </c>
      <c r="BJ3037" s="1" t="s">
        <v>7116</v>
      </c>
      <c r="BK3037" s="1" t="s">
        <v>53</v>
      </c>
      <c r="BL3037" s="1" t="s">
        <v>7419</v>
      </c>
      <c r="BM3037" s="1" t="s">
        <v>5160</v>
      </c>
      <c r="BN3037" s="1" t="s">
        <v>7604</v>
      </c>
      <c r="BO3037" s="1" t="s">
        <v>53</v>
      </c>
      <c r="BP3037" s="1" t="s">
        <v>7419</v>
      </c>
      <c r="BQ3037" s="1" t="s">
        <v>5161</v>
      </c>
      <c r="BR3037" s="1" t="s">
        <v>13313</v>
      </c>
      <c r="BS3037" s="1" t="s">
        <v>2202</v>
      </c>
      <c r="BT3037" s="1" t="s">
        <v>9846</v>
      </c>
    </row>
    <row r="3038" spans="1:72" ht="13.5" customHeight="1">
      <c r="A3038" s="3" t="str">
        <f>HYPERLINK("http://kyu.snu.ac.kr/sdhj/index.jsp?type=hj/GK14658_00IH_0001_0232.jpg","1702_각북면_232")</f>
        <v>1702_각북면_232</v>
      </c>
      <c r="B3038" s="2">
        <v>1702</v>
      </c>
      <c r="C3038" s="2" t="s">
        <v>12340</v>
      </c>
      <c r="D3038" s="2" t="s">
        <v>12341</v>
      </c>
      <c r="E3038" s="2">
        <v>3037</v>
      </c>
      <c r="F3038" s="1">
        <v>19</v>
      </c>
      <c r="G3038" s="1" t="s">
        <v>4747</v>
      </c>
      <c r="H3038" s="1" t="s">
        <v>6957</v>
      </c>
      <c r="I3038" s="1">
        <v>12</v>
      </c>
      <c r="L3038" s="1">
        <v>3</v>
      </c>
      <c r="M3038" s="2" t="s">
        <v>14102</v>
      </c>
      <c r="N3038" s="2" t="s">
        <v>14103</v>
      </c>
      <c r="S3038" s="1" t="s">
        <v>48</v>
      </c>
      <c r="T3038" s="1" t="s">
        <v>6371</v>
      </c>
      <c r="U3038" s="1" t="s">
        <v>261</v>
      </c>
      <c r="V3038" s="1" t="s">
        <v>7197</v>
      </c>
      <c r="Y3038" s="1" t="s">
        <v>1726</v>
      </c>
      <c r="Z3038" s="1" t="s">
        <v>8478</v>
      </c>
      <c r="AC3038" s="1">
        <v>54</v>
      </c>
      <c r="AD3038" s="1" t="s">
        <v>432</v>
      </c>
      <c r="AE3038" s="1" t="s">
        <v>9612</v>
      </c>
      <c r="AJ3038" s="1" t="s">
        <v>16</v>
      </c>
      <c r="AK3038" s="1" t="s">
        <v>9802</v>
      </c>
      <c r="AL3038" s="1" t="s">
        <v>163</v>
      </c>
      <c r="AM3038" s="1" t="s">
        <v>12731</v>
      </c>
      <c r="AN3038" s="1" t="s">
        <v>2544</v>
      </c>
      <c r="AO3038" s="1" t="s">
        <v>12775</v>
      </c>
      <c r="AP3038" s="1" t="s">
        <v>173</v>
      </c>
      <c r="AQ3038" s="1" t="s">
        <v>7249</v>
      </c>
      <c r="AR3038" s="1" t="s">
        <v>5170</v>
      </c>
      <c r="AS3038" s="1" t="s">
        <v>12822</v>
      </c>
      <c r="AT3038" s="1" t="s">
        <v>53</v>
      </c>
      <c r="AU3038" s="1" t="s">
        <v>7419</v>
      </c>
      <c r="AV3038" s="1" t="s">
        <v>5171</v>
      </c>
      <c r="AW3038" s="1" t="s">
        <v>12915</v>
      </c>
      <c r="BB3038" s="1" t="s">
        <v>213</v>
      </c>
      <c r="BC3038" s="1" t="s">
        <v>7282</v>
      </c>
      <c r="BD3038" s="1" t="s">
        <v>3809</v>
      </c>
      <c r="BE3038" s="1" t="s">
        <v>10705</v>
      </c>
      <c r="BG3038" s="1" t="s">
        <v>53</v>
      </c>
      <c r="BH3038" s="1" t="s">
        <v>7419</v>
      </c>
      <c r="BI3038" s="1" t="s">
        <v>5172</v>
      </c>
      <c r="BJ3038" s="1" t="s">
        <v>10975</v>
      </c>
      <c r="BK3038" s="1" t="s">
        <v>53</v>
      </c>
      <c r="BL3038" s="1" t="s">
        <v>7419</v>
      </c>
      <c r="BM3038" s="1" t="s">
        <v>2478</v>
      </c>
      <c r="BN3038" s="1" t="s">
        <v>7611</v>
      </c>
      <c r="BO3038" s="1" t="s">
        <v>211</v>
      </c>
      <c r="BP3038" s="1" t="s">
        <v>7199</v>
      </c>
      <c r="BQ3038" s="1" t="s">
        <v>477</v>
      </c>
      <c r="BR3038" s="1" t="s">
        <v>7814</v>
      </c>
      <c r="BS3038" s="1" t="s">
        <v>271</v>
      </c>
      <c r="BT3038" s="1" t="s">
        <v>9794</v>
      </c>
    </row>
    <row r="3039" spans="1:72" ht="13.5" customHeight="1">
      <c r="A3039" s="3" t="str">
        <f>HYPERLINK("http://kyu.snu.ac.kr/sdhj/index.jsp?type=hj/GK14658_00IH_0001_0232.jpg","1702_각북면_232")</f>
        <v>1702_각북면_232</v>
      </c>
      <c r="B3039" s="2">
        <v>1702</v>
      </c>
      <c r="C3039" s="2" t="s">
        <v>12340</v>
      </c>
      <c r="D3039" s="2" t="s">
        <v>12341</v>
      </c>
      <c r="E3039" s="2">
        <v>3038</v>
      </c>
      <c r="F3039" s="1">
        <v>19</v>
      </c>
      <c r="G3039" s="1" t="s">
        <v>4747</v>
      </c>
      <c r="H3039" s="1" t="s">
        <v>6957</v>
      </c>
      <c r="I3039" s="1">
        <v>12</v>
      </c>
      <c r="L3039" s="1">
        <v>3</v>
      </c>
      <c r="M3039" s="2" t="s">
        <v>14102</v>
      </c>
      <c r="N3039" s="2" t="s">
        <v>14103</v>
      </c>
      <c r="S3039" s="1" t="s">
        <v>86</v>
      </c>
      <c r="T3039" s="1" t="s">
        <v>7100</v>
      </c>
      <c r="U3039" s="1" t="s">
        <v>5173</v>
      </c>
      <c r="V3039" s="1" t="s">
        <v>7326</v>
      </c>
      <c r="Y3039" s="1" t="s">
        <v>5174</v>
      </c>
      <c r="Z3039" s="1" t="s">
        <v>8477</v>
      </c>
      <c r="AC3039" s="1">
        <v>16</v>
      </c>
      <c r="AD3039" s="1" t="s">
        <v>273</v>
      </c>
      <c r="AE3039" s="1" t="s">
        <v>9602</v>
      </c>
    </row>
    <row r="3040" spans="1:72" ht="13.5" customHeight="1">
      <c r="A3040" s="3" t="str">
        <f>HYPERLINK("http://kyu.snu.ac.kr/sdhj/index.jsp?type=hj/GK14658_00IH_0001_0232.jpg","1702_각북면_232")</f>
        <v>1702_각북면_232</v>
      </c>
      <c r="B3040" s="2">
        <v>1702</v>
      </c>
      <c r="C3040" s="2" t="s">
        <v>12340</v>
      </c>
      <c r="D3040" s="2" t="s">
        <v>12341</v>
      </c>
      <c r="E3040" s="2">
        <v>3039</v>
      </c>
      <c r="F3040" s="1">
        <v>19</v>
      </c>
      <c r="G3040" s="1" t="s">
        <v>4747</v>
      </c>
      <c r="H3040" s="1" t="s">
        <v>6957</v>
      </c>
      <c r="I3040" s="1">
        <v>12</v>
      </c>
      <c r="L3040" s="1">
        <v>4</v>
      </c>
      <c r="M3040" s="2" t="s">
        <v>14104</v>
      </c>
      <c r="N3040" s="2" t="s">
        <v>14105</v>
      </c>
      <c r="O3040" s="1" t="s">
        <v>6</v>
      </c>
      <c r="P3040" s="1" t="s">
        <v>7077</v>
      </c>
      <c r="T3040" s="1" t="s">
        <v>12411</v>
      </c>
      <c r="U3040" s="1" t="s">
        <v>173</v>
      </c>
      <c r="V3040" s="1" t="s">
        <v>7249</v>
      </c>
      <c r="W3040" s="1" t="s">
        <v>2081</v>
      </c>
      <c r="X3040" s="1" t="s">
        <v>7585</v>
      </c>
      <c r="Y3040" s="1" t="s">
        <v>5175</v>
      </c>
      <c r="Z3040" s="1" t="s">
        <v>8476</v>
      </c>
      <c r="AC3040" s="1">
        <v>42</v>
      </c>
      <c r="AD3040" s="1" t="s">
        <v>156</v>
      </c>
      <c r="AE3040" s="1" t="s">
        <v>9618</v>
      </c>
      <c r="AJ3040" s="1" t="s">
        <v>16</v>
      </c>
      <c r="AK3040" s="1" t="s">
        <v>9802</v>
      </c>
      <c r="AL3040" s="1" t="s">
        <v>2078</v>
      </c>
      <c r="AM3040" s="1" t="s">
        <v>9807</v>
      </c>
      <c r="AT3040" s="1" t="s">
        <v>42</v>
      </c>
      <c r="AU3040" s="1" t="s">
        <v>10068</v>
      </c>
      <c r="AV3040" s="1" t="s">
        <v>4843</v>
      </c>
      <c r="AW3040" s="1" t="s">
        <v>10307</v>
      </c>
      <c r="BG3040" s="1" t="s">
        <v>4766</v>
      </c>
      <c r="BH3040" s="1" t="s">
        <v>12884</v>
      </c>
      <c r="BI3040" s="1" t="s">
        <v>4767</v>
      </c>
      <c r="BJ3040" s="1" t="s">
        <v>10303</v>
      </c>
      <c r="BK3040" s="1" t="s">
        <v>229</v>
      </c>
      <c r="BL3040" s="1" t="s">
        <v>13046</v>
      </c>
      <c r="BM3040" s="1" t="s">
        <v>4768</v>
      </c>
      <c r="BN3040" s="1" t="s">
        <v>10972</v>
      </c>
      <c r="BO3040" s="1" t="s">
        <v>54</v>
      </c>
      <c r="BP3040" s="1" t="s">
        <v>7267</v>
      </c>
      <c r="BQ3040" s="1" t="s">
        <v>6902</v>
      </c>
      <c r="BR3040" s="1" t="s">
        <v>11863</v>
      </c>
      <c r="BS3040" s="1" t="s">
        <v>1006</v>
      </c>
      <c r="BT3040" s="1" t="s">
        <v>9848</v>
      </c>
    </row>
    <row r="3041" spans="1:72" ht="13.5" customHeight="1">
      <c r="A3041" s="3" t="str">
        <f>HYPERLINK("http://kyu.snu.ac.kr/sdhj/index.jsp?type=hj/GK14658_00IH_0001_0232.jpg","1702_각북면_232")</f>
        <v>1702_각북면_232</v>
      </c>
      <c r="B3041" s="2">
        <v>1702</v>
      </c>
      <c r="C3041" s="2" t="s">
        <v>12340</v>
      </c>
      <c r="D3041" s="2" t="s">
        <v>12341</v>
      </c>
      <c r="E3041" s="2">
        <v>3040</v>
      </c>
      <c r="F3041" s="1">
        <v>19</v>
      </c>
      <c r="G3041" s="1" t="s">
        <v>4747</v>
      </c>
      <c r="H3041" s="1" t="s">
        <v>6957</v>
      </c>
      <c r="I3041" s="1">
        <v>12</v>
      </c>
      <c r="L3041" s="1">
        <v>4</v>
      </c>
      <c r="M3041" s="2" t="s">
        <v>14104</v>
      </c>
      <c r="N3041" s="2" t="s">
        <v>14105</v>
      </c>
      <c r="S3041" s="1" t="s">
        <v>48</v>
      </c>
      <c r="T3041" s="1" t="s">
        <v>6371</v>
      </c>
      <c r="W3041" s="1" t="s">
        <v>1628</v>
      </c>
      <c r="X3041" s="1" t="s">
        <v>7586</v>
      </c>
      <c r="Y3041" s="1" t="s">
        <v>183</v>
      </c>
      <c r="Z3041" s="1" t="s">
        <v>7691</v>
      </c>
      <c r="AC3041" s="1">
        <v>43</v>
      </c>
      <c r="AD3041" s="1" t="s">
        <v>283</v>
      </c>
      <c r="AE3041" s="1" t="s">
        <v>9582</v>
      </c>
      <c r="AJ3041" s="1" t="s">
        <v>185</v>
      </c>
      <c r="AK3041" s="1" t="s">
        <v>9803</v>
      </c>
      <c r="AL3041" s="1" t="s">
        <v>396</v>
      </c>
      <c r="AM3041" s="1" t="s">
        <v>9812</v>
      </c>
      <c r="AT3041" s="1" t="s">
        <v>209</v>
      </c>
      <c r="AU3041" s="1" t="s">
        <v>7250</v>
      </c>
      <c r="AV3041" s="1" t="s">
        <v>5176</v>
      </c>
      <c r="AW3041" s="1" t="s">
        <v>10306</v>
      </c>
      <c r="BG3041" s="1" t="s">
        <v>4512</v>
      </c>
      <c r="BH3041" s="1" t="s">
        <v>10829</v>
      </c>
      <c r="BI3041" s="1" t="s">
        <v>5177</v>
      </c>
      <c r="BJ3041" s="1" t="s">
        <v>10974</v>
      </c>
      <c r="BK3041" s="1" t="s">
        <v>42</v>
      </c>
      <c r="BL3041" s="1" t="s">
        <v>10068</v>
      </c>
      <c r="BM3041" s="1" t="s">
        <v>5178</v>
      </c>
      <c r="BN3041" s="1" t="s">
        <v>11425</v>
      </c>
      <c r="BO3041" s="1" t="s">
        <v>4512</v>
      </c>
      <c r="BP3041" s="1" t="s">
        <v>10829</v>
      </c>
      <c r="BQ3041" s="1" t="s">
        <v>5179</v>
      </c>
      <c r="BR3041" s="1" t="s">
        <v>11862</v>
      </c>
      <c r="BS3041" s="1" t="s">
        <v>5180</v>
      </c>
      <c r="BT3041" s="1" t="s">
        <v>12246</v>
      </c>
    </row>
    <row r="3042" spans="1:72" ht="13.5" customHeight="1">
      <c r="A3042" s="3" t="str">
        <f>HYPERLINK("http://kyu.snu.ac.kr/sdhj/index.jsp?type=hj/GK14658_00IH_0001_0232.jpg","1702_각북면_232")</f>
        <v>1702_각북면_232</v>
      </c>
      <c r="B3042" s="2">
        <v>1702</v>
      </c>
      <c r="C3042" s="2" t="s">
        <v>12340</v>
      </c>
      <c r="D3042" s="2" t="s">
        <v>12341</v>
      </c>
      <c r="E3042" s="2">
        <v>3041</v>
      </c>
      <c r="F3042" s="1">
        <v>19</v>
      </c>
      <c r="G3042" s="1" t="s">
        <v>4747</v>
      </c>
      <c r="H3042" s="1" t="s">
        <v>6957</v>
      </c>
      <c r="I3042" s="1">
        <v>12</v>
      </c>
      <c r="L3042" s="1">
        <v>4</v>
      </c>
      <c r="M3042" s="2" t="s">
        <v>14104</v>
      </c>
      <c r="N3042" s="2" t="s">
        <v>14105</v>
      </c>
      <c r="T3042" s="1" t="s">
        <v>12432</v>
      </c>
      <c r="U3042" s="1" t="s">
        <v>532</v>
      </c>
      <c r="V3042" s="1" t="s">
        <v>7195</v>
      </c>
      <c r="Y3042" s="1" t="s">
        <v>4616</v>
      </c>
      <c r="Z3042" s="1" t="s">
        <v>7834</v>
      </c>
      <c r="AC3042" s="1">
        <v>28</v>
      </c>
      <c r="AD3042" s="1" t="s">
        <v>134</v>
      </c>
      <c r="AE3042" s="1" t="s">
        <v>9616</v>
      </c>
      <c r="AT3042" s="1" t="s">
        <v>259</v>
      </c>
      <c r="AU3042" s="1" t="s">
        <v>12452</v>
      </c>
      <c r="AV3042" s="1" t="s">
        <v>93</v>
      </c>
      <c r="AW3042" s="1" t="s">
        <v>7772</v>
      </c>
      <c r="BB3042" s="1" t="s">
        <v>213</v>
      </c>
      <c r="BC3042" s="1" t="s">
        <v>7282</v>
      </c>
      <c r="BD3042" s="1" t="s">
        <v>956</v>
      </c>
      <c r="BE3042" s="1" t="s">
        <v>7707</v>
      </c>
    </row>
    <row r="3043" spans="1:72" ht="13.5" customHeight="1">
      <c r="A3043" s="3" t="str">
        <f>HYPERLINK("http://kyu.snu.ac.kr/sdhj/index.jsp?type=hj/GK14658_00IH_0001_0232.jpg","1702_각북면_232")</f>
        <v>1702_각북면_232</v>
      </c>
      <c r="B3043" s="2">
        <v>1702</v>
      </c>
      <c r="C3043" s="2" t="s">
        <v>12340</v>
      </c>
      <c r="D3043" s="2" t="s">
        <v>12341</v>
      </c>
      <c r="E3043" s="2">
        <v>3042</v>
      </c>
      <c r="F3043" s="1">
        <v>19</v>
      </c>
      <c r="G3043" s="1" t="s">
        <v>4747</v>
      </c>
      <c r="H3043" s="1" t="s">
        <v>6957</v>
      </c>
      <c r="I3043" s="1">
        <v>12</v>
      </c>
      <c r="L3043" s="1">
        <v>4</v>
      </c>
      <c r="M3043" s="2" t="s">
        <v>14104</v>
      </c>
      <c r="N3043" s="2" t="s">
        <v>14105</v>
      </c>
      <c r="T3043" s="1" t="s">
        <v>12432</v>
      </c>
      <c r="U3043" s="1" t="s">
        <v>196</v>
      </c>
      <c r="V3043" s="1" t="s">
        <v>7214</v>
      </c>
      <c r="Y3043" s="1" t="s">
        <v>6911</v>
      </c>
      <c r="Z3043" s="1" t="s">
        <v>8475</v>
      </c>
      <c r="AC3043" s="1">
        <v>23</v>
      </c>
      <c r="AD3043" s="1" t="s">
        <v>348</v>
      </c>
      <c r="AE3043" s="1" t="s">
        <v>8964</v>
      </c>
      <c r="AT3043" s="1" t="s">
        <v>211</v>
      </c>
      <c r="AU3043" s="1" t="s">
        <v>7199</v>
      </c>
      <c r="AV3043" s="1" t="s">
        <v>3022</v>
      </c>
      <c r="AW3043" s="1" t="s">
        <v>7816</v>
      </c>
      <c r="BB3043" s="1" t="s">
        <v>213</v>
      </c>
      <c r="BC3043" s="1" t="s">
        <v>7282</v>
      </c>
      <c r="BD3043" s="1" t="s">
        <v>14606</v>
      </c>
      <c r="BE3043" s="1" t="s">
        <v>13007</v>
      </c>
    </row>
    <row r="3044" spans="1:72" ht="13.5" customHeight="1">
      <c r="A3044" s="3" t="str">
        <f>HYPERLINK("http://kyu.snu.ac.kr/sdhj/index.jsp?type=hj/GK14658_00IH_0001_0232.jpg","1702_각북면_232")</f>
        <v>1702_각북면_232</v>
      </c>
      <c r="B3044" s="2">
        <v>1702</v>
      </c>
      <c r="C3044" s="2" t="s">
        <v>12340</v>
      </c>
      <c r="D3044" s="2" t="s">
        <v>12341</v>
      </c>
      <c r="E3044" s="2">
        <v>3043</v>
      </c>
      <c r="F3044" s="1">
        <v>19</v>
      </c>
      <c r="G3044" s="1" t="s">
        <v>4747</v>
      </c>
      <c r="H3044" s="1" t="s">
        <v>6957</v>
      </c>
      <c r="I3044" s="1">
        <v>12</v>
      </c>
      <c r="L3044" s="1">
        <v>4</v>
      </c>
      <c r="M3044" s="2" t="s">
        <v>14104</v>
      </c>
      <c r="N3044" s="2" t="s">
        <v>14105</v>
      </c>
      <c r="T3044" s="1" t="s">
        <v>12432</v>
      </c>
      <c r="U3044" s="1" t="s">
        <v>196</v>
      </c>
      <c r="V3044" s="1" t="s">
        <v>7214</v>
      </c>
      <c r="Y3044" s="1" t="s">
        <v>5181</v>
      </c>
      <c r="Z3044" s="1" t="s">
        <v>8474</v>
      </c>
      <c r="AC3044" s="1">
        <v>2</v>
      </c>
      <c r="AD3044" s="1" t="s">
        <v>169</v>
      </c>
      <c r="AE3044" s="1" t="s">
        <v>9589</v>
      </c>
      <c r="BB3044" s="1" t="s">
        <v>2684</v>
      </c>
      <c r="BC3044" s="1" t="s">
        <v>10676</v>
      </c>
      <c r="BE3044" s="1" t="s">
        <v>13037</v>
      </c>
      <c r="BF3044" s="1" t="s">
        <v>13024</v>
      </c>
    </row>
    <row r="3045" spans="1:72" ht="13.5" customHeight="1">
      <c r="A3045" s="3" t="str">
        <f>HYPERLINK("http://kyu.snu.ac.kr/sdhj/index.jsp?type=hj/GK14658_00IH_0001_0232.jpg","1702_각북면_232")</f>
        <v>1702_각북면_232</v>
      </c>
      <c r="B3045" s="2">
        <v>1702</v>
      </c>
      <c r="C3045" s="2" t="s">
        <v>12340</v>
      </c>
      <c r="D3045" s="2" t="s">
        <v>12341</v>
      </c>
      <c r="E3045" s="2">
        <v>3044</v>
      </c>
      <c r="F3045" s="1">
        <v>19</v>
      </c>
      <c r="G3045" s="1" t="s">
        <v>4747</v>
      </c>
      <c r="H3045" s="1" t="s">
        <v>6957</v>
      </c>
      <c r="I3045" s="1">
        <v>12</v>
      </c>
      <c r="L3045" s="1">
        <v>5</v>
      </c>
      <c r="M3045" s="2" t="s">
        <v>875</v>
      </c>
      <c r="N3045" s="2" t="s">
        <v>8473</v>
      </c>
      <c r="T3045" s="1" t="s">
        <v>12411</v>
      </c>
      <c r="U3045" s="1" t="s">
        <v>5182</v>
      </c>
      <c r="V3045" s="1" t="s">
        <v>7259</v>
      </c>
      <c r="Y3045" s="1" t="s">
        <v>875</v>
      </c>
      <c r="Z3045" s="1" t="s">
        <v>8473</v>
      </c>
      <c r="AC3045" s="1">
        <v>78</v>
      </c>
      <c r="AD3045" s="1" t="s">
        <v>83</v>
      </c>
      <c r="AE3045" s="1" t="s">
        <v>9607</v>
      </c>
      <c r="AJ3045" s="1" t="s">
        <v>16</v>
      </c>
      <c r="AK3045" s="1" t="s">
        <v>9802</v>
      </c>
      <c r="AL3045" s="1" t="s">
        <v>199</v>
      </c>
      <c r="AM3045" s="1" t="s">
        <v>9730</v>
      </c>
      <c r="AN3045" s="1" t="s">
        <v>4890</v>
      </c>
      <c r="AO3045" s="1" t="s">
        <v>9877</v>
      </c>
      <c r="AP3045" s="1" t="s">
        <v>173</v>
      </c>
      <c r="AQ3045" s="1" t="s">
        <v>7249</v>
      </c>
      <c r="AR3045" s="1" t="s">
        <v>4986</v>
      </c>
      <c r="AS3045" s="1" t="s">
        <v>12853</v>
      </c>
      <c r="AT3045" s="1" t="s">
        <v>211</v>
      </c>
      <c r="AU3045" s="1" t="s">
        <v>7199</v>
      </c>
      <c r="AV3045" s="1" t="s">
        <v>888</v>
      </c>
      <c r="AW3045" s="1" t="s">
        <v>8140</v>
      </c>
      <c r="BB3045" s="1" t="s">
        <v>213</v>
      </c>
      <c r="BC3045" s="1" t="s">
        <v>7282</v>
      </c>
      <c r="BD3045" s="1" t="s">
        <v>2528</v>
      </c>
      <c r="BE3045" s="1" t="s">
        <v>7838</v>
      </c>
      <c r="BG3045" s="1" t="s">
        <v>211</v>
      </c>
      <c r="BH3045" s="1" t="s">
        <v>7199</v>
      </c>
      <c r="BI3045" s="1" t="s">
        <v>1563</v>
      </c>
      <c r="BJ3045" s="1" t="s">
        <v>7780</v>
      </c>
      <c r="BK3045" s="1" t="s">
        <v>53</v>
      </c>
      <c r="BL3045" s="1" t="s">
        <v>7419</v>
      </c>
      <c r="BM3045" s="1" t="s">
        <v>5094</v>
      </c>
      <c r="BN3045" s="1" t="s">
        <v>10282</v>
      </c>
      <c r="BO3045" s="1" t="s">
        <v>53</v>
      </c>
      <c r="BP3045" s="1" t="s">
        <v>7419</v>
      </c>
      <c r="BQ3045" s="1" t="s">
        <v>4033</v>
      </c>
      <c r="BR3045" s="1" t="s">
        <v>13384</v>
      </c>
      <c r="BS3045" s="1" t="s">
        <v>109</v>
      </c>
      <c r="BT3045" s="1" t="s">
        <v>9809</v>
      </c>
    </row>
    <row r="3046" spans="1:72" ht="13.5" customHeight="1">
      <c r="A3046" s="3" t="str">
        <f>HYPERLINK("http://kyu.snu.ac.kr/sdhj/index.jsp?type=hj/GK14658_00IH_0001_0233.jpg","1702_각북면_233")</f>
        <v>1702_각북면_233</v>
      </c>
      <c r="B3046" s="2">
        <v>1702</v>
      </c>
      <c r="C3046" s="2" t="s">
        <v>12340</v>
      </c>
      <c r="D3046" s="2" t="s">
        <v>12341</v>
      </c>
      <c r="E3046" s="2">
        <v>3045</v>
      </c>
      <c r="F3046" s="1">
        <v>19</v>
      </c>
      <c r="G3046" s="1" t="s">
        <v>4747</v>
      </c>
      <c r="H3046" s="1" t="s">
        <v>6957</v>
      </c>
      <c r="I3046" s="1">
        <v>13</v>
      </c>
      <c r="J3046" s="1" t="s">
        <v>5183</v>
      </c>
      <c r="K3046" s="1" t="s">
        <v>7007</v>
      </c>
      <c r="L3046" s="1">
        <v>1</v>
      </c>
      <c r="M3046" s="2" t="s">
        <v>14106</v>
      </c>
      <c r="N3046" s="2" t="s">
        <v>14107</v>
      </c>
      <c r="T3046" s="1" t="s">
        <v>12411</v>
      </c>
      <c r="U3046" s="1" t="s">
        <v>4427</v>
      </c>
      <c r="V3046" s="1" t="s">
        <v>7325</v>
      </c>
      <c r="W3046" s="1" t="s">
        <v>107</v>
      </c>
      <c r="X3046" s="1" t="s">
        <v>12534</v>
      </c>
      <c r="Y3046" s="1" t="s">
        <v>5184</v>
      </c>
      <c r="Z3046" s="1" t="s">
        <v>8472</v>
      </c>
      <c r="AC3046" s="1">
        <v>38</v>
      </c>
      <c r="AD3046" s="1" t="s">
        <v>353</v>
      </c>
      <c r="AE3046" s="1" t="s">
        <v>9622</v>
      </c>
      <c r="AJ3046" s="1" t="s">
        <v>16</v>
      </c>
      <c r="AK3046" s="1" t="s">
        <v>9802</v>
      </c>
      <c r="AL3046" s="1" t="s">
        <v>163</v>
      </c>
      <c r="AM3046" s="1" t="s">
        <v>12731</v>
      </c>
      <c r="AT3046" s="1" t="s">
        <v>53</v>
      </c>
      <c r="AU3046" s="1" t="s">
        <v>7419</v>
      </c>
      <c r="AV3046" s="1" t="s">
        <v>2052</v>
      </c>
      <c r="AW3046" s="1" t="s">
        <v>8165</v>
      </c>
      <c r="BG3046" s="1" t="s">
        <v>53</v>
      </c>
      <c r="BH3046" s="1" t="s">
        <v>7419</v>
      </c>
      <c r="BI3046" s="1" t="s">
        <v>1110</v>
      </c>
      <c r="BJ3046" s="1" t="s">
        <v>8600</v>
      </c>
      <c r="BK3046" s="1" t="s">
        <v>54</v>
      </c>
      <c r="BL3046" s="1" t="s">
        <v>7267</v>
      </c>
      <c r="BM3046" s="1" t="s">
        <v>2765</v>
      </c>
      <c r="BN3046" s="1" t="s">
        <v>9201</v>
      </c>
      <c r="BO3046" s="1" t="s">
        <v>53</v>
      </c>
      <c r="BP3046" s="1" t="s">
        <v>7419</v>
      </c>
      <c r="BQ3046" s="1" t="s">
        <v>5185</v>
      </c>
      <c r="BR3046" s="1" t="s">
        <v>11861</v>
      </c>
      <c r="BS3046" s="1" t="s">
        <v>186</v>
      </c>
      <c r="BT3046" s="1" t="s">
        <v>9712</v>
      </c>
    </row>
    <row r="3047" spans="1:72" ht="13.5" customHeight="1">
      <c r="A3047" s="3" t="str">
        <f>HYPERLINK("http://kyu.snu.ac.kr/sdhj/index.jsp?type=hj/GK14658_00IH_0001_0233.jpg","1702_각북면_233")</f>
        <v>1702_각북면_233</v>
      </c>
      <c r="B3047" s="2">
        <v>1702</v>
      </c>
      <c r="C3047" s="2" t="s">
        <v>12340</v>
      </c>
      <c r="D3047" s="2" t="s">
        <v>12341</v>
      </c>
      <c r="E3047" s="2">
        <v>3046</v>
      </c>
      <c r="F3047" s="1">
        <v>19</v>
      </c>
      <c r="G3047" s="1" t="s">
        <v>4747</v>
      </c>
      <c r="H3047" s="1" t="s">
        <v>6957</v>
      </c>
      <c r="I3047" s="1">
        <v>13</v>
      </c>
      <c r="L3047" s="1">
        <v>1</v>
      </c>
      <c r="M3047" s="2" t="s">
        <v>14106</v>
      </c>
      <c r="N3047" s="2" t="s">
        <v>14107</v>
      </c>
      <c r="S3047" s="1" t="s">
        <v>48</v>
      </c>
      <c r="T3047" s="1" t="s">
        <v>6371</v>
      </c>
      <c r="U3047" s="1" t="s">
        <v>261</v>
      </c>
      <c r="V3047" s="1" t="s">
        <v>7197</v>
      </c>
      <c r="Y3047" s="1" t="s">
        <v>4553</v>
      </c>
      <c r="Z3047" s="1" t="s">
        <v>7742</v>
      </c>
      <c r="AC3047" s="1">
        <v>33</v>
      </c>
      <c r="AD3047" s="1" t="s">
        <v>223</v>
      </c>
      <c r="AE3047" s="1" t="s">
        <v>9596</v>
      </c>
      <c r="AJ3047" s="1" t="s">
        <v>16</v>
      </c>
      <c r="AK3047" s="1" t="s">
        <v>9802</v>
      </c>
      <c r="AL3047" s="1" t="s">
        <v>163</v>
      </c>
      <c r="AM3047" s="1" t="s">
        <v>12731</v>
      </c>
      <c r="AT3047" s="1" t="s">
        <v>53</v>
      </c>
      <c r="AU3047" s="1" t="s">
        <v>7419</v>
      </c>
      <c r="AV3047" s="1" t="s">
        <v>5186</v>
      </c>
      <c r="AW3047" s="1" t="s">
        <v>10305</v>
      </c>
      <c r="BB3047" s="1" t="s">
        <v>261</v>
      </c>
      <c r="BC3047" s="1" t="s">
        <v>7197</v>
      </c>
      <c r="BD3047" s="1" t="s">
        <v>2321</v>
      </c>
      <c r="BE3047" s="1" t="s">
        <v>7838</v>
      </c>
      <c r="BG3047" s="1" t="s">
        <v>53</v>
      </c>
      <c r="BH3047" s="1" t="s">
        <v>7419</v>
      </c>
      <c r="BI3047" s="1" t="s">
        <v>4411</v>
      </c>
      <c r="BJ3047" s="1" t="s">
        <v>10325</v>
      </c>
      <c r="BK3047" s="1" t="s">
        <v>53</v>
      </c>
      <c r="BL3047" s="1" t="s">
        <v>7419</v>
      </c>
      <c r="BM3047" s="1" t="s">
        <v>293</v>
      </c>
      <c r="BN3047" s="1" t="s">
        <v>11321</v>
      </c>
      <c r="BO3047" s="1" t="s">
        <v>759</v>
      </c>
      <c r="BP3047" s="1" t="s">
        <v>12454</v>
      </c>
      <c r="BQ3047" s="1" t="s">
        <v>4981</v>
      </c>
      <c r="BR3047" s="1" t="s">
        <v>8542</v>
      </c>
      <c r="BS3047" s="1" t="s">
        <v>1042</v>
      </c>
      <c r="BT3047" s="1" t="s">
        <v>9748</v>
      </c>
    </row>
    <row r="3048" spans="1:72" ht="13.5" customHeight="1">
      <c r="A3048" s="3" t="str">
        <f>HYPERLINK("http://kyu.snu.ac.kr/sdhj/index.jsp?type=hj/GK14658_00IH_0001_0233.jpg","1702_각북면_233")</f>
        <v>1702_각북면_233</v>
      </c>
      <c r="B3048" s="2">
        <v>1702</v>
      </c>
      <c r="C3048" s="2" t="s">
        <v>12340</v>
      </c>
      <c r="D3048" s="2" t="s">
        <v>12341</v>
      </c>
      <c r="E3048" s="2">
        <v>3047</v>
      </c>
      <c r="F3048" s="1">
        <v>19</v>
      </c>
      <c r="G3048" s="1" t="s">
        <v>4747</v>
      </c>
      <c r="H3048" s="1" t="s">
        <v>6957</v>
      </c>
      <c r="I3048" s="1">
        <v>13</v>
      </c>
      <c r="L3048" s="1">
        <v>1</v>
      </c>
      <c r="M3048" s="2" t="s">
        <v>14106</v>
      </c>
      <c r="N3048" s="2" t="s">
        <v>14107</v>
      </c>
      <c r="S3048" s="1" t="s">
        <v>86</v>
      </c>
      <c r="T3048" s="1" t="s">
        <v>7100</v>
      </c>
      <c r="Y3048" s="1" t="s">
        <v>5187</v>
      </c>
      <c r="Z3048" s="1" t="s">
        <v>8471</v>
      </c>
      <c r="AC3048" s="1">
        <v>7</v>
      </c>
      <c r="AD3048" s="1" t="s">
        <v>38</v>
      </c>
      <c r="AE3048" s="1" t="s">
        <v>9620</v>
      </c>
    </row>
    <row r="3049" spans="1:72" ht="13.5" customHeight="1">
      <c r="A3049" s="3" t="str">
        <f>HYPERLINK("http://kyu.snu.ac.kr/sdhj/index.jsp?type=hj/GK14658_00IH_0001_0233.jpg","1702_각북면_233")</f>
        <v>1702_각북면_233</v>
      </c>
      <c r="B3049" s="2">
        <v>1702</v>
      </c>
      <c r="C3049" s="2" t="s">
        <v>12340</v>
      </c>
      <c r="D3049" s="2" t="s">
        <v>12341</v>
      </c>
      <c r="E3049" s="2">
        <v>3048</v>
      </c>
      <c r="F3049" s="1">
        <v>19</v>
      </c>
      <c r="G3049" s="1" t="s">
        <v>4747</v>
      </c>
      <c r="H3049" s="1" t="s">
        <v>6957</v>
      </c>
      <c r="I3049" s="1">
        <v>13</v>
      </c>
      <c r="L3049" s="1">
        <v>2</v>
      </c>
      <c r="M3049" s="2" t="s">
        <v>14108</v>
      </c>
      <c r="N3049" s="2" t="s">
        <v>14109</v>
      </c>
      <c r="O3049" s="1" t="s">
        <v>6</v>
      </c>
      <c r="P3049" s="1" t="s">
        <v>7077</v>
      </c>
      <c r="T3049" s="1" t="s">
        <v>12411</v>
      </c>
      <c r="U3049" s="1" t="s">
        <v>5188</v>
      </c>
      <c r="V3049" s="1" t="s">
        <v>7324</v>
      </c>
      <c r="W3049" s="1" t="s">
        <v>202</v>
      </c>
      <c r="X3049" s="1" t="s">
        <v>7588</v>
      </c>
      <c r="Y3049" s="1" t="s">
        <v>5189</v>
      </c>
      <c r="Z3049" s="1" t="s">
        <v>7802</v>
      </c>
      <c r="AC3049" s="1">
        <v>51</v>
      </c>
      <c r="AD3049" s="1" t="s">
        <v>138</v>
      </c>
      <c r="AE3049" s="1" t="s">
        <v>9593</v>
      </c>
      <c r="AJ3049" s="1" t="s">
        <v>16</v>
      </c>
      <c r="AK3049" s="1" t="s">
        <v>9802</v>
      </c>
      <c r="AL3049" s="1" t="s">
        <v>199</v>
      </c>
      <c r="AM3049" s="1" t="s">
        <v>9730</v>
      </c>
      <c r="AT3049" s="1" t="s">
        <v>35</v>
      </c>
      <c r="AU3049" s="1" t="s">
        <v>7231</v>
      </c>
      <c r="AV3049" s="1" t="s">
        <v>1447</v>
      </c>
      <c r="AW3049" s="1" t="s">
        <v>8532</v>
      </c>
      <c r="BG3049" s="1" t="s">
        <v>53</v>
      </c>
      <c r="BH3049" s="1" t="s">
        <v>7419</v>
      </c>
      <c r="BI3049" s="1" t="s">
        <v>888</v>
      </c>
      <c r="BJ3049" s="1" t="s">
        <v>8140</v>
      </c>
      <c r="BK3049" s="1" t="s">
        <v>53</v>
      </c>
      <c r="BL3049" s="1" t="s">
        <v>7419</v>
      </c>
      <c r="BM3049" s="1" t="s">
        <v>5094</v>
      </c>
      <c r="BN3049" s="1" t="s">
        <v>10282</v>
      </c>
      <c r="BO3049" s="1" t="s">
        <v>53</v>
      </c>
      <c r="BP3049" s="1" t="s">
        <v>7419</v>
      </c>
      <c r="BQ3049" s="1" t="s">
        <v>5190</v>
      </c>
      <c r="BR3049" s="1" t="s">
        <v>13434</v>
      </c>
      <c r="BS3049" s="1" t="s">
        <v>47</v>
      </c>
      <c r="BT3049" s="1" t="s">
        <v>9810</v>
      </c>
    </row>
    <row r="3050" spans="1:72" ht="13.5" customHeight="1">
      <c r="A3050" s="3" t="str">
        <f>HYPERLINK("http://kyu.snu.ac.kr/sdhj/index.jsp?type=hj/GK14658_00IH_0001_0233.jpg","1702_각북면_233")</f>
        <v>1702_각북면_233</v>
      </c>
      <c r="B3050" s="2">
        <v>1702</v>
      </c>
      <c r="C3050" s="2" t="s">
        <v>12340</v>
      </c>
      <c r="D3050" s="2" t="s">
        <v>12341</v>
      </c>
      <c r="E3050" s="2">
        <v>3049</v>
      </c>
      <c r="F3050" s="1">
        <v>19</v>
      </c>
      <c r="G3050" s="1" t="s">
        <v>4747</v>
      </c>
      <c r="H3050" s="1" t="s">
        <v>6957</v>
      </c>
      <c r="I3050" s="1">
        <v>13</v>
      </c>
      <c r="L3050" s="1">
        <v>3</v>
      </c>
      <c r="M3050" s="2" t="s">
        <v>5192</v>
      </c>
      <c r="N3050" s="2" t="s">
        <v>8470</v>
      </c>
      <c r="T3050" s="1" t="s">
        <v>12411</v>
      </c>
      <c r="U3050" s="1" t="s">
        <v>5191</v>
      </c>
      <c r="V3050" s="1" t="s">
        <v>7323</v>
      </c>
      <c r="Y3050" s="1" t="s">
        <v>5192</v>
      </c>
      <c r="Z3050" s="1" t="s">
        <v>8470</v>
      </c>
      <c r="AC3050" s="1">
        <v>73</v>
      </c>
      <c r="AD3050" s="1" t="s">
        <v>530</v>
      </c>
      <c r="AE3050" s="1" t="s">
        <v>9606</v>
      </c>
      <c r="AJ3050" s="1" t="s">
        <v>16</v>
      </c>
      <c r="AK3050" s="1" t="s">
        <v>9802</v>
      </c>
      <c r="AL3050" s="1" t="s">
        <v>163</v>
      </c>
      <c r="AM3050" s="1" t="s">
        <v>12731</v>
      </c>
      <c r="AT3050" s="1" t="s">
        <v>3758</v>
      </c>
      <c r="AU3050" s="1" t="s">
        <v>7381</v>
      </c>
      <c r="AV3050" s="1" t="s">
        <v>2707</v>
      </c>
      <c r="AW3050" s="1" t="s">
        <v>10100</v>
      </c>
      <c r="BB3050" s="1" t="s">
        <v>124</v>
      </c>
      <c r="BC3050" s="1" t="s">
        <v>12451</v>
      </c>
      <c r="BD3050" s="1" t="s">
        <v>50</v>
      </c>
      <c r="BE3050" s="1" t="s">
        <v>7639</v>
      </c>
      <c r="BG3050" s="1" t="s">
        <v>3758</v>
      </c>
      <c r="BH3050" s="1" t="s">
        <v>7381</v>
      </c>
      <c r="BI3050" s="1" t="s">
        <v>94</v>
      </c>
      <c r="BJ3050" s="1" t="s">
        <v>12928</v>
      </c>
      <c r="BK3050" s="1" t="s">
        <v>53</v>
      </c>
      <c r="BL3050" s="1" t="s">
        <v>7419</v>
      </c>
      <c r="BM3050" s="1" t="s">
        <v>458</v>
      </c>
      <c r="BN3050" s="1" t="s">
        <v>7614</v>
      </c>
      <c r="BO3050" s="1" t="s">
        <v>53</v>
      </c>
      <c r="BP3050" s="1" t="s">
        <v>7419</v>
      </c>
      <c r="BQ3050" s="1" t="s">
        <v>5193</v>
      </c>
      <c r="BR3050" s="1" t="s">
        <v>13281</v>
      </c>
      <c r="BS3050" s="1" t="s">
        <v>163</v>
      </c>
      <c r="BT3050" s="1" t="s">
        <v>12731</v>
      </c>
    </row>
    <row r="3051" spans="1:72" ht="13.5" customHeight="1">
      <c r="A3051" s="3" t="str">
        <f>HYPERLINK("http://kyu.snu.ac.kr/sdhj/index.jsp?type=hj/GK14658_00IH_0001_0233.jpg","1702_각북면_233")</f>
        <v>1702_각북면_233</v>
      </c>
      <c r="B3051" s="2">
        <v>1702</v>
      </c>
      <c r="C3051" s="2" t="s">
        <v>12340</v>
      </c>
      <c r="D3051" s="2" t="s">
        <v>12341</v>
      </c>
      <c r="E3051" s="2">
        <v>3050</v>
      </c>
      <c r="F3051" s="1">
        <v>19</v>
      </c>
      <c r="G3051" s="1" t="s">
        <v>4747</v>
      </c>
      <c r="H3051" s="1" t="s">
        <v>6957</v>
      </c>
      <c r="I3051" s="1">
        <v>13</v>
      </c>
      <c r="L3051" s="1">
        <v>4</v>
      </c>
      <c r="M3051" s="2" t="s">
        <v>4469</v>
      </c>
      <c r="N3051" s="2" t="s">
        <v>8469</v>
      </c>
      <c r="O3051" s="1" t="s">
        <v>6</v>
      </c>
      <c r="P3051" s="1" t="s">
        <v>7077</v>
      </c>
      <c r="T3051" s="1" t="s">
        <v>12411</v>
      </c>
      <c r="U3051" s="1" t="s">
        <v>1020</v>
      </c>
      <c r="V3051" s="1" t="s">
        <v>7322</v>
      </c>
      <c r="Y3051" s="1" t="s">
        <v>4469</v>
      </c>
      <c r="Z3051" s="1" t="s">
        <v>8469</v>
      </c>
      <c r="AC3051" s="1">
        <v>29</v>
      </c>
      <c r="AD3051" s="1" t="s">
        <v>244</v>
      </c>
      <c r="AE3051" s="1" t="s">
        <v>9577</v>
      </c>
      <c r="AJ3051" s="1" t="s">
        <v>16</v>
      </c>
      <c r="AK3051" s="1" t="s">
        <v>9802</v>
      </c>
      <c r="AL3051" s="1" t="s">
        <v>77</v>
      </c>
      <c r="AM3051" s="1" t="s">
        <v>9805</v>
      </c>
      <c r="AN3051" s="1" t="s">
        <v>208</v>
      </c>
      <c r="AO3051" s="1" t="s">
        <v>7116</v>
      </c>
      <c r="AP3051" s="1" t="s">
        <v>5194</v>
      </c>
      <c r="AQ3051" s="1" t="s">
        <v>9894</v>
      </c>
      <c r="AR3051" s="1" t="s">
        <v>5195</v>
      </c>
      <c r="AS3051" s="1" t="s">
        <v>9951</v>
      </c>
      <c r="AT3051" s="1" t="s">
        <v>211</v>
      </c>
      <c r="AU3051" s="1" t="s">
        <v>7199</v>
      </c>
      <c r="AV3051" s="1" t="s">
        <v>892</v>
      </c>
      <c r="AW3051" s="1" t="s">
        <v>8191</v>
      </c>
      <c r="BB3051" s="1" t="s">
        <v>124</v>
      </c>
      <c r="BC3051" s="1" t="s">
        <v>12451</v>
      </c>
      <c r="BD3051" s="1" t="s">
        <v>5196</v>
      </c>
      <c r="BE3051" s="1" t="s">
        <v>12992</v>
      </c>
      <c r="BG3051" s="1" t="s">
        <v>211</v>
      </c>
      <c r="BH3051" s="1" t="s">
        <v>7199</v>
      </c>
      <c r="BI3051" s="1" t="s">
        <v>2947</v>
      </c>
      <c r="BJ3051" s="1" t="s">
        <v>10136</v>
      </c>
      <c r="BK3051" s="1" t="s">
        <v>211</v>
      </c>
      <c r="BL3051" s="1" t="s">
        <v>7199</v>
      </c>
      <c r="BM3051" s="1" t="s">
        <v>5197</v>
      </c>
      <c r="BN3051" s="1" t="s">
        <v>11424</v>
      </c>
      <c r="BO3051" s="1" t="s">
        <v>42</v>
      </c>
      <c r="BP3051" s="1" t="s">
        <v>10068</v>
      </c>
      <c r="BQ3051" s="1" t="s">
        <v>5198</v>
      </c>
      <c r="BR3051" s="1" t="s">
        <v>13302</v>
      </c>
      <c r="BS3051" s="1" t="s">
        <v>163</v>
      </c>
      <c r="BT3051" s="1" t="s">
        <v>12731</v>
      </c>
    </row>
    <row r="3052" spans="1:72" ht="13.5" customHeight="1">
      <c r="A3052" s="3" t="str">
        <f>HYPERLINK("http://kyu.snu.ac.kr/sdhj/index.jsp?type=hj/GK14658_00IH_0001_0233.jpg","1702_각북면_233")</f>
        <v>1702_각북면_233</v>
      </c>
      <c r="B3052" s="2">
        <v>1702</v>
      </c>
      <c r="C3052" s="2" t="s">
        <v>12340</v>
      </c>
      <c r="D3052" s="2" t="s">
        <v>12341</v>
      </c>
      <c r="E3052" s="2">
        <v>3051</v>
      </c>
      <c r="F3052" s="1">
        <v>19</v>
      </c>
      <c r="G3052" s="1" t="s">
        <v>4747</v>
      </c>
      <c r="H3052" s="1" t="s">
        <v>6957</v>
      </c>
      <c r="I3052" s="1">
        <v>13</v>
      </c>
      <c r="L3052" s="1">
        <v>4</v>
      </c>
      <c r="M3052" s="2" t="s">
        <v>4469</v>
      </c>
      <c r="N3052" s="2" t="s">
        <v>8469</v>
      </c>
      <c r="S3052" s="1" t="s">
        <v>48</v>
      </c>
      <c r="T3052" s="1" t="s">
        <v>6371</v>
      </c>
      <c r="U3052" s="1" t="s">
        <v>261</v>
      </c>
      <c r="V3052" s="1" t="s">
        <v>7197</v>
      </c>
      <c r="Y3052" s="1" t="s">
        <v>810</v>
      </c>
      <c r="Z3052" s="1" t="s">
        <v>7725</v>
      </c>
      <c r="AC3052" s="1">
        <v>27</v>
      </c>
      <c r="AD3052" s="1" t="s">
        <v>309</v>
      </c>
      <c r="AE3052" s="1" t="s">
        <v>9623</v>
      </c>
      <c r="AJ3052" s="1" t="s">
        <v>16</v>
      </c>
      <c r="AK3052" s="1" t="s">
        <v>9802</v>
      </c>
      <c r="AL3052" s="1" t="s">
        <v>545</v>
      </c>
      <c r="AM3052" s="1" t="s">
        <v>9707</v>
      </c>
      <c r="AN3052" s="1" t="s">
        <v>545</v>
      </c>
      <c r="AO3052" s="1" t="s">
        <v>9707</v>
      </c>
      <c r="AP3052" s="1" t="s">
        <v>173</v>
      </c>
      <c r="AQ3052" s="1" t="s">
        <v>7249</v>
      </c>
      <c r="AR3052" s="1" t="s">
        <v>5199</v>
      </c>
      <c r="AS3052" s="1" t="s">
        <v>12859</v>
      </c>
      <c r="AT3052" s="1" t="s">
        <v>53</v>
      </c>
      <c r="AU3052" s="1" t="s">
        <v>7419</v>
      </c>
      <c r="AV3052" s="1" t="s">
        <v>5200</v>
      </c>
      <c r="AW3052" s="1" t="s">
        <v>12892</v>
      </c>
      <c r="BB3052" s="1" t="s">
        <v>213</v>
      </c>
      <c r="BC3052" s="1" t="s">
        <v>7282</v>
      </c>
      <c r="BD3052" s="1" t="s">
        <v>6805</v>
      </c>
      <c r="BE3052" s="1" t="s">
        <v>9196</v>
      </c>
      <c r="BG3052" s="1" t="s">
        <v>53</v>
      </c>
      <c r="BH3052" s="1" t="s">
        <v>7419</v>
      </c>
      <c r="BI3052" s="1" t="s">
        <v>1589</v>
      </c>
      <c r="BJ3052" s="1" t="s">
        <v>7939</v>
      </c>
      <c r="BK3052" s="1" t="s">
        <v>53</v>
      </c>
      <c r="BL3052" s="1" t="s">
        <v>7419</v>
      </c>
      <c r="BM3052" s="1" t="s">
        <v>5201</v>
      </c>
      <c r="BN3052" s="1" t="s">
        <v>11423</v>
      </c>
      <c r="BO3052" s="1" t="s">
        <v>259</v>
      </c>
      <c r="BP3052" s="1" t="s">
        <v>12452</v>
      </c>
      <c r="BQ3052" s="1" t="s">
        <v>5202</v>
      </c>
      <c r="BR3052" s="1" t="s">
        <v>13330</v>
      </c>
      <c r="BS3052" s="1" t="s">
        <v>1459</v>
      </c>
      <c r="BT3052" s="1" t="s">
        <v>9833</v>
      </c>
    </row>
    <row r="3053" spans="1:72" ht="13.5" customHeight="1">
      <c r="A3053" s="3" t="str">
        <f>HYPERLINK("http://kyu.snu.ac.kr/sdhj/index.jsp?type=hj/GK14658_00IH_0001_0233.jpg","1702_각북면_233")</f>
        <v>1702_각북면_233</v>
      </c>
      <c r="B3053" s="2">
        <v>1702</v>
      </c>
      <c r="C3053" s="2" t="s">
        <v>12340</v>
      </c>
      <c r="D3053" s="2" t="s">
        <v>12341</v>
      </c>
      <c r="E3053" s="2">
        <v>3052</v>
      </c>
      <c r="F3053" s="1">
        <v>19</v>
      </c>
      <c r="G3053" s="1" t="s">
        <v>4747</v>
      </c>
      <c r="H3053" s="1" t="s">
        <v>6957</v>
      </c>
      <c r="I3053" s="1">
        <v>13</v>
      </c>
      <c r="L3053" s="1">
        <v>4</v>
      </c>
      <c r="M3053" s="2" t="s">
        <v>4469</v>
      </c>
      <c r="N3053" s="2" t="s">
        <v>8469</v>
      </c>
      <c r="S3053" s="1" t="s">
        <v>86</v>
      </c>
      <c r="T3053" s="1" t="s">
        <v>7100</v>
      </c>
      <c r="U3053" s="1" t="s">
        <v>211</v>
      </c>
      <c r="V3053" s="1" t="s">
        <v>7199</v>
      </c>
      <c r="Y3053" s="1" t="s">
        <v>2480</v>
      </c>
      <c r="Z3053" s="1" t="s">
        <v>8468</v>
      </c>
      <c r="AC3053" s="1">
        <v>2</v>
      </c>
      <c r="AD3053" s="1" t="s">
        <v>169</v>
      </c>
      <c r="AE3053" s="1" t="s">
        <v>9589</v>
      </c>
    </row>
    <row r="3054" spans="1:72" ht="13.5" customHeight="1">
      <c r="A3054" s="3" t="str">
        <f>HYPERLINK("http://kyu.snu.ac.kr/sdhj/index.jsp?type=hj/GK14658_00IH_0001_0233.jpg","1702_각북면_233")</f>
        <v>1702_각북면_233</v>
      </c>
      <c r="B3054" s="2">
        <v>1702</v>
      </c>
      <c r="C3054" s="2" t="s">
        <v>12340</v>
      </c>
      <c r="D3054" s="2" t="s">
        <v>12341</v>
      </c>
      <c r="E3054" s="2">
        <v>3053</v>
      </c>
      <c r="F3054" s="1">
        <v>20</v>
      </c>
      <c r="G3054" s="1" t="s">
        <v>5203</v>
      </c>
      <c r="H3054" s="1" t="s">
        <v>13498</v>
      </c>
      <c r="I3054" s="1">
        <v>1</v>
      </c>
      <c r="J3054" s="1" t="s">
        <v>5204</v>
      </c>
      <c r="K3054" s="1" t="s">
        <v>7006</v>
      </c>
      <c r="L3054" s="1">
        <v>1</v>
      </c>
      <c r="M3054" s="2" t="s">
        <v>1329</v>
      </c>
      <c r="N3054" s="2" t="s">
        <v>8467</v>
      </c>
      <c r="T3054" s="1" t="s">
        <v>12411</v>
      </c>
      <c r="U3054" s="1" t="s">
        <v>734</v>
      </c>
      <c r="V3054" s="1" t="s">
        <v>7223</v>
      </c>
      <c r="Y3054" s="1" t="s">
        <v>1329</v>
      </c>
      <c r="Z3054" s="1" t="s">
        <v>8467</v>
      </c>
      <c r="AC3054" s="1">
        <v>56</v>
      </c>
      <c r="AD3054" s="1" t="s">
        <v>707</v>
      </c>
      <c r="AE3054" s="1" t="s">
        <v>9575</v>
      </c>
      <c r="AJ3054" s="1" t="s">
        <v>16</v>
      </c>
      <c r="AK3054" s="1" t="s">
        <v>9802</v>
      </c>
      <c r="AL3054" s="1" t="s">
        <v>123</v>
      </c>
      <c r="AM3054" s="1" t="s">
        <v>9821</v>
      </c>
      <c r="AN3054" s="1" t="s">
        <v>208</v>
      </c>
      <c r="AO3054" s="1" t="s">
        <v>7116</v>
      </c>
      <c r="AR3054" s="1" t="s">
        <v>6912</v>
      </c>
      <c r="AS3054" s="1" t="s">
        <v>9950</v>
      </c>
      <c r="AT3054" s="1" t="s">
        <v>211</v>
      </c>
      <c r="AU3054" s="1" t="s">
        <v>7199</v>
      </c>
      <c r="AV3054" s="1" t="s">
        <v>6719</v>
      </c>
      <c r="AW3054" s="1" t="s">
        <v>8929</v>
      </c>
      <c r="BB3054" s="1" t="s">
        <v>213</v>
      </c>
      <c r="BC3054" s="1" t="s">
        <v>7282</v>
      </c>
      <c r="BD3054" s="1" t="s">
        <v>14520</v>
      </c>
      <c r="BE3054" s="1" t="s">
        <v>12591</v>
      </c>
      <c r="BG3054" s="1" t="s">
        <v>211</v>
      </c>
      <c r="BH3054" s="1" t="s">
        <v>7199</v>
      </c>
      <c r="BI3054" s="1" t="s">
        <v>3828</v>
      </c>
      <c r="BJ3054" s="1" t="s">
        <v>10973</v>
      </c>
      <c r="BK3054" s="1" t="s">
        <v>211</v>
      </c>
      <c r="BL3054" s="1" t="s">
        <v>7199</v>
      </c>
      <c r="BM3054" s="1" t="s">
        <v>5205</v>
      </c>
      <c r="BN3054" s="1" t="s">
        <v>11422</v>
      </c>
      <c r="BO3054" s="1" t="s">
        <v>211</v>
      </c>
      <c r="BP3054" s="1" t="s">
        <v>7199</v>
      </c>
      <c r="BQ3054" s="1" t="s">
        <v>330</v>
      </c>
      <c r="BR3054" s="1" t="s">
        <v>9544</v>
      </c>
      <c r="BS3054" s="1" t="s">
        <v>163</v>
      </c>
      <c r="BT3054" s="1" t="s">
        <v>12731</v>
      </c>
    </row>
    <row r="3055" spans="1:72" ht="13.5" customHeight="1">
      <c r="A3055" s="3" t="str">
        <f>HYPERLINK("http://kyu.snu.ac.kr/sdhj/index.jsp?type=hj/GK14658_00IH_0001_0233.jpg","1702_각북면_233")</f>
        <v>1702_각북면_233</v>
      </c>
      <c r="B3055" s="2">
        <v>1702</v>
      </c>
      <c r="C3055" s="2" t="s">
        <v>12340</v>
      </c>
      <c r="D3055" s="2" t="s">
        <v>12341</v>
      </c>
      <c r="E3055" s="2">
        <v>3054</v>
      </c>
      <c r="F3055" s="1">
        <v>20</v>
      </c>
      <c r="G3055" s="1" t="s">
        <v>5203</v>
      </c>
      <c r="H3055" s="1" t="s">
        <v>6956</v>
      </c>
      <c r="I3055" s="1">
        <v>1</v>
      </c>
      <c r="L3055" s="1">
        <v>1</v>
      </c>
      <c r="M3055" s="2" t="s">
        <v>1329</v>
      </c>
      <c r="N3055" s="2" t="s">
        <v>8467</v>
      </c>
      <c r="S3055" s="1" t="s">
        <v>48</v>
      </c>
      <c r="T3055" s="1" t="s">
        <v>6371</v>
      </c>
      <c r="U3055" s="1" t="s">
        <v>124</v>
      </c>
      <c r="V3055" s="1" t="s">
        <v>12451</v>
      </c>
      <c r="W3055" s="1" t="s">
        <v>290</v>
      </c>
      <c r="X3055" s="1" t="s">
        <v>7601</v>
      </c>
      <c r="Y3055" s="1" t="s">
        <v>4711</v>
      </c>
      <c r="Z3055" s="1" t="s">
        <v>8466</v>
      </c>
      <c r="AC3055" s="1">
        <v>64</v>
      </c>
      <c r="AD3055" s="1" t="s">
        <v>108</v>
      </c>
      <c r="AE3055" s="1" t="s">
        <v>9597</v>
      </c>
      <c r="AJ3055" s="1" t="s">
        <v>16</v>
      </c>
      <c r="AK3055" s="1" t="s">
        <v>9802</v>
      </c>
      <c r="AL3055" s="1" t="s">
        <v>163</v>
      </c>
      <c r="AM3055" s="1" t="s">
        <v>12731</v>
      </c>
      <c r="AT3055" s="1" t="s">
        <v>54</v>
      </c>
      <c r="AU3055" s="1" t="s">
        <v>7267</v>
      </c>
      <c r="AV3055" s="1" t="s">
        <v>4284</v>
      </c>
      <c r="AW3055" s="1" t="s">
        <v>10304</v>
      </c>
      <c r="BG3055" s="1" t="s">
        <v>53</v>
      </c>
      <c r="BH3055" s="1" t="s">
        <v>7419</v>
      </c>
      <c r="BI3055" s="1" t="s">
        <v>1170</v>
      </c>
      <c r="BJ3055" s="1" t="s">
        <v>8766</v>
      </c>
      <c r="BK3055" s="1" t="s">
        <v>53</v>
      </c>
      <c r="BL3055" s="1" t="s">
        <v>7419</v>
      </c>
      <c r="BM3055" s="1" t="s">
        <v>719</v>
      </c>
      <c r="BN3055" s="1" t="s">
        <v>9504</v>
      </c>
      <c r="BQ3055" s="1" t="s">
        <v>1061</v>
      </c>
      <c r="BR3055" s="1" t="s">
        <v>10129</v>
      </c>
    </row>
    <row r="3056" spans="1:72" ht="13.5" customHeight="1">
      <c r="A3056" s="3" t="str">
        <f>HYPERLINK("http://kyu.snu.ac.kr/sdhj/index.jsp?type=hj/GK14658_00IH_0001_0233.jpg","1702_각북면_233")</f>
        <v>1702_각북면_233</v>
      </c>
      <c r="B3056" s="2">
        <v>1702</v>
      </c>
      <c r="C3056" s="2" t="s">
        <v>12340</v>
      </c>
      <c r="D3056" s="2" t="s">
        <v>12341</v>
      </c>
      <c r="E3056" s="2">
        <v>3055</v>
      </c>
      <c r="F3056" s="1">
        <v>20</v>
      </c>
      <c r="G3056" s="1" t="s">
        <v>5203</v>
      </c>
      <c r="H3056" s="1" t="s">
        <v>6956</v>
      </c>
      <c r="I3056" s="1">
        <v>1</v>
      </c>
      <c r="L3056" s="1">
        <v>1</v>
      </c>
      <c r="M3056" s="2" t="s">
        <v>1329</v>
      </c>
      <c r="N3056" s="2" t="s">
        <v>8467</v>
      </c>
      <c r="S3056" s="1" t="s">
        <v>59</v>
      </c>
      <c r="T3056" s="1" t="s">
        <v>7105</v>
      </c>
      <c r="Y3056" s="1" t="s">
        <v>5206</v>
      </c>
      <c r="Z3056" s="1" t="s">
        <v>8465</v>
      </c>
      <c r="AC3056" s="1">
        <v>26</v>
      </c>
      <c r="AD3056" s="1" t="s">
        <v>657</v>
      </c>
      <c r="AE3056" s="1" t="s">
        <v>9591</v>
      </c>
    </row>
    <row r="3057" spans="1:72" ht="13.5" customHeight="1">
      <c r="A3057" s="3" t="str">
        <f>HYPERLINK("http://kyu.snu.ac.kr/sdhj/index.jsp?type=hj/GK14658_00IH_0001_0233.jpg","1702_각북면_233")</f>
        <v>1702_각북면_233</v>
      </c>
      <c r="B3057" s="2">
        <v>1702</v>
      </c>
      <c r="C3057" s="2" t="s">
        <v>12340</v>
      </c>
      <c r="D3057" s="2" t="s">
        <v>12341</v>
      </c>
      <c r="E3057" s="2">
        <v>3056</v>
      </c>
      <c r="F3057" s="1">
        <v>20</v>
      </c>
      <c r="G3057" s="1" t="s">
        <v>5203</v>
      </c>
      <c r="H3057" s="1" t="s">
        <v>6956</v>
      </c>
      <c r="I3057" s="1">
        <v>1</v>
      </c>
      <c r="L3057" s="1">
        <v>1</v>
      </c>
      <c r="M3057" s="2" t="s">
        <v>1329</v>
      </c>
      <c r="N3057" s="2" t="s">
        <v>8467</v>
      </c>
      <c r="S3057" s="1" t="s">
        <v>349</v>
      </c>
      <c r="T3057" s="1" t="s">
        <v>7109</v>
      </c>
      <c r="Y3057" s="1" t="s">
        <v>2528</v>
      </c>
      <c r="Z3057" s="1" t="s">
        <v>7838</v>
      </c>
      <c r="AC3057" s="1">
        <v>11</v>
      </c>
      <c r="AD3057" s="1" t="s">
        <v>106</v>
      </c>
      <c r="AE3057" s="1" t="s">
        <v>9614</v>
      </c>
    </row>
    <row r="3058" spans="1:72" ht="13.5" customHeight="1">
      <c r="A3058" s="3" t="str">
        <f>HYPERLINK("http://kyu.snu.ac.kr/sdhj/index.jsp?type=hj/GK14658_00IH_0001_0233.jpg","1702_각북면_233")</f>
        <v>1702_각북면_233</v>
      </c>
      <c r="B3058" s="2">
        <v>1702</v>
      </c>
      <c r="C3058" s="2" t="s">
        <v>12340</v>
      </c>
      <c r="D3058" s="2" t="s">
        <v>12341</v>
      </c>
      <c r="E3058" s="2">
        <v>3057</v>
      </c>
      <c r="F3058" s="1">
        <v>20</v>
      </c>
      <c r="G3058" s="1" t="s">
        <v>5203</v>
      </c>
      <c r="H3058" s="1" t="s">
        <v>6956</v>
      </c>
      <c r="I3058" s="1">
        <v>1</v>
      </c>
      <c r="L3058" s="1">
        <v>1</v>
      </c>
      <c r="M3058" s="2" t="s">
        <v>1329</v>
      </c>
      <c r="N3058" s="2" t="s">
        <v>8467</v>
      </c>
      <c r="T3058" s="1" t="s">
        <v>12432</v>
      </c>
      <c r="U3058" s="1" t="s">
        <v>196</v>
      </c>
      <c r="V3058" s="1" t="s">
        <v>7214</v>
      </c>
      <c r="Y3058" s="1" t="s">
        <v>5207</v>
      </c>
      <c r="Z3058" s="1" t="s">
        <v>8112</v>
      </c>
      <c r="AG3058" s="1" t="s">
        <v>12768</v>
      </c>
    </row>
    <row r="3059" spans="1:72" ht="13.5" customHeight="1">
      <c r="A3059" s="3" t="str">
        <f>HYPERLINK("http://kyu.snu.ac.kr/sdhj/index.jsp?type=hj/GK14658_00IH_0001_0233.jpg","1702_각북면_233")</f>
        <v>1702_각북면_233</v>
      </c>
      <c r="B3059" s="2">
        <v>1702</v>
      </c>
      <c r="C3059" s="2" t="s">
        <v>12340</v>
      </c>
      <c r="D3059" s="2" t="s">
        <v>12341</v>
      </c>
      <c r="E3059" s="2">
        <v>3058</v>
      </c>
      <c r="F3059" s="1">
        <v>20</v>
      </c>
      <c r="G3059" s="1" t="s">
        <v>5203</v>
      </c>
      <c r="H3059" s="1" t="s">
        <v>6956</v>
      </c>
      <c r="I3059" s="1">
        <v>1</v>
      </c>
      <c r="L3059" s="1">
        <v>1</v>
      </c>
      <c r="M3059" s="2" t="s">
        <v>1329</v>
      </c>
      <c r="N3059" s="2" t="s">
        <v>8467</v>
      </c>
      <c r="T3059" s="1" t="s">
        <v>12432</v>
      </c>
      <c r="U3059" s="1" t="s">
        <v>196</v>
      </c>
      <c r="V3059" s="1" t="s">
        <v>7214</v>
      </c>
      <c r="Y3059" s="1" t="s">
        <v>5208</v>
      </c>
      <c r="Z3059" s="1" t="s">
        <v>8464</v>
      </c>
      <c r="AG3059" s="1" t="s">
        <v>12768</v>
      </c>
    </row>
    <row r="3060" spans="1:72" ht="13.5" customHeight="1">
      <c r="A3060" s="3" t="str">
        <f>HYPERLINK("http://kyu.snu.ac.kr/sdhj/index.jsp?type=hj/GK14658_00IH_0001_0233.jpg","1702_각북면_233")</f>
        <v>1702_각북면_233</v>
      </c>
      <c r="B3060" s="2">
        <v>1702</v>
      </c>
      <c r="C3060" s="2" t="s">
        <v>12340</v>
      </c>
      <c r="D3060" s="2" t="s">
        <v>12341</v>
      </c>
      <c r="E3060" s="2">
        <v>3059</v>
      </c>
      <c r="F3060" s="1">
        <v>20</v>
      </c>
      <c r="G3060" s="1" t="s">
        <v>5203</v>
      </c>
      <c r="H3060" s="1" t="s">
        <v>6956</v>
      </c>
      <c r="I3060" s="1">
        <v>1</v>
      </c>
      <c r="L3060" s="1">
        <v>1</v>
      </c>
      <c r="M3060" s="2" t="s">
        <v>1329</v>
      </c>
      <c r="N3060" s="2" t="s">
        <v>8467</v>
      </c>
      <c r="T3060" s="1" t="s">
        <v>12432</v>
      </c>
      <c r="U3060" s="1" t="s">
        <v>196</v>
      </c>
      <c r="V3060" s="1" t="s">
        <v>7214</v>
      </c>
      <c r="Y3060" s="1" t="s">
        <v>5209</v>
      </c>
      <c r="Z3060" s="1" t="s">
        <v>8463</v>
      </c>
      <c r="AF3060" s="1" t="s">
        <v>12678</v>
      </c>
      <c r="AG3060" s="1" t="s">
        <v>12679</v>
      </c>
    </row>
    <row r="3061" spans="1:72" ht="13.5" customHeight="1">
      <c r="A3061" s="3" t="str">
        <f>HYPERLINK("http://kyu.snu.ac.kr/sdhj/index.jsp?type=hj/GK14658_00IH_0001_0233.jpg","1702_각북면_233")</f>
        <v>1702_각북면_233</v>
      </c>
      <c r="B3061" s="2">
        <v>1702</v>
      </c>
      <c r="C3061" s="2" t="s">
        <v>12340</v>
      </c>
      <c r="D3061" s="2" t="s">
        <v>12341</v>
      </c>
      <c r="E3061" s="2">
        <v>3060</v>
      </c>
      <c r="F3061" s="1">
        <v>20</v>
      </c>
      <c r="G3061" s="1" t="s">
        <v>5203</v>
      </c>
      <c r="H3061" s="1" t="s">
        <v>6956</v>
      </c>
      <c r="I3061" s="1">
        <v>1</v>
      </c>
      <c r="L3061" s="1">
        <v>2</v>
      </c>
      <c r="M3061" s="2" t="s">
        <v>14110</v>
      </c>
      <c r="N3061" s="2" t="s">
        <v>14111</v>
      </c>
      <c r="T3061" s="1" t="s">
        <v>12411</v>
      </c>
      <c r="U3061" s="1" t="s">
        <v>173</v>
      </c>
      <c r="V3061" s="1" t="s">
        <v>7249</v>
      </c>
      <c r="W3061" s="1" t="s">
        <v>2081</v>
      </c>
      <c r="X3061" s="1" t="s">
        <v>7585</v>
      </c>
      <c r="Y3061" s="1" t="s">
        <v>4202</v>
      </c>
      <c r="Z3061" s="1" t="s">
        <v>8462</v>
      </c>
      <c r="AC3061" s="1">
        <v>77</v>
      </c>
      <c r="AD3061" s="1" t="s">
        <v>289</v>
      </c>
      <c r="AE3061" s="1" t="s">
        <v>7200</v>
      </c>
      <c r="AJ3061" s="1" t="s">
        <v>16</v>
      </c>
      <c r="AK3061" s="1" t="s">
        <v>9802</v>
      </c>
      <c r="AL3061" s="1" t="s">
        <v>2078</v>
      </c>
      <c r="AM3061" s="1" t="s">
        <v>9807</v>
      </c>
      <c r="AT3061" s="1" t="s">
        <v>4766</v>
      </c>
      <c r="AU3061" s="1" t="s">
        <v>12884</v>
      </c>
      <c r="AV3061" s="1" t="s">
        <v>4767</v>
      </c>
      <c r="AW3061" s="1" t="s">
        <v>10303</v>
      </c>
      <c r="BG3061" s="1" t="s">
        <v>229</v>
      </c>
      <c r="BH3061" s="1" t="s">
        <v>13046</v>
      </c>
      <c r="BI3061" s="1" t="s">
        <v>4768</v>
      </c>
      <c r="BJ3061" s="1" t="s">
        <v>10972</v>
      </c>
      <c r="BK3061" s="1" t="s">
        <v>4185</v>
      </c>
      <c r="BL3061" s="1" t="s">
        <v>11247</v>
      </c>
      <c r="BM3061" s="1" t="s">
        <v>4770</v>
      </c>
      <c r="BN3061" s="1" t="s">
        <v>11421</v>
      </c>
      <c r="BO3061" s="1" t="s">
        <v>4771</v>
      </c>
      <c r="BP3061" s="1" t="s">
        <v>11648</v>
      </c>
      <c r="BQ3061" s="1" t="s">
        <v>4772</v>
      </c>
      <c r="BR3061" s="1" t="s">
        <v>13279</v>
      </c>
      <c r="BS3061" s="1" t="s">
        <v>163</v>
      </c>
      <c r="BT3061" s="1" t="s">
        <v>12731</v>
      </c>
    </row>
    <row r="3062" spans="1:72" ht="13.5" customHeight="1">
      <c r="A3062" s="3" t="str">
        <f>HYPERLINK("http://kyu.snu.ac.kr/sdhj/index.jsp?type=hj/GK14658_00IH_0001_0233.jpg","1702_각북면_233")</f>
        <v>1702_각북면_233</v>
      </c>
      <c r="B3062" s="2">
        <v>1702</v>
      </c>
      <c r="C3062" s="2" t="s">
        <v>12340</v>
      </c>
      <c r="D3062" s="2" t="s">
        <v>12341</v>
      </c>
      <c r="E3062" s="2">
        <v>3061</v>
      </c>
      <c r="F3062" s="1">
        <v>20</v>
      </c>
      <c r="G3062" s="1" t="s">
        <v>5203</v>
      </c>
      <c r="H3062" s="1" t="s">
        <v>6956</v>
      </c>
      <c r="I3062" s="1">
        <v>1</v>
      </c>
      <c r="L3062" s="1">
        <v>2</v>
      </c>
      <c r="M3062" s="2" t="s">
        <v>14110</v>
      </c>
      <c r="N3062" s="2" t="s">
        <v>14111</v>
      </c>
      <c r="S3062" s="1" t="s">
        <v>4805</v>
      </c>
      <c r="T3062" s="1" t="s">
        <v>7120</v>
      </c>
      <c r="U3062" s="1" t="s">
        <v>261</v>
      </c>
      <c r="V3062" s="1" t="s">
        <v>7197</v>
      </c>
      <c r="Y3062" s="1" t="s">
        <v>5210</v>
      </c>
      <c r="Z3062" s="1" t="s">
        <v>8033</v>
      </c>
      <c r="AC3062" s="1">
        <v>27</v>
      </c>
      <c r="AD3062" s="1" t="s">
        <v>309</v>
      </c>
      <c r="AE3062" s="1" t="s">
        <v>9623</v>
      </c>
      <c r="AJ3062" s="1" t="s">
        <v>16</v>
      </c>
      <c r="AK3062" s="1" t="s">
        <v>9802</v>
      </c>
      <c r="AL3062" s="1" t="s">
        <v>2108</v>
      </c>
      <c r="AM3062" s="1" t="s">
        <v>9838</v>
      </c>
      <c r="AN3062" s="1" t="s">
        <v>208</v>
      </c>
      <c r="AO3062" s="1" t="s">
        <v>7116</v>
      </c>
      <c r="AP3062" s="1" t="s">
        <v>448</v>
      </c>
      <c r="AQ3062" s="1" t="s">
        <v>7215</v>
      </c>
      <c r="AR3062" s="1" t="s">
        <v>5211</v>
      </c>
      <c r="AS3062" s="1" t="s">
        <v>9918</v>
      </c>
      <c r="AT3062" s="1" t="s">
        <v>42</v>
      </c>
      <c r="AU3062" s="1" t="s">
        <v>10068</v>
      </c>
      <c r="AV3062" s="1" t="s">
        <v>5212</v>
      </c>
      <c r="AW3062" s="1" t="s">
        <v>10193</v>
      </c>
      <c r="BG3062" s="1" t="s">
        <v>42</v>
      </c>
      <c r="BH3062" s="1" t="s">
        <v>10068</v>
      </c>
      <c r="BI3062" s="1" t="s">
        <v>5213</v>
      </c>
      <c r="BJ3062" s="1" t="s">
        <v>10170</v>
      </c>
      <c r="BK3062" s="1" t="s">
        <v>42</v>
      </c>
      <c r="BL3062" s="1" t="s">
        <v>10068</v>
      </c>
      <c r="BM3062" s="1" t="s">
        <v>5214</v>
      </c>
      <c r="BN3062" s="1" t="s">
        <v>10891</v>
      </c>
      <c r="BO3062" s="1" t="s">
        <v>53</v>
      </c>
      <c r="BP3062" s="1" t="s">
        <v>7419</v>
      </c>
      <c r="BQ3062" s="1" t="s">
        <v>5215</v>
      </c>
      <c r="BR3062" s="1" t="s">
        <v>11860</v>
      </c>
      <c r="BS3062" s="1" t="s">
        <v>199</v>
      </c>
      <c r="BT3062" s="1" t="s">
        <v>9730</v>
      </c>
    </row>
    <row r="3063" spans="1:72" ht="13.5" customHeight="1">
      <c r="A3063" s="3" t="str">
        <f>HYPERLINK("http://kyu.snu.ac.kr/sdhj/index.jsp?type=hj/GK14658_00IH_0001_0233.jpg","1702_각북면_233")</f>
        <v>1702_각북면_233</v>
      </c>
      <c r="B3063" s="2">
        <v>1702</v>
      </c>
      <c r="C3063" s="2" t="s">
        <v>12340</v>
      </c>
      <c r="D3063" s="2" t="s">
        <v>12341</v>
      </c>
      <c r="E3063" s="2">
        <v>3062</v>
      </c>
      <c r="F3063" s="1">
        <v>20</v>
      </c>
      <c r="G3063" s="1" t="s">
        <v>5203</v>
      </c>
      <c r="H3063" s="1" t="s">
        <v>6956</v>
      </c>
      <c r="I3063" s="1">
        <v>1</v>
      </c>
      <c r="L3063" s="1">
        <v>2</v>
      </c>
      <c r="M3063" s="2" t="s">
        <v>14110</v>
      </c>
      <c r="N3063" s="2" t="s">
        <v>14111</v>
      </c>
      <c r="S3063" s="1" t="s">
        <v>2126</v>
      </c>
      <c r="T3063" s="1" t="s">
        <v>7111</v>
      </c>
      <c r="U3063" s="1" t="s">
        <v>211</v>
      </c>
      <c r="V3063" s="1" t="s">
        <v>7199</v>
      </c>
      <c r="Y3063" s="1" t="s">
        <v>5216</v>
      </c>
      <c r="Z3063" s="1" t="s">
        <v>12559</v>
      </c>
      <c r="AC3063" s="1">
        <v>72</v>
      </c>
      <c r="AD3063" s="1" t="s">
        <v>71</v>
      </c>
      <c r="AE3063" s="1" t="s">
        <v>9611</v>
      </c>
      <c r="AF3063" s="1" t="s">
        <v>89</v>
      </c>
      <c r="AG3063" s="1" t="s">
        <v>9633</v>
      </c>
    </row>
    <row r="3064" spans="1:72" ht="13.5" customHeight="1">
      <c r="A3064" s="3" t="str">
        <f>HYPERLINK("http://kyu.snu.ac.kr/sdhj/index.jsp?type=hj/GK14658_00IH_0001_0233.jpg","1702_각북면_233")</f>
        <v>1702_각북면_233</v>
      </c>
      <c r="B3064" s="2">
        <v>1702</v>
      </c>
      <c r="C3064" s="2" t="s">
        <v>12340</v>
      </c>
      <c r="D3064" s="2" t="s">
        <v>12341</v>
      </c>
      <c r="E3064" s="2">
        <v>3063</v>
      </c>
      <c r="F3064" s="1">
        <v>20</v>
      </c>
      <c r="G3064" s="1" t="s">
        <v>5203</v>
      </c>
      <c r="H3064" s="1" t="s">
        <v>6956</v>
      </c>
      <c r="I3064" s="1">
        <v>1</v>
      </c>
      <c r="L3064" s="1">
        <v>3</v>
      </c>
      <c r="M3064" s="2" t="s">
        <v>14112</v>
      </c>
      <c r="N3064" s="2" t="s">
        <v>14113</v>
      </c>
      <c r="Q3064" s="1" t="s">
        <v>5217</v>
      </c>
      <c r="R3064" s="1" t="s">
        <v>7082</v>
      </c>
      <c r="T3064" s="1" t="s">
        <v>12411</v>
      </c>
      <c r="W3064" s="1" t="s">
        <v>439</v>
      </c>
      <c r="X3064" s="1" t="s">
        <v>7589</v>
      </c>
      <c r="Y3064" s="1" t="s">
        <v>183</v>
      </c>
      <c r="Z3064" s="1" t="s">
        <v>7691</v>
      </c>
      <c r="AC3064" s="1">
        <v>37</v>
      </c>
      <c r="AD3064" s="1" t="s">
        <v>148</v>
      </c>
      <c r="AE3064" s="1" t="s">
        <v>9581</v>
      </c>
      <c r="AJ3064" s="1" t="s">
        <v>185</v>
      </c>
      <c r="AK3064" s="1" t="s">
        <v>9803</v>
      </c>
      <c r="AL3064" s="1" t="s">
        <v>109</v>
      </c>
      <c r="AM3064" s="1" t="s">
        <v>9809</v>
      </c>
      <c r="AT3064" s="1" t="s">
        <v>187</v>
      </c>
      <c r="AU3064" s="1" t="s">
        <v>7369</v>
      </c>
      <c r="AV3064" s="1" t="s">
        <v>5218</v>
      </c>
      <c r="AW3064" s="1" t="s">
        <v>10302</v>
      </c>
      <c r="BG3064" s="1" t="s">
        <v>5219</v>
      </c>
      <c r="BH3064" s="1" t="s">
        <v>13044</v>
      </c>
      <c r="BI3064" s="1" t="s">
        <v>5220</v>
      </c>
      <c r="BJ3064" s="1" t="s">
        <v>7592</v>
      </c>
      <c r="BK3064" s="1" t="s">
        <v>456</v>
      </c>
      <c r="BL3064" s="1" t="s">
        <v>10857</v>
      </c>
      <c r="BM3064" s="1" t="s">
        <v>5221</v>
      </c>
      <c r="BN3064" s="1" t="s">
        <v>9290</v>
      </c>
      <c r="BO3064" s="1" t="s">
        <v>42</v>
      </c>
      <c r="BP3064" s="1" t="s">
        <v>10068</v>
      </c>
      <c r="BQ3064" s="1" t="s">
        <v>5222</v>
      </c>
      <c r="BR3064" s="1" t="s">
        <v>13314</v>
      </c>
      <c r="BS3064" s="1" t="s">
        <v>866</v>
      </c>
      <c r="BT3064" s="1" t="s">
        <v>9703</v>
      </c>
    </row>
    <row r="3065" spans="1:72" ht="13.5" customHeight="1">
      <c r="A3065" s="3" t="str">
        <f>HYPERLINK("http://kyu.snu.ac.kr/sdhj/index.jsp?type=hj/GK14658_00IH_0001_0233.jpg","1702_각북면_233")</f>
        <v>1702_각북면_233</v>
      </c>
      <c r="B3065" s="2">
        <v>1702</v>
      </c>
      <c r="C3065" s="2" t="s">
        <v>12340</v>
      </c>
      <c r="D3065" s="2" t="s">
        <v>12341</v>
      </c>
      <c r="E3065" s="2">
        <v>3064</v>
      </c>
      <c r="F3065" s="1">
        <v>20</v>
      </c>
      <c r="G3065" s="1" t="s">
        <v>5203</v>
      </c>
      <c r="H3065" s="1" t="s">
        <v>6956</v>
      </c>
      <c r="I3065" s="1">
        <v>1</v>
      </c>
      <c r="L3065" s="1">
        <v>3</v>
      </c>
      <c r="M3065" s="2" t="s">
        <v>14112</v>
      </c>
      <c r="N3065" s="2" t="s">
        <v>14113</v>
      </c>
      <c r="S3065" s="1" t="s">
        <v>5223</v>
      </c>
      <c r="T3065" s="1" t="s">
        <v>7145</v>
      </c>
      <c r="W3065" s="1" t="s">
        <v>107</v>
      </c>
      <c r="X3065" s="1" t="s">
        <v>12534</v>
      </c>
      <c r="Y3065" s="1" t="s">
        <v>183</v>
      </c>
      <c r="Z3065" s="1" t="s">
        <v>7691</v>
      </c>
      <c r="AC3065" s="1">
        <v>49</v>
      </c>
      <c r="AD3065" s="1" t="s">
        <v>1182</v>
      </c>
      <c r="AE3065" s="1" t="s">
        <v>9584</v>
      </c>
    </row>
    <row r="3066" spans="1:72" ht="13.5" customHeight="1">
      <c r="A3066" s="3" t="str">
        <f>HYPERLINK("http://kyu.snu.ac.kr/sdhj/index.jsp?type=hj/GK14658_00IH_0001_0233.jpg","1702_각북면_233")</f>
        <v>1702_각북면_233</v>
      </c>
      <c r="B3066" s="2">
        <v>1702</v>
      </c>
      <c r="C3066" s="2" t="s">
        <v>12340</v>
      </c>
      <c r="D3066" s="2" t="s">
        <v>12341</v>
      </c>
      <c r="E3066" s="2">
        <v>3065</v>
      </c>
      <c r="F3066" s="1">
        <v>20</v>
      </c>
      <c r="G3066" s="1" t="s">
        <v>5203</v>
      </c>
      <c r="H3066" s="1" t="s">
        <v>6956</v>
      </c>
      <c r="I3066" s="1">
        <v>1</v>
      </c>
      <c r="L3066" s="1">
        <v>3</v>
      </c>
      <c r="M3066" s="2" t="s">
        <v>14112</v>
      </c>
      <c r="N3066" s="2" t="s">
        <v>14113</v>
      </c>
      <c r="S3066" s="1" t="s">
        <v>5224</v>
      </c>
      <c r="T3066" s="1" t="s">
        <v>7144</v>
      </c>
      <c r="AF3066" s="1" t="s">
        <v>170</v>
      </c>
      <c r="AG3066" s="1" t="s">
        <v>9630</v>
      </c>
    </row>
    <row r="3067" spans="1:72" ht="13.5" customHeight="1">
      <c r="A3067" s="3" t="str">
        <f>HYPERLINK("http://kyu.snu.ac.kr/sdhj/index.jsp?type=hj/GK14658_00IH_0001_0233.jpg","1702_각북면_233")</f>
        <v>1702_각북면_233</v>
      </c>
      <c r="B3067" s="2">
        <v>1702</v>
      </c>
      <c r="C3067" s="2" t="s">
        <v>12340</v>
      </c>
      <c r="D3067" s="2" t="s">
        <v>12341</v>
      </c>
      <c r="E3067" s="2">
        <v>3066</v>
      </c>
      <c r="F3067" s="1">
        <v>20</v>
      </c>
      <c r="G3067" s="1" t="s">
        <v>5203</v>
      </c>
      <c r="H3067" s="1" t="s">
        <v>6956</v>
      </c>
      <c r="I3067" s="1">
        <v>1</v>
      </c>
      <c r="L3067" s="1">
        <v>3</v>
      </c>
      <c r="M3067" s="2" t="s">
        <v>14112</v>
      </c>
      <c r="N3067" s="2" t="s">
        <v>14113</v>
      </c>
      <c r="T3067" s="1" t="s">
        <v>12432</v>
      </c>
      <c r="U3067" s="1" t="s">
        <v>196</v>
      </c>
      <c r="V3067" s="1" t="s">
        <v>7214</v>
      </c>
      <c r="Y3067" s="1" t="s">
        <v>6836</v>
      </c>
      <c r="Z3067" s="1" t="s">
        <v>7731</v>
      </c>
      <c r="AC3067" s="1">
        <v>25</v>
      </c>
      <c r="AD3067" s="1" t="s">
        <v>264</v>
      </c>
      <c r="AE3067" s="1" t="s">
        <v>9588</v>
      </c>
      <c r="AF3067" s="1" t="s">
        <v>5225</v>
      </c>
      <c r="AG3067" s="1" t="s">
        <v>9666</v>
      </c>
    </row>
    <row r="3068" spans="1:72" ht="13.5" customHeight="1">
      <c r="A3068" s="3" t="str">
        <f>HYPERLINK("http://kyu.snu.ac.kr/sdhj/index.jsp?type=hj/GK14658_00IH_0001_0233.jpg","1702_각북면_233")</f>
        <v>1702_각북면_233</v>
      </c>
      <c r="B3068" s="2">
        <v>1702</v>
      </c>
      <c r="C3068" s="2" t="s">
        <v>12340</v>
      </c>
      <c r="D3068" s="2" t="s">
        <v>12341</v>
      </c>
      <c r="E3068" s="2">
        <v>3067</v>
      </c>
      <c r="F3068" s="1">
        <v>20</v>
      </c>
      <c r="G3068" s="1" t="s">
        <v>5203</v>
      </c>
      <c r="H3068" s="1" t="s">
        <v>6956</v>
      </c>
      <c r="I3068" s="1">
        <v>1</v>
      </c>
      <c r="L3068" s="1">
        <v>3</v>
      </c>
      <c r="M3068" s="2" t="s">
        <v>14112</v>
      </c>
      <c r="N3068" s="2" t="s">
        <v>14113</v>
      </c>
      <c r="T3068" s="1" t="s">
        <v>12432</v>
      </c>
      <c r="U3068" s="1" t="s">
        <v>196</v>
      </c>
      <c r="V3068" s="1" t="s">
        <v>7214</v>
      </c>
      <c r="Y3068" s="1" t="s">
        <v>4579</v>
      </c>
      <c r="Z3068" s="1" t="s">
        <v>8443</v>
      </c>
      <c r="AF3068" s="1" t="s">
        <v>318</v>
      </c>
      <c r="AG3068" s="1" t="s">
        <v>9631</v>
      </c>
      <c r="AH3068" s="1" t="s">
        <v>5226</v>
      </c>
      <c r="AI3068" s="1" t="s">
        <v>12740</v>
      </c>
    </row>
    <row r="3069" spans="1:72" ht="13.5" customHeight="1">
      <c r="A3069" s="3" t="str">
        <f>HYPERLINK("http://kyu.snu.ac.kr/sdhj/index.jsp?type=hj/GK14658_00IH_0001_0233.jpg","1702_각북면_233")</f>
        <v>1702_각북면_233</v>
      </c>
      <c r="B3069" s="2">
        <v>1702</v>
      </c>
      <c r="C3069" s="2" t="s">
        <v>12340</v>
      </c>
      <c r="D3069" s="2" t="s">
        <v>12341</v>
      </c>
      <c r="E3069" s="2">
        <v>3068</v>
      </c>
      <c r="F3069" s="1">
        <v>20</v>
      </c>
      <c r="G3069" s="1" t="s">
        <v>5203</v>
      </c>
      <c r="H3069" s="1" t="s">
        <v>6956</v>
      </c>
      <c r="I3069" s="1">
        <v>1</v>
      </c>
      <c r="L3069" s="1">
        <v>3</v>
      </c>
      <c r="M3069" s="2" t="s">
        <v>14112</v>
      </c>
      <c r="N3069" s="2" t="s">
        <v>14113</v>
      </c>
      <c r="T3069" s="1" t="s">
        <v>12432</v>
      </c>
      <c r="U3069" s="1" t="s">
        <v>196</v>
      </c>
      <c r="V3069" s="1" t="s">
        <v>7214</v>
      </c>
      <c r="Y3069" s="1" t="s">
        <v>5133</v>
      </c>
      <c r="Z3069" s="1" t="s">
        <v>8461</v>
      </c>
      <c r="AC3069" s="1">
        <v>20</v>
      </c>
      <c r="AD3069" s="1" t="s">
        <v>103</v>
      </c>
      <c r="AE3069" s="1" t="s">
        <v>9580</v>
      </c>
      <c r="AF3069" s="1" t="s">
        <v>5225</v>
      </c>
      <c r="AG3069" s="1" t="s">
        <v>9666</v>
      </c>
    </row>
    <row r="3070" spans="1:72" ht="13.5" customHeight="1">
      <c r="A3070" s="3" t="str">
        <f>HYPERLINK("http://kyu.snu.ac.kr/sdhj/index.jsp?type=hj/GK14658_00IH_0001_0233.jpg","1702_각북면_233")</f>
        <v>1702_각북면_233</v>
      </c>
      <c r="B3070" s="2">
        <v>1702</v>
      </c>
      <c r="C3070" s="2" t="s">
        <v>12340</v>
      </c>
      <c r="D3070" s="2" t="s">
        <v>12341</v>
      </c>
      <c r="E3070" s="2">
        <v>3069</v>
      </c>
      <c r="F3070" s="1">
        <v>20</v>
      </c>
      <c r="G3070" s="1" t="s">
        <v>5203</v>
      </c>
      <c r="H3070" s="1" t="s">
        <v>6956</v>
      </c>
      <c r="I3070" s="1">
        <v>1</v>
      </c>
      <c r="L3070" s="1">
        <v>3</v>
      </c>
      <c r="M3070" s="2" t="s">
        <v>14112</v>
      </c>
      <c r="N3070" s="2" t="s">
        <v>14113</v>
      </c>
      <c r="T3070" s="1" t="s">
        <v>12432</v>
      </c>
      <c r="U3070" s="1" t="s">
        <v>196</v>
      </c>
      <c r="V3070" s="1" t="s">
        <v>7214</v>
      </c>
      <c r="Y3070" s="1" t="s">
        <v>4919</v>
      </c>
      <c r="Z3070" s="1" t="s">
        <v>8460</v>
      </c>
      <c r="AG3070" s="1" t="s">
        <v>9666</v>
      </c>
    </row>
    <row r="3071" spans="1:72" ht="13.5" customHeight="1">
      <c r="A3071" s="3" t="str">
        <f>HYPERLINK("http://kyu.snu.ac.kr/sdhj/index.jsp?type=hj/GK14658_00IH_0001_0233.jpg","1702_각북면_233")</f>
        <v>1702_각북면_233</v>
      </c>
      <c r="B3071" s="2">
        <v>1702</v>
      </c>
      <c r="C3071" s="2" t="s">
        <v>12340</v>
      </c>
      <c r="D3071" s="2" t="s">
        <v>12341</v>
      </c>
      <c r="E3071" s="2">
        <v>3070</v>
      </c>
      <c r="F3071" s="1">
        <v>20</v>
      </c>
      <c r="G3071" s="1" t="s">
        <v>5203</v>
      </c>
      <c r="H3071" s="1" t="s">
        <v>6956</v>
      </c>
      <c r="I3071" s="1">
        <v>1</v>
      </c>
      <c r="L3071" s="1">
        <v>3</v>
      </c>
      <c r="M3071" s="2" t="s">
        <v>14112</v>
      </c>
      <c r="N3071" s="2" t="s">
        <v>14113</v>
      </c>
      <c r="T3071" s="1" t="s">
        <v>12432</v>
      </c>
      <c r="U3071" s="1" t="s">
        <v>196</v>
      </c>
      <c r="V3071" s="1" t="s">
        <v>7214</v>
      </c>
      <c r="Y3071" s="1" t="s">
        <v>810</v>
      </c>
      <c r="Z3071" s="1" t="s">
        <v>7725</v>
      </c>
      <c r="AG3071" s="1" t="s">
        <v>9666</v>
      </c>
    </row>
    <row r="3072" spans="1:72" ht="13.5" customHeight="1">
      <c r="A3072" s="3" t="str">
        <f>HYPERLINK("http://kyu.snu.ac.kr/sdhj/index.jsp?type=hj/GK14658_00IH_0001_0233.jpg","1702_각북면_233")</f>
        <v>1702_각북면_233</v>
      </c>
      <c r="B3072" s="2">
        <v>1702</v>
      </c>
      <c r="C3072" s="2" t="s">
        <v>12340</v>
      </c>
      <c r="D3072" s="2" t="s">
        <v>12341</v>
      </c>
      <c r="E3072" s="2">
        <v>3071</v>
      </c>
      <c r="F3072" s="1">
        <v>20</v>
      </c>
      <c r="G3072" s="1" t="s">
        <v>5203</v>
      </c>
      <c r="H3072" s="1" t="s">
        <v>6956</v>
      </c>
      <c r="I3072" s="1">
        <v>1</v>
      </c>
      <c r="L3072" s="1">
        <v>3</v>
      </c>
      <c r="M3072" s="2" t="s">
        <v>14112</v>
      </c>
      <c r="N3072" s="2" t="s">
        <v>14113</v>
      </c>
      <c r="T3072" s="1" t="s">
        <v>12432</v>
      </c>
      <c r="U3072" s="1" t="s">
        <v>196</v>
      </c>
      <c r="V3072" s="1" t="s">
        <v>7214</v>
      </c>
      <c r="Y3072" s="1" t="s">
        <v>1873</v>
      </c>
      <c r="Z3072" s="1" t="s">
        <v>8459</v>
      </c>
      <c r="AF3072" s="1" t="s">
        <v>5227</v>
      </c>
      <c r="AG3072" s="1" t="s">
        <v>9665</v>
      </c>
    </row>
    <row r="3073" spans="1:72" ht="13.5" customHeight="1">
      <c r="A3073" s="3" t="str">
        <f>HYPERLINK("http://kyu.snu.ac.kr/sdhj/index.jsp?type=hj/GK14658_00IH_0001_0233.jpg","1702_각북면_233")</f>
        <v>1702_각북면_233</v>
      </c>
      <c r="B3073" s="2">
        <v>1702</v>
      </c>
      <c r="C3073" s="2" t="s">
        <v>12340</v>
      </c>
      <c r="D3073" s="2" t="s">
        <v>12341</v>
      </c>
      <c r="E3073" s="2">
        <v>3072</v>
      </c>
      <c r="F3073" s="1">
        <v>20</v>
      </c>
      <c r="G3073" s="1" t="s">
        <v>5203</v>
      </c>
      <c r="H3073" s="1" t="s">
        <v>6956</v>
      </c>
      <c r="I3073" s="1">
        <v>1</v>
      </c>
      <c r="L3073" s="1">
        <v>3</v>
      </c>
      <c r="M3073" s="2" t="s">
        <v>14112</v>
      </c>
      <c r="N3073" s="2" t="s">
        <v>14113</v>
      </c>
      <c r="T3073" s="1" t="s">
        <v>12432</v>
      </c>
      <c r="U3073" s="1" t="s">
        <v>136</v>
      </c>
      <c r="V3073" s="1" t="s">
        <v>7247</v>
      </c>
      <c r="Y3073" s="1" t="s">
        <v>5228</v>
      </c>
      <c r="Z3073" s="1" t="s">
        <v>8384</v>
      </c>
      <c r="AF3073" s="1" t="s">
        <v>2343</v>
      </c>
      <c r="AG3073" s="1" t="s">
        <v>9631</v>
      </c>
      <c r="AH3073" s="1" t="s">
        <v>545</v>
      </c>
      <c r="AI3073" s="1" t="s">
        <v>9707</v>
      </c>
    </row>
    <row r="3074" spans="1:72" ht="13.5" customHeight="1">
      <c r="A3074" s="3" t="str">
        <f>HYPERLINK("http://kyu.snu.ac.kr/sdhj/index.jsp?type=hj/GK14658_00IH_0001_0233.jpg","1702_각북면_233")</f>
        <v>1702_각북면_233</v>
      </c>
      <c r="B3074" s="2">
        <v>1702</v>
      </c>
      <c r="C3074" s="2" t="s">
        <v>12340</v>
      </c>
      <c r="D3074" s="2" t="s">
        <v>12341</v>
      </c>
      <c r="E3074" s="2">
        <v>3073</v>
      </c>
      <c r="F3074" s="1">
        <v>20</v>
      </c>
      <c r="G3074" s="1" t="s">
        <v>5203</v>
      </c>
      <c r="H3074" s="1" t="s">
        <v>6956</v>
      </c>
      <c r="I3074" s="1">
        <v>1</v>
      </c>
      <c r="L3074" s="1">
        <v>3</v>
      </c>
      <c r="M3074" s="2" t="s">
        <v>14112</v>
      </c>
      <c r="N3074" s="2" t="s">
        <v>14113</v>
      </c>
      <c r="T3074" s="1" t="s">
        <v>12432</v>
      </c>
      <c r="U3074" s="1" t="s">
        <v>196</v>
      </c>
      <c r="V3074" s="1" t="s">
        <v>7214</v>
      </c>
      <c r="Y3074" s="1" t="s">
        <v>5229</v>
      </c>
      <c r="Z3074" s="1" t="s">
        <v>8458</v>
      </c>
      <c r="AG3074" s="1" t="s">
        <v>12769</v>
      </c>
    </row>
    <row r="3075" spans="1:72" ht="13.5" customHeight="1">
      <c r="A3075" s="3" t="str">
        <f>HYPERLINK("http://kyu.snu.ac.kr/sdhj/index.jsp?type=hj/GK14658_00IH_0001_0233.jpg","1702_각북면_233")</f>
        <v>1702_각북면_233</v>
      </c>
      <c r="B3075" s="2">
        <v>1702</v>
      </c>
      <c r="C3075" s="2" t="s">
        <v>12340</v>
      </c>
      <c r="D3075" s="2" t="s">
        <v>12341</v>
      </c>
      <c r="E3075" s="2">
        <v>3074</v>
      </c>
      <c r="F3075" s="1">
        <v>20</v>
      </c>
      <c r="G3075" s="1" t="s">
        <v>5203</v>
      </c>
      <c r="H3075" s="1" t="s">
        <v>6956</v>
      </c>
      <c r="I3075" s="1">
        <v>1</v>
      </c>
      <c r="L3075" s="1">
        <v>3</v>
      </c>
      <c r="M3075" s="2" t="s">
        <v>14112</v>
      </c>
      <c r="N3075" s="2" t="s">
        <v>14113</v>
      </c>
      <c r="T3075" s="1" t="s">
        <v>12432</v>
      </c>
      <c r="U3075" s="1" t="s">
        <v>196</v>
      </c>
      <c r="V3075" s="1" t="s">
        <v>7214</v>
      </c>
      <c r="Y3075" s="1" t="s">
        <v>4822</v>
      </c>
      <c r="Z3075" s="1" t="s">
        <v>8457</v>
      </c>
      <c r="AG3075" s="1" t="s">
        <v>12769</v>
      </c>
    </row>
    <row r="3076" spans="1:72" ht="13.5" customHeight="1">
      <c r="A3076" s="3" t="str">
        <f>HYPERLINK("http://kyu.snu.ac.kr/sdhj/index.jsp?type=hj/GK14658_00IH_0001_0233.jpg","1702_각북면_233")</f>
        <v>1702_각북면_233</v>
      </c>
      <c r="B3076" s="2">
        <v>1702</v>
      </c>
      <c r="C3076" s="2" t="s">
        <v>12340</v>
      </c>
      <c r="D3076" s="2" t="s">
        <v>12341</v>
      </c>
      <c r="E3076" s="2">
        <v>3075</v>
      </c>
      <c r="F3076" s="1">
        <v>20</v>
      </c>
      <c r="G3076" s="1" t="s">
        <v>5203</v>
      </c>
      <c r="H3076" s="1" t="s">
        <v>6956</v>
      </c>
      <c r="I3076" s="1">
        <v>1</v>
      </c>
      <c r="L3076" s="1">
        <v>3</v>
      </c>
      <c r="M3076" s="2" t="s">
        <v>14112</v>
      </c>
      <c r="N3076" s="2" t="s">
        <v>14113</v>
      </c>
      <c r="T3076" s="1" t="s">
        <v>12432</v>
      </c>
      <c r="U3076" s="1" t="s">
        <v>196</v>
      </c>
      <c r="V3076" s="1" t="s">
        <v>7214</v>
      </c>
      <c r="Y3076" s="1" t="s">
        <v>2951</v>
      </c>
      <c r="Z3076" s="1" t="s">
        <v>7964</v>
      </c>
      <c r="AG3076" s="1" t="s">
        <v>12769</v>
      </c>
    </row>
    <row r="3077" spans="1:72" ht="13.5" customHeight="1">
      <c r="A3077" s="3" t="str">
        <f>HYPERLINK("http://kyu.snu.ac.kr/sdhj/index.jsp?type=hj/GK14658_00IH_0001_0233.jpg","1702_각북면_233")</f>
        <v>1702_각북면_233</v>
      </c>
      <c r="B3077" s="2">
        <v>1702</v>
      </c>
      <c r="C3077" s="2" t="s">
        <v>12340</v>
      </c>
      <c r="D3077" s="2" t="s">
        <v>12341</v>
      </c>
      <c r="E3077" s="2">
        <v>3076</v>
      </c>
      <c r="F3077" s="1">
        <v>20</v>
      </c>
      <c r="G3077" s="1" t="s">
        <v>5203</v>
      </c>
      <c r="H3077" s="1" t="s">
        <v>6956</v>
      </c>
      <c r="I3077" s="1">
        <v>1</v>
      </c>
      <c r="L3077" s="1">
        <v>3</v>
      </c>
      <c r="M3077" s="2" t="s">
        <v>14112</v>
      </c>
      <c r="N3077" s="2" t="s">
        <v>14113</v>
      </c>
      <c r="T3077" s="1" t="s">
        <v>12432</v>
      </c>
      <c r="U3077" s="1" t="s">
        <v>196</v>
      </c>
      <c r="V3077" s="1" t="s">
        <v>7214</v>
      </c>
      <c r="Y3077" s="1" t="s">
        <v>4047</v>
      </c>
      <c r="Z3077" s="1" t="s">
        <v>7865</v>
      </c>
      <c r="AF3077" s="1" t="s">
        <v>5230</v>
      </c>
      <c r="AG3077" s="1" t="s">
        <v>9651</v>
      </c>
    </row>
    <row r="3078" spans="1:72" ht="13.5" customHeight="1">
      <c r="A3078" s="3" t="str">
        <f>HYPERLINK("http://kyu.snu.ac.kr/sdhj/index.jsp?type=hj/GK14658_00IH_0001_0233.jpg","1702_각북면_233")</f>
        <v>1702_각북면_233</v>
      </c>
      <c r="B3078" s="2">
        <v>1702</v>
      </c>
      <c r="C3078" s="2" t="s">
        <v>12340</v>
      </c>
      <c r="D3078" s="2" t="s">
        <v>12341</v>
      </c>
      <c r="E3078" s="2">
        <v>3077</v>
      </c>
      <c r="F3078" s="1">
        <v>20</v>
      </c>
      <c r="G3078" s="1" t="s">
        <v>5203</v>
      </c>
      <c r="H3078" s="1" t="s">
        <v>6956</v>
      </c>
      <c r="I3078" s="1">
        <v>1</v>
      </c>
      <c r="L3078" s="1">
        <v>3</v>
      </c>
      <c r="M3078" s="2" t="s">
        <v>14112</v>
      </c>
      <c r="N3078" s="2" t="s">
        <v>14113</v>
      </c>
      <c r="T3078" s="1" t="s">
        <v>12432</v>
      </c>
      <c r="U3078" s="1" t="s">
        <v>196</v>
      </c>
      <c r="V3078" s="1" t="s">
        <v>7214</v>
      </c>
      <c r="Y3078" s="1" t="s">
        <v>4931</v>
      </c>
      <c r="Z3078" s="1" t="s">
        <v>8420</v>
      </c>
      <c r="AC3078" s="1">
        <v>27</v>
      </c>
      <c r="AD3078" s="1" t="s">
        <v>309</v>
      </c>
      <c r="AE3078" s="1" t="s">
        <v>9623</v>
      </c>
      <c r="AT3078" s="1" t="s">
        <v>250</v>
      </c>
      <c r="AU3078" s="1" t="s">
        <v>10073</v>
      </c>
      <c r="AV3078" s="1" t="s">
        <v>3807</v>
      </c>
      <c r="AW3078" s="1" t="s">
        <v>8918</v>
      </c>
      <c r="BB3078" s="1" t="s">
        <v>124</v>
      </c>
      <c r="BC3078" s="1" t="s">
        <v>12451</v>
      </c>
      <c r="BD3078" s="1" t="s">
        <v>4776</v>
      </c>
      <c r="BE3078" s="1" t="s">
        <v>10722</v>
      </c>
    </row>
    <row r="3079" spans="1:72" ht="13.5" customHeight="1">
      <c r="A3079" s="3" t="str">
        <f>HYPERLINK("http://kyu.snu.ac.kr/sdhj/index.jsp?type=hj/GK14658_00IH_0001_0233.jpg","1702_각북면_233")</f>
        <v>1702_각북면_233</v>
      </c>
      <c r="B3079" s="2">
        <v>1702</v>
      </c>
      <c r="C3079" s="2" t="s">
        <v>12340</v>
      </c>
      <c r="D3079" s="2" t="s">
        <v>12341</v>
      </c>
      <c r="E3079" s="2">
        <v>3078</v>
      </c>
      <c r="F3079" s="1">
        <v>20</v>
      </c>
      <c r="G3079" s="1" t="s">
        <v>5203</v>
      </c>
      <c r="H3079" s="1" t="s">
        <v>6956</v>
      </c>
      <c r="I3079" s="1">
        <v>1</v>
      </c>
      <c r="L3079" s="1">
        <v>4</v>
      </c>
      <c r="M3079" s="2" t="s">
        <v>14481</v>
      </c>
      <c r="N3079" s="2" t="s">
        <v>14484</v>
      </c>
      <c r="T3079" s="1" t="s">
        <v>12411</v>
      </c>
      <c r="U3079" s="1" t="s">
        <v>173</v>
      </c>
      <c r="V3079" s="1" t="s">
        <v>7249</v>
      </c>
      <c r="W3079" s="1" t="s">
        <v>439</v>
      </c>
      <c r="X3079" s="1" t="s">
        <v>7589</v>
      </c>
      <c r="Y3079" s="1" t="s">
        <v>5231</v>
      </c>
      <c r="Z3079" s="1" t="s">
        <v>8456</v>
      </c>
      <c r="AA3079" s="1" t="s">
        <v>14480</v>
      </c>
      <c r="AB3079" s="1" t="s">
        <v>8273</v>
      </c>
      <c r="AC3079" s="1">
        <v>42</v>
      </c>
      <c r="AD3079" s="1" t="s">
        <v>156</v>
      </c>
      <c r="AE3079" s="1" t="s">
        <v>9618</v>
      </c>
      <c r="AJ3079" s="1" t="s">
        <v>16</v>
      </c>
      <c r="AK3079" s="1" t="s">
        <v>9802</v>
      </c>
      <c r="AL3079" s="1" t="s">
        <v>5232</v>
      </c>
      <c r="AM3079" s="1" t="s">
        <v>9837</v>
      </c>
      <c r="AT3079" s="1" t="s">
        <v>173</v>
      </c>
      <c r="AU3079" s="1" t="s">
        <v>7249</v>
      </c>
      <c r="AV3079" s="1" t="s">
        <v>5220</v>
      </c>
      <c r="AW3079" s="1" t="s">
        <v>7592</v>
      </c>
      <c r="BG3079" s="1" t="s">
        <v>42</v>
      </c>
      <c r="BH3079" s="1" t="s">
        <v>10068</v>
      </c>
      <c r="BI3079" s="1" t="s">
        <v>1252</v>
      </c>
      <c r="BJ3079" s="1" t="s">
        <v>9426</v>
      </c>
      <c r="BK3079" s="1" t="s">
        <v>5233</v>
      </c>
      <c r="BL3079" s="1" t="s">
        <v>10828</v>
      </c>
      <c r="BM3079" s="1" t="s">
        <v>14632</v>
      </c>
      <c r="BN3079" s="1" t="s">
        <v>9057</v>
      </c>
      <c r="BO3079" s="1" t="s">
        <v>1319</v>
      </c>
      <c r="BP3079" s="1" t="s">
        <v>10853</v>
      </c>
      <c r="BQ3079" s="1" t="s">
        <v>5234</v>
      </c>
      <c r="BR3079" s="1" t="s">
        <v>11859</v>
      </c>
      <c r="BS3079" s="1" t="s">
        <v>443</v>
      </c>
      <c r="BT3079" s="1" t="s">
        <v>12781</v>
      </c>
    </row>
    <row r="3080" spans="1:72" ht="13.5" customHeight="1">
      <c r="A3080" s="3" t="str">
        <f>HYPERLINK("http://kyu.snu.ac.kr/sdhj/index.jsp?type=hj/GK14658_00IH_0001_0233.jpg","1702_각북면_233")</f>
        <v>1702_각북면_233</v>
      </c>
      <c r="B3080" s="2">
        <v>1702</v>
      </c>
      <c r="C3080" s="2" t="s">
        <v>12340</v>
      </c>
      <c r="D3080" s="2" t="s">
        <v>12341</v>
      </c>
      <c r="E3080" s="2">
        <v>3079</v>
      </c>
      <c r="F3080" s="1">
        <v>20</v>
      </c>
      <c r="G3080" s="1" t="s">
        <v>5203</v>
      </c>
      <c r="H3080" s="1" t="s">
        <v>6956</v>
      </c>
      <c r="I3080" s="1">
        <v>1</v>
      </c>
      <c r="L3080" s="1">
        <v>4</v>
      </c>
      <c r="M3080" s="2" t="s">
        <v>14481</v>
      </c>
      <c r="N3080" s="2" t="s">
        <v>14484</v>
      </c>
      <c r="S3080" s="1" t="s">
        <v>48</v>
      </c>
      <c r="T3080" s="1" t="s">
        <v>6371</v>
      </c>
      <c r="W3080" s="1" t="s">
        <v>2081</v>
      </c>
      <c r="X3080" s="1" t="s">
        <v>7585</v>
      </c>
      <c r="Y3080" s="1" t="s">
        <v>183</v>
      </c>
      <c r="Z3080" s="1" t="s">
        <v>7691</v>
      </c>
      <c r="AC3080" s="1">
        <v>40</v>
      </c>
      <c r="AD3080" s="1" t="s">
        <v>226</v>
      </c>
      <c r="AE3080" s="1" t="s">
        <v>9573</v>
      </c>
      <c r="AJ3080" s="1" t="s">
        <v>185</v>
      </c>
      <c r="AK3080" s="1" t="s">
        <v>9803</v>
      </c>
      <c r="AL3080" s="1" t="s">
        <v>2078</v>
      </c>
      <c r="AM3080" s="1" t="s">
        <v>9807</v>
      </c>
      <c r="AT3080" s="1" t="s">
        <v>173</v>
      </c>
      <c r="AU3080" s="1" t="s">
        <v>7249</v>
      </c>
      <c r="AV3080" s="1" t="s">
        <v>4202</v>
      </c>
      <c r="AW3080" s="1" t="s">
        <v>8462</v>
      </c>
      <c r="BG3080" s="1" t="s">
        <v>4766</v>
      </c>
      <c r="BH3080" s="1" t="s">
        <v>12884</v>
      </c>
      <c r="BI3080" s="1" t="s">
        <v>4767</v>
      </c>
      <c r="BJ3080" s="1" t="s">
        <v>10303</v>
      </c>
      <c r="BK3080" s="1" t="s">
        <v>229</v>
      </c>
      <c r="BL3080" s="1" t="s">
        <v>13046</v>
      </c>
      <c r="BM3080" s="1" t="s">
        <v>4768</v>
      </c>
      <c r="BN3080" s="1" t="s">
        <v>10972</v>
      </c>
      <c r="BO3080" s="1" t="s">
        <v>42</v>
      </c>
      <c r="BP3080" s="1" t="s">
        <v>10068</v>
      </c>
      <c r="BQ3080" s="1" t="s">
        <v>5235</v>
      </c>
      <c r="BR3080" s="1" t="s">
        <v>13213</v>
      </c>
      <c r="BS3080" s="1" t="s">
        <v>163</v>
      </c>
      <c r="BT3080" s="1" t="s">
        <v>12731</v>
      </c>
    </row>
    <row r="3081" spans="1:72" ht="13.5" customHeight="1">
      <c r="A3081" s="3" t="str">
        <f>HYPERLINK("http://kyu.snu.ac.kr/sdhj/index.jsp?type=hj/GK14658_00IH_0001_0233.jpg","1702_각북면_233")</f>
        <v>1702_각북면_233</v>
      </c>
      <c r="B3081" s="2">
        <v>1702</v>
      </c>
      <c r="C3081" s="2" t="s">
        <v>12340</v>
      </c>
      <c r="D3081" s="2" t="s">
        <v>12341</v>
      </c>
      <c r="E3081" s="2">
        <v>3080</v>
      </c>
      <c r="F3081" s="1">
        <v>20</v>
      </c>
      <c r="G3081" s="1" t="s">
        <v>5203</v>
      </c>
      <c r="H3081" s="1" t="s">
        <v>6956</v>
      </c>
      <c r="I3081" s="1">
        <v>1</v>
      </c>
      <c r="L3081" s="1">
        <v>4</v>
      </c>
      <c r="M3081" s="2" t="s">
        <v>14481</v>
      </c>
      <c r="N3081" s="2" t="s">
        <v>14484</v>
      </c>
      <c r="S3081" s="1" t="s">
        <v>59</v>
      </c>
      <c r="T3081" s="1" t="s">
        <v>7105</v>
      </c>
      <c r="AC3081" s="1">
        <v>11</v>
      </c>
      <c r="AD3081" s="1" t="s">
        <v>106</v>
      </c>
      <c r="AE3081" s="1" t="s">
        <v>9614</v>
      </c>
    </row>
    <row r="3082" spans="1:72" ht="13.5" customHeight="1">
      <c r="A3082" s="3" t="str">
        <f>HYPERLINK("http://kyu.snu.ac.kr/sdhj/index.jsp?type=hj/GK14658_00IH_0001_0233.jpg","1702_각북면_233")</f>
        <v>1702_각북면_233</v>
      </c>
      <c r="B3082" s="2">
        <v>1702</v>
      </c>
      <c r="C3082" s="2" t="s">
        <v>12340</v>
      </c>
      <c r="D3082" s="2" t="s">
        <v>12341</v>
      </c>
      <c r="E3082" s="2">
        <v>3081</v>
      </c>
      <c r="F3082" s="1">
        <v>20</v>
      </c>
      <c r="G3082" s="1" t="s">
        <v>5203</v>
      </c>
      <c r="H3082" s="1" t="s">
        <v>6956</v>
      </c>
      <c r="I3082" s="1">
        <v>1</v>
      </c>
      <c r="L3082" s="1">
        <v>4</v>
      </c>
      <c r="M3082" s="2" t="s">
        <v>14481</v>
      </c>
      <c r="N3082" s="2" t="s">
        <v>14484</v>
      </c>
      <c r="S3082" s="1" t="s">
        <v>86</v>
      </c>
      <c r="T3082" s="1" t="s">
        <v>7100</v>
      </c>
      <c r="Y3082" s="1" t="s">
        <v>5236</v>
      </c>
      <c r="Z3082" s="1" t="s">
        <v>8455</v>
      </c>
      <c r="AC3082" s="1">
        <v>5</v>
      </c>
      <c r="AD3082" s="1" t="s">
        <v>172</v>
      </c>
      <c r="AE3082" s="1" t="s">
        <v>9579</v>
      </c>
    </row>
    <row r="3083" spans="1:72" ht="13.5" customHeight="1">
      <c r="A3083" s="3" t="str">
        <f>HYPERLINK("http://kyu.snu.ac.kr/sdhj/index.jsp?type=hj/GK14658_00IH_0001_0233.jpg","1702_각북면_233")</f>
        <v>1702_각북면_233</v>
      </c>
      <c r="B3083" s="2">
        <v>1702</v>
      </c>
      <c r="C3083" s="2" t="s">
        <v>12340</v>
      </c>
      <c r="D3083" s="2" t="s">
        <v>12341</v>
      </c>
      <c r="E3083" s="2">
        <v>3082</v>
      </c>
      <c r="F3083" s="1">
        <v>20</v>
      </c>
      <c r="G3083" s="1" t="s">
        <v>5203</v>
      </c>
      <c r="H3083" s="1" t="s">
        <v>6956</v>
      </c>
      <c r="I3083" s="1">
        <v>1</v>
      </c>
      <c r="L3083" s="1">
        <v>4</v>
      </c>
      <c r="M3083" s="2" t="s">
        <v>14481</v>
      </c>
      <c r="N3083" s="2" t="s">
        <v>14484</v>
      </c>
      <c r="T3083" s="1" t="s">
        <v>12432</v>
      </c>
      <c r="U3083" s="1" t="s">
        <v>532</v>
      </c>
      <c r="V3083" s="1" t="s">
        <v>7195</v>
      </c>
      <c r="Y3083" s="1" t="s">
        <v>5237</v>
      </c>
      <c r="Z3083" s="1" t="s">
        <v>8454</v>
      </c>
      <c r="AF3083" s="1" t="s">
        <v>2343</v>
      </c>
      <c r="AG3083" s="1" t="s">
        <v>9631</v>
      </c>
      <c r="AH3083" s="1" t="s">
        <v>52</v>
      </c>
      <c r="AI3083" s="1" t="s">
        <v>9722</v>
      </c>
    </row>
    <row r="3084" spans="1:72" ht="13.5" customHeight="1">
      <c r="A3084" s="3" t="str">
        <f>HYPERLINK("http://kyu.snu.ac.kr/sdhj/index.jsp?type=hj/GK14658_00IH_0001_0233.jpg","1702_각북면_233")</f>
        <v>1702_각북면_233</v>
      </c>
      <c r="B3084" s="2">
        <v>1702</v>
      </c>
      <c r="C3084" s="2" t="s">
        <v>12340</v>
      </c>
      <c r="D3084" s="2" t="s">
        <v>12341</v>
      </c>
      <c r="E3084" s="2">
        <v>3083</v>
      </c>
      <c r="F3084" s="1">
        <v>20</v>
      </c>
      <c r="G3084" s="1" t="s">
        <v>5203</v>
      </c>
      <c r="H3084" s="1" t="s">
        <v>6956</v>
      </c>
      <c r="I3084" s="1">
        <v>1</v>
      </c>
      <c r="L3084" s="1">
        <v>4</v>
      </c>
      <c r="M3084" s="2" t="s">
        <v>14481</v>
      </c>
      <c r="N3084" s="2" t="s">
        <v>14484</v>
      </c>
      <c r="T3084" s="1" t="s">
        <v>12432</v>
      </c>
      <c r="U3084" s="1" t="s">
        <v>196</v>
      </c>
      <c r="V3084" s="1" t="s">
        <v>7214</v>
      </c>
      <c r="Y3084" s="1" t="s">
        <v>5238</v>
      </c>
      <c r="Z3084" s="1" t="s">
        <v>8453</v>
      </c>
      <c r="AC3084" s="1">
        <v>21</v>
      </c>
      <c r="AD3084" s="1" t="s">
        <v>68</v>
      </c>
      <c r="AE3084" s="1" t="s">
        <v>7705</v>
      </c>
      <c r="AT3084" s="1" t="s">
        <v>250</v>
      </c>
      <c r="AU3084" s="1" t="s">
        <v>10073</v>
      </c>
      <c r="AV3084" s="1" t="s">
        <v>5038</v>
      </c>
      <c r="AW3084" s="1" t="s">
        <v>8518</v>
      </c>
      <c r="BB3084" s="1" t="s">
        <v>213</v>
      </c>
      <c r="BC3084" s="1" t="s">
        <v>7282</v>
      </c>
      <c r="BD3084" s="1" t="s">
        <v>6812</v>
      </c>
      <c r="BE3084" s="1" t="s">
        <v>8449</v>
      </c>
    </row>
    <row r="3085" spans="1:72" ht="13.5" customHeight="1">
      <c r="A3085" s="3" t="str">
        <f>HYPERLINK("http://kyu.snu.ac.kr/sdhj/index.jsp?type=hj/GK14658_00IH_0001_0233.jpg","1702_각북면_233")</f>
        <v>1702_각북면_233</v>
      </c>
      <c r="B3085" s="2">
        <v>1702</v>
      </c>
      <c r="C3085" s="2" t="s">
        <v>12340</v>
      </c>
      <c r="D3085" s="2" t="s">
        <v>12341</v>
      </c>
      <c r="E3085" s="2">
        <v>3084</v>
      </c>
      <c r="F3085" s="1">
        <v>20</v>
      </c>
      <c r="G3085" s="1" t="s">
        <v>5203</v>
      </c>
      <c r="H3085" s="1" t="s">
        <v>6956</v>
      </c>
      <c r="I3085" s="1">
        <v>1</v>
      </c>
      <c r="L3085" s="1">
        <v>4</v>
      </c>
      <c r="M3085" s="2" t="s">
        <v>14481</v>
      </c>
      <c r="N3085" s="2" t="s">
        <v>14484</v>
      </c>
      <c r="T3085" s="1" t="s">
        <v>12432</v>
      </c>
      <c r="U3085" s="1" t="s">
        <v>196</v>
      </c>
      <c r="V3085" s="1" t="s">
        <v>7214</v>
      </c>
      <c r="Y3085" s="1" t="s">
        <v>5239</v>
      </c>
      <c r="Z3085" s="1" t="s">
        <v>8452</v>
      </c>
      <c r="AC3085" s="1">
        <v>13</v>
      </c>
      <c r="AD3085" s="1" t="s">
        <v>530</v>
      </c>
      <c r="AE3085" s="1" t="s">
        <v>9606</v>
      </c>
      <c r="AF3085" s="1" t="s">
        <v>89</v>
      </c>
      <c r="AG3085" s="1" t="s">
        <v>9633</v>
      </c>
      <c r="AT3085" s="1" t="s">
        <v>211</v>
      </c>
      <c r="AU3085" s="1" t="s">
        <v>7199</v>
      </c>
      <c r="AV3085" s="1" t="s">
        <v>269</v>
      </c>
      <c r="AW3085" s="1" t="s">
        <v>7723</v>
      </c>
      <c r="BB3085" s="1" t="s">
        <v>213</v>
      </c>
      <c r="BC3085" s="1" t="s">
        <v>7282</v>
      </c>
      <c r="BD3085" s="1" t="s">
        <v>1174</v>
      </c>
      <c r="BE3085" s="1" t="s">
        <v>10721</v>
      </c>
    </row>
    <row r="3086" spans="1:72" ht="13.5" customHeight="1">
      <c r="A3086" s="3" t="str">
        <f>HYPERLINK("http://kyu.snu.ac.kr/sdhj/index.jsp?type=hj/GK14658_00IH_0001_0233.jpg","1702_각북면_233")</f>
        <v>1702_각북면_233</v>
      </c>
      <c r="B3086" s="2">
        <v>1702</v>
      </c>
      <c r="C3086" s="2" t="s">
        <v>12340</v>
      </c>
      <c r="D3086" s="2" t="s">
        <v>12341</v>
      </c>
      <c r="E3086" s="2">
        <v>3085</v>
      </c>
      <c r="F3086" s="1">
        <v>20</v>
      </c>
      <c r="G3086" s="1" t="s">
        <v>5203</v>
      </c>
      <c r="H3086" s="1" t="s">
        <v>6956</v>
      </c>
      <c r="I3086" s="1">
        <v>1</v>
      </c>
      <c r="L3086" s="1">
        <v>5</v>
      </c>
      <c r="M3086" s="2" t="s">
        <v>14114</v>
      </c>
      <c r="N3086" s="2" t="s">
        <v>14115</v>
      </c>
      <c r="T3086" s="1" t="s">
        <v>12411</v>
      </c>
      <c r="U3086" s="1" t="s">
        <v>1878</v>
      </c>
      <c r="V3086" s="1" t="s">
        <v>7272</v>
      </c>
      <c r="W3086" s="1" t="s">
        <v>3881</v>
      </c>
      <c r="X3086" s="1" t="s">
        <v>12450</v>
      </c>
      <c r="Y3086" s="1" t="s">
        <v>183</v>
      </c>
      <c r="Z3086" s="1" t="s">
        <v>7691</v>
      </c>
      <c r="AC3086" s="1">
        <v>57</v>
      </c>
      <c r="AD3086" s="1" t="s">
        <v>720</v>
      </c>
      <c r="AE3086" s="1" t="s">
        <v>9576</v>
      </c>
      <c r="AJ3086" s="1" t="s">
        <v>185</v>
      </c>
      <c r="AK3086" s="1" t="s">
        <v>9803</v>
      </c>
      <c r="AL3086" s="1" t="s">
        <v>866</v>
      </c>
      <c r="AM3086" s="1" t="s">
        <v>9703</v>
      </c>
      <c r="AT3086" s="1" t="s">
        <v>42</v>
      </c>
      <c r="AU3086" s="1" t="s">
        <v>10068</v>
      </c>
      <c r="AV3086" s="1" t="s">
        <v>5240</v>
      </c>
      <c r="AW3086" s="1" t="s">
        <v>10301</v>
      </c>
      <c r="BG3086" s="1" t="s">
        <v>42</v>
      </c>
      <c r="BH3086" s="1" t="s">
        <v>10068</v>
      </c>
      <c r="BI3086" s="1" t="s">
        <v>12313</v>
      </c>
      <c r="BJ3086" s="1" t="s">
        <v>7604</v>
      </c>
      <c r="BK3086" s="1" t="s">
        <v>14633</v>
      </c>
      <c r="BL3086" s="1" t="s">
        <v>11246</v>
      </c>
      <c r="BM3086" s="1" t="s">
        <v>5241</v>
      </c>
      <c r="BN3086" s="1" t="s">
        <v>11420</v>
      </c>
      <c r="BO3086" s="1" t="s">
        <v>42</v>
      </c>
      <c r="BP3086" s="1" t="s">
        <v>10068</v>
      </c>
      <c r="BQ3086" s="1" t="s">
        <v>5242</v>
      </c>
      <c r="BR3086" s="1" t="s">
        <v>11858</v>
      </c>
      <c r="BS3086" s="1" t="s">
        <v>4299</v>
      </c>
      <c r="BT3086" s="1" t="s">
        <v>12245</v>
      </c>
    </row>
    <row r="3087" spans="1:72" ht="13.5" customHeight="1">
      <c r="A3087" s="3" t="str">
        <f>HYPERLINK("http://kyu.snu.ac.kr/sdhj/index.jsp?type=hj/GK14658_00IH_0001_0233.jpg","1702_각북면_233")</f>
        <v>1702_각북면_233</v>
      </c>
      <c r="B3087" s="2">
        <v>1702</v>
      </c>
      <c r="C3087" s="2" t="s">
        <v>12340</v>
      </c>
      <c r="D3087" s="2" t="s">
        <v>12341</v>
      </c>
      <c r="E3087" s="2">
        <v>3086</v>
      </c>
      <c r="F3087" s="1">
        <v>20</v>
      </c>
      <c r="G3087" s="1" t="s">
        <v>5203</v>
      </c>
      <c r="H3087" s="1" t="s">
        <v>6956</v>
      </c>
      <c r="I3087" s="1">
        <v>1</v>
      </c>
      <c r="L3087" s="1">
        <v>5</v>
      </c>
      <c r="M3087" s="2" t="s">
        <v>14114</v>
      </c>
      <c r="N3087" s="2" t="s">
        <v>14115</v>
      </c>
      <c r="S3087" s="1" t="s">
        <v>86</v>
      </c>
      <c r="T3087" s="1" t="s">
        <v>7100</v>
      </c>
      <c r="U3087" s="1" t="s">
        <v>5243</v>
      </c>
      <c r="V3087" s="1" t="s">
        <v>7321</v>
      </c>
      <c r="W3087" s="1" t="s">
        <v>439</v>
      </c>
      <c r="X3087" s="1" t="s">
        <v>7589</v>
      </c>
      <c r="Y3087" s="1" t="s">
        <v>5244</v>
      </c>
      <c r="Z3087" s="1" t="s">
        <v>8451</v>
      </c>
      <c r="AC3087" s="1">
        <v>25</v>
      </c>
      <c r="AD3087" s="1" t="s">
        <v>264</v>
      </c>
      <c r="AE3087" s="1" t="s">
        <v>9588</v>
      </c>
    </row>
    <row r="3088" spans="1:72" ht="13.5" customHeight="1">
      <c r="A3088" s="3" t="str">
        <f>HYPERLINK("http://kyu.snu.ac.kr/sdhj/index.jsp?type=hj/GK14658_00IH_0001_0233.jpg","1702_각북면_233")</f>
        <v>1702_각북면_233</v>
      </c>
      <c r="B3088" s="2">
        <v>1702</v>
      </c>
      <c r="C3088" s="2" t="s">
        <v>12340</v>
      </c>
      <c r="D3088" s="2" t="s">
        <v>12341</v>
      </c>
      <c r="E3088" s="2">
        <v>3087</v>
      </c>
      <c r="F3088" s="1">
        <v>20</v>
      </c>
      <c r="G3088" s="1" t="s">
        <v>5203</v>
      </c>
      <c r="H3088" s="1" t="s">
        <v>6956</v>
      </c>
      <c r="I3088" s="1">
        <v>1</v>
      </c>
      <c r="L3088" s="1">
        <v>5</v>
      </c>
      <c r="M3088" s="2" t="s">
        <v>14114</v>
      </c>
      <c r="N3088" s="2" t="s">
        <v>14115</v>
      </c>
      <c r="S3088" s="1" t="s">
        <v>347</v>
      </c>
      <c r="T3088" s="1" t="s">
        <v>7116</v>
      </c>
      <c r="W3088" s="1" t="s">
        <v>1966</v>
      </c>
      <c r="X3088" s="1" t="s">
        <v>7593</v>
      </c>
      <c r="Y3088" s="1" t="s">
        <v>183</v>
      </c>
      <c r="Z3088" s="1" t="s">
        <v>7691</v>
      </c>
      <c r="AC3088" s="1">
        <v>25</v>
      </c>
      <c r="AD3088" s="1" t="s">
        <v>264</v>
      </c>
      <c r="AE3088" s="1" t="s">
        <v>9588</v>
      </c>
    </row>
    <row r="3089" spans="1:73" ht="13.5" customHeight="1">
      <c r="A3089" s="3" t="str">
        <f>HYPERLINK("http://kyu.snu.ac.kr/sdhj/index.jsp?type=hj/GK14658_00IH_0001_0233.jpg","1702_각북면_233")</f>
        <v>1702_각북면_233</v>
      </c>
      <c r="B3089" s="2">
        <v>1702</v>
      </c>
      <c r="C3089" s="2" t="s">
        <v>12340</v>
      </c>
      <c r="D3089" s="2" t="s">
        <v>12341</v>
      </c>
      <c r="E3089" s="2">
        <v>3088</v>
      </c>
      <c r="F3089" s="1">
        <v>20</v>
      </c>
      <c r="G3089" s="1" t="s">
        <v>5203</v>
      </c>
      <c r="H3089" s="1" t="s">
        <v>6956</v>
      </c>
      <c r="I3089" s="1">
        <v>1</v>
      </c>
      <c r="L3089" s="1">
        <v>5</v>
      </c>
      <c r="M3089" s="2" t="s">
        <v>14114</v>
      </c>
      <c r="N3089" s="2" t="s">
        <v>14115</v>
      </c>
      <c r="S3089" s="1" t="s">
        <v>349</v>
      </c>
      <c r="T3089" s="1" t="s">
        <v>7109</v>
      </c>
      <c r="AC3089" s="1">
        <v>5</v>
      </c>
      <c r="AD3089" s="1" t="s">
        <v>172</v>
      </c>
      <c r="AE3089" s="1" t="s">
        <v>9579</v>
      </c>
    </row>
    <row r="3090" spans="1:73" ht="13.5" customHeight="1">
      <c r="A3090" s="3" t="str">
        <f>HYPERLINK("http://kyu.snu.ac.kr/sdhj/index.jsp?type=hj/GK14658_00IH_0001_0233.jpg","1702_각북면_233")</f>
        <v>1702_각북면_233</v>
      </c>
      <c r="B3090" s="2">
        <v>1702</v>
      </c>
      <c r="C3090" s="2" t="s">
        <v>12340</v>
      </c>
      <c r="D3090" s="2" t="s">
        <v>12341</v>
      </c>
      <c r="E3090" s="2">
        <v>3089</v>
      </c>
      <c r="F3090" s="1">
        <v>20</v>
      </c>
      <c r="G3090" s="1" t="s">
        <v>5203</v>
      </c>
      <c r="H3090" s="1" t="s">
        <v>6956</v>
      </c>
      <c r="I3090" s="1">
        <v>1</v>
      </c>
      <c r="L3090" s="1">
        <v>5</v>
      </c>
      <c r="M3090" s="2" t="s">
        <v>14114</v>
      </c>
      <c r="N3090" s="2" t="s">
        <v>14115</v>
      </c>
      <c r="S3090" s="1" t="s">
        <v>5245</v>
      </c>
      <c r="T3090" s="1" t="s">
        <v>7143</v>
      </c>
      <c r="AF3090" s="1" t="s">
        <v>170</v>
      </c>
      <c r="AG3090" s="1" t="s">
        <v>9630</v>
      </c>
    </row>
    <row r="3091" spans="1:73" ht="13.5" customHeight="1">
      <c r="A3091" s="3" t="str">
        <f>HYPERLINK("http://kyu.snu.ac.kr/sdhj/index.jsp?type=hj/GK14658_00IH_0001_0233.jpg","1702_각북면_233")</f>
        <v>1702_각북면_233</v>
      </c>
      <c r="B3091" s="2">
        <v>1702</v>
      </c>
      <c r="C3091" s="2" t="s">
        <v>12340</v>
      </c>
      <c r="D3091" s="2" t="s">
        <v>12341</v>
      </c>
      <c r="E3091" s="2">
        <v>3090</v>
      </c>
      <c r="F3091" s="1">
        <v>20</v>
      </c>
      <c r="G3091" s="1" t="s">
        <v>5203</v>
      </c>
      <c r="H3091" s="1" t="s">
        <v>6956</v>
      </c>
      <c r="I3091" s="1">
        <v>1</v>
      </c>
      <c r="L3091" s="1">
        <v>5</v>
      </c>
      <c r="M3091" s="2" t="s">
        <v>14114</v>
      </c>
      <c r="N3091" s="2" t="s">
        <v>14115</v>
      </c>
      <c r="T3091" s="1" t="s">
        <v>12432</v>
      </c>
      <c r="U3091" s="1" t="s">
        <v>532</v>
      </c>
      <c r="V3091" s="1" t="s">
        <v>7195</v>
      </c>
      <c r="Y3091" s="1" t="s">
        <v>5246</v>
      </c>
      <c r="Z3091" s="1" t="s">
        <v>8450</v>
      </c>
      <c r="AC3091" s="1">
        <v>21</v>
      </c>
      <c r="AD3091" s="1" t="s">
        <v>68</v>
      </c>
      <c r="AE3091" s="1" t="s">
        <v>7705</v>
      </c>
      <c r="AT3091" s="1" t="s">
        <v>250</v>
      </c>
      <c r="AU3091" s="1" t="s">
        <v>10073</v>
      </c>
      <c r="AV3091" s="1" t="s">
        <v>5247</v>
      </c>
      <c r="AW3091" s="1" t="s">
        <v>10300</v>
      </c>
      <c r="BB3091" s="1" t="s">
        <v>213</v>
      </c>
      <c r="BC3091" s="1" t="s">
        <v>7282</v>
      </c>
      <c r="BD3091" s="1" t="s">
        <v>5248</v>
      </c>
      <c r="BE3091" s="1" t="s">
        <v>7812</v>
      </c>
    </row>
    <row r="3092" spans="1:73" ht="13.5" customHeight="1">
      <c r="A3092" s="3" t="str">
        <f>HYPERLINK("http://kyu.snu.ac.kr/sdhj/index.jsp?type=hj/GK14658_00IH_0001_0233.jpg","1702_각북면_233")</f>
        <v>1702_각북면_233</v>
      </c>
      <c r="B3092" s="2">
        <v>1702</v>
      </c>
      <c r="C3092" s="2" t="s">
        <v>12340</v>
      </c>
      <c r="D3092" s="2" t="s">
        <v>12341</v>
      </c>
      <c r="E3092" s="2">
        <v>3091</v>
      </c>
      <c r="F3092" s="1">
        <v>20</v>
      </c>
      <c r="G3092" s="1" t="s">
        <v>5203</v>
      </c>
      <c r="H3092" s="1" t="s">
        <v>6956</v>
      </c>
      <c r="I3092" s="1">
        <v>1</v>
      </c>
      <c r="L3092" s="1">
        <v>5</v>
      </c>
      <c r="M3092" s="2" t="s">
        <v>14114</v>
      </c>
      <c r="N3092" s="2" t="s">
        <v>14115</v>
      </c>
      <c r="T3092" s="1" t="s">
        <v>12432</v>
      </c>
      <c r="U3092" s="1" t="s">
        <v>196</v>
      </c>
      <c r="V3092" s="1" t="s">
        <v>7214</v>
      </c>
      <c r="Y3092" s="1" t="s">
        <v>6812</v>
      </c>
      <c r="Z3092" s="1" t="s">
        <v>8449</v>
      </c>
      <c r="AC3092" s="1">
        <v>15</v>
      </c>
      <c r="AD3092" s="1" t="s">
        <v>192</v>
      </c>
      <c r="AE3092" s="1" t="s">
        <v>7704</v>
      </c>
      <c r="AT3092" s="1" t="s">
        <v>250</v>
      </c>
      <c r="AU3092" s="1" t="s">
        <v>10073</v>
      </c>
      <c r="AV3092" s="1" t="s">
        <v>5247</v>
      </c>
      <c r="AW3092" s="1" t="s">
        <v>10300</v>
      </c>
      <c r="BB3092" s="1" t="s">
        <v>213</v>
      </c>
      <c r="BC3092" s="1" t="s">
        <v>7282</v>
      </c>
      <c r="BD3092" s="1" t="s">
        <v>5248</v>
      </c>
      <c r="BE3092" s="1" t="s">
        <v>7812</v>
      </c>
    </row>
    <row r="3093" spans="1:73" ht="13.5" customHeight="1">
      <c r="A3093" s="3" t="str">
        <f>HYPERLINK("http://kyu.snu.ac.kr/sdhj/index.jsp?type=hj/GK14658_00IH_0001_0233.jpg","1702_각북면_233")</f>
        <v>1702_각북면_233</v>
      </c>
      <c r="B3093" s="2">
        <v>1702</v>
      </c>
      <c r="C3093" s="2" t="s">
        <v>12340</v>
      </c>
      <c r="D3093" s="2" t="s">
        <v>12341</v>
      </c>
      <c r="E3093" s="2">
        <v>3092</v>
      </c>
      <c r="F3093" s="1">
        <v>20</v>
      </c>
      <c r="G3093" s="1" t="s">
        <v>5203</v>
      </c>
      <c r="H3093" s="1" t="s">
        <v>6956</v>
      </c>
      <c r="I3093" s="1">
        <v>1</v>
      </c>
      <c r="L3093" s="1">
        <v>5</v>
      </c>
      <c r="M3093" s="2" t="s">
        <v>14114</v>
      </c>
      <c r="N3093" s="2" t="s">
        <v>14115</v>
      </c>
      <c r="T3093" s="1" t="s">
        <v>12432</v>
      </c>
      <c r="U3093" s="1" t="s">
        <v>196</v>
      </c>
      <c r="V3093" s="1" t="s">
        <v>7214</v>
      </c>
      <c r="Y3093" s="1" t="s">
        <v>1916</v>
      </c>
      <c r="Z3093" s="1" t="s">
        <v>8448</v>
      </c>
      <c r="AC3093" s="1">
        <v>11</v>
      </c>
      <c r="AD3093" s="1" t="s">
        <v>106</v>
      </c>
      <c r="AE3093" s="1" t="s">
        <v>9614</v>
      </c>
      <c r="AT3093" s="1" t="s">
        <v>250</v>
      </c>
      <c r="AU3093" s="1" t="s">
        <v>10073</v>
      </c>
      <c r="AV3093" s="1" t="s">
        <v>5247</v>
      </c>
      <c r="AW3093" s="1" t="s">
        <v>10300</v>
      </c>
      <c r="BB3093" s="1" t="s">
        <v>213</v>
      </c>
      <c r="BC3093" s="1" t="s">
        <v>7282</v>
      </c>
      <c r="BD3093" s="1" t="s">
        <v>5248</v>
      </c>
      <c r="BE3093" s="1" t="s">
        <v>7812</v>
      </c>
    </row>
    <row r="3094" spans="1:73" ht="13.5" customHeight="1">
      <c r="A3094" s="3" t="str">
        <f>HYPERLINK("http://kyu.snu.ac.kr/sdhj/index.jsp?type=hj/GK14658_00IH_0001_0233.jpg","1702_각북면_233")</f>
        <v>1702_각북면_233</v>
      </c>
      <c r="B3094" s="2">
        <v>1702</v>
      </c>
      <c r="C3094" s="2" t="s">
        <v>12340</v>
      </c>
      <c r="D3094" s="2" t="s">
        <v>12341</v>
      </c>
      <c r="E3094" s="2">
        <v>3093</v>
      </c>
      <c r="F3094" s="1">
        <v>20</v>
      </c>
      <c r="G3094" s="1" t="s">
        <v>5203</v>
      </c>
      <c r="H3094" s="1" t="s">
        <v>6956</v>
      </c>
      <c r="I3094" s="1">
        <v>1</v>
      </c>
      <c r="L3094" s="1">
        <v>5</v>
      </c>
      <c r="M3094" s="2" t="s">
        <v>14114</v>
      </c>
      <c r="N3094" s="2" t="s">
        <v>14115</v>
      </c>
      <c r="T3094" s="1" t="s">
        <v>12432</v>
      </c>
      <c r="U3094" s="1" t="s">
        <v>196</v>
      </c>
      <c r="V3094" s="1" t="s">
        <v>7214</v>
      </c>
      <c r="Y3094" s="1" t="s">
        <v>4712</v>
      </c>
      <c r="Z3094" s="1" t="s">
        <v>8447</v>
      </c>
      <c r="AC3094" s="1">
        <v>8</v>
      </c>
      <c r="AD3094" s="1" t="s">
        <v>300</v>
      </c>
      <c r="AE3094" s="1" t="s">
        <v>9594</v>
      </c>
      <c r="AT3094" s="1" t="s">
        <v>250</v>
      </c>
      <c r="AU3094" s="1" t="s">
        <v>10073</v>
      </c>
      <c r="AV3094" s="1" t="s">
        <v>5247</v>
      </c>
      <c r="AW3094" s="1" t="s">
        <v>10300</v>
      </c>
      <c r="BB3094" s="1" t="s">
        <v>213</v>
      </c>
      <c r="BC3094" s="1" t="s">
        <v>7282</v>
      </c>
      <c r="BD3094" s="1" t="s">
        <v>5248</v>
      </c>
      <c r="BE3094" s="1" t="s">
        <v>7812</v>
      </c>
      <c r="BU3094" s="1" t="s">
        <v>5249</v>
      </c>
    </row>
    <row r="3095" spans="1:73" ht="13.5" customHeight="1">
      <c r="A3095" s="3" t="str">
        <f>HYPERLINK("http://kyu.snu.ac.kr/sdhj/index.jsp?type=hj/GK14658_00IH_0001_0233.jpg","1702_각북면_233")</f>
        <v>1702_각북면_233</v>
      </c>
      <c r="B3095" s="2">
        <v>1702</v>
      </c>
      <c r="C3095" s="2" t="s">
        <v>12340</v>
      </c>
      <c r="D3095" s="2" t="s">
        <v>12341</v>
      </c>
      <c r="E3095" s="2">
        <v>3094</v>
      </c>
      <c r="F3095" s="1">
        <v>20</v>
      </c>
      <c r="G3095" s="1" t="s">
        <v>5203</v>
      </c>
      <c r="H3095" s="1" t="s">
        <v>6956</v>
      </c>
      <c r="I3095" s="1">
        <v>1</v>
      </c>
      <c r="L3095" s="1">
        <v>5</v>
      </c>
      <c r="M3095" s="2" t="s">
        <v>14114</v>
      </c>
      <c r="N3095" s="2" t="s">
        <v>14115</v>
      </c>
      <c r="T3095" s="1" t="s">
        <v>12432</v>
      </c>
      <c r="U3095" s="1" t="s">
        <v>196</v>
      </c>
      <c r="V3095" s="1" t="s">
        <v>7214</v>
      </c>
      <c r="Y3095" s="1" t="s">
        <v>5250</v>
      </c>
      <c r="Z3095" s="1" t="s">
        <v>8357</v>
      </c>
      <c r="AC3095" s="1">
        <v>25</v>
      </c>
      <c r="AD3095" s="1" t="s">
        <v>264</v>
      </c>
      <c r="AE3095" s="1" t="s">
        <v>9588</v>
      </c>
      <c r="AT3095" s="1" t="s">
        <v>259</v>
      </c>
      <c r="AU3095" s="1" t="s">
        <v>12452</v>
      </c>
      <c r="AV3095" s="1" t="s">
        <v>5251</v>
      </c>
      <c r="AW3095" s="1" t="s">
        <v>10231</v>
      </c>
      <c r="BB3095" s="1" t="s">
        <v>213</v>
      </c>
      <c r="BC3095" s="1" t="s">
        <v>7282</v>
      </c>
      <c r="BD3095" s="1" t="s">
        <v>5118</v>
      </c>
      <c r="BE3095" s="1" t="s">
        <v>8503</v>
      </c>
    </row>
    <row r="3096" spans="1:73" ht="13.5" customHeight="1">
      <c r="A3096" s="3" t="str">
        <f>HYPERLINK("http://kyu.snu.ac.kr/sdhj/index.jsp?type=hj/GK14658_00IH_0001_0233.jpg","1702_각북면_233")</f>
        <v>1702_각북면_233</v>
      </c>
      <c r="B3096" s="2">
        <v>1702</v>
      </c>
      <c r="C3096" s="2" t="s">
        <v>12340</v>
      </c>
      <c r="D3096" s="2" t="s">
        <v>12341</v>
      </c>
      <c r="E3096" s="2">
        <v>3095</v>
      </c>
      <c r="F3096" s="1">
        <v>20</v>
      </c>
      <c r="G3096" s="1" t="s">
        <v>5203</v>
      </c>
      <c r="H3096" s="1" t="s">
        <v>6956</v>
      </c>
      <c r="I3096" s="1">
        <v>1</v>
      </c>
      <c r="L3096" s="1">
        <v>5</v>
      </c>
      <c r="M3096" s="2" t="s">
        <v>14114</v>
      </c>
      <c r="N3096" s="2" t="s">
        <v>14115</v>
      </c>
      <c r="T3096" s="1" t="s">
        <v>12432</v>
      </c>
      <c r="U3096" s="1" t="s">
        <v>196</v>
      </c>
      <c r="V3096" s="1" t="s">
        <v>7214</v>
      </c>
      <c r="Y3096" s="1" t="s">
        <v>5252</v>
      </c>
      <c r="Z3096" s="1" t="s">
        <v>8446</v>
      </c>
      <c r="AG3096" s="1" t="s">
        <v>12765</v>
      </c>
    </row>
    <row r="3097" spans="1:73" ht="13.5" customHeight="1">
      <c r="A3097" s="3" t="str">
        <f>HYPERLINK("http://kyu.snu.ac.kr/sdhj/index.jsp?type=hj/GK14658_00IH_0001_0233.jpg","1702_각북면_233")</f>
        <v>1702_각북면_233</v>
      </c>
      <c r="B3097" s="2">
        <v>1702</v>
      </c>
      <c r="C3097" s="2" t="s">
        <v>12340</v>
      </c>
      <c r="D3097" s="2" t="s">
        <v>12341</v>
      </c>
      <c r="E3097" s="2">
        <v>3096</v>
      </c>
      <c r="F3097" s="1">
        <v>20</v>
      </c>
      <c r="G3097" s="1" t="s">
        <v>5203</v>
      </c>
      <c r="H3097" s="1" t="s">
        <v>6956</v>
      </c>
      <c r="I3097" s="1">
        <v>1</v>
      </c>
      <c r="L3097" s="1">
        <v>5</v>
      </c>
      <c r="M3097" s="2" t="s">
        <v>14114</v>
      </c>
      <c r="N3097" s="2" t="s">
        <v>14115</v>
      </c>
      <c r="T3097" s="1" t="s">
        <v>12432</v>
      </c>
      <c r="U3097" s="1" t="s">
        <v>136</v>
      </c>
      <c r="V3097" s="1" t="s">
        <v>7247</v>
      </c>
      <c r="Y3097" s="1" t="s">
        <v>5253</v>
      </c>
      <c r="Z3097" s="1" t="s">
        <v>8445</v>
      </c>
      <c r="AF3097" s="1" t="s">
        <v>5254</v>
      </c>
      <c r="AG3097" s="1" t="s">
        <v>9649</v>
      </c>
    </row>
    <row r="3098" spans="1:73" ht="13.5" customHeight="1">
      <c r="A3098" s="3" t="str">
        <f>HYPERLINK("http://kyu.snu.ac.kr/sdhj/index.jsp?type=hj/GK14658_00IH_0001_0233.jpg","1702_각북면_233")</f>
        <v>1702_각북면_233</v>
      </c>
      <c r="B3098" s="2">
        <v>1702</v>
      </c>
      <c r="C3098" s="2" t="s">
        <v>12340</v>
      </c>
      <c r="D3098" s="2" t="s">
        <v>12341</v>
      </c>
      <c r="E3098" s="2">
        <v>3097</v>
      </c>
      <c r="F3098" s="1">
        <v>20</v>
      </c>
      <c r="G3098" s="1" t="s">
        <v>5203</v>
      </c>
      <c r="H3098" s="1" t="s">
        <v>6956</v>
      </c>
      <c r="I3098" s="1">
        <v>1</v>
      </c>
      <c r="L3098" s="1">
        <v>5</v>
      </c>
      <c r="M3098" s="2" t="s">
        <v>14114</v>
      </c>
      <c r="N3098" s="2" t="s">
        <v>14115</v>
      </c>
      <c r="T3098" s="1" t="s">
        <v>12432</v>
      </c>
      <c r="U3098" s="1" t="s">
        <v>196</v>
      </c>
      <c r="V3098" s="1" t="s">
        <v>7214</v>
      </c>
      <c r="Y3098" s="1" t="s">
        <v>4414</v>
      </c>
      <c r="Z3098" s="1" t="s">
        <v>8444</v>
      </c>
      <c r="AC3098" s="1">
        <v>49</v>
      </c>
      <c r="AD3098" s="1" t="s">
        <v>1182</v>
      </c>
      <c r="AE3098" s="1" t="s">
        <v>9584</v>
      </c>
      <c r="AF3098" s="1" t="s">
        <v>2343</v>
      </c>
      <c r="AG3098" s="1" t="s">
        <v>9631</v>
      </c>
      <c r="AH3098" s="1" t="s">
        <v>82</v>
      </c>
      <c r="AI3098" s="1" t="s">
        <v>9699</v>
      </c>
      <c r="AV3098" s="1" t="s">
        <v>5255</v>
      </c>
      <c r="AW3098" s="1" t="s">
        <v>12945</v>
      </c>
      <c r="BB3098" s="1" t="s">
        <v>213</v>
      </c>
      <c r="BC3098" s="1" t="s">
        <v>7282</v>
      </c>
      <c r="BD3098" s="1" t="s">
        <v>2762</v>
      </c>
      <c r="BE3098" s="1" t="s">
        <v>8530</v>
      </c>
    </row>
    <row r="3099" spans="1:73" ht="13.5" customHeight="1">
      <c r="A3099" s="3" t="str">
        <f>HYPERLINK("http://kyu.snu.ac.kr/sdhj/index.jsp?type=hj/GK14658_00IH_0001_0233.jpg","1702_각북면_233")</f>
        <v>1702_각북면_233</v>
      </c>
      <c r="B3099" s="2">
        <v>1702</v>
      </c>
      <c r="C3099" s="2" t="s">
        <v>12340</v>
      </c>
      <c r="D3099" s="2" t="s">
        <v>12341</v>
      </c>
      <c r="E3099" s="2">
        <v>3098</v>
      </c>
      <c r="F3099" s="1">
        <v>20</v>
      </c>
      <c r="G3099" s="1" t="s">
        <v>5203</v>
      </c>
      <c r="H3099" s="1" t="s">
        <v>6956</v>
      </c>
      <c r="I3099" s="1">
        <v>1</v>
      </c>
      <c r="L3099" s="1">
        <v>5</v>
      </c>
      <c r="M3099" s="2" t="s">
        <v>14114</v>
      </c>
      <c r="N3099" s="2" t="s">
        <v>14115</v>
      </c>
      <c r="T3099" s="1" t="s">
        <v>12432</v>
      </c>
      <c r="U3099" s="1" t="s">
        <v>196</v>
      </c>
      <c r="V3099" s="1" t="s">
        <v>7214</v>
      </c>
      <c r="Y3099" s="1" t="s">
        <v>2696</v>
      </c>
      <c r="Z3099" s="1" t="s">
        <v>7797</v>
      </c>
      <c r="AF3099" s="1" t="s">
        <v>307</v>
      </c>
      <c r="AG3099" s="1" t="s">
        <v>9634</v>
      </c>
    </row>
    <row r="3100" spans="1:73" ht="13.5" customHeight="1">
      <c r="A3100" s="3" t="str">
        <f>HYPERLINK("http://kyu.snu.ac.kr/sdhj/index.jsp?type=hj/GK14658_00IH_0001_0233.jpg","1702_각북면_233")</f>
        <v>1702_각북면_233</v>
      </c>
      <c r="B3100" s="2">
        <v>1702</v>
      </c>
      <c r="C3100" s="2" t="s">
        <v>12340</v>
      </c>
      <c r="D3100" s="2" t="s">
        <v>12341</v>
      </c>
      <c r="E3100" s="2">
        <v>3099</v>
      </c>
      <c r="F3100" s="1">
        <v>20</v>
      </c>
      <c r="G3100" s="1" t="s">
        <v>5203</v>
      </c>
      <c r="H3100" s="1" t="s">
        <v>6956</v>
      </c>
      <c r="I3100" s="1">
        <v>1</v>
      </c>
      <c r="L3100" s="1">
        <v>5</v>
      </c>
      <c r="M3100" s="2" t="s">
        <v>14114</v>
      </c>
      <c r="N3100" s="2" t="s">
        <v>14115</v>
      </c>
      <c r="T3100" s="1" t="s">
        <v>12432</v>
      </c>
      <c r="U3100" s="1" t="s">
        <v>196</v>
      </c>
      <c r="V3100" s="1" t="s">
        <v>7214</v>
      </c>
      <c r="Y3100" s="1" t="s">
        <v>2115</v>
      </c>
      <c r="Z3100" s="1" t="s">
        <v>8005</v>
      </c>
      <c r="AC3100" s="1">
        <v>25</v>
      </c>
      <c r="AD3100" s="1" t="s">
        <v>264</v>
      </c>
      <c r="AE3100" s="1" t="s">
        <v>9588</v>
      </c>
      <c r="BB3100" s="1" t="s">
        <v>124</v>
      </c>
      <c r="BC3100" s="1" t="s">
        <v>12451</v>
      </c>
      <c r="BD3100" s="1" t="s">
        <v>14575</v>
      </c>
      <c r="BE3100" s="1" t="s">
        <v>12581</v>
      </c>
    </row>
    <row r="3101" spans="1:73" ht="13.5" customHeight="1">
      <c r="A3101" s="3" t="str">
        <f>HYPERLINK("http://kyu.snu.ac.kr/sdhj/index.jsp?type=hj/GK14658_00IH_0001_0233.jpg","1702_각북면_233")</f>
        <v>1702_각북면_233</v>
      </c>
      <c r="B3101" s="2">
        <v>1702</v>
      </c>
      <c r="C3101" s="2" t="s">
        <v>12340</v>
      </c>
      <c r="D3101" s="2" t="s">
        <v>12341</v>
      </c>
      <c r="E3101" s="2">
        <v>3100</v>
      </c>
      <c r="F3101" s="1">
        <v>20</v>
      </c>
      <c r="G3101" s="1" t="s">
        <v>5203</v>
      </c>
      <c r="H3101" s="1" t="s">
        <v>6956</v>
      </c>
      <c r="I3101" s="1">
        <v>1</v>
      </c>
      <c r="L3101" s="1">
        <v>5</v>
      </c>
      <c r="M3101" s="2" t="s">
        <v>14114</v>
      </c>
      <c r="N3101" s="2" t="s">
        <v>14115</v>
      </c>
      <c r="T3101" s="1" t="s">
        <v>12432</v>
      </c>
      <c r="U3101" s="1" t="s">
        <v>196</v>
      </c>
      <c r="V3101" s="1" t="s">
        <v>7214</v>
      </c>
      <c r="Y3101" s="1" t="s">
        <v>4579</v>
      </c>
      <c r="Z3101" s="1" t="s">
        <v>8443</v>
      </c>
      <c r="AC3101" s="1">
        <v>20</v>
      </c>
      <c r="AD3101" s="1" t="s">
        <v>103</v>
      </c>
      <c r="AE3101" s="1" t="s">
        <v>9580</v>
      </c>
      <c r="AF3101" s="1" t="s">
        <v>89</v>
      </c>
      <c r="AG3101" s="1" t="s">
        <v>9633</v>
      </c>
      <c r="BB3101" s="1" t="s">
        <v>2684</v>
      </c>
      <c r="BC3101" s="1" t="s">
        <v>10676</v>
      </c>
      <c r="BF3101" s="1" t="s">
        <v>13023</v>
      </c>
    </row>
    <row r="3102" spans="1:73" ht="13.5" customHeight="1">
      <c r="A3102" s="3" t="str">
        <f>HYPERLINK("http://kyu.snu.ac.kr/sdhj/index.jsp?type=hj/GK14658_00IH_0001_0233.jpg","1702_각북면_233")</f>
        <v>1702_각북면_233</v>
      </c>
      <c r="B3102" s="2">
        <v>1702</v>
      </c>
      <c r="C3102" s="2" t="s">
        <v>12340</v>
      </c>
      <c r="D3102" s="2" t="s">
        <v>12341</v>
      </c>
      <c r="E3102" s="2">
        <v>3101</v>
      </c>
      <c r="F3102" s="1">
        <v>20</v>
      </c>
      <c r="G3102" s="1" t="s">
        <v>5203</v>
      </c>
      <c r="H3102" s="1" t="s">
        <v>6956</v>
      </c>
      <c r="I3102" s="1">
        <v>1</v>
      </c>
      <c r="L3102" s="1">
        <v>5</v>
      </c>
      <c r="M3102" s="2" t="s">
        <v>14114</v>
      </c>
      <c r="N3102" s="2" t="s">
        <v>14115</v>
      </c>
      <c r="T3102" s="1" t="s">
        <v>12432</v>
      </c>
      <c r="U3102" s="1" t="s">
        <v>196</v>
      </c>
      <c r="V3102" s="1" t="s">
        <v>7214</v>
      </c>
      <c r="Y3102" s="1" t="s">
        <v>845</v>
      </c>
      <c r="Z3102" s="1" t="s">
        <v>8442</v>
      </c>
      <c r="AF3102" s="1" t="s">
        <v>170</v>
      </c>
      <c r="AG3102" s="1" t="s">
        <v>9630</v>
      </c>
    </row>
    <row r="3103" spans="1:73" ht="13.5" customHeight="1">
      <c r="A3103" s="3" t="str">
        <f>HYPERLINK("http://kyu.snu.ac.kr/sdhj/index.jsp?type=hj/GK14658_00IH_0001_0233.jpg","1702_각북면_233")</f>
        <v>1702_각북면_233</v>
      </c>
      <c r="B3103" s="2">
        <v>1702</v>
      </c>
      <c r="C3103" s="2" t="s">
        <v>12340</v>
      </c>
      <c r="D3103" s="2" t="s">
        <v>12341</v>
      </c>
      <c r="E3103" s="2">
        <v>3102</v>
      </c>
      <c r="F3103" s="1">
        <v>20</v>
      </c>
      <c r="G3103" s="1" t="s">
        <v>5203</v>
      </c>
      <c r="H3103" s="1" t="s">
        <v>6956</v>
      </c>
      <c r="I3103" s="1">
        <v>1</v>
      </c>
      <c r="L3103" s="1">
        <v>5</v>
      </c>
      <c r="M3103" s="2" t="s">
        <v>14114</v>
      </c>
      <c r="N3103" s="2" t="s">
        <v>14115</v>
      </c>
      <c r="T3103" s="1" t="s">
        <v>12432</v>
      </c>
      <c r="U3103" s="1" t="s">
        <v>196</v>
      </c>
      <c r="V3103" s="1" t="s">
        <v>7214</v>
      </c>
      <c r="Y3103" s="1" t="s">
        <v>1469</v>
      </c>
      <c r="Z3103" s="1" t="s">
        <v>8066</v>
      </c>
      <c r="AG3103" s="1" t="s">
        <v>12752</v>
      </c>
    </row>
    <row r="3104" spans="1:73" ht="13.5" customHeight="1">
      <c r="A3104" s="3" t="str">
        <f>HYPERLINK("http://kyu.snu.ac.kr/sdhj/index.jsp?type=hj/GK14658_00IH_0001_0233.jpg","1702_각북면_233")</f>
        <v>1702_각북면_233</v>
      </c>
      <c r="B3104" s="2">
        <v>1702</v>
      </c>
      <c r="C3104" s="2" t="s">
        <v>12340</v>
      </c>
      <c r="D3104" s="2" t="s">
        <v>12341</v>
      </c>
      <c r="E3104" s="2">
        <v>3103</v>
      </c>
      <c r="F3104" s="1">
        <v>20</v>
      </c>
      <c r="G3104" s="1" t="s">
        <v>5203</v>
      </c>
      <c r="H3104" s="1" t="s">
        <v>6956</v>
      </c>
      <c r="I3104" s="1">
        <v>1</v>
      </c>
      <c r="L3104" s="1">
        <v>5</v>
      </c>
      <c r="M3104" s="2" t="s">
        <v>14114</v>
      </c>
      <c r="N3104" s="2" t="s">
        <v>14115</v>
      </c>
      <c r="T3104" s="1" t="s">
        <v>12432</v>
      </c>
      <c r="U3104" s="1" t="s">
        <v>136</v>
      </c>
      <c r="V3104" s="1" t="s">
        <v>7247</v>
      </c>
      <c r="Y3104" s="1" t="s">
        <v>3839</v>
      </c>
      <c r="Z3104" s="1" t="s">
        <v>8441</v>
      </c>
      <c r="AF3104" s="1" t="s">
        <v>1473</v>
      </c>
      <c r="AG3104" s="1" t="s">
        <v>9641</v>
      </c>
    </row>
    <row r="3105" spans="1:72" ht="13.5" customHeight="1">
      <c r="A3105" s="3" t="str">
        <f>HYPERLINK("http://kyu.snu.ac.kr/sdhj/index.jsp?type=hj/GK14658_00IH_0001_0233.jpg","1702_각북면_233")</f>
        <v>1702_각북면_233</v>
      </c>
      <c r="B3105" s="2">
        <v>1702</v>
      </c>
      <c r="C3105" s="2" t="s">
        <v>12340</v>
      </c>
      <c r="D3105" s="2" t="s">
        <v>12341</v>
      </c>
      <c r="E3105" s="2">
        <v>3104</v>
      </c>
      <c r="F3105" s="1">
        <v>20</v>
      </c>
      <c r="G3105" s="1" t="s">
        <v>5203</v>
      </c>
      <c r="H3105" s="1" t="s">
        <v>6956</v>
      </c>
      <c r="I3105" s="1">
        <v>1</v>
      </c>
      <c r="L3105" s="1">
        <v>5</v>
      </c>
      <c r="M3105" s="2" t="s">
        <v>14114</v>
      </c>
      <c r="N3105" s="2" t="s">
        <v>14115</v>
      </c>
      <c r="T3105" s="1" t="s">
        <v>12432</v>
      </c>
      <c r="U3105" s="1" t="s">
        <v>136</v>
      </c>
      <c r="V3105" s="1" t="s">
        <v>7247</v>
      </c>
      <c r="Y3105" s="1" t="s">
        <v>5256</v>
      </c>
      <c r="Z3105" s="1" t="s">
        <v>8440</v>
      </c>
      <c r="AG3105" s="1" t="s">
        <v>12751</v>
      </c>
      <c r="AI3105" s="1" t="s">
        <v>9721</v>
      </c>
    </row>
    <row r="3106" spans="1:72" ht="13.5" customHeight="1">
      <c r="A3106" s="3" t="str">
        <f>HYPERLINK("http://kyu.snu.ac.kr/sdhj/index.jsp?type=hj/GK14658_00IH_0001_0233.jpg","1702_각북면_233")</f>
        <v>1702_각북면_233</v>
      </c>
      <c r="B3106" s="2">
        <v>1702</v>
      </c>
      <c r="C3106" s="2" t="s">
        <v>12340</v>
      </c>
      <c r="D3106" s="2" t="s">
        <v>12341</v>
      </c>
      <c r="E3106" s="2">
        <v>3105</v>
      </c>
      <c r="F3106" s="1">
        <v>20</v>
      </c>
      <c r="G3106" s="1" t="s">
        <v>5203</v>
      </c>
      <c r="H3106" s="1" t="s">
        <v>6956</v>
      </c>
      <c r="I3106" s="1">
        <v>1</v>
      </c>
      <c r="L3106" s="1">
        <v>5</v>
      </c>
      <c r="M3106" s="2" t="s">
        <v>14114</v>
      </c>
      <c r="N3106" s="2" t="s">
        <v>14115</v>
      </c>
      <c r="T3106" s="1" t="s">
        <v>12432</v>
      </c>
      <c r="U3106" s="1" t="s">
        <v>196</v>
      </c>
      <c r="V3106" s="1" t="s">
        <v>7214</v>
      </c>
      <c r="Y3106" s="1" t="s">
        <v>2557</v>
      </c>
      <c r="Z3106" s="1" t="s">
        <v>7729</v>
      </c>
      <c r="AG3106" s="1" t="s">
        <v>12751</v>
      </c>
      <c r="AI3106" s="1" t="s">
        <v>9721</v>
      </c>
    </row>
    <row r="3107" spans="1:72" ht="13.5" customHeight="1">
      <c r="A3107" s="3" t="str">
        <f>HYPERLINK("http://kyu.snu.ac.kr/sdhj/index.jsp?type=hj/GK14658_00IH_0001_0233.jpg","1702_각북면_233")</f>
        <v>1702_각북면_233</v>
      </c>
      <c r="B3107" s="2">
        <v>1702</v>
      </c>
      <c r="C3107" s="2" t="s">
        <v>12340</v>
      </c>
      <c r="D3107" s="2" t="s">
        <v>12341</v>
      </c>
      <c r="E3107" s="2">
        <v>3106</v>
      </c>
      <c r="F3107" s="1">
        <v>20</v>
      </c>
      <c r="G3107" s="1" t="s">
        <v>5203</v>
      </c>
      <c r="H3107" s="1" t="s">
        <v>6956</v>
      </c>
      <c r="I3107" s="1">
        <v>1</v>
      </c>
      <c r="L3107" s="1">
        <v>5</v>
      </c>
      <c r="M3107" s="2" t="s">
        <v>14114</v>
      </c>
      <c r="N3107" s="2" t="s">
        <v>14115</v>
      </c>
      <c r="T3107" s="1" t="s">
        <v>12432</v>
      </c>
      <c r="U3107" s="1" t="s">
        <v>136</v>
      </c>
      <c r="V3107" s="1" t="s">
        <v>7247</v>
      </c>
      <c r="Y3107" s="1" t="s">
        <v>5257</v>
      </c>
      <c r="Z3107" s="1" t="s">
        <v>8439</v>
      </c>
      <c r="AG3107" s="1" t="s">
        <v>12751</v>
      </c>
      <c r="AI3107" s="1" t="s">
        <v>9721</v>
      </c>
    </row>
    <row r="3108" spans="1:72" ht="13.5" customHeight="1">
      <c r="A3108" s="3" t="str">
        <f>HYPERLINK("http://kyu.snu.ac.kr/sdhj/index.jsp?type=hj/GK14658_00IH_0001_0233.jpg","1702_각북면_233")</f>
        <v>1702_각북면_233</v>
      </c>
      <c r="B3108" s="2">
        <v>1702</v>
      </c>
      <c r="C3108" s="2" t="s">
        <v>12340</v>
      </c>
      <c r="D3108" s="2" t="s">
        <v>12341</v>
      </c>
      <c r="E3108" s="2">
        <v>3107</v>
      </c>
      <c r="F3108" s="1">
        <v>20</v>
      </c>
      <c r="G3108" s="1" t="s">
        <v>5203</v>
      </c>
      <c r="H3108" s="1" t="s">
        <v>6956</v>
      </c>
      <c r="I3108" s="1">
        <v>1</v>
      </c>
      <c r="L3108" s="1">
        <v>5</v>
      </c>
      <c r="M3108" s="2" t="s">
        <v>14114</v>
      </c>
      <c r="N3108" s="2" t="s">
        <v>14115</v>
      </c>
      <c r="T3108" s="1" t="s">
        <v>12432</v>
      </c>
      <c r="U3108" s="1" t="s">
        <v>196</v>
      </c>
      <c r="V3108" s="1" t="s">
        <v>7214</v>
      </c>
      <c r="Y3108" s="1" t="s">
        <v>4403</v>
      </c>
      <c r="Z3108" s="1" t="s">
        <v>12556</v>
      </c>
      <c r="AF3108" s="1" t="s">
        <v>5258</v>
      </c>
      <c r="AG3108" s="1" t="s">
        <v>9664</v>
      </c>
      <c r="AH3108" s="1" t="s">
        <v>918</v>
      </c>
      <c r="AI3108" s="1" t="s">
        <v>9721</v>
      </c>
    </row>
    <row r="3109" spans="1:72" ht="13.5" customHeight="1">
      <c r="A3109" s="3" t="str">
        <f>HYPERLINK("http://kyu.snu.ac.kr/sdhj/index.jsp?type=hj/GK14658_00IH_0001_0233.jpg","1702_각북면_233")</f>
        <v>1702_각북면_233</v>
      </c>
      <c r="B3109" s="2">
        <v>1702</v>
      </c>
      <c r="C3109" s="2" t="s">
        <v>12340</v>
      </c>
      <c r="D3109" s="2" t="s">
        <v>12341</v>
      </c>
      <c r="E3109" s="2">
        <v>3108</v>
      </c>
      <c r="F3109" s="1">
        <v>20</v>
      </c>
      <c r="G3109" s="1" t="s">
        <v>5203</v>
      </c>
      <c r="H3109" s="1" t="s">
        <v>6956</v>
      </c>
      <c r="I3109" s="1">
        <v>1</v>
      </c>
      <c r="L3109" s="1">
        <v>5</v>
      </c>
      <c r="M3109" s="2" t="s">
        <v>14114</v>
      </c>
      <c r="N3109" s="2" t="s">
        <v>14115</v>
      </c>
      <c r="T3109" s="1" t="s">
        <v>12432</v>
      </c>
      <c r="U3109" s="1" t="s">
        <v>196</v>
      </c>
      <c r="V3109" s="1" t="s">
        <v>7214</v>
      </c>
      <c r="Y3109" s="1" t="s">
        <v>5259</v>
      </c>
      <c r="Z3109" s="1" t="s">
        <v>8438</v>
      </c>
      <c r="AF3109" s="1" t="s">
        <v>2343</v>
      </c>
      <c r="AG3109" s="1" t="s">
        <v>9631</v>
      </c>
      <c r="AH3109" s="1" t="s">
        <v>3352</v>
      </c>
      <c r="AI3109" s="1" t="s">
        <v>12729</v>
      </c>
    </row>
    <row r="3110" spans="1:72" ht="13.5" customHeight="1">
      <c r="A3110" s="3" t="str">
        <f>HYPERLINK("http://kyu.snu.ac.kr/sdhj/index.jsp?type=hj/GK14658_00IH_0001_0233.jpg","1702_각북면_233")</f>
        <v>1702_각북면_233</v>
      </c>
      <c r="B3110" s="2">
        <v>1702</v>
      </c>
      <c r="C3110" s="2" t="s">
        <v>12340</v>
      </c>
      <c r="D3110" s="2" t="s">
        <v>12341</v>
      </c>
      <c r="E3110" s="2">
        <v>3109</v>
      </c>
      <c r="F3110" s="1">
        <v>20</v>
      </c>
      <c r="G3110" s="1" t="s">
        <v>5203</v>
      </c>
      <c r="H3110" s="1" t="s">
        <v>6956</v>
      </c>
      <c r="I3110" s="1">
        <v>1</v>
      </c>
      <c r="L3110" s="1">
        <v>5</v>
      </c>
      <c r="M3110" s="2" t="s">
        <v>14114</v>
      </c>
      <c r="N3110" s="2" t="s">
        <v>14115</v>
      </c>
      <c r="T3110" s="1" t="s">
        <v>12432</v>
      </c>
      <c r="U3110" s="1" t="s">
        <v>136</v>
      </c>
      <c r="V3110" s="1" t="s">
        <v>7247</v>
      </c>
      <c r="Y3110" s="1" t="s">
        <v>1402</v>
      </c>
      <c r="Z3110" s="1" t="s">
        <v>8437</v>
      </c>
      <c r="AC3110" s="1">
        <v>9</v>
      </c>
      <c r="AD3110" s="1" t="s">
        <v>135</v>
      </c>
      <c r="AE3110" s="1" t="s">
        <v>9604</v>
      </c>
      <c r="AT3110" s="1" t="s">
        <v>250</v>
      </c>
      <c r="AU3110" s="1" t="s">
        <v>10073</v>
      </c>
      <c r="AV3110" s="1" t="s">
        <v>5247</v>
      </c>
      <c r="AW3110" s="1" t="s">
        <v>10300</v>
      </c>
      <c r="BB3110" s="1" t="s">
        <v>124</v>
      </c>
      <c r="BC3110" s="1" t="s">
        <v>12451</v>
      </c>
      <c r="BD3110" s="1" t="s">
        <v>2763</v>
      </c>
      <c r="BE3110" s="1" t="s">
        <v>7669</v>
      </c>
    </row>
    <row r="3111" spans="1:72" ht="13.5" customHeight="1">
      <c r="A3111" s="3" t="str">
        <f>HYPERLINK("http://kyu.snu.ac.kr/sdhj/index.jsp?type=hj/GK14658_00IH_0001_0233.jpg","1702_각북면_233")</f>
        <v>1702_각북면_233</v>
      </c>
      <c r="B3111" s="2">
        <v>1702</v>
      </c>
      <c r="C3111" s="2" t="s">
        <v>12340</v>
      </c>
      <c r="D3111" s="2" t="s">
        <v>12341</v>
      </c>
      <c r="E3111" s="2">
        <v>3110</v>
      </c>
      <c r="F3111" s="1">
        <v>20</v>
      </c>
      <c r="G3111" s="1" t="s">
        <v>5203</v>
      </c>
      <c r="H3111" s="1" t="s">
        <v>6956</v>
      </c>
      <c r="I3111" s="1">
        <v>1</v>
      </c>
      <c r="L3111" s="1">
        <v>6</v>
      </c>
      <c r="M3111" s="2" t="s">
        <v>14116</v>
      </c>
      <c r="N3111" s="2" t="s">
        <v>14117</v>
      </c>
      <c r="T3111" s="1" t="s">
        <v>12411</v>
      </c>
      <c r="U3111" s="1" t="s">
        <v>159</v>
      </c>
      <c r="V3111" s="1" t="s">
        <v>7202</v>
      </c>
      <c r="W3111" s="1" t="s">
        <v>2061</v>
      </c>
      <c r="X3111" s="1" t="s">
        <v>12538</v>
      </c>
      <c r="Y3111" s="1" t="s">
        <v>5076</v>
      </c>
      <c r="Z3111" s="1" t="s">
        <v>8436</v>
      </c>
      <c r="AC3111" s="1">
        <v>45</v>
      </c>
      <c r="AD3111" s="1" t="s">
        <v>373</v>
      </c>
      <c r="AE3111" s="1" t="s">
        <v>9598</v>
      </c>
      <c r="AJ3111" s="1" t="s">
        <v>16</v>
      </c>
      <c r="AK3111" s="1" t="s">
        <v>9802</v>
      </c>
      <c r="AL3111" s="1" t="s">
        <v>109</v>
      </c>
      <c r="AM3111" s="1" t="s">
        <v>9809</v>
      </c>
      <c r="AT3111" s="1" t="s">
        <v>53</v>
      </c>
      <c r="AU3111" s="1" t="s">
        <v>7419</v>
      </c>
      <c r="AV3111" s="1" t="s">
        <v>5260</v>
      </c>
      <c r="AW3111" s="1" t="s">
        <v>7998</v>
      </c>
      <c r="BG3111" s="1" t="s">
        <v>53</v>
      </c>
      <c r="BH3111" s="1" t="s">
        <v>7419</v>
      </c>
      <c r="BI3111" s="1" t="s">
        <v>5261</v>
      </c>
      <c r="BJ3111" s="1" t="s">
        <v>10971</v>
      </c>
      <c r="BK3111" s="1" t="s">
        <v>53</v>
      </c>
      <c r="BL3111" s="1" t="s">
        <v>7419</v>
      </c>
      <c r="BM3111" s="1" t="s">
        <v>2067</v>
      </c>
      <c r="BN3111" s="1" t="s">
        <v>9341</v>
      </c>
      <c r="BO3111" s="1" t="s">
        <v>53</v>
      </c>
      <c r="BP3111" s="1" t="s">
        <v>7419</v>
      </c>
      <c r="BQ3111" s="1" t="s">
        <v>5262</v>
      </c>
      <c r="BR3111" s="1" t="s">
        <v>13283</v>
      </c>
      <c r="BS3111" s="1" t="s">
        <v>52</v>
      </c>
      <c r="BT3111" s="1" t="s">
        <v>9722</v>
      </c>
    </row>
    <row r="3112" spans="1:72" ht="13.5" customHeight="1">
      <c r="A3112" s="3" t="str">
        <f>HYPERLINK("http://kyu.snu.ac.kr/sdhj/index.jsp?type=hj/GK14658_00IH_0001_0233.jpg","1702_각북면_233")</f>
        <v>1702_각북면_233</v>
      </c>
      <c r="B3112" s="2">
        <v>1702</v>
      </c>
      <c r="C3112" s="2" t="s">
        <v>12340</v>
      </c>
      <c r="D3112" s="2" t="s">
        <v>12341</v>
      </c>
      <c r="E3112" s="2">
        <v>3111</v>
      </c>
      <c r="F3112" s="1">
        <v>20</v>
      </c>
      <c r="G3112" s="1" t="s">
        <v>5203</v>
      </c>
      <c r="H3112" s="1" t="s">
        <v>6956</v>
      </c>
      <c r="I3112" s="1">
        <v>1</v>
      </c>
      <c r="L3112" s="1">
        <v>6</v>
      </c>
      <c r="M3112" s="2" t="s">
        <v>14116</v>
      </c>
      <c r="N3112" s="2" t="s">
        <v>14117</v>
      </c>
      <c r="S3112" s="1" t="s">
        <v>48</v>
      </c>
      <c r="T3112" s="1" t="s">
        <v>6371</v>
      </c>
      <c r="W3112" s="1" t="s">
        <v>107</v>
      </c>
      <c r="X3112" s="1" t="s">
        <v>12534</v>
      </c>
      <c r="Y3112" s="1" t="s">
        <v>50</v>
      </c>
      <c r="Z3112" s="1" t="s">
        <v>7639</v>
      </c>
      <c r="AC3112" s="1">
        <v>36</v>
      </c>
      <c r="AD3112" s="1" t="s">
        <v>148</v>
      </c>
      <c r="AE3112" s="1" t="s">
        <v>9581</v>
      </c>
      <c r="AJ3112" s="1" t="s">
        <v>16</v>
      </c>
      <c r="AK3112" s="1" t="s">
        <v>9802</v>
      </c>
      <c r="AL3112" s="1" t="s">
        <v>163</v>
      </c>
      <c r="AM3112" s="1" t="s">
        <v>12731</v>
      </c>
      <c r="AT3112" s="1" t="s">
        <v>53</v>
      </c>
      <c r="AU3112" s="1" t="s">
        <v>7419</v>
      </c>
      <c r="AV3112" s="1" t="s">
        <v>1148</v>
      </c>
      <c r="AW3112" s="1" t="s">
        <v>8280</v>
      </c>
      <c r="BG3112" s="1" t="s">
        <v>53</v>
      </c>
      <c r="BH3112" s="1" t="s">
        <v>7419</v>
      </c>
      <c r="BI3112" s="1" t="s">
        <v>14496</v>
      </c>
      <c r="BJ3112" s="1" t="s">
        <v>12563</v>
      </c>
      <c r="BM3112" s="1" t="s">
        <v>1559</v>
      </c>
      <c r="BN3112" s="1" t="s">
        <v>13052</v>
      </c>
      <c r="BO3112" s="1" t="s">
        <v>110</v>
      </c>
      <c r="BP3112" s="1" t="s">
        <v>7218</v>
      </c>
      <c r="BQ3112" s="1" t="s">
        <v>5263</v>
      </c>
      <c r="BR3112" s="1" t="s">
        <v>13379</v>
      </c>
      <c r="BS3112" s="1" t="s">
        <v>684</v>
      </c>
      <c r="BT3112" s="1" t="s">
        <v>9702</v>
      </c>
    </row>
    <row r="3113" spans="1:72" ht="13.5" customHeight="1">
      <c r="A3113" s="3" t="str">
        <f>HYPERLINK("http://kyu.snu.ac.kr/sdhj/index.jsp?type=hj/GK14658_00IH_0001_0234.jpg","1702_각북면_234")</f>
        <v>1702_각북면_234</v>
      </c>
      <c r="B3113" s="2">
        <v>1702</v>
      </c>
      <c r="C3113" s="2" t="s">
        <v>12340</v>
      </c>
      <c r="D3113" s="2" t="s">
        <v>12341</v>
      </c>
      <c r="E3113" s="2">
        <v>3112</v>
      </c>
      <c r="F3113" s="1">
        <v>20</v>
      </c>
      <c r="G3113" s="1" t="s">
        <v>5203</v>
      </c>
      <c r="H3113" s="1" t="s">
        <v>6956</v>
      </c>
      <c r="I3113" s="1">
        <v>1</v>
      </c>
      <c r="L3113" s="1">
        <v>6</v>
      </c>
      <c r="M3113" s="2" t="s">
        <v>14116</v>
      </c>
      <c r="N3113" s="2" t="s">
        <v>14117</v>
      </c>
      <c r="S3113" s="1" t="s">
        <v>59</v>
      </c>
      <c r="T3113" s="1" t="s">
        <v>7105</v>
      </c>
      <c r="Y3113" s="1" t="s">
        <v>6710</v>
      </c>
      <c r="Z3113" s="1" t="s">
        <v>8435</v>
      </c>
      <c r="AC3113" s="1">
        <v>11</v>
      </c>
      <c r="AD3113" s="1" t="s">
        <v>106</v>
      </c>
      <c r="AE3113" s="1" t="s">
        <v>9614</v>
      </c>
    </row>
    <row r="3114" spans="1:72" ht="13.5" customHeight="1">
      <c r="A3114" s="3" t="str">
        <f>HYPERLINK("http://kyu.snu.ac.kr/sdhj/index.jsp?type=hj/GK14658_00IH_0001_0234.jpg","1702_각북면_234")</f>
        <v>1702_각북면_234</v>
      </c>
      <c r="B3114" s="2">
        <v>1702</v>
      </c>
      <c r="C3114" s="2" t="s">
        <v>12340</v>
      </c>
      <c r="D3114" s="2" t="s">
        <v>12341</v>
      </c>
      <c r="E3114" s="2">
        <v>3113</v>
      </c>
      <c r="F3114" s="1">
        <v>20</v>
      </c>
      <c r="G3114" s="1" t="s">
        <v>5203</v>
      </c>
      <c r="H3114" s="1" t="s">
        <v>6956</v>
      </c>
      <c r="I3114" s="1">
        <v>1</v>
      </c>
      <c r="L3114" s="1">
        <v>6</v>
      </c>
      <c r="M3114" s="2" t="s">
        <v>14116</v>
      </c>
      <c r="N3114" s="2" t="s">
        <v>14117</v>
      </c>
      <c r="S3114" s="1" t="s">
        <v>63</v>
      </c>
      <c r="T3114" s="1" t="s">
        <v>1196</v>
      </c>
      <c r="Y3114" s="1" t="s">
        <v>2117</v>
      </c>
      <c r="Z3114" s="1" t="s">
        <v>7733</v>
      </c>
      <c r="AF3114" s="1" t="s">
        <v>973</v>
      </c>
      <c r="AG3114" s="1" t="s">
        <v>7585</v>
      </c>
    </row>
    <row r="3115" spans="1:72" ht="13.5" customHeight="1">
      <c r="A3115" s="3" t="str">
        <f>HYPERLINK("http://kyu.snu.ac.kr/sdhj/index.jsp?type=hj/GK14658_00IH_0001_0234.jpg","1702_각북면_234")</f>
        <v>1702_각북면_234</v>
      </c>
      <c r="B3115" s="2">
        <v>1702</v>
      </c>
      <c r="C3115" s="2" t="s">
        <v>12340</v>
      </c>
      <c r="D3115" s="2" t="s">
        <v>12341</v>
      </c>
      <c r="E3115" s="2">
        <v>3114</v>
      </c>
      <c r="F3115" s="1">
        <v>20</v>
      </c>
      <c r="G3115" s="1" t="s">
        <v>5203</v>
      </c>
      <c r="H3115" s="1" t="s">
        <v>6956</v>
      </c>
      <c r="I3115" s="1">
        <v>1</v>
      </c>
      <c r="L3115" s="1">
        <v>6</v>
      </c>
      <c r="M3115" s="2" t="s">
        <v>14116</v>
      </c>
      <c r="N3115" s="2" t="s">
        <v>14117</v>
      </c>
      <c r="S3115" s="1" t="s">
        <v>86</v>
      </c>
      <c r="T3115" s="1" t="s">
        <v>7100</v>
      </c>
      <c r="U3115" s="1" t="s">
        <v>66</v>
      </c>
      <c r="V3115" s="1" t="s">
        <v>7208</v>
      </c>
      <c r="Y3115" s="1" t="s">
        <v>4721</v>
      </c>
      <c r="Z3115" s="1" t="s">
        <v>8434</v>
      </c>
      <c r="AC3115" s="1">
        <v>19</v>
      </c>
      <c r="AD3115" s="1" t="s">
        <v>83</v>
      </c>
      <c r="AE3115" s="1" t="s">
        <v>9607</v>
      </c>
    </row>
    <row r="3116" spans="1:72" ht="13.5" customHeight="1">
      <c r="A3116" s="3" t="str">
        <f>HYPERLINK("http://kyu.snu.ac.kr/sdhj/index.jsp?type=hj/GK14658_00IH_0001_0234.jpg","1702_각북면_234")</f>
        <v>1702_각북면_234</v>
      </c>
      <c r="B3116" s="2">
        <v>1702</v>
      </c>
      <c r="C3116" s="2" t="s">
        <v>12340</v>
      </c>
      <c r="D3116" s="2" t="s">
        <v>12341</v>
      </c>
      <c r="E3116" s="2">
        <v>3115</v>
      </c>
      <c r="F3116" s="1">
        <v>20</v>
      </c>
      <c r="G3116" s="1" t="s">
        <v>5203</v>
      </c>
      <c r="H3116" s="1" t="s">
        <v>6956</v>
      </c>
      <c r="I3116" s="1">
        <v>1</v>
      </c>
      <c r="L3116" s="1">
        <v>7</v>
      </c>
      <c r="M3116" s="2" t="s">
        <v>14118</v>
      </c>
      <c r="N3116" s="2" t="s">
        <v>14119</v>
      </c>
      <c r="O3116" s="1" t="s">
        <v>6</v>
      </c>
      <c r="P3116" s="1" t="s">
        <v>7077</v>
      </c>
      <c r="T3116" s="1" t="s">
        <v>12411</v>
      </c>
      <c r="U3116" s="1" t="s">
        <v>173</v>
      </c>
      <c r="V3116" s="1" t="s">
        <v>7249</v>
      </c>
      <c r="W3116" s="1" t="s">
        <v>439</v>
      </c>
      <c r="X3116" s="1" t="s">
        <v>7589</v>
      </c>
      <c r="Y3116" s="1" t="s">
        <v>5220</v>
      </c>
      <c r="Z3116" s="1" t="s">
        <v>7592</v>
      </c>
      <c r="AC3116" s="1">
        <v>60</v>
      </c>
      <c r="AD3116" s="1" t="s">
        <v>51</v>
      </c>
      <c r="AE3116" s="1" t="s">
        <v>9627</v>
      </c>
      <c r="AJ3116" s="1" t="s">
        <v>16</v>
      </c>
      <c r="AK3116" s="1" t="s">
        <v>9802</v>
      </c>
      <c r="AL3116" s="1" t="s">
        <v>5232</v>
      </c>
      <c r="AM3116" s="1" t="s">
        <v>9837</v>
      </c>
      <c r="AT3116" s="1" t="s">
        <v>42</v>
      </c>
      <c r="AU3116" s="1" t="s">
        <v>10068</v>
      </c>
      <c r="AV3116" s="1" t="s">
        <v>1252</v>
      </c>
      <c r="AW3116" s="1" t="s">
        <v>9426</v>
      </c>
      <c r="BG3116" s="1" t="s">
        <v>5233</v>
      </c>
      <c r="BH3116" s="1" t="s">
        <v>10828</v>
      </c>
      <c r="BI3116" s="1" t="s">
        <v>14632</v>
      </c>
      <c r="BJ3116" s="1" t="s">
        <v>9057</v>
      </c>
      <c r="BK3116" s="1" t="s">
        <v>42</v>
      </c>
      <c r="BL3116" s="1" t="s">
        <v>10068</v>
      </c>
      <c r="BM3116" s="1" t="s">
        <v>5264</v>
      </c>
      <c r="BN3116" s="1" t="s">
        <v>11419</v>
      </c>
      <c r="BO3116" s="1" t="s">
        <v>42</v>
      </c>
      <c r="BP3116" s="1" t="s">
        <v>10068</v>
      </c>
      <c r="BQ3116" s="1" t="s">
        <v>5265</v>
      </c>
      <c r="BR3116" s="1" t="s">
        <v>13278</v>
      </c>
      <c r="BS3116" s="1" t="s">
        <v>708</v>
      </c>
      <c r="BT3116" s="1" t="s">
        <v>9789</v>
      </c>
    </row>
    <row r="3117" spans="1:72" ht="13.5" customHeight="1">
      <c r="A3117" s="3" t="str">
        <f>HYPERLINK("http://kyu.snu.ac.kr/sdhj/index.jsp?type=hj/GK14658_00IH_0001_0234.jpg","1702_각북면_234")</f>
        <v>1702_각북면_234</v>
      </c>
      <c r="B3117" s="2">
        <v>1702</v>
      </c>
      <c r="C3117" s="2" t="s">
        <v>12340</v>
      </c>
      <c r="D3117" s="2" t="s">
        <v>12341</v>
      </c>
      <c r="E3117" s="2">
        <v>3116</v>
      </c>
      <c r="F3117" s="1">
        <v>20</v>
      </c>
      <c r="G3117" s="1" t="s">
        <v>5203</v>
      </c>
      <c r="H3117" s="1" t="s">
        <v>6956</v>
      </c>
      <c r="I3117" s="1">
        <v>1</v>
      </c>
      <c r="L3117" s="1">
        <v>7</v>
      </c>
      <c r="M3117" s="2" t="s">
        <v>14118</v>
      </c>
      <c r="N3117" s="2" t="s">
        <v>14119</v>
      </c>
      <c r="S3117" s="1" t="s">
        <v>48</v>
      </c>
      <c r="T3117" s="1" t="s">
        <v>6371</v>
      </c>
      <c r="W3117" s="1" t="s">
        <v>335</v>
      </c>
      <c r="X3117" s="1" t="s">
        <v>12540</v>
      </c>
      <c r="Y3117" s="1" t="s">
        <v>183</v>
      </c>
      <c r="Z3117" s="1" t="s">
        <v>7691</v>
      </c>
      <c r="AC3117" s="1">
        <v>31</v>
      </c>
      <c r="AD3117" s="1" t="s">
        <v>345</v>
      </c>
      <c r="AE3117" s="1" t="s">
        <v>9595</v>
      </c>
      <c r="AJ3117" s="1" t="s">
        <v>185</v>
      </c>
      <c r="AK3117" s="1" t="s">
        <v>9803</v>
      </c>
      <c r="AL3117" s="1" t="s">
        <v>157</v>
      </c>
      <c r="AM3117" s="1" t="s">
        <v>9714</v>
      </c>
      <c r="AT3117" s="1" t="s">
        <v>42</v>
      </c>
      <c r="AU3117" s="1" t="s">
        <v>10068</v>
      </c>
      <c r="AV3117" s="1" t="s">
        <v>5266</v>
      </c>
      <c r="AW3117" s="1" t="s">
        <v>8047</v>
      </c>
      <c r="BG3117" s="1" t="s">
        <v>187</v>
      </c>
      <c r="BH3117" s="1" t="s">
        <v>7369</v>
      </c>
      <c r="BI3117" s="1" t="s">
        <v>5267</v>
      </c>
      <c r="BJ3117" s="1" t="s">
        <v>10970</v>
      </c>
      <c r="BK3117" s="1" t="s">
        <v>784</v>
      </c>
      <c r="BL3117" s="1" t="s">
        <v>10102</v>
      </c>
      <c r="BM3117" s="1" t="s">
        <v>2376</v>
      </c>
      <c r="BN3117" s="1" t="s">
        <v>10125</v>
      </c>
      <c r="BO3117" s="1" t="s">
        <v>42</v>
      </c>
      <c r="BP3117" s="1" t="s">
        <v>10068</v>
      </c>
      <c r="BQ3117" s="1" t="s">
        <v>5268</v>
      </c>
      <c r="BR3117" s="1" t="s">
        <v>11857</v>
      </c>
      <c r="BS3117" s="1" t="s">
        <v>684</v>
      </c>
      <c r="BT3117" s="1" t="s">
        <v>9702</v>
      </c>
    </row>
    <row r="3118" spans="1:72" ht="13.5" customHeight="1">
      <c r="A3118" s="3" t="str">
        <f>HYPERLINK("http://kyu.snu.ac.kr/sdhj/index.jsp?type=hj/GK14658_00IH_0001_0234.jpg","1702_각북면_234")</f>
        <v>1702_각북면_234</v>
      </c>
      <c r="B3118" s="2">
        <v>1702</v>
      </c>
      <c r="C3118" s="2" t="s">
        <v>12340</v>
      </c>
      <c r="D3118" s="2" t="s">
        <v>12341</v>
      </c>
      <c r="E3118" s="2">
        <v>3117</v>
      </c>
      <c r="F3118" s="1">
        <v>20</v>
      </c>
      <c r="G3118" s="1" t="s">
        <v>5203</v>
      </c>
      <c r="H3118" s="1" t="s">
        <v>6956</v>
      </c>
      <c r="I3118" s="1">
        <v>1</v>
      </c>
      <c r="L3118" s="1">
        <v>7</v>
      </c>
      <c r="M3118" s="2" t="s">
        <v>14118</v>
      </c>
      <c r="N3118" s="2" t="s">
        <v>14119</v>
      </c>
      <c r="S3118" s="1" t="s">
        <v>86</v>
      </c>
      <c r="T3118" s="1" t="s">
        <v>7100</v>
      </c>
      <c r="U3118" s="1" t="s">
        <v>173</v>
      </c>
      <c r="V3118" s="1" t="s">
        <v>7249</v>
      </c>
      <c r="Y3118" s="1" t="s">
        <v>5269</v>
      </c>
      <c r="Z3118" s="1" t="s">
        <v>8433</v>
      </c>
      <c r="AC3118" s="1">
        <v>26</v>
      </c>
      <c r="AD3118" s="1" t="s">
        <v>657</v>
      </c>
      <c r="AE3118" s="1" t="s">
        <v>9591</v>
      </c>
    </row>
    <row r="3119" spans="1:72" ht="13.5" customHeight="1">
      <c r="A3119" s="3" t="str">
        <f>HYPERLINK("http://kyu.snu.ac.kr/sdhj/index.jsp?type=hj/GK14658_00IH_0001_0234.jpg","1702_각북면_234")</f>
        <v>1702_각북면_234</v>
      </c>
      <c r="B3119" s="2">
        <v>1702</v>
      </c>
      <c r="C3119" s="2" t="s">
        <v>12340</v>
      </c>
      <c r="D3119" s="2" t="s">
        <v>12341</v>
      </c>
      <c r="E3119" s="2">
        <v>3118</v>
      </c>
      <c r="F3119" s="1">
        <v>20</v>
      </c>
      <c r="G3119" s="1" t="s">
        <v>5203</v>
      </c>
      <c r="H3119" s="1" t="s">
        <v>6956</v>
      </c>
      <c r="I3119" s="1">
        <v>1</v>
      </c>
      <c r="L3119" s="1">
        <v>7</v>
      </c>
      <c r="M3119" s="2" t="s">
        <v>14118</v>
      </c>
      <c r="N3119" s="2" t="s">
        <v>14119</v>
      </c>
      <c r="T3119" s="1" t="s">
        <v>12432</v>
      </c>
      <c r="U3119" s="1" t="s">
        <v>196</v>
      </c>
      <c r="V3119" s="1" t="s">
        <v>7214</v>
      </c>
      <c r="Y3119" s="1" t="s">
        <v>2811</v>
      </c>
      <c r="Z3119" s="1" t="s">
        <v>7774</v>
      </c>
      <c r="AC3119" s="1">
        <v>15</v>
      </c>
      <c r="AD3119" s="1" t="s">
        <v>192</v>
      </c>
      <c r="AE3119" s="1" t="s">
        <v>7704</v>
      </c>
      <c r="AT3119" s="1" t="s">
        <v>211</v>
      </c>
      <c r="AU3119" s="1" t="s">
        <v>7199</v>
      </c>
      <c r="AV3119" s="1" t="s">
        <v>269</v>
      </c>
      <c r="AW3119" s="1" t="s">
        <v>7723</v>
      </c>
      <c r="BB3119" s="1" t="s">
        <v>213</v>
      </c>
      <c r="BC3119" s="1" t="s">
        <v>7282</v>
      </c>
      <c r="BD3119" s="1" t="s">
        <v>1174</v>
      </c>
      <c r="BE3119" s="1" t="s">
        <v>10721</v>
      </c>
    </row>
    <row r="3120" spans="1:72" ht="13.5" customHeight="1">
      <c r="A3120" s="3" t="str">
        <f>HYPERLINK("http://kyu.snu.ac.kr/sdhj/index.jsp?type=hj/GK14658_00IH_0001_0234.jpg","1702_각북면_234")</f>
        <v>1702_각북면_234</v>
      </c>
      <c r="B3120" s="2">
        <v>1702</v>
      </c>
      <c r="C3120" s="2" t="s">
        <v>12340</v>
      </c>
      <c r="D3120" s="2" t="s">
        <v>12341</v>
      </c>
      <c r="E3120" s="2">
        <v>3119</v>
      </c>
      <c r="F3120" s="1">
        <v>20</v>
      </c>
      <c r="G3120" s="1" t="s">
        <v>5203</v>
      </c>
      <c r="H3120" s="1" t="s">
        <v>6956</v>
      </c>
      <c r="I3120" s="1">
        <v>1</v>
      </c>
      <c r="L3120" s="1">
        <v>7</v>
      </c>
      <c r="M3120" s="2" t="s">
        <v>14118</v>
      </c>
      <c r="N3120" s="2" t="s">
        <v>14119</v>
      </c>
      <c r="T3120" s="1" t="s">
        <v>12432</v>
      </c>
      <c r="U3120" s="1" t="s">
        <v>196</v>
      </c>
      <c r="V3120" s="1" t="s">
        <v>7214</v>
      </c>
      <c r="Y3120" s="1" t="s">
        <v>1573</v>
      </c>
      <c r="Z3120" s="1" t="s">
        <v>8432</v>
      </c>
      <c r="AC3120" s="1">
        <v>21</v>
      </c>
      <c r="AD3120" s="1" t="s">
        <v>68</v>
      </c>
      <c r="AE3120" s="1" t="s">
        <v>7705</v>
      </c>
      <c r="AT3120" s="1" t="s">
        <v>250</v>
      </c>
      <c r="AU3120" s="1" t="s">
        <v>10073</v>
      </c>
      <c r="AV3120" s="1" t="s">
        <v>3908</v>
      </c>
      <c r="AW3120" s="1" t="s">
        <v>8518</v>
      </c>
      <c r="BB3120" s="1" t="s">
        <v>213</v>
      </c>
      <c r="BC3120" s="1" t="s">
        <v>7282</v>
      </c>
      <c r="BD3120" s="1" t="s">
        <v>5270</v>
      </c>
      <c r="BE3120" s="1" t="s">
        <v>9464</v>
      </c>
    </row>
    <row r="3121" spans="1:72" ht="13.5" customHeight="1">
      <c r="A3121" s="3" t="str">
        <f>HYPERLINK("http://kyu.snu.ac.kr/sdhj/index.jsp?type=hj/GK14658_00IH_0001_0234.jpg","1702_각북면_234")</f>
        <v>1702_각북면_234</v>
      </c>
      <c r="B3121" s="2">
        <v>1702</v>
      </c>
      <c r="C3121" s="2" t="s">
        <v>12340</v>
      </c>
      <c r="D3121" s="2" t="s">
        <v>12341</v>
      </c>
      <c r="E3121" s="2">
        <v>3120</v>
      </c>
      <c r="F3121" s="1">
        <v>20</v>
      </c>
      <c r="G3121" s="1" t="s">
        <v>5203</v>
      </c>
      <c r="H3121" s="1" t="s">
        <v>6956</v>
      </c>
      <c r="I3121" s="1">
        <v>1</v>
      </c>
      <c r="L3121" s="1">
        <v>8</v>
      </c>
      <c r="M3121" s="2" t="s">
        <v>269</v>
      </c>
      <c r="N3121" s="2" t="s">
        <v>7723</v>
      </c>
      <c r="O3121" s="1" t="s">
        <v>6</v>
      </c>
      <c r="P3121" s="1" t="s">
        <v>7077</v>
      </c>
      <c r="T3121" s="1" t="s">
        <v>12411</v>
      </c>
      <c r="U3121" s="1" t="s">
        <v>2512</v>
      </c>
      <c r="V3121" s="1" t="s">
        <v>7304</v>
      </c>
      <c r="Y3121" s="1" t="s">
        <v>269</v>
      </c>
      <c r="Z3121" s="1" t="s">
        <v>7723</v>
      </c>
      <c r="AC3121" s="1">
        <v>68</v>
      </c>
      <c r="AD3121" s="1" t="s">
        <v>300</v>
      </c>
      <c r="AE3121" s="1" t="s">
        <v>9594</v>
      </c>
      <c r="AJ3121" s="1" t="s">
        <v>16</v>
      </c>
      <c r="AK3121" s="1" t="s">
        <v>9802</v>
      </c>
      <c r="AL3121" s="1" t="s">
        <v>186</v>
      </c>
      <c r="AM3121" s="1" t="s">
        <v>9712</v>
      </c>
      <c r="AN3121" s="1" t="s">
        <v>5271</v>
      </c>
      <c r="AO3121" s="1" t="s">
        <v>9873</v>
      </c>
      <c r="AP3121" s="1" t="s">
        <v>173</v>
      </c>
      <c r="AQ3121" s="1" t="s">
        <v>7249</v>
      </c>
      <c r="AR3121" s="1" t="s">
        <v>5272</v>
      </c>
      <c r="AS3121" s="1" t="s">
        <v>12785</v>
      </c>
      <c r="AT3121" s="1" t="s">
        <v>211</v>
      </c>
      <c r="AU3121" s="1" t="s">
        <v>7199</v>
      </c>
      <c r="AV3121" s="1" t="s">
        <v>2974</v>
      </c>
      <c r="AW3121" s="1" t="s">
        <v>9152</v>
      </c>
      <c r="BB3121" s="1" t="s">
        <v>261</v>
      </c>
      <c r="BC3121" s="1" t="s">
        <v>7197</v>
      </c>
      <c r="BD3121" s="1" t="s">
        <v>5273</v>
      </c>
      <c r="BE3121" s="1" t="s">
        <v>7753</v>
      </c>
      <c r="BG3121" s="1" t="s">
        <v>211</v>
      </c>
      <c r="BH3121" s="1" t="s">
        <v>7199</v>
      </c>
      <c r="BI3121" s="1" t="s">
        <v>1202</v>
      </c>
      <c r="BJ3121" s="1" t="s">
        <v>9438</v>
      </c>
      <c r="BK3121" s="1" t="s">
        <v>211</v>
      </c>
      <c r="BL3121" s="1" t="s">
        <v>7199</v>
      </c>
      <c r="BM3121" s="1" t="s">
        <v>1151</v>
      </c>
      <c r="BN3121" s="1" t="s">
        <v>11418</v>
      </c>
      <c r="BO3121" s="1" t="s">
        <v>724</v>
      </c>
      <c r="BP3121" s="1" t="s">
        <v>7294</v>
      </c>
      <c r="BQ3121" s="1" t="s">
        <v>5274</v>
      </c>
      <c r="BR3121" s="1" t="s">
        <v>13349</v>
      </c>
      <c r="BS3121" s="1" t="s">
        <v>82</v>
      </c>
      <c r="BT3121" s="1" t="s">
        <v>9699</v>
      </c>
    </row>
    <row r="3122" spans="1:72" ht="13.5" customHeight="1">
      <c r="A3122" s="3" t="str">
        <f>HYPERLINK("http://kyu.snu.ac.kr/sdhj/index.jsp?type=hj/GK14658_00IH_0001_0234.jpg","1702_각북면_234")</f>
        <v>1702_각북면_234</v>
      </c>
      <c r="B3122" s="2">
        <v>1702</v>
      </c>
      <c r="C3122" s="2" t="s">
        <v>12340</v>
      </c>
      <c r="D3122" s="2" t="s">
        <v>12341</v>
      </c>
      <c r="E3122" s="2">
        <v>3121</v>
      </c>
      <c r="F3122" s="1">
        <v>21</v>
      </c>
      <c r="G3122" s="1" t="s">
        <v>2744</v>
      </c>
      <c r="H3122" s="1" t="s">
        <v>13499</v>
      </c>
      <c r="I3122" s="1">
        <v>1</v>
      </c>
      <c r="J3122" s="1" t="s">
        <v>6913</v>
      </c>
      <c r="K3122" s="1" t="s">
        <v>7005</v>
      </c>
      <c r="L3122" s="1">
        <v>1</v>
      </c>
      <c r="M3122" s="2" t="s">
        <v>14634</v>
      </c>
      <c r="N3122" s="2" t="s">
        <v>14120</v>
      </c>
      <c r="T3122" s="1" t="s">
        <v>12411</v>
      </c>
      <c r="U3122" s="1" t="s">
        <v>5275</v>
      </c>
      <c r="V3122" s="1" t="s">
        <v>7316</v>
      </c>
      <c r="W3122" s="1" t="s">
        <v>202</v>
      </c>
      <c r="X3122" s="1" t="s">
        <v>7588</v>
      </c>
      <c r="Y3122" s="1" t="s">
        <v>6815</v>
      </c>
      <c r="Z3122" s="1" t="s">
        <v>8431</v>
      </c>
      <c r="AC3122" s="1">
        <v>29</v>
      </c>
      <c r="AD3122" s="1" t="s">
        <v>244</v>
      </c>
      <c r="AE3122" s="1" t="s">
        <v>9577</v>
      </c>
      <c r="AJ3122" s="1" t="s">
        <v>16</v>
      </c>
      <c r="AK3122" s="1" t="s">
        <v>9802</v>
      </c>
      <c r="AL3122" s="1" t="s">
        <v>757</v>
      </c>
      <c r="AM3122" s="1" t="s">
        <v>9817</v>
      </c>
      <c r="AT3122" s="1" t="s">
        <v>211</v>
      </c>
      <c r="AU3122" s="1" t="s">
        <v>7199</v>
      </c>
      <c r="AV3122" s="1" t="s">
        <v>5276</v>
      </c>
      <c r="AW3122" s="1" t="s">
        <v>7979</v>
      </c>
      <c r="BG3122" s="1" t="s">
        <v>53</v>
      </c>
      <c r="BH3122" s="1" t="s">
        <v>7419</v>
      </c>
      <c r="BI3122" s="1" t="s">
        <v>5277</v>
      </c>
      <c r="BJ3122" s="1" t="s">
        <v>10969</v>
      </c>
      <c r="BK3122" s="1" t="s">
        <v>53</v>
      </c>
      <c r="BL3122" s="1" t="s">
        <v>7419</v>
      </c>
      <c r="BM3122" s="1" t="s">
        <v>12311</v>
      </c>
      <c r="BN3122" s="1" t="s">
        <v>12917</v>
      </c>
      <c r="BO3122" s="1" t="s">
        <v>53</v>
      </c>
      <c r="BP3122" s="1" t="s">
        <v>7419</v>
      </c>
      <c r="BQ3122" s="1" t="s">
        <v>1080</v>
      </c>
      <c r="BR3122" s="1" t="s">
        <v>8618</v>
      </c>
      <c r="BS3122" s="1" t="s">
        <v>199</v>
      </c>
      <c r="BT3122" s="1" t="s">
        <v>9730</v>
      </c>
    </row>
    <row r="3123" spans="1:72" ht="13.5" customHeight="1">
      <c r="A3123" s="3" t="str">
        <f>HYPERLINK("http://kyu.snu.ac.kr/sdhj/index.jsp?type=hj/GK14658_00IH_0001_0234.jpg","1702_각북면_234")</f>
        <v>1702_각북면_234</v>
      </c>
      <c r="B3123" s="2">
        <v>1702</v>
      </c>
      <c r="C3123" s="2" t="s">
        <v>12340</v>
      </c>
      <c r="D3123" s="2" t="s">
        <v>12341</v>
      </c>
      <c r="E3123" s="2">
        <v>3122</v>
      </c>
      <c r="F3123" s="1">
        <v>21</v>
      </c>
      <c r="G3123" s="1" t="s">
        <v>2744</v>
      </c>
      <c r="H3123" s="1" t="s">
        <v>6955</v>
      </c>
      <c r="I3123" s="1">
        <v>1</v>
      </c>
      <c r="L3123" s="1">
        <v>1</v>
      </c>
      <c r="M3123" s="2" t="s">
        <v>14634</v>
      </c>
      <c r="N3123" s="2" t="s">
        <v>14120</v>
      </c>
      <c r="S3123" s="1" t="s">
        <v>48</v>
      </c>
      <c r="T3123" s="1" t="s">
        <v>6371</v>
      </c>
      <c r="U3123" s="1" t="s">
        <v>124</v>
      </c>
      <c r="V3123" s="1" t="s">
        <v>12451</v>
      </c>
      <c r="W3123" s="1" t="s">
        <v>335</v>
      </c>
      <c r="X3123" s="1" t="s">
        <v>12540</v>
      </c>
      <c r="Y3123" s="1" t="s">
        <v>50</v>
      </c>
      <c r="Z3123" s="1" t="s">
        <v>7639</v>
      </c>
      <c r="AC3123" s="1">
        <v>36</v>
      </c>
      <c r="AD3123" s="1" t="s">
        <v>258</v>
      </c>
      <c r="AE3123" s="1" t="s">
        <v>9601</v>
      </c>
      <c r="AJ3123" s="1" t="s">
        <v>16</v>
      </c>
      <c r="AK3123" s="1" t="s">
        <v>9802</v>
      </c>
      <c r="AL3123" s="1" t="s">
        <v>109</v>
      </c>
      <c r="AM3123" s="1" t="s">
        <v>9809</v>
      </c>
      <c r="AT3123" s="1" t="s">
        <v>53</v>
      </c>
      <c r="AU3123" s="1" t="s">
        <v>7419</v>
      </c>
      <c r="AV3123" s="1" t="s">
        <v>3578</v>
      </c>
      <c r="AW3123" s="1" t="s">
        <v>10299</v>
      </c>
      <c r="BG3123" s="1" t="s">
        <v>53</v>
      </c>
      <c r="BH3123" s="1" t="s">
        <v>7419</v>
      </c>
      <c r="BI3123" s="1" t="s">
        <v>1447</v>
      </c>
      <c r="BJ3123" s="1" t="s">
        <v>8532</v>
      </c>
      <c r="BK3123" s="1" t="s">
        <v>53</v>
      </c>
      <c r="BL3123" s="1" t="s">
        <v>7419</v>
      </c>
      <c r="BM3123" s="1" t="s">
        <v>5278</v>
      </c>
      <c r="BN3123" s="1" t="s">
        <v>11417</v>
      </c>
      <c r="BO3123" s="1" t="s">
        <v>53</v>
      </c>
      <c r="BP3123" s="1" t="s">
        <v>7419</v>
      </c>
      <c r="BQ3123" s="1" t="s">
        <v>5279</v>
      </c>
      <c r="BR3123" s="1" t="s">
        <v>13280</v>
      </c>
      <c r="BS3123" s="1" t="s">
        <v>163</v>
      </c>
      <c r="BT3123" s="1" t="s">
        <v>12731</v>
      </c>
    </row>
    <row r="3124" spans="1:72" ht="13.5" customHeight="1">
      <c r="A3124" s="3" t="str">
        <f>HYPERLINK("http://kyu.snu.ac.kr/sdhj/index.jsp?type=hj/GK14658_00IH_0001_0234.jpg","1702_각북면_234")</f>
        <v>1702_각북면_234</v>
      </c>
      <c r="B3124" s="2">
        <v>1702</v>
      </c>
      <c r="C3124" s="2" t="s">
        <v>12340</v>
      </c>
      <c r="D3124" s="2" t="s">
        <v>12341</v>
      </c>
      <c r="E3124" s="2">
        <v>3123</v>
      </c>
      <c r="F3124" s="1">
        <v>21</v>
      </c>
      <c r="G3124" s="1" t="s">
        <v>2744</v>
      </c>
      <c r="H3124" s="1" t="s">
        <v>6955</v>
      </c>
      <c r="I3124" s="1">
        <v>1</v>
      </c>
      <c r="L3124" s="1">
        <v>1</v>
      </c>
      <c r="M3124" s="2" t="s">
        <v>14634</v>
      </c>
      <c r="N3124" s="2" t="s">
        <v>14120</v>
      </c>
      <c r="S3124" s="1" t="s">
        <v>402</v>
      </c>
      <c r="T3124" s="1" t="s">
        <v>7104</v>
      </c>
      <c r="U3124" s="1" t="s">
        <v>261</v>
      </c>
      <c r="V3124" s="1" t="s">
        <v>7197</v>
      </c>
      <c r="Y3124" s="1" t="s">
        <v>1016</v>
      </c>
      <c r="Z3124" s="1" t="s">
        <v>8016</v>
      </c>
      <c r="AC3124" s="1">
        <v>61</v>
      </c>
      <c r="AD3124" s="1" t="s">
        <v>280</v>
      </c>
      <c r="AE3124" s="1" t="s">
        <v>9599</v>
      </c>
      <c r="AN3124" s="1" t="s">
        <v>1030</v>
      </c>
      <c r="AO3124" s="1" t="s">
        <v>9860</v>
      </c>
      <c r="AR3124" s="1" t="s">
        <v>5280</v>
      </c>
      <c r="AS3124" s="1" t="s">
        <v>12851</v>
      </c>
    </row>
    <row r="3125" spans="1:72" ht="13.5" customHeight="1">
      <c r="A3125" s="3" t="str">
        <f>HYPERLINK("http://kyu.snu.ac.kr/sdhj/index.jsp?type=hj/GK14658_00IH_0001_0234.jpg","1702_각북면_234")</f>
        <v>1702_각북면_234</v>
      </c>
      <c r="B3125" s="2">
        <v>1702</v>
      </c>
      <c r="C3125" s="2" t="s">
        <v>12340</v>
      </c>
      <c r="D3125" s="2" t="s">
        <v>12341</v>
      </c>
      <c r="E3125" s="2">
        <v>3124</v>
      </c>
      <c r="F3125" s="1">
        <v>21</v>
      </c>
      <c r="G3125" s="1" t="s">
        <v>2744</v>
      </c>
      <c r="H3125" s="1" t="s">
        <v>6955</v>
      </c>
      <c r="I3125" s="1">
        <v>1</v>
      </c>
      <c r="L3125" s="1">
        <v>1</v>
      </c>
      <c r="M3125" s="2" t="s">
        <v>14634</v>
      </c>
      <c r="N3125" s="2" t="s">
        <v>14120</v>
      </c>
      <c r="S3125" s="1" t="s">
        <v>59</v>
      </c>
      <c r="T3125" s="1" t="s">
        <v>7105</v>
      </c>
      <c r="Y3125" s="1" t="s">
        <v>5281</v>
      </c>
      <c r="Z3125" s="1" t="s">
        <v>8430</v>
      </c>
      <c r="AC3125" s="1">
        <v>1</v>
      </c>
      <c r="AD3125" s="1" t="s">
        <v>280</v>
      </c>
      <c r="AE3125" s="1" t="s">
        <v>9599</v>
      </c>
      <c r="AF3125" s="1" t="s">
        <v>89</v>
      </c>
      <c r="AG3125" s="1" t="s">
        <v>9633</v>
      </c>
    </row>
    <row r="3126" spans="1:72" ht="13.5" customHeight="1">
      <c r="A3126" s="3" t="str">
        <f>HYPERLINK("http://kyu.snu.ac.kr/sdhj/index.jsp?type=hj/GK14658_00IH_0001_0234.jpg","1702_각북면_234")</f>
        <v>1702_각북면_234</v>
      </c>
      <c r="B3126" s="2">
        <v>1702</v>
      </c>
      <c r="C3126" s="2" t="s">
        <v>12340</v>
      </c>
      <c r="D3126" s="2" t="s">
        <v>12341</v>
      </c>
      <c r="E3126" s="2">
        <v>3125</v>
      </c>
      <c r="F3126" s="1">
        <v>21</v>
      </c>
      <c r="G3126" s="1" t="s">
        <v>2744</v>
      </c>
      <c r="H3126" s="1" t="s">
        <v>6955</v>
      </c>
      <c r="I3126" s="1">
        <v>1</v>
      </c>
      <c r="L3126" s="1">
        <v>2</v>
      </c>
      <c r="M3126" s="2" t="s">
        <v>14121</v>
      </c>
      <c r="N3126" s="2" t="s">
        <v>14122</v>
      </c>
      <c r="T3126" s="1" t="s">
        <v>12411</v>
      </c>
      <c r="U3126" s="1" t="s">
        <v>110</v>
      </c>
      <c r="V3126" s="1" t="s">
        <v>7218</v>
      </c>
      <c r="W3126" s="1" t="s">
        <v>439</v>
      </c>
      <c r="X3126" s="1" t="s">
        <v>7589</v>
      </c>
      <c r="Y3126" s="1" t="s">
        <v>5282</v>
      </c>
      <c r="Z3126" s="1" t="s">
        <v>8429</v>
      </c>
      <c r="AC3126" s="1">
        <v>24</v>
      </c>
      <c r="AD3126" s="1" t="s">
        <v>219</v>
      </c>
      <c r="AE3126" s="1" t="s">
        <v>9587</v>
      </c>
      <c r="AJ3126" s="1" t="s">
        <v>16</v>
      </c>
      <c r="AK3126" s="1" t="s">
        <v>9802</v>
      </c>
      <c r="AL3126" s="1" t="s">
        <v>199</v>
      </c>
      <c r="AM3126" s="1" t="s">
        <v>9730</v>
      </c>
      <c r="AT3126" s="1" t="s">
        <v>110</v>
      </c>
      <c r="AU3126" s="1" t="s">
        <v>7218</v>
      </c>
      <c r="AV3126" s="1" t="s">
        <v>1366</v>
      </c>
      <c r="AW3126" s="1" t="s">
        <v>10161</v>
      </c>
      <c r="BG3126" s="1" t="s">
        <v>110</v>
      </c>
      <c r="BH3126" s="1" t="s">
        <v>7218</v>
      </c>
      <c r="BI3126" s="1" t="s">
        <v>1202</v>
      </c>
      <c r="BJ3126" s="1" t="s">
        <v>9438</v>
      </c>
      <c r="BK3126" s="1" t="s">
        <v>110</v>
      </c>
      <c r="BL3126" s="1" t="s">
        <v>7218</v>
      </c>
      <c r="BM3126" s="1" t="s">
        <v>3294</v>
      </c>
      <c r="BN3126" s="1" t="s">
        <v>10480</v>
      </c>
      <c r="BO3126" s="1" t="s">
        <v>53</v>
      </c>
      <c r="BP3126" s="1" t="s">
        <v>7419</v>
      </c>
      <c r="BQ3126" s="1" t="s">
        <v>4164</v>
      </c>
      <c r="BR3126" s="1" t="s">
        <v>11855</v>
      </c>
      <c r="BS3126" s="1" t="s">
        <v>199</v>
      </c>
      <c r="BT3126" s="1" t="s">
        <v>9730</v>
      </c>
    </row>
    <row r="3127" spans="1:72" ht="13.5" customHeight="1">
      <c r="A3127" s="3" t="str">
        <f>HYPERLINK("http://kyu.snu.ac.kr/sdhj/index.jsp?type=hj/GK14658_00IH_0001_0234.jpg","1702_각북면_234")</f>
        <v>1702_각북면_234</v>
      </c>
      <c r="B3127" s="2">
        <v>1702</v>
      </c>
      <c r="C3127" s="2" t="s">
        <v>12340</v>
      </c>
      <c r="D3127" s="2" t="s">
        <v>12341</v>
      </c>
      <c r="E3127" s="2">
        <v>3126</v>
      </c>
      <c r="F3127" s="1">
        <v>21</v>
      </c>
      <c r="G3127" s="1" t="s">
        <v>2744</v>
      </c>
      <c r="H3127" s="1" t="s">
        <v>6955</v>
      </c>
      <c r="I3127" s="1">
        <v>1</v>
      </c>
      <c r="L3127" s="1">
        <v>2</v>
      </c>
      <c r="M3127" s="2" t="s">
        <v>14121</v>
      </c>
      <c r="N3127" s="2" t="s">
        <v>14122</v>
      </c>
      <c r="S3127" s="1" t="s">
        <v>48</v>
      </c>
      <c r="T3127" s="1" t="s">
        <v>6371</v>
      </c>
      <c r="U3127" s="1" t="s">
        <v>124</v>
      </c>
      <c r="V3127" s="1" t="s">
        <v>12451</v>
      </c>
      <c r="W3127" s="1" t="s">
        <v>1678</v>
      </c>
      <c r="X3127" s="1" t="s">
        <v>7613</v>
      </c>
      <c r="Y3127" s="1" t="s">
        <v>50</v>
      </c>
      <c r="Z3127" s="1" t="s">
        <v>7639</v>
      </c>
      <c r="AC3127" s="1">
        <v>38</v>
      </c>
      <c r="AD3127" s="1" t="s">
        <v>353</v>
      </c>
      <c r="AE3127" s="1" t="s">
        <v>9622</v>
      </c>
      <c r="AF3127" s="1" t="s">
        <v>89</v>
      </c>
      <c r="AG3127" s="1" t="s">
        <v>9633</v>
      </c>
      <c r="AJ3127" s="1" t="s">
        <v>16</v>
      </c>
      <c r="AK3127" s="1" t="s">
        <v>9802</v>
      </c>
      <c r="AL3127" s="1" t="s">
        <v>82</v>
      </c>
      <c r="AM3127" s="1" t="s">
        <v>9699</v>
      </c>
      <c r="AT3127" s="1" t="s">
        <v>53</v>
      </c>
      <c r="AU3127" s="1" t="s">
        <v>7419</v>
      </c>
      <c r="AV3127" s="1" t="s">
        <v>1168</v>
      </c>
      <c r="AW3127" s="1" t="s">
        <v>7922</v>
      </c>
      <c r="BG3127" s="1" t="s">
        <v>53</v>
      </c>
      <c r="BH3127" s="1" t="s">
        <v>7419</v>
      </c>
      <c r="BI3127" s="1" t="s">
        <v>1110</v>
      </c>
      <c r="BJ3127" s="1" t="s">
        <v>8600</v>
      </c>
      <c r="BK3127" s="1" t="s">
        <v>53</v>
      </c>
      <c r="BL3127" s="1" t="s">
        <v>7419</v>
      </c>
      <c r="BM3127" s="1" t="s">
        <v>2140</v>
      </c>
      <c r="BN3127" s="1" t="s">
        <v>7703</v>
      </c>
      <c r="BO3127" s="1" t="s">
        <v>53</v>
      </c>
      <c r="BP3127" s="1" t="s">
        <v>7419</v>
      </c>
      <c r="BQ3127" s="1" t="s">
        <v>5283</v>
      </c>
      <c r="BR3127" s="1" t="s">
        <v>11856</v>
      </c>
      <c r="BS3127" s="1" t="s">
        <v>82</v>
      </c>
      <c r="BT3127" s="1" t="s">
        <v>9699</v>
      </c>
    </row>
    <row r="3128" spans="1:72" ht="13.5" customHeight="1">
      <c r="A3128" s="3" t="str">
        <f>HYPERLINK("http://kyu.snu.ac.kr/sdhj/index.jsp?type=hj/GK14658_00IH_0001_0234.jpg","1702_각북면_234")</f>
        <v>1702_각북면_234</v>
      </c>
      <c r="B3128" s="2">
        <v>1702</v>
      </c>
      <c r="C3128" s="2" t="s">
        <v>12340</v>
      </c>
      <c r="D3128" s="2" t="s">
        <v>12341</v>
      </c>
      <c r="E3128" s="2">
        <v>3127</v>
      </c>
      <c r="F3128" s="1">
        <v>21</v>
      </c>
      <c r="G3128" s="1" t="s">
        <v>2744</v>
      </c>
      <c r="H3128" s="1" t="s">
        <v>6955</v>
      </c>
      <c r="I3128" s="1">
        <v>1</v>
      </c>
      <c r="L3128" s="1">
        <v>2</v>
      </c>
      <c r="M3128" s="2" t="s">
        <v>14121</v>
      </c>
      <c r="N3128" s="2" t="s">
        <v>14122</v>
      </c>
      <c r="S3128" s="1" t="s">
        <v>402</v>
      </c>
      <c r="T3128" s="1" t="s">
        <v>7104</v>
      </c>
      <c r="W3128" s="1" t="s">
        <v>202</v>
      </c>
      <c r="X3128" s="1" t="s">
        <v>7588</v>
      </c>
      <c r="Y3128" s="1" t="s">
        <v>50</v>
      </c>
      <c r="Z3128" s="1" t="s">
        <v>7639</v>
      </c>
      <c r="AC3128" s="1">
        <v>51</v>
      </c>
      <c r="AD3128" s="1" t="s">
        <v>138</v>
      </c>
      <c r="AE3128" s="1" t="s">
        <v>9593</v>
      </c>
    </row>
    <row r="3129" spans="1:72" ht="13.5" customHeight="1">
      <c r="A3129" s="3" t="str">
        <f>HYPERLINK("http://kyu.snu.ac.kr/sdhj/index.jsp?type=hj/GK14658_00IH_0001_0234.jpg","1702_각북면_234")</f>
        <v>1702_각북면_234</v>
      </c>
      <c r="B3129" s="2">
        <v>1702</v>
      </c>
      <c r="C3129" s="2" t="s">
        <v>12340</v>
      </c>
      <c r="D3129" s="2" t="s">
        <v>12341</v>
      </c>
      <c r="E3129" s="2">
        <v>3128</v>
      </c>
      <c r="F3129" s="1">
        <v>21</v>
      </c>
      <c r="G3129" s="1" t="s">
        <v>2744</v>
      </c>
      <c r="H3129" s="1" t="s">
        <v>6955</v>
      </c>
      <c r="I3129" s="1">
        <v>1</v>
      </c>
      <c r="L3129" s="1">
        <v>2</v>
      </c>
      <c r="M3129" s="2" t="s">
        <v>14121</v>
      </c>
      <c r="N3129" s="2" t="s">
        <v>14122</v>
      </c>
      <c r="S3129" s="1" t="s">
        <v>200</v>
      </c>
      <c r="T3129" s="1" t="s">
        <v>7115</v>
      </c>
      <c r="Y3129" s="1" t="s">
        <v>5284</v>
      </c>
      <c r="Z3129" s="1" t="s">
        <v>8428</v>
      </c>
      <c r="AC3129" s="1">
        <v>8</v>
      </c>
      <c r="AD3129" s="1" t="s">
        <v>300</v>
      </c>
      <c r="AE3129" s="1" t="s">
        <v>9594</v>
      </c>
    </row>
    <row r="3130" spans="1:72" ht="13.5" customHeight="1">
      <c r="A3130" s="3" t="str">
        <f>HYPERLINK("http://kyu.snu.ac.kr/sdhj/index.jsp?type=hj/GK14658_00IH_0001_0234.jpg","1702_각북면_234")</f>
        <v>1702_각북면_234</v>
      </c>
      <c r="B3130" s="2">
        <v>1702</v>
      </c>
      <c r="C3130" s="2" t="s">
        <v>12340</v>
      </c>
      <c r="D3130" s="2" t="s">
        <v>12341</v>
      </c>
      <c r="E3130" s="2">
        <v>3129</v>
      </c>
      <c r="F3130" s="1">
        <v>21</v>
      </c>
      <c r="G3130" s="1" t="s">
        <v>2744</v>
      </c>
      <c r="H3130" s="1" t="s">
        <v>6955</v>
      </c>
      <c r="I3130" s="1">
        <v>1</v>
      </c>
      <c r="L3130" s="1">
        <v>2</v>
      </c>
      <c r="M3130" s="2" t="s">
        <v>14121</v>
      </c>
      <c r="N3130" s="2" t="s">
        <v>14122</v>
      </c>
      <c r="S3130" s="1" t="s">
        <v>200</v>
      </c>
      <c r="T3130" s="1" t="s">
        <v>7115</v>
      </c>
      <c r="U3130" s="1" t="s">
        <v>110</v>
      </c>
      <c r="V3130" s="1" t="s">
        <v>7218</v>
      </c>
      <c r="Y3130" s="1" t="s">
        <v>5285</v>
      </c>
      <c r="Z3130" s="1" t="s">
        <v>8427</v>
      </c>
      <c r="AC3130" s="1">
        <v>11</v>
      </c>
      <c r="AD3130" s="1" t="s">
        <v>106</v>
      </c>
      <c r="AE3130" s="1" t="s">
        <v>9614</v>
      </c>
    </row>
    <row r="3131" spans="1:72" ht="13.5" customHeight="1">
      <c r="A3131" s="3" t="str">
        <f>HYPERLINK("http://kyu.snu.ac.kr/sdhj/index.jsp?type=hj/GK14658_00IH_0001_0234.jpg","1702_각북면_234")</f>
        <v>1702_각북면_234</v>
      </c>
      <c r="B3131" s="2">
        <v>1702</v>
      </c>
      <c r="C3131" s="2" t="s">
        <v>12340</v>
      </c>
      <c r="D3131" s="2" t="s">
        <v>12341</v>
      </c>
      <c r="E3131" s="2">
        <v>3130</v>
      </c>
      <c r="F3131" s="1">
        <v>21</v>
      </c>
      <c r="G3131" s="1" t="s">
        <v>2744</v>
      </c>
      <c r="H3131" s="1" t="s">
        <v>6955</v>
      </c>
      <c r="I3131" s="1">
        <v>1</v>
      </c>
      <c r="L3131" s="1">
        <v>2</v>
      </c>
      <c r="M3131" s="2" t="s">
        <v>14121</v>
      </c>
      <c r="N3131" s="2" t="s">
        <v>14122</v>
      </c>
      <c r="S3131" s="1" t="s">
        <v>86</v>
      </c>
      <c r="T3131" s="1" t="s">
        <v>7100</v>
      </c>
      <c r="U3131" s="1" t="s">
        <v>110</v>
      </c>
      <c r="V3131" s="1" t="s">
        <v>7218</v>
      </c>
      <c r="Y3131" s="1" t="s">
        <v>5286</v>
      </c>
      <c r="Z3131" s="1" t="s">
        <v>12600</v>
      </c>
      <c r="AD3131" s="1" t="s">
        <v>169</v>
      </c>
      <c r="AE3131" s="1" t="s">
        <v>9589</v>
      </c>
      <c r="AG3131" s="1" t="s">
        <v>12750</v>
      </c>
    </row>
    <row r="3132" spans="1:72" ht="13.5" customHeight="1">
      <c r="A3132" s="3" t="str">
        <f>HYPERLINK("http://kyu.snu.ac.kr/sdhj/index.jsp?type=hj/GK14658_00IH_0001_0234.jpg","1702_각북면_234")</f>
        <v>1702_각북면_234</v>
      </c>
      <c r="B3132" s="2">
        <v>1702</v>
      </c>
      <c r="C3132" s="2" t="s">
        <v>12340</v>
      </c>
      <c r="D3132" s="2" t="s">
        <v>12341</v>
      </c>
      <c r="E3132" s="2">
        <v>3131</v>
      </c>
      <c r="F3132" s="1">
        <v>21</v>
      </c>
      <c r="G3132" s="1" t="s">
        <v>2744</v>
      </c>
      <c r="H3132" s="1" t="s">
        <v>6955</v>
      </c>
      <c r="I3132" s="1">
        <v>1</v>
      </c>
      <c r="L3132" s="1">
        <v>2</v>
      </c>
      <c r="M3132" s="2" t="s">
        <v>14121</v>
      </c>
      <c r="N3132" s="2" t="s">
        <v>14122</v>
      </c>
      <c r="S3132" s="1" t="s">
        <v>200</v>
      </c>
      <c r="T3132" s="1" t="s">
        <v>7115</v>
      </c>
      <c r="Y3132" s="1" t="s">
        <v>5287</v>
      </c>
      <c r="Z3132" s="1" t="s">
        <v>8426</v>
      </c>
      <c r="AC3132" s="1">
        <v>2</v>
      </c>
      <c r="AD3132" s="1" t="s">
        <v>169</v>
      </c>
      <c r="AE3132" s="1" t="s">
        <v>9589</v>
      </c>
      <c r="AF3132" s="1" t="s">
        <v>12719</v>
      </c>
      <c r="AG3132" s="1" t="s">
        <v>12720</v>
      </c>
    </row>
    <row r="3133" spans="1:72" ht="13.5" customHeight="1">
      <c r="A3133" s="3" t="str">
        <f>HYPERLINK("http://kyu.snu.ac.kr/sdhj/index.jsp?type=hj/GK14658_00IH_0001_0234.jpg","1702_각북면_234")</f>
        <v>1702_각북면_234</v>
      </c>
      <c r="B3133" s="2">
        <v>1702</v>
      </c>
      <c r="C3133" s="2" t="s">
        <v>12340</v>
      </c>
      <c r="D3133" s="2" t="s">
        <v>12341</v>
      </c>
      <c r="E3133" s="2">
        <v>3132</v>
      </c>
      <c r="F3133" s="1">
        <v>21</v>
      </c>
      <c r="G3133" s="1" t="s">
        <v>2744</v>
      </c>
      <c r="H3133" s="1" t="s">
        <v>6955</v>
      </c>
      <c r="I3133" s="1">
        <v>1</v>
      </c>
      <c r="L3133" s="1">
        <v>3</v>
      </c>
      <c r="M3133" s="2" t="s">
        <v>4894</v>
      </c>
      <c r="N3133" s="2" t="s">
        <v>10335</v>
      </c>
      <c r="T3133" s="1" t="s">
        <v>12411</v>
      </c>
      <c r="U3133" s="1" t="s">
        <v>5288</v>
      </c>
      <c r="V3133" s="1" t="s">
        <v>7320</v>
      </c>
      <c r="W3133" s="1" t="s">
        <v>5289</v>
      </c>
      <c r="X3133" s="1" t="s">
        <v>7619</v>
      </c>
      <c r="Y3133" s="1" t="s">
        <v>4255</v>
      </c>
      <c r="Z3133" s="1" t="s">
        <v>7926</v>
      </c>
      <c r="AC3133" s="1">
        <v>74</v>
      </c>
      <c r="AD3133" s="1" t="s">
        <v>85</v>
      </c>
      <c r="AE3133" s="1" t="s">
        <v>9590</v>
      </c>
      <c r="AJ3133" s="1" t="s">
        <v>16</v>
      </c>
      <c r="AK3133" s="1" t="s">
        <v>9802</v>
      </c>
      <c r="AL3133" s="1" t="s">
        <v>97</v>
      </c>
      <c r="AM3133" s="1" t="s">
        <v>9820</v>
      </c>
      <c r="AT3133" s="1" t="s">
        <v>53</v>
      </c>
      <c r="AU3133" s="1" t="s">
        <v>7419</v>
      </c>
      <c r="AV3133" s="1" t="s">
        <v>2624</v>
      </c>
      <c r="AW3133" s="1" t="s">
        <v>10298</v>
      </c>
      <c r="BG3133" s="1" t="s">
        <v>53</v>
      </c>
      <c r="BH3133" s="1" t="s">
        <v>7419</v>
      </c>
      <c r="BI3133" s="1" t="s">
        <v>2717</v>
      </c>
      <c r="BJ3133" s="1" t="s">
        <v>9215</v>
      </c>
      <c r="BK3133" s="1" t="s">
        <v>53</v>
      </c>
      <c r="BL3133" s="1" t="s">
        <v>7419</v>
      </c>
      <c r="BM3133" s="1" t="s">
        <v>526</v>
      </c>
      <c r="BN3133" s="1" t="s">
        <v>10481</v>
      </c>
      <c r="BO3133" s="1" t="s">
        <v>110</v>
      </c>
      <c r="BP3133" s="1" t="s">
        <v>7218</v>
      </c>
      <c r="BQ3133" s="1" t="s">
        <v>1589</v>
      </c>
      <c r="BR3133" s="1" t="s">
        <v>7939</v>
      </c>
      <c r="BS3133" s="1" t="s">
        <v>163</v>
      </c>
      <c r="BT3133" s="1" t="s">
        <v>12731</v>
      </c>
    </row>
    <row r="3134" spans="1:72" ht="13.5" customHeight="1">
      <c r="A3134" s="3" t="str">
        <f>HYPERLINK("http://kyu.snu.ac.kr/sdhj/index.jsp?type=hj/GK14658_00IH_0001_0234.jpg","1702_각북면_234")</f>
        <v>1702_각북면_234</v>
      </c>
      <c r="B3134" s="2">
        <v>1702</v>
      </c>
      <c r="C3134" s="2" t="s">
        <v>12340</v>
      </c>
      <c r="D3134" s="2" t="s">
        <v>12341</v>
      </c>
      <c r="E3134" s="2">
        <v>3133</v>
      </c>
      <c r="F3134" s="1">
        <v>21</v>
      </c>
      <c r="G3134" s="1" t="s">
        <v>2744</v>
      </c>
      <c r="H3134" s="1" t="s">
        <v>6955</v>
      </c>
      <c r="I3134" s="1">
        <v>1</v>
      </c>
      <c r="L3134" s="1">
        <v>4</v>
      </c>
      <c r="M3134" s="2" t="s">
        <v>14123</v>
      </c>
      <c r="N3134" s="2" t="s">
        <v>14124</v>
      </c>
      <c r="T3134" s="1" t="s">
        <v>12411</v>
      </c>
      <c r="U3134" s="1" t="s">
        <v>110</v>
      </c>
      <c r="V3134" s="1" t="s">
        <v>7218</v>
      </c>
      <c r="W3134" s="1" t="s">
        <v>1429</v>
      </c>
      <c r="X3134" s="1" t="s">
        <v>7594</v>
      </c>
      <c r="Y3134" s="1" t="s">
        <v>5290</v>
      </c>
      <c r="Z3134" s="1" t="s">
        <v>8425</v>
      </c>
      <c r="AC3134" s="1">
        <v>38</v>
      </c>
      <c r="AD3134" s="1" t="s">
        <v>353</v>
      </c>
      <c r="AE3134" s="1" t="s">
        <v>9622</v>
      </c>
      <c r="AJ3134" s="1" t="s">
        <v>16</v>
      </c>
      <c r="AK3134" s="1" t="s">
        <v>9802</v>
      </c>
      <c r="AL3134" s="1" t="s">
        <v>199</v>
      </c>
      <c r="AM3134" s="1" t="s">
        <v>9730</v>
      </c>
      <c r="AT3134" s="1" t="s">
        <v>110</v>
      </c>
      <c r="AU3134" s="1" t="s">
        <v>7218</v>
      </c>
      <c r="AV3134" s="1" t="s">
        <v>5291</v>
      </c>
      <c r="AW3134" s="1" t="s">
        <v>9172</v>
      </c>
      <c r="BG3134" s="1" t="s">
        <v>110</v>
      </c>
      <c r="BH3134" s="1" t="s">
        <v>7218</v>
      </c>
      <c r="BI3134" s="1" t="s">
        <v>1026</v>
      </c>
      <c r="BJ3134" s="1" t="s">
        <v>10121</v>
      </c>
      <c r="BK3134" s="1" t="s">
        <v>53</v>
      </c>
      <c r="BL3134" s="1" t="s">
        <v>7419</v>
      </c>
      <c r="BM3134" s="1" t="s">
        <v>5292</v>
      </c>
      <c r="BN3134" s="1" t="s">
        <v>11416</v>
      </c>
      <c r="BO3134" s="1" t="s">
        <v>53</v>
      </c>
      <c r="BP3134" s="1" t="s">
        <v>7419</v>
      </c>
      <c r="BQ3134" s="1" t="s">
        <v>5293</v>
      </c>
      <c r="BR3134" s="1" t="s">
        <v>13438</v>
      </c>
      <c r="BS3134" s="1" t="s">
        <v>199</v>
      </c>
      <c r="BT3134" s="1" t="s">
        <v>9730</v>
      </c>
    </row>
    <row r="3135" spans="1:72" ht="13.5" customHeight="1">
      <c r="A3135" s="3" t="str">
        <f>HYPERLINK("http://kyu.snu.ac.kr/sdhj/index.jsp?type=hj/GK14658_00IH_0001_0234.jpg","1702_각북면_234")</f>
        <v>1702_각북면_234</v>
      </c>
      <c r="B3135" s="2">
        <v>1702</v>
      </c>
      <c r="C3135" s="2" t="s">
        <v>12340</v>
      </c>
      <c r="D3135" s="2" t="s">
        <v>12341</v>
      </c>
      <c r="E3135" s="2">
        <v>3134</v>
      </c>
      <c r="F3135" s="1">
        <v>21</v>
      </c>
      <c r="G3135" s="1" t="s">
        <v>2744</v>
      </c>
      <c r="H3135" s="1" t="s">
        <v>6955</v>
      </c>
      <c r="I3135" s="1">
        <v>1</v>
      </c>
      <c r="L3135" s="1">
        <v>4</v>
      </c>
      <c r="M3135" s="2" t="s">
        <v>14123</v>
      </c>
      <c r="N3135" s="2" t="s">
        <v>14124</v>
      </c>
      <c r="S3135" s="1" t="s">
        <v>48</v>
      </c>
      <c r="T3135" s="1" t="s">
        <v>6371</v>
      </c>
      <c r="W3135" s="1" t="s">
        <v>439</v>
      </c>
      <c r="X3135" s="1" t="s">
        <v>7589</v>
      </c>
      <c r="Y3135" s="1" t="s">
        <v>50</v>
      </c>
      <c r="Z3135" s="1" t="s">
        <v>7639</v>
      </c>
      <c r="AC3135" s="1">
        <v>35</v>
      </c>
      <c r="AD3135" s="1" t="s">
        <v>1123</v>
      </c>
      <c r="AE3135" s="1" t="s">
        <v>9624</v>
      </c>
      <c r="AJ3135" s="1" t="s">
        <v>16</v>
      </c>
      <c r="AK3135" s="1" t="s">
        <v>9802</v>
      </c>
      <c r="AL3135" s="1" t="s">
        <v>199</v>
      </c>
      <c r="AM3135" s="1" t="s">
        <v>9730</v>
      </c>
      <c r="AT3135" s="1" t="s">
        <v>110</v>
      </c>
      <c r="AU3135" s="1" t="s">
        <v>7218</v>
      </c>
      <c r="AV3135" s="1" t="s">
        <v>1366</v>
      </c>
      <c r="AW3135" s="1" t="s">
        <v>10161</v>
      </c>
      <c r="BG3135" s="1" t="s">
        <v>110</v>
      </c>
      <c r="BH3135" s="1" t="s">
        <v>7218</v>
      </c>
      <c r="BI3135" s="1" t="s">
        <v>1202</v>
      </c>
      <c r="BJ3135" s="1" t="s">
        <v>9438</v>
      </c>
      <c r="BK3135" s="1" t="s">
        <v>110</v>
      </c>
      <c r="BL3135" s="1" t="s">
        <v>7218</v>
      </c>
      <c r="BM3135" s="1" t="s">
        <v>3294</v>
      </c>
      <c r="BN3135" s="1" t="s">
        <v>10480</v>
      </c>
      <c r="BO3135" s="1" t="s">
        <v>110</v>
      </c>
      <c r="BP3135" s="1" t="s">
        <v>7218</v>
      </c>
      <c r="BQ3135" s="1" t="s">
        <v>4164</v>
      </c>
      <c r="BR3135" s="1" t="s">
        <v>11855</v>
      </c>
      <c r="BS3135" s="1" t="s">
        <v>199</v>
      </c>
      <c r="BT3135" s="1" t="s">
        <v>9730</v>
      </c>
    </row>
    <row r="3136" spans="1:72" ht="13.5" customHeight="1">
      <c r="A3136" s="3" t="str">
        <f>HYPERLINK("http://kyu.snu.ac.kr/sdhj/index.jsp?type=hj/GK14658_00IH_0001_0234.jpg","1702_각북면_234")</f>
        <v>1702_각북면_234</v>
      </c>
      <c r="B3136" s="2">
        <v>1702</v>
      </c>
      <c r="C3136" s="2" t="s">
        <v>12340</v>
      </c>
      <c r="D3136" s="2" t="s">
        <v>12341</v>
      </c>
      <c r="E3136" s="2">
        <v>3135</v>
      </c>
      <c r="F3136" s="1">
        <v>21</v>
      </c>
      <c r="G3136" s="1" t="s">
        <v>2744</v>
      </c>
      <c r="H3136" s="1" t="s">
        <v>6955</v>
      </c>
      <c r="I3136" s="1">
        <v>1</v>
      </c>
      <c r="L3136" s="1">
        <v>4</v>
      </c>
      <c r="M3136" s="2" t="s">
        <v>14123</v>
      </c>
      <c r="N3136" s="2" t="s">
        <v>14124</v>
      </c>
      <c r="S3136" s="1" t="s">
        <v>65</v>
      </c>
      <c r="T3136" s="1" t="s">
        <v>7107</v>
      </c>
      <c r="Y3136" s="1" t="s">
        <v>5015</v>
      </c>
      <c r="Z3136" s="1" t="s">
        <v>12624</v>
      </c>
      <c r="AG3136" s="1" t="s">
        <v>12762</v>
      </c>
    </row>
    <row r="3137" spans="1:72" ht="13.5" customHeight="1">
      <c r="A3137" s="3" t="str">
        <f>HYPERLINK("http://kyu.snu.ac.kr/sdhj/index.jsp?type=hj/GK14658_00IH_0001_0234.jpg","1702_각북면_234")</f>
        <v>1702_각북면_234</v>
      </c>
      <c r="B3137" s="2">
        <v>1702</v>
      </c>
      <c r="C3137" s="2" t="s">
        <v>12340</v>
      </c>
      <c r="D3137" s="2" t="s">
        <v>12341</v>
      </c>
      <c r="E3137" s="2">
        <v>3136</v>
      </c>
      <c r="F3137" s="1">
        <v>21</v>
      </c>
      <c r="G3137" s="1" t="s">
        <v>2744</v>
      </c>
      <c r="H3137" s="1" t="s">
        <v>6955</v>
      </c>
      <c r="I3137" s="1">
        <v>1</v>
      </c>
      <c r="L3137" s="1">
        <v>4</v>
      </c>
      <c r="M3137" s="2" t="s">
        <v>14123</v>
      </c>
      <c r="N3137" s="2" t="s">
        <v>14124</v>
      </c>
      <c r="S3137" s="1" t="s">
        <v>65</v>
      </c>
      <c r="T3137" s="1" t="s">
        <v>7107</v>
      </c>
      <c r="Y3137" s="1" t="s">
        <v>3098</v>
      </c>
      <c r="Z3137" s="1" t="s">
        <v>8424</v>
      </c>
      <c r="AF3137" s="1" t="s">
        <v>3239</v>
      </c>
      <c r="AG3137" s="1" t="s">
        <v>9658</v>
      </c>
    </row>
    <row r="3138" spans="1:72" ht="13.5" customHeight="1">
      <c r="A3138" s="3" t="str">
        <f>HYPERLINK("http://kyu.snu.ac.kr/sdhj/index.jsp?type=hj/GK14658_00IH_0001_0234.jpg","1702_각북면_234")</f>
        <v>1702_각북면_234</v>
      </c>
      <c r="B3138" s="2">
        <v>1702</v>
      </c>
      <c r="C3138" s="2" t="s">
        <v>12340</v>
      </c>
      <c r="D3138" s="2" t="s">
        <v>12341</v>
      </c>
      <c r="E3138" s="2">
        <v>3137</v>
      </c>
      <c r="F3138" s="1">
        <v>21</v>
      </c>
      <c r="G3138" s="1" t="s">
        <v>2744</v>
      </c>
      <c r="H3138" s="1" t="s">
        <v>6955</v>
      </c>
      <c r="I3138" s="1">
        <v>1</v>
      </c>
      <c r="L3138" s="1">
        <v>4</v>
      </c>
      <c r="M3138" s="2" t="s">
        <v>14123</v>
      </c>
      <c r="N3138" s="2" t="s">
        <v>14124</v>
      </c>
      <c r="S3138" s="1" t="s">
        <v>86</v>
      </c>
      <c r="T3138" s="1" t="s">
        <v>7100</v>
      </c>
      <c r="Y3138" s="1" t="s">
        <v>5294</v>
      </c>
      <c r="Z3138" s="1" t="s">
        <v>12629</v>
      </c>
      <c r="AC3138" s="1">
        <v>2</v>
      </c>
      <c r="AD3138" s="1" t="s">
        <v>169</v>
      </c>
      <c r="AE3138" s="1" t="s">
        <v>9589</v>
      </c>
      <c r="AF3138" s="1" t="s">
        <v>89</v>
      </c>
      <c r="AG3138" s="1" t="s">
        <v>9633</v>
      </c>
    </row>
    <row r="3139" spans="1:72" ht="13.5" customHeight="1">
      <c r="A3139" s="3" t="str">
        <f>HYPERLINK("http://kyu.snu.ac.kr/sdhj/index.jsp?type=hj/GK14658_00IH_0001_0234.jpg","1702_각북면_234")</f>
        <v>1702_각북면_234</v>
      </c>
      <c r="B3139" s="2">
        <v>1702</v>
      </c>
      <c r="C3139" s="2" t="s">
        <v>12340</v>
      </c>
      <c r="D3139" s="2" t="s">
        <v>12341</v>
      </c>
      <c r="E3139" s="2">
        <v>3138</v>
      </c>
      <c r="F3139" s="1">
        <v>21</v>
      </c>
      <c r="G3139" s="1" t="s">
        <v>2744</v>
      </c>
      <c r="H3139" s="1" t="s">
        <v>6955</v>
      </c>
      <c r="I3139" s="1">
        <v>1</v>
      </c>
      <c r="L3139" s="1">
        <v>5</v>
      </c>
      <c r="M3139" s="2" t="s">
        <v>14125</v>
      </c>
      <c r="N3139" s="2" t="s">
        <v>14126</v>
      </c>
      <c r="T3139" s="1" t="s">
        <v>12411</v>
      </c>
      <c r="U3139" s="1" t="s">
        <v>281</v>
      </c>
      <c r="V3139" s="1" t="s">
        <v>7209</v>
      </c>
      <c r="W3139" s="1" t="s">
        <v>202</v>
      </c>
      <c r="X3139" s="1" t="s">
        <v>7588</v>
      </c>
      <c r="Y3139" s="1" t="s">
        <v>1238</v>
      </c>
      <c r="Z3139" s="1" t="s">
        <v>8423</v>
      </c>
      <c r="AC3139" s="1">
        <v>67</v>
      </c>
      <c r="AD3139" s="1" t="s">
        <v>38</v>
      </c>
      <c r="AE3139" s="1" t="s">
        <v>9620</v>
      </c>
      <c r="AJ3139" s="1" t="s">
        <v>16</v>
      </c>
      <c r="AK3139" s="1" t="s">
        <v>9802</v>
      </c>
      <c r="AL3139" s="1" t="s">
        <v>199</v>
      </c>
      <c r="AM3139" s="1" t="s">
        <v>9730</v>
      </c>
      <c r="AT3139" s="1" t="s">
        <v>53</v>
      </c>
      <c r="AU3139" s="1" t="s">
        <v>7419</v>
      </c>
      <c r="AV3139" s="1" t="s">
        <v>80</v>
      </c>
      <c r="AW3139" s="1" t="s">
        <v>10297</v>
      </c>
      <c r="BG3139" s="1" t="s">
        <v>53</v>
      </c>
      <c r="BH3139" s="1" t="s">
        <v>7419</v>
      </c>
      <c r="BI3139" s="1" t="s">
        <v>4012</v>
      </c>
      <c r="BJ3139" s="1" t="s">
        <v>10919</v>
      </c>
      <c r="BK3139" s="1" t="s">
        <v>53</v>
      </c>
      <c r="BL3139" s="1" t="s">
        <v>7419</v>
      </c>
      <c r="BM3139" s="1" t="s">
        <v>1620</v>
      </c>
      <c r="BN3139" s="1" t="s">
        <v>8529</v>
      </c>
      <c r="BO3139" s="1" t="s">
        <v>53</v>
      </c>
      <c r="BP3139" s="1" t="s">
        <v>7419</v>
      </c>
      <c r="BQ3139" s="1" t="s">
        <v>5295</v>
      </c>
      <c r="BR3139" s="1" t="s">
        <v>11854</v>
      </c>
      <c r="BS3139" s="1" t="s">
        <v>199</v>
      </c>
      <c r="BT3139" s="1" t="s">
        <v>9730</v>
      </c>
    </row>
    <row r="3140" spans="1:72" ht="13.5" customHeight="1">
      <c r="A3140" s="3" t="str">
        <f>HYPERLINK("http://kyu.snu.ac.kr/sdhj/index.jsp?type=hj/GK14658_00IH_0001_0234.jpg","1702_각북면_234")</f>
        <v>1702_각북면_234</v>
      </c>
      <c r="B3140" s="2">
        <v>1702</v>
      </c>
      <c r="C3140" s="2" t="s">
        <v>12340</v>
      </c>
      <c r="D3140" s="2" t="s">
        <v>12341</v>
      </c>
      <c r="E3140" s="2">
        <v>3139</v>
      </c>
      <c r="F3140" s="1">
        <v>21</v>
      </c>
      <c r="G3140" s="1" t="s">
        <v>2744</v>
      </c>
      <c r="H3140" s="1" t="s">
        <v>6955</v>
      </c>
      <c r="I3140" s="1">
        <v>1</v>
      </c>
      <c r="L3140" s="1">
        <v>5</v>
      </c>
      <c r="M3140" s="2" t="s">
        <v>14125</v>
      </c>
      <c r="N3140" s="2" t="s">
        <v>14126</v>
      </c>
      <c r="S3140" s="1" t="s">
        <v>48</v>
      </c>
      <c r="T3140" s="1" t="s">
        <v>6371</v>
      </c>
      <c r="U3140" s="1" t="s">
        <v>261</v>
      </c>
      <c r="V3140" s="1" t="s">
        <v>7197</v>
      </c>
      <c r="Y3140" s="1" t="s">
        <v>14635</v>
      </c>
      <c r="Z3140" s="1" t="s">
        <v>12550</v>
      </c>
      <c r="AC3140" s="1">
        <v>58</v>
      </c>
      <c r="AD3140" s="1" t="s">
        <v>76</v>
      </c>
      <c r="AE3140" s="1" t="s">
        <v>9574</v>
      </c>
      <c r="AJ3140" s="1" t="s">
        <v>16</v>
      </c>
      <c r="AK3140" s="1" t="s">
        <v>9802</v>
      </c>
      <c r="AL3140" s="1" t="s">
        <v>199</v>
      </c>
      <c r="AM3140" s="1" t="s">
        <v>9730</v>
      </c>
      <c r="AN3140" s="1" t="s">
        <v>208</v>
      </c>
      <c r="AO3140" s="1" t="s">
        <v>7116</v>
      </c>
      <c r="AP3140" s="1" t="s">
        <v>110</v>
      </c>
      <c r="AQ3140" s="1" t="s">
        <v>7218</v>
      </c>
      <c r="AR3140" s="1" t="s">
        <v>5296</v>
      </c>
      <c r="AS3140" s="1" t="s">
        <v>12808</v>
      </c>
      <c r="AT3140" s="1" t="s">
        <v>53</v>
      </c>
      <c r="AU3140" s="1" t="s">
        <v>7419</v>
      </c>
      <c r="AV3140" s="1" t="s">
        <v>2039</v>
      </c>
      <c r="AW3140" s="1" t="s">
        <v>9292</v>
      </c>
      <c r="BB3140" s="1" t="s">
        <v>213</v>
      </c>
      <c r="BC3140" s="1" t="s">
        <v>7282</v>
      </c>
      <c r="BD3140" s="1" t="s">
        <v>741</v>
      </c>
      <c r="BE3140" s="1" t="s">
        <v>7654</v>
      </c>
      <c r="BG3140" s="1" t="s">
        <v>53</v>
      </c>
      <c r="BH3140" s="1" t="s">
        <v>7419</v>
      </c>
      <c r="BI3140" s="1" t="s">
        <v>5297</v>
      </c>
      <c r="BJ3140" s="1" t="s">
        <v>10968</v>
      </c>
      <c r="BK3140" s="1" t="s">
        <v>53</v>
      </c>
      <c r="BL3140" s="1" t="s">
        <v>7419</v>
      </c>
      <c r="BM3140" s="1" t="s">
        <v>5298</v>
      </c>
      <c r="BN3140" s="1" t="s">
        <v>10129</v>
      </c>
      <c r="BO3140" s="1" t="s">
        <v>53</v>
      </c>
      <c r="BP3140" s="1" t="s">
        <v>7419</v>
      </c>
      <c r="BQ3140" s="1" t="s">
        <v>5299</v>
      </c>
      <c r="BR3140" s="1" t="s">
        <v>13369</v>
      </c>
      <c r="BS3140" s="1" t="s">
        <v>199</v>
      </c>
      <c r="BT3140" s="1" t="s">
        <v>9730</v>
      </c>
    </row>
    <row r="3141" spans="1:72" ht="13.5" customHeight="1">
      <c r="A3141" s="3" t="str">
        <f>HYPERLINK("http://kyu.snu.ac.kr/sdhj/index.jsp?type=hj/GK14658_00IH_0001_0234.jpg","1702_각북면_234")</f>
        <v>1702_각북면_234</v>
      </c>
      <c r="B3141" s="2">
        <v>1702</v>
      </c>
      <c r="C3141" s="2" t="s">
        <v>12340</v>
      </c>
      <c r="D3141" s="2" t="s">
        <v>12341</v>
      </c>
      <c r="E3141" s="2">
        <v>3140</v>
      </c>
      <c r="F3141" s="1">
        <v>21</v>
      </c>
      <c r="G3141" s="1" t="s">
        <v>2744</v>
      </c>
      <c r="H3141" s="1" t="s">
        <v>6955</v>
      </c>
      <c r="I3141" s="1">
        <v>1</v>
      </c>
      <c r="L3141" s="1">
        <v>5</v>
      </c>
      <c r="M3141" s="2" t="s">
        <v>14125</v>
      </c>
      <c r="N3141" s="2" t="s">
        <v>14126</v>
      </c>
      <c r="S3141" s="1" t="s">
        <v>59</v>
      </c>
      <c r="T3141" s="1" t="s">
        <v>7105</v>
      </c>
      <c r="Y3141" s="1" t="s">
        <v>2427</v>
      </c>
      <c r="Z3141" s="1" t="s">
        <v>7804</v>
      </c>
      <c r="AF3141" s="1" t="s">
        <v>61</v>
      </c>
      <c r="AG3141" s="1" t="s">
        <v>9638</v>
      </c>
      <c r="AH3141" s="1" t="s">
        <v>5300</v>
      </c>
      <c r="AI3141" s="1" t="s">
        <v>9720</v>
      </c>
    </row>
    <row r="3142" spans="1:72" ht="13.5" customHeight="1">
      <c r="A3142" s="3" t="str">
        <f>HYPERLINK("http://kyu.snu.ac.kr/sdhj/index.jsp?type=hj/GK14658_00IH_0001_0234.jpg","1702_각북면_234")</f>
        <v>1702_각북면_234</v>
      </c>
      <c r="B3142" s="2">
        <v>1702</v>
      </c>
      <c r="C3142" s="2" t="s">
        <v>12340</v>
      </c>
      <c r="D3142" s="2" t="s">
        <v>12341</v>
      </c>
      <c r="E3142" s="2">
        <v>3141</v>
      </c>
      <c r="F3142" s="1">
        <v>21</v>
      </c>
      <c r="G3142" s="1" t="s">
        <v>2744</v>
      </c>
      <c r="H3142" s="1" t="s">
        <v>6955</v>
      </c>
      <c r="I3142" s="1">
        <v>1</v>
      </c>
      <c r="L3142" s="1">
        <v>5</v>
      </c>
      <c r="M3142" s="2" t="s">
        <v>14125</v>
      </c>
      <c r="N3142" s="2" t="s">
        <v>14126</v>
      </c>
      <c r="S3142" s="1" t="s">
        <v>86</v>
      </c>
      <c r="T3142" s="1" t="s">
        <v>7100</v>
      </c>
      <c r="U3142" s="1" t="s">
        <v>1146</v>
      </c>
      <c r="V3142" s="1" t="s">
        <v>7242</v>
      </c>
      <c r="Y3142" s="1" t="s">
        <v>1017</v>
      </c>
      <c r="Z3142" s="1" t="s">
        <v>8422</v>
      </c>
      <c r="AC3142" s="1">
        <v>24</v>
      </c>
      <c r="AD3142" s="1" t="s">
        <v>219</v>
      </c>
      <c r="AE3142" s="1" t="s">
        <v>9587</v>
      </c>
    </row>
    <row r="3143" spans="1:72" ht="13.5" customHeight="1">
      <c r="A3143" s="3" t="str">
        <f>HYPERLINK("http://kyu.snu.ac.kr/sdhj/index.jsp?type=hj/GK14658_00IH_0001_0234.jpg","1702_각북면_234")</f>
        <v>1702_각북면_234</v>
      </c>
      <c r="B3143" s="2">
        <v>1702</v>
      </c>
      <c r="C3143" s="2" t="s">
        <v>12340</v>
      </c>
      <c r="D3143" s="2" t="s">
        <v>12341</v>
      </c>
      <c r="E3143" s="2">
        <v>3142</v>
      </c>
      <c r="F3143" s="1">
        <v>21</v>
      </c>
      <c r="G3143" s="1" t="s">
        <v>2744</v>
      </c>
      <c r="H3143" s="1" t="s">
        <v>6955</v>
      </c>
      <c r="I3143" s="1">
        <v>1</v>
      </c>
      <c r="L3143" s="1">
        <v>5</v>
      </c>
      <c r="M3143" s="2" t="s">
        <v>14125</v>
      </c>
      <c r="N3143" s="2" t="s">
        <v>14126</v>
      </c>
      <c r="S3143" s="1" t="s">
        <v>347</v>
      </c>
      <c r="T3143" s="1" t="s">
        <v>7116</v>
      </c>
      <c r="W3143" s="1" t="s">
        <v>335</v>
      </c>
      <c r="X3143" s="1" t="s">
        <v>12540</v>
      </c>
      <c r="Y3143" s="1" t="s">
        <v>50</v>
      </c>
      <c r="Z3143" s="1" t="s">
        <v>7639</v>
      </c>
      <c r="AC3143" s="1">
        <v>27</v>
      </c>
      <c r="AD3143" s="1" t="s">
        <v>309</v>
      </c>
      <c r="AE3143" s="1" t="s">
        <v>9623</v>
      </c>
    </row>
    <row r="3144" spans="1:72" ht="13.5" customHeight="1">
      <c r="A3144" s="3" t="str">
        <f>HYPERLINK("http://kyu.snu.ac.kr/sdhj/index.jsp?type=hj/GK14658_00IH_0001_0234.jpg","1702_각북면_234")</f>
        <v>1702_각북면_234</v>
      </c>
      <c r="B3144" s="2">
        <v>1702</v>
      </c>
      <c r="C3144" s="2" t="s">
        <v>12340</v>
      </c>
      <c r="D3144" s="2" t="s">
        <v>12341</v>
      </c>
      <c r="E3144" s="2">
        <v>3143</v>
      </c>
      <c r="F3144" s="1">
        <v>21</v>
      </c>
      <c r="G3144" s="1" t="s">
        <v>2744</v>
      </c>
      <c r="H3144" s="1" t="s">
        <v>6955</v>
      </c>
      <c r="I3144" s="1">
        <v>2</v>
      </c>
      <c r="J3144" s="1" t="s">
        <v>5301</v>
      </c>
      <c r="K3144" s="1" t="s">
        <v>7004</v>
      </c>
      <c r="L3144" s="1">
        <v>1</v>
      </c>
      <c r="M3144" s="2" t="s">
        <v>14127</v>
      </c>
      <c r="N3144" s="2" t="s">
        <v>14128</v>
      </c>
      <c r="T3144" s="1" t="s">
        <v>12411</v>
      </c>
      <c r="U3144" s="1" t="s">
        <v>5302</v>
      </c>
      <c r="V3144" s="1" t="s">
        <v>7319</v>
      </c>
      <c r="W3144" s="1" t="s">
        <v>202</v>
      </c>
      <c r="X3144" s="1" t="s">
        <v>7588</v>
      </c>
      <c r="Y3144" s="1" t="s">
        <v>3922</v>
      </c>
      <c r="Z3144" s="1" t="s">
        <v>8352</v>
      </c>
      <c r="AC3144" s="1">
        <v>43</v>
      </c>
      <c r="AD3144" s="1" t="s">
        <v>283</v>
      </c>
      <c r="AE3144" s="1" t="s">
        <v>9582</v>
      </c>
      <c r="AJ3144" s="1" t="s">
        <v>16</v>
      </c>
      <c r="AK3144" s="1" t="s">
        <v>9802</v>
      </c>
      <c r="AL3144" s="1" t="s">
        <v>199</v>
      </c>
      <c r="AM3144" s="1" t="s">
        <v>9730</v>
      </c>
      <c r="AT3144" s="1" t="s">
        <v>281</v>
      </c>
      <c r="AU3144" s="1" t="s">
        <v>7209</v>
      </c>
      <c r="AV3144" s="1" t="s">
        <v>1238</v>
      </c>
      <c r="AW3144" s="1" t="s">
        <v>8423</v>
      </c>
      <c r="BG3144" s="1" t="s">
        <v>53</v>
      </c>
      <c r="BH3144" s="1" t="s">
        <v>7419</v>
      </c>
      <c r="BI3144" s="1" t="s">
        <v>80</v>
      </c>
      <c r="BJ3144" s="1" t="s">
        <v>10297</v>
      </c>
      <c r="BK3144" s="1" t="s">
        <v>53</v>
      </c>
      <c r="BL3144" s="1" t="s">
        <v>7419</v>
      </c>
      <c r="BM3144" s="1" t="s">
        <v>4012</v>
      </c>
      <c r="BN3144" s="1" t="s">
        <v>10919</v>
      </c>
      <c r="BO3144" s="1" t="s">
        <v>53</v>
      </c>
      <c r="BP3144" s="1" t="s">
        <v>7419</v>
      </c>
      <c r="BQ3144" s="1" t="s">
        <v>2924</v>
      </c>
      <c r="BR3144" s="1" t="s">
        <v>9292</v>
      </c>
      <c r="BS3144" s="1" t="s">
        <v>199</v>
      </c>
      <c r="BT3144" s="1" t="s">
        <v>9730</v>
      </c>
    </row>
    <row r="3145" spans="1:72" ht="13.5" customHeight="1">
      <c r="A3145" s="3" t="str">
        <f>HYPERLINK("http://kyu.snu.ac.kr/sdhj/index.jsp?type=hj/GK14658_00IH_0001_0234.jpg","1702_각북면_234")</f>
        <v>1702_각북면_234</v>
      </c>
      <c r="B3145" s="2">
        <v>1702</v>
      </c>
      <c r="C3145" s="2" t="s">
        <v>12340</v>
      </c>
      <c r="D3145" s="2" t="s">
        <v>12341</v>
      </c>
      <c r="E3145" s="2">
        <v>3144</v>
      </c>
      <c r="F3145" s="1">
        <v>21</v>
      </c>
      <c r="G3145" s="1" t="s">
        <v>2744</v>
      </c>
      <c r="H3145" s="1" t="s">
        <v>6955</v>
      </c>
      <c r="I3145" s="1">
        <v>2</v>
      </c>
      <c r="L3145" s="1">
        <v>1</v>
      </c>
      <c r="M3145" s="2" t="s">
        <v>14127</v>
      </c>
      <c r="N3145" s="2" t="s">
        <v>14128</v>
      </c>
      <c r="S3145" s="1" t="s">
        <v>48</v>
      </c>
      <c r="T3145" s="1" t="s">
        <v>6371</v>
      </c>
      <c r="U3145" s="1" t="s">
        <v>124</v>
      </c>
      <c r="V3145" s="1" t="s">
        <v>12451</v>
      </c>
      <c r="W3145" s="1" t="s">
        <v>49</v>
      </c>
      <c r="X3145" s="1" t="s">
        <v>7592</v>
      </c>
      <c r="Y3145" s="1" t="s">
        <v>50</v>
      </c>
      <c r="Z3145" s="1" t="s">
        <v>7639</v>
      </c>
      <c r="AC3145" s="1">
        <v>30</v>
      </c>
      <c r="AD3145" s="1" t="s">
        <v>253</v>
      </c>
      <c r="AE3145" s="1" t="s">
        <v>8091</v>
      </c>
      <c r="AJ3145" s="1" t="s">
        <v>16</v>
      </c>
      <c r="AK3145" s="1" t="s">
        <v>9802</v>
      </c>
      <c r="AL3145" s="1" t="s">
        <v>52</v>
      </c>
      <c r="AM3145" s="1" t="s">
        <v>9722</v>
      </c>
      <c r="AT3145" s="1" t="s">
        <v>110</v>
      </c>
      <c r="AU3145" s="1" t="s">
        <v>7218</v>
      </c>
      <c r="AV3145" s="1" t="s">
        <v>560</v>
      </c>
      <c r="AW3145" s="1" t="s">
        <v>8347</v>
      </c>
      <c r="BG3145" s="1" t="s">
        <v>110</v>
      </c>
      <c r="BH3145" s="1" t="s">
        <v>7218</v>
      </c>
      <c r="BI3145" s="1" t="s">
        <v>5303</v>
      </c>
      <c r="BJ3145" s="1" t="s">
        <v>10951</v>
      </c>
      <c r="BK3145" s="1" t="s">
        <v>110</v>
      </c>
      <c r="BL3145" s="1" t="s">
        <v>7218</v>
      </c>
      <c r="BM3145" s="1" t="s">
        <v>5304</v>
      </c>
      <c r="BN3145" s="1" t="s">
        <v>11393</v>
      </c>
      <c r="BO3145" s="1" t="s">
        <v>450</v>
      </c>
      <c r="BP3145" s="1" t="s">
        <v>12885</v>
      </c>
      <c r="BQ3145" s="1" t="s">
        <v>5305</v>
      </c>
      <c r="BR3145" s="1" t="s">
        <v>11853</v>
      </c>
      <c r="BS3145" s="1" t="s">
        <v>199</v>
      </c>
      <c r="BT3145" s="1" t="s">
        <v>9730</v>
      </c>
    </row>
    <row r="3146" spans="1:72" ht="13.5" customHeight="1">
      <c r="A3146" s="3" t="str">
        <f>HYPERLINK("http://kyu.snu.ac.kr/sdhj/index.jsp?type=hj/GK14658_00IH_0001_0234.jpg","1702_각북면_234")</f>
        <v>1702_각북면_234</v>
      </c>
      <c r="B3146" s="2">
        <v>1702</v>
      </c>
      <c r="C3146" s="2" t="s">
        <v>12340</v>
      </c>
      <c r="D3146" s="2" t="s">
        <v>12341</v>
      </c>
      <c r="E3146" s="2">
        <v>3145</v>
      </c>
      <c r="F3146" s="1">
        <v>21</v>
      </c>
      <c r="G3146" s="1" t="s">
        <v>2744</v>
      </c>
      <c r="H3146" s="1" t="s">
        <v>6955</v>
      </c>
      <c r="I3146" s="1">
        <v>2</v>
      </c>
      <c r="L3146" s="1">
        <v>1</v>
      </c>
      <c r="M3146" s="2" t="s">
        <v>14127</v>
      </c>
      <c r="N3146" s="2" t="s">
        <v>14128</v>
      </c>
      <c r="S3146" s="1" t="s">
        <v>59</v>
      </c>
      <c r="T3146" s="1" t="s">
        <v>7105</v>
      </c>
      <c r="Y3146" s="1" t="s">
        <v>6757</v>
      </c>
      <c r="Z3146" s="1" t="s">
        <v>7973</v>
      </c>
      <c r="AC3146" s="1">
        <v>9</v>
      </c>
      <c r="AD3146" s="1" t="s">
        <v>135</v>
      </c>
      <c r="AE3146" s="1" t="s">
        <v>9604</v>
      </c>
    </row>
    <row r="3147" spans="1:72" ht="13.5" customHeight="1">
      <c r="A3147" s="3" t="str">
        <f>HYPERLINK("http://kyu.snu.ac.kr/sdhj/index.jsp?type=hj/GK14658_00IH_0001_0234.jpg","1702_각북면_234")</f>
        <v>1702_각북면_234</v>
      </c>
      <c r="B3147" s="2">
        <v>1702</v>
      </c>
      <c r="C3147" s="2" t="s">
        <v>12340</v>
      </c>
      <c r="D3147" s="2" t="s">
        <v>12341</v>
      </c>
      <c r="E3147" s="2">
        <v>3146</v>
      </c>
      <c r="F3147" s="1">
        <v>21</v>
      </c>
      <c r="G3147" s="1" t="s">
        <v>2744</v>
      </c>
      <c r="H3147" s="1" t="s">
        <v>6955</v>
      </c>
      <c r="I3147" s="1">
        <v>2</v>
      </c>
      <c r="L3147" s="1">
        <v>2</v>
      </c>
      <c r="M3147" s="2" t="s">
        <v>14129</v>
      </c>
      <c r="N3147" s="2" t="s">
        <v>14130</v>
      </c>
      <c r="T3147" s="1" t="s">
        <v>12411</v>
      </c>
      <c r="U3147" s="1" t="s">
        <v>110</v>
      </c>
      <c r="V3147" s="1" t="s">
        <v>7218</v>
      </c>
      <c r="W3147" s="1" t="s">
        <v>107</v>
      </c>
      <c r="X3147" s="1" t="s">
        <v>12534</v>
      </c>
      <c r="Y3147" s="1" t="s">
        <v>5306</v>
      </c>
      <c r="Z3147" s="1" t="s">
        <v>8421</v>
      </c>
      <c r="AC3147" s="1">
        <v>49</v>
      </c>
      <c r="AD3147" s="1" t="s">
        <v>1182</v>
      </c>
      <c r="AE3147" s="1" t="s">
        <v>9584</v>
      </c>
      <c r="AJ3147" s="1" t="s">
        <v>16</v>
      </c>
      <c r="AK3147" s="1" t="s">
        <v>9802</v>
      </c>
      <c r="AL3147" s="1" t="s">
        <v>163</v>
      </c>
      <c r="AM3147" s="1" t="s">
        <v>12731</v>
      </c>
      <c r="AT3147" s="1" t="s">
        <v>110</v>
      </c>
      <c r="AU3147" s="1" t="s">
        <v>7218</v>
      </c>
      <c r="AV3147" s="1" t="s">
        <v>928</v>
      </c>
      <c r="AW3147" s="1" t="s">
        <v>8293</v>
      </c>
      <c r="BG3147" s="1" t="s">
        <v>390</v>
      </c>
      <c r="BH3147" s="1" t="s">
        <v>10070</v>
      </c>
      <c r="BI3147" s="1" t="s">
        <v>5307</v>
      </c>
      <c r="BJ3147" s="1" t="s">
        <v>13076</v>
      </c>
      <c r="BK3147" s="1" t="s">
        <v>110</v>
      </c>
      <c r="BL3147" s="1" t="s">
        <v>7218</v>
      </c>
      <c r="BM3147" s="1" t="s">
        <v>1589</v>
      </c>
      <c r="BN3147" s="1" t="s">
        <v>7939</v>
      </c>
      <c r="BO3147" s="1" t="s">
        <v>53</v>
      </c>
      <c r="BP3147" s="1" t="s">
        <v>7419</v>
      </c>
      <c r="BQ3147" s="1" t="s">
        <v>5308</v>
      </c>
      <c r="BR3147" s="1" t="s">
        <v>11810</v>
      </c>
      <c r="BS3147" s="1" t="s">
        <v>1000</v>
      </c>
      <c r="BT3147" s="1" t="s">
        <v>9808</v>
      </c>
    </row>
    <row r="3148" spans="1:72" ht="13.5" customHeight="1">
      <c r="A3148" s="3" t="str">
        <f>HYPERLINK("http://kyu.snu.ac.kr/sdhj/index.jsp?type=hj/GK14658_00IH_0001_0234.jpg","1702_각북면_234")</f>
        <v>1702_각북면_234</v>
      </c>
      <c r="B3148" s="2">
        <v>1702</v>
      </c>
      <c r="C3148" s="2" t="s">
        <v>12340</v>
      </c>
      <c r="D3148" s="2" t="s">
        <v>12341</v>
      </c>
      <c r="E3148" s="2">
        <v>3147</v>
      </c>
      <c r="F3148" s="1">
        <v>21</v>
      </c>
      <c r="G3148" s="1" t="s">
        <v>2744</v>
      </c>
      <c r="H3148" s="1" t="s">
        <v>6955</v>
      </c>
      <c r="I3148" s="1">
        <v>2</v>
      </c>
      <c r="L3148" s="1">
        <v>2</v>
      </c>
      <c r="M3148" s="2" t="s">
        <v>14129</v>
      </c>
      <c r="N3148" s="2" t="s">
        <v>14130</v>
      </c>
      <c r="S3148" s="1" t="s">
        <v>48</v>
      </c>
      <c r="T3148" s="1" t="s">
        <v>6371</v>
      </c>
      <c r="W3148" s="1" t="s">
        <v>107</v>
      </c>
      <c r="X3148" s="1" t="s">
        <v>12534</v>
      </c>
      <c r="Y3148" s="1" t="s">
        <v>50</v>
      </c>
      <c r="Z3148" s="1" t="s">
        <v>7639</v>
      </c>
      <c r="AC3148" s="1">
        <v>49</v>
      </c>
      <c r="AD3148" s="1" t="s">
        <v>1182</v>
      </c>
      <c r="AE3148" s="1" t="s">
        <v>9584</v>
      </c>
      <c r="AJ3148" s="1" t="s">
        <v>16</v>
      </c>
      <c r="AK3148" s="1" t="s">
        <v>9802</v>
      </c>
      <c r="AL3148" s="1" t="s">
        <v>163</v>
      </c>
      <c r="AM3148" s="1" t="s">
        <v>12731</v>
      </c>
      <c r="AT3148" s="1" t="s">
        <v>53</v>
      </c>
      <c r="AU3148" s="1" t="s">
        <v>7419</v>
      </c>
      <c r="AV3148" s="1" t="s">
        <v>564</v>
      </c>
      <c r="AW3148" s="1" t="s">
        <v>10296</v>
      </c>
      <c r="BG3148" s="1" t="s">
        <v>1954</v>
      </c>
      <c r="BH3148" s="1" t="s">
        <v>7422</v>
      </c>
      <c r="BI3148" s="1" t="s">
        <v>958</v>
      </c>
      <c r="BJ3148" s="1" t="s">
        <v>7959</v>
      </c>
      <c r="BK3148" s="1" t="s">
        <v>5309</v>
      </c>
      <c r="BL3148" s="1" t="s">
        <v>11245</v>
      </c>
      <c r="BM3148" s="1" t="s">
        <v>777</v>
      </c>
      <c r="BN3148" s="1" t="s">
        <v>13506</v>
      </c>
      <c r="BO3148" s="1" t="s">
        <v>53</v>
      </c>
      <c r="BP3148" s="1" t="s">
        <v>7419</v>
      </c>
      <c r="BQ3148" s="1" t="s">
        <v>5310</v>
      </c>
      <c r="BR3148" s="1" t="s">
        <v>11852</v>
      </c>
      <c r="BS3148" s="1" t="s">
        <v>82</v>
      </c>
      <c r="BT3148" s="1" t="s">
        <v>9699</v>
      </c>
    </row>
    <row r="3149" spans="1:72" ht="13.5" customHeight="1">
      <c r="A3149" s="3" t="str">
        <f>HYPERLINK("http://kyu.snu.ac.kr/sdhj/index.jsp?type=hj/GK14658_00IH_0001_0234.jpg","1702_각북면_234")</f>
        <v>1702_각북면_234</v>
      </c>
      <c r="B3149" s="2">
        <v>1702</v>
      </c>
      <c r="C3149" s="2" t="s">
        <v>12340</v>
      </c>
      <c r="D3149" s="2" t="s">
        <v>12341</v>
      </c>
      <c r="E3149" s="2">
        <v>3148</v>
      </c>
      <c r="F3149" s="1">
        <v>21</v>
      </c>
      <c r="G3149" s="1" t="s">
        <v>2744</v>
      </c>
      <c r="H3149" s="1" t="s">
        <v>6955</v>
      </c>
      <c r="I3149" s="1">
        <v>2</v>
      </c>
      <c r="L3149" s="1">
        <v>2</v>
      </c>
      <c r="M3149" s="2" t="s">
        <v>14129</v>
      </c>
      <c r="N3149" s="2" t="s">
        <v>14130</v>
      </c>
      <c r="S3149" s="1" t="s">
        <v>59</v>
      </c>
      <c r="T3149" s="1" t="s">
        <v>7105</v>
      </c>
      <c r="Y3149" s="1" t="s">
        <v>4274</v>
      </c>
      <c r="Z3149" s="1" t="s">
        <v>8420</v>
      </c>
      <c r="AF3149" s="1" t="s">
        <v>61</v>
      </c>
      <c r="AG3149" s="1" t="s">
        <v>9638</v>
      </c>
      <c r="AH3149" s="1" t="s">
        <v>5311</v>
      </c>
      <c r="AI3149" s="1" t="s">
        <v>9719</v>
      </c>
    </row>
    <row r="3150" spans="1:72" ht="13.5" customHeight="1">
      <c r="A3150" s="3" t="str">
        <f>HYPERLINK("http://kyu.snu.ac.kr/sdhj/index.jsp?type=hj/GK14658_00IH_0001_0234.jpg","1702_각북면_234")</f>
        <v>1702_각북면_234</v>
      </c>
      <c r="B3150" s="2">
        <v>1702</v>
      </c>
      <c r="C3150" s="2" t="s">
        <v>12340</v>
      </c>
      <c r="D3150" s="2" t="s">
        <v>12341</v>
      </c>
      <c r="E3150" s="2">
        <v>3149</v>
      </c>
      <c r="F3150" s="1">
        <v>21</v>
      </c>
      <c r="G3150" s="1" t="s">
        <v>2744</v>
      </c>
      <c r="H3150" s="1" t="s">
        <v>6955</v>
      </c>
      <c r="I3150" s="1">
        <v>2</v>
      </c>
      <c r="L3150" s="1">
        <v>2</v>
      </c>
      <c r="M3150" s="2" t="s">
        <v>14129</v>
      </c>
      <c r="N3150" s="2" t="s">
        <v>14130</v>
      </c>
      <c r="S3150" s="1" t="s">
        <v>86</v>
      </c>
      <c r="T3150" s="1" t="s">
        <v>7100</v>
      </c>
      <c r="U3150" s="1" t="s">
        <v>110</v>
      </c>
      <c r="V3150" s="1" t="s">
        <v>7218</v>
      </c>
      <c r="Y3150" s="1" t="s">
        <v>1089</v>
      </c>
      <c r="Z3150" s="1" t="s">
        <v>8419</v>
      </c>
      <c r="AC3150" s="1">
        <v>12</v>
      </c>
      <c r="AD3150" s="1" t="s">
        <v>71</v>
      </c>
      <c r="AE3150" s="1" t="s">
        <v>9611</v>
      </c>
    </row>
    <row r="3151" spans="1:72" ht="13.5" customHeight="1">
      <c r="A3151" s="3" t="str">
        <f>HYPERLINK("http://kyu.snu.ac.kr/sdhj/index.jsp?type=hj/GK14658_00IH_0001_0235.jpg","1702_각북면_235")</f>
        <v>1702_각북면_235</v>
      </c>
      <c r="B3151" s="2">
        <v>1702</v>
      </c>
      <c r="C3151" s="2" t="s">
        <v>12340</v>
      </c>
      <c r="D3151" s="2" t="s">
        <v>12341</v>
      </c>
      <c r="E3151" s="2">
        <v>3150</v>
      </c>
      <c r="F3151" s="1">
        <v>21</v>
      </c>
      <c r="G3151" s="1" t="s">
        <v>2744</v>
      </c>
      <c r="H3151" s="1" t="s">
        <v>6955</v>
      </c>
      <c r="I3151" s="1">
        <v>2</v>
      </c>
      <c r="L3151" s="1">
        <v>3</v>
      </c>
      <c r="M3151" s="2" t="s">
        <v>14131</v>
      </c>
      <c r="N3151" s="2" t="s">
        <v>14132</v>
      </c>
      <c r="T3151" s="1" t="s">
        <v>12411</v>
      </c>
      <c r="U3151" s="1" t="s">
        <v>110</v>
      </c>
      <c r="V3151" s="1" t="s">
        <v>7218</v>
      </c>
      <c r="W3151" s="1" t="s">
        <v>107</v>
      </c>
      <c r="X3151" s="1" t="s">
        <v>12534</v>
      </c>
      <c r="Y3151" s="1" t="s">
        <v>5026</v>
      </c>
      <c r="Z3151" s="1" t="s">
        <v>8418</v>
      </c>
      <c r="AC3151" s="1">
        <v>31</v>
      </c>
      <c r="AD3151" s="1" t="s">
        <v>345</v>
      </c>
      <c r="AE3151" s="1" t="s">
        <v>9595</v>
      </c>
      <c r="AJ3151" s="1" t="s">
        <v>16</v>
      </c>
      <c r="AK3151" s="1" t="s">
        <v>9802</v>
      </c>
      <c r="AL3151" s="1" t="s">
        <v>163</v>
      </c>
      <c r="AM3151" s="1" t="s">
        <v>12731</v>
      </c>
      <c r="AT3151" s="1" t="s">
        <v>110</v>
      </c>
      <c r="AU3151" s="1" t="s">
        <v>7218</v>
      </c>
      <c r="AV3151" s="1" t="s">
        <v>5306</v>
      </c>
      <c r="AW3151" s="1" t="s">
        <v>8421</v>
      </c>
      <c r="BG3151" s="1" t="s">
        <v>110</v>
      </c>
      <c r="BH3151" s="1" t="s">
        <v>7218</v>
      </c>
      <c r="BI3151" s="1" t="s">
        <v>928</v>
      </c>
      <c r="BJ3151" s="1" t="s">
        <v>8293</v>
      </c>
      <c r="BK3151" s="1" t="s">
        <v>54</v>
      </c>
      <c r="BL3151" s="1" t="s">
        <v>7267</v>
      </c>
      <c r="BM3151" s="1" t="s">
        <v>5307</v>
      </c>
      <c r="BN3151" s="1" t="s">
        <v>13076</v>
      </c>
      <c r="BO3151" s="1" t="s">
        <v>53</v>
      </c>
      <c r="BP3151" s="1" t="s">
        <v>7419</v>
      </c>
      <c r="BQ3151" s="1" t="s">
        <v>2746</v>
      </c>
      <c r="BR3151" s="1" t="s">
        <v>13191</v>
      </c>
      <c r="BS3151" s="1" t="s">
        <v>163</v>
      </c>
      <c r="BT3151" s="1" t="s">
        <v>12731</v>
      </c>
    </row>
    <row r="3152" spans="1:72" ht="13.5" customHeight="1">
      <c r="A3152" s="3" t="str">
        <f>HYPERLINK("http://kyu.snu.ac.kr/sdhj/index.jsp?type=hj/GK14658_00IH_0001_0235.jpg","1702_각북면_235")</f>
        <v>1702_각북면_235</v>
      </c>
      <c r="B3152" s="2">
        <v>1702</v>
      </c>
      <c r="C3152" s="2" t="s">
        <v>12340</v>
      </c>
      <c r="D3152" s="2" t="s">
        <v>12341</v>
      </c>
      <c r="E3152" s="2">
        <v>3151</v>
      </c>
      <c r="F3152" s="1">
        <v>21</v>
      </c>
      <c r="G3152" s="1" t="s">
        <v>2744</v>
      </c>
      <c r="H3152" s="1" t="s">
        <v>6955</v>
      </c>
      <c r="I3152" s="1">
        <v>2</v>
      </c>
      <c r="L3152" s="1">
        <v>3</v>
      </c>
      <c r="M3152" s="2" t="s">
        <v>14131</v>
      </c>
      <c r="N3152" s="2" t="s">
        <v>14132</v>
      </c>
      <c r="S3152" s="1" t="s">
        <v>48</v>
      </c>
      <c r="T3152" s="1" t="s">
        <v>6371</v>
      </c>
      <c r="W3152" s="1" t="s">
        <v>439</v>
      </c>
      <c r="X3152" s="1" t="s">
        <v>7589</v>
      </c>
      <c r="Y3152" s="1" t="s">
        <v>50</v>
      </c>
      <c r="Z3152" s="1" t="s">
        <v>7639</v>
      </c>
      <c r="AC3152" s="1">
        <v>31</v>
      </c>
      <c r="AD3152" s="1" t="s">
        <v>345</v>
      </c>
      <c r="AE3152" s="1" t="s">
        <v>9595</v>
      </c>
      <c r="AJ3152" s="1" t="s">
        <v>16</v>
      </c>
      <c r="AK3152" s="1" t="s">
        <v>9802</v>
      </c>
      <c r="AL3152" s="1" t="s">
        <v>109</v>
      </c>
      <c r="AM3152" s="1" t="s">
        <v>9809</v>
      </c>
      <c r="AT3152" s="1" t="s">
        <v>110</v>
      </c>
      <c r="AU3152" s="1" t="s">
        <v>7218</v>
      </c>
      <c r="AV3152" s="1" t="s">
        <v>5312</v>
      </c>
      <c r="AW3152" s="1" t="s">
        <v>8384</v>
      </c>
      <c r="BG3152" s="1" t="s">
        <v>724</v>
      </c>
      <c r="BH3152" s="1" t="s">
        <v>7294</v>
      </c>
      <c r="BI3152" s="1" t="s">
        <v>5313</v>
      </c>
      <c r="BJ3152" s="1" t="s">
        <v>10279</v>
      </c>
      <c r="BK3152" s="1" t="s">
        <v>53</v>
      </c>
      <c r="BL3152" s="1" t="s">
        <v>7419</v>
      </c>
      <c r="BM3152" s="1" t="s">
        <v>798</v>
      </c>
      <c r="BN3152" s="1" t="s">
        <v>10148</v>
      </c>
      <c r="BO3152" s="1" t="s">
        <v>1759</v>
      </c>
      <c r="BP3152" s="1" t="s">
        <v>10844</v>
      </c>
      <c r="BQ3152" s="1" t="s">
        <v>5314</v>
      </c>
      <c r="BR3152" s="1" t="s">
        <v>13259</v>
      </c>
      <c r="BS3152" s="1" t="s">
        <v>163</v>
      </c>
      <c r="BT3152" s="1" t="s">
        <v>12731</v>
      </c>
    </row>
    <row r="3153" spans="1:72" ht="13.5" customHeight="1">
      <c r="A3153" s="3" t="str">
        <f>HYPERLINK("http://kyu.snu.ac.kr/sdhj/index.jsp?type=hj/GK14658_00IH_0001_0235.jpg","1702_각북면_235")</f>
        <v>1702_각북면_235</v>
      </c>
      <c r="B3153" s="2">
        <v>1702</v>
      </c>
      <c r="C3153" s="2" t="s">
        <v>12340</v>
      </c>
      <c r="D3153" s="2" t="s">
        <v>12341</v>
      </c>
      <c r="E3153" s="2">
        <v>3152</v>
      </c>
      <c r="F3153" s="1">
        <v>21</v>
      </c>
      <c r="G3153" s="1" t="s">
        <v>2744</v>
      </c>
      <c r="H3153" s="1" t="s">
        <v>6955</v>
      </c>
      <c r="I3153" s="1">
        <v>2</v>
      </c>
      <c r="L3153" s="1">
        <v>3</v>
      </c>
      <c r="M3153" s="2" t="s">
        <v>14131</v>
      </c>
      <c r="N3153" s="2" t="s">
        <v>14132</v>
      </c>
      <c r="S3153" s="1" t="s">
        <v>59</v>
      </c>
      <c r="T3153" s="1" t="s">
        <v>7105</v>
      </c>
      <c r="Y3153" s="1" t="s">
        <v>5315</v>
      </c>
      <c r="Z3153" s="1" t="s">
        <v>8417</v>
      </c>
      <c r="AC3153" s="1">
        <v>3</v>
      </c>
      <c r="AD3153" s="1" t="s">
        <v>118</v>
      </c>
      <c r="AE3153" s="1" t="s">
        <v>8076</v>
      </c>
      <c r="AF3153" s="1" t="s">
        <v>89</v>
      </c>
      <c r="AG3153" s="1" t="s">
        <v>9633</v>
      </c>
    </row>
    <row r="3154" spans="1:72" ht="13.5" customHeight="1">
      <c r="A3154" s="3" t="str">
        <f>HYPERLINK("http://kyu.snu.ac.kr/sdhj/index.jsp?type=hj/GK14658_00IH_0001_0235.jpg","1702_각북면_235")</f>
        <v>1702_각북면_235</v>
      </c>
      <c r="B3154" s="2">
        <v>1702</v>
      </c>
      <c r="C3154" s="2" t="s">
        <v>12340</v>
      </c>
      <c r="D3154" s="2" t="s">
        <v>12341</v>
      </c>
      <c r="E3154" s="2">
        <v>3153</v>
      </c>
      <c r="F3154" s="1">
        <v>21</v>
      </c>
      <c r="G3154" s="1" t="s">
        <v>2744</v>
      </c>
      <c r="H3154" s="1" t="s">
        <v>6955</v>
      </c>
      <c r="I3154" s="1">
        <v>2</v>
      </c>
      <c r="L3154" s="1">
        <v>4</v>
      </c>
      <c r="M3154" s="2" t="s">
        <v>14133</v>
      </c>
      <c r="N3154" s="2" t="s">
        <v>14134</v>
      </c>
      <c r="T3154" s="1" t="s">
        <v>12411</v>
      </c>
      <c r="U3154" s="1" t="s">
        <v>110</v>
      </c>
      <c r="V3154" s="1" t="s">
        <v>7218</v>
      </c>
      <c r="W3154" s="1" t="s">
        <v>107</v>
      </c>
      <c r="X3154" s="1" t="s">
        <v>12534</v>
      </c>
      <c r="Y3154" s="1" t="s">
        <v>5316</v>
      </c>
      <c r="Z3154" s="1" t="s">
        <v>8416</v>
      </c>
      <c r="AC3154" s="1">
        <v>41</v>
      </c>
      <c r="AD3154" s="1" t="s">
        <v>175</v>
      </c>
      <c r="AE3154" s="1" t="s">
        <v>9621</v>
      </c>
      <c r="AJ3154" s="1" t="s">
        <v>16</v>
      </c>
      <c r="AK3154" s="1" t="s">
        <v>9802</v>
      </c>
      <c r="AL3154" s="1" t="s">
        <v>163</v>
      </c>
      <c r="AM3154" s="1" t="s">
        <v>12731</v>
      </c>
      <c r="AT3154" s="1" t="s">
        <v>110</v>
      </c>
      <c r="AU3154" s="1" t="s">
        <v>7218</v>
      </c>
      <c r="AV3154" s="1" t="s">
        <v>1653</v>
      </c>
      <c r="AW3154" s="1" t="s">
        <v>10274</v>
      </c>
      <c r="BG3154" s="1" t="s">
        <v>54</v>
      </c>
      <c r="BH3154" s="1" t="s">
        <v>7267</v>
      </c>
      <c r="BI3154" s="1" t="s">
        <v>5307</v>
      </c>
      <c r="BJ3154" s="1" t="s">
        <v>13076</v>
      </c>
      <c r="BK3154" s="1" t="s">
        <v>110</v>
      </c>
      <c r="BL3154" s="1" t="s">
        <v>7218</v>
      </c>
      <c r="BM3154" s="1" t="s">
        <v>1589</v>
      </c>
      <c r="BN3154" s="1" t="s">
        <v>7939</v>
      </c>
      <c r="BO3154" s="1" t="s">
        <v>110</v>
      </c>
      <c r="BP3154" s="1" t="s">
        <v>7218</v>
      </c>
      <c r="BQ3154" s="1" t="s">
        <v>5317</v>
      </c>
      <c r="BR3154" s="1" t="s">
        <v>11816</v>
      </c>
      <c r="BS3154" s="1" t="s">
        <v>199</v>
      </c>
      <c r="BT3154" s="1" t="s">
        <v>9730</v>
      </c>
    </row>
    <row r="3155" spans="1:72" ht="13.5" customHeight="1">
      <c r="A3155" s="3" t="str">
        <f>HYPERLINK("http://kyu.snu.ac.kr/sdhj/index.jsp?type=hj/GK14658_00IH_0001_0235.jpg","1702_각북면_235")</f>
        <v>1702_각북면_235</v>
      </c>
      <c r="B3155" s="2">
        <v>1702</v>
      </c>
      <c r="C3155" s="2" t="s">
        <v>12340</v>
      </c>
      <c r="D3155" s="2" t="s">
        <v>12341</v>
      </c>
      <c r="E3155" s="2">
        <v>3154</v>
      </c>
      <c r="F3155" s="1">
        <v>21</v>
      </c>
      <c r="G3155" s="1" t="s">
        <v>2744</v>
      </c>
      <c r="H3155" s="1" t="s">
        <v>6955</v>
      </c>
      <c r="I3155" s="1">
        <v>2</v>
      </c>
      <c r="L3155" s="1">
        <v>4</v>
      </c>
      <c r="M3155" s="2" t="s">
        <v>14133</v>
      </c>
      <c r="N3155" s="2" t="s">
        <v>14134</v>
      </c>
      <c r="S3155" s="1" t="s">
        <v>48</v>
      </c>
      <c r="T3155" s="1" t="s">
        <v>6371</v>
      </c>
      <c r="U3155" s="1" t="s">
        <v>124</v>
      </c>
      <c r="V3155" s="1" t="s">
        <v>12451</v>
      </c>
      <c r="W3155" s="1" t="s">
        <v>49</v>
      </c>
      <c r="X3155" s="1" t="s">
        <v>7592</v>
      </c>
      <c r="Y3155" s="1" t="s">
        <v>50</v>
      </c>
      <c r="Z3155" s="1" t="s">
        <v>7639</v>
      </c>
      <c r="AC3155" s="1">
        <v>40</v>
      </c>
      <c r="AD3155" s="1" t="s">
        <v>226</v>
      </c>
      <c r="AE3155" s="1" t="s">
        <v>9573</v>
      </c>
      <c r="AJ3155" s="1" t="s">
        <v>16</v>
      </c>
      <c r="AK3155" s="1" t="s">
        <v>9802</v>
      </c>
      <c r="AL3155" s="1" t="s">
        <v>199</v>
      </c>
      <c r="AM3155" s="1" t="s">
        <v>9730</v>
      </c>
      <c r="AT3155" s="1" t="s">
        <v>110</v>
      </c>
      <c r="AU3155" s="1" t="s">
        <v>7218</v>
      </c>
      <c r="AV3155" s="1" t="s">
        <v>560</v>
      </c>
      <c r="AW3155" s="1" t="s">
        <v>8347</v>
      </c>
      <c r="BG3155" s="1" t="s">
        <v>110</v>
      </c>
      <c r="BH3155" s="1" t="s">
        <v>7218</v>
      </c>
      <c r="BI3155" s="1" t="s">
        <v>5318</v>
      </c>
      <c r="BJ3155" s="1" t="s">
        <v>10951</v>
      </c>
      <c r="BK3155" s="1" t="s">
        <v>110</v>
      </c>
      <c r="BL3155" s="1" t="s">
        <v>7218</v>
      </c>
      <c r="BM3155" s="1" t="s">
        <v>5304</v>
      </c>
      <c r="BN3155" s="1" t="s">
        <v>11393</v>
      </c>
      <c r="BO3155" s="1" t="s">
        <v>54</v>
      </c>
      <c r="BP3155" s="1" t="s">
        <v>7267</v>
      </c>
      <c r="BQ3155" s="1" t="s">
        <v>5319</v>
      </c>
      <c r="BR3155" s="1" t="s">
        <v>13476</v>
      </c>
      <c r="BS3155" s="1" t="s">
        <v>199</v>
      </c>
      <c r="BT3155" s="1" t="s">
        <v>9730</v>
      </c>
    </row>
    <row r="3156" spans="1:72" ht="13.5" customHeight="1">
      <c r="A3156" s="3" t="str">
        <f>HYPERLINK("http://kyu.snu.ac.kr/sdhj/index.jsp?type=hj/GK14658_00IH_0001_0235.jpg","1702_각북면_235")</f>
        <v>1702_각북면_235</v>
      </c>
      <c r="B3156" s="2">
        <v>1702</v>
      </c>
      <c r="C3156" s="2" t="s">
        <v>12340</v>
      </c>
      <c r="D3156" s="2" t="s">
        <v>12341</v>
      </c>
      <c r="E3156" s="2">
        <v>3155</v>
      </c>
      <c r="F3156" s="1">
        <v>21</v>
      </c>
      <c r="G3156" s="1" t="s">
        <v>2744</v>
      </c>
      <c r="H3156" s="1" t="s">
        <v>6955</v>
      </c>
      <c r="I3156" s="1">
        <v>2</v>
      </c>
      <c r="L3156" s="1">
        <v>4</v>
      </c>
      <c r="M3156" s="2" t="s">
        <v>14133</v>
      </c>
      <c r="N3156" s="2" t="s">
        <v>14134</v>
      </c>
      <c r="S3156" s="1" t="s">
        <v>86</v>
      </c>
      <c r="T3156" s="1" t="s">
        <v>7100</v>
      </c>
      <c r="U3156" s="1" t="s">
        <v>110</v>
      </c>
      <c r="V3156" s="1" t="s">
        <v>7218</v>
      </c>
      <c r="Y3156" s="1" t="s">
        <v>1414</v>
      </c>
      <c r="Z3156" s="1" t="s">
        <v>8415</v>
      </c>
      <c r="AC3156" s="1">
        <v>15</v>
      </c>
      <c r="AD3156" s="1" t="s">
        <v>192</v>
      </c>
      <c r="AE3156" s="1" t="s">
        <v>7704</v>
      </c>
    </row>
    <row r="3157" spans="1:72" ht="13.5" customHeight="1">
      <c r="A3157" s="3" t="str">
        <f>HYPERLINK("http://kyu.snu.ac.kr/sdhj/index.jsp?type=hj/GK14658_00IH_0001_0235.jpg","1702_각북면_235")</f>
        <v>1702_각북면_235</v>
      </c>
      <c r="B3157" s="2">
        <v>1702</v>
      </c>
      <c r="C3157" s="2" t="s">
        <v>12340</v>
      </c>
      <c r="D3157" s="2" t="s">
        <v>12341</v>
      </c>
      <c r="E3157" s="2">
        <v>3156</v>
      </c>
      <c r="F3157" s="1">
        <v>21</v>
      </c>
      <c r="G3157" s="1" t="s">
        <v>2744</v>
      </c>
      <c r="H3157" s="1" t="s">
        <v>6955</v>
      </c>
      <c r="I3157" s="1">
        <v>2</v>
      </c>
      <c r="L3157" s="1">
        <v>4</v>
      </c>
      <c r="M3157" s="2" t="s">
        <v>14133</v>
      </c>
      <c r="N3157" s="2" t="s">
        <v>14134</v>
      </c>
      <c r="S3157" s="1" t="s">
        <v>86</v>
      </c>
      <c r="T3157" s="1" t="s">
        <v>7100</v>
      </c>
      <c r="U3157" s="1" t="s">
        <v>110</v>
      </c>
      <c r="V3157" s="1" t="s">
        <v>7218</v>
      </c>
      <c r="Y3157" s="1" t="s">
        <v>1556</v>
      </c>
      <c r="Z3157" s="1" t="s">
        <v>8414</v>
      </c>
      <c r="AC3157" s="1">
        <v>11</v>
      </c>
      <c r="AD3157" s="1" t="s">
        <v>106</v>
      </c>
      <c r="AE3157" s="1" t="s">
        <v>9614</v>
      </c>
    </row>
    <row r="3158" spans="1:72" ht="13.5" customHeight="1">
      <c r="A3158" s="3" t="str">
        <f>HYPERLINK("http://kyu.snu.ac.kr/sdhj/index.jsp?type=hj/GK14658_00IH_0001_0235.jpg","1702_각북면_235")</f>
        <v>1702_각북면_235</v>
      </c>
      <c r="B3158" s="2">
        <v>1702</v>
      </c>
      <c r="C3158" s="2" t="s">
        <v>12340</v>
      </c>
      <c r="D3158" s="2" t="s">
        <v>12341</v>
      </c>
      <c r="E3158" s="2">
        <v>3157</v>
      </c>
      <c r="F3158" s="1">
        <v>21</v>
      </c>
      <c r="G3158" s="1" t="s">
        <v>2744</v>
      </c>
      <c r="H3158" s="1" t="s">
        <v>6955</v>
      </c>
      <c r="I3158" s="1">
        <v>2</v>
      </c>
      <c r="L3158" s="1">
        <v>4</v>
      </c>
      <c r="M3158" s="2" t="s">
        <v>14133</v>
      </c>
      <c r="N3158" s="2" t="s">
        <v>14134</v>
      </c>
      <c r="S3158" s="1" t="s">
        <v>63</v>
      </c>
      <c r="T3158" s="1" t="s">
        <v>1196</v>
      </c>
      <c r="Y3158" s="1" t="s">
        <v>3658</v>
      </c>
      <c r="Z3158" s="1" t="s">
        <v>7717</v>
      </c>
      <c r="AF3158" s="1" t="s">
        <v>307</v>
      </c>
      <c r="AG3158" s="1" t="s">
        <v>9634</v>
      </c>
    </row>
    <row r="3159" spans="1:72" ht="13.5" customHeight="1">
      <c r="A3159" s="3" t="str">
        <f>HYPERLINK("http://kyu.snu.ac.kr/sdhj/index.jsp?type=hj/GK14658_00IH_0001_0235.jpg","1702_각북면_235")</f>
        <v>1702_각북면_235</v>
      </c>
      <c r="B3159" s="2">
        <v>1702</v>
      </c>
      <c r="C3159" s="2" t="s">
        <v>12340</v>
      </c>
      <c r="D3159" s="2" t="s">
        <v>12341</v>
      </c>
      <c r="E3159" s="2">
        <v>3158</v>
      </c>
      <c r="F3159" s="1">
        <v>21</v>
      </c>
      <c r="G3159" s="1" t="s">
        <v>2744</v>
      </c>
      <c r="H3159" s="1" t="s">
        <v>6955</v>
      </c>
      <c r="I3159" s="1">
        <v>2</v>
      </c>
      <c r="L3159" s="1">
        <v>5</v>
      </c>
      <c r="M3159" s="2" t="s">
        <v>14135</v>
      </c>
      <c r="N3159" s="2" t="s">
        <v>14136</v>
      </c>
      <c r="T3159" s="1" t="s">
        <v>12411</v>
      </c>
      <c r="U3159" s="1" t="s">
        <v>110</v>
      </c>
      <c r="V3159" s="1" t="s">
        <v>7218</v>
      </c>
      <c r="W3159" s="1" t="s">
        <v>107</v>
      </c>
      <c r="X3159" s="1" t="s">
        <v>12534</v>
      </c>
      <c r="Y3159" s="1" t="s">
        <v>5320</v>
      </c>
      <c r="Z3159" s="1" t="s">
        <v>8413</v>
      </c>
      <c r="AC3159" s="1">
        <v>49</v>
      </c>
      <c r="AD3159" s="1" t="s">
        <v>1182</v>
      </c>
      <c r="AE3159" s="1" t="s">
        <v>9584</v>
      </c>
      <c r="AJ3159" s="1" t="s">
        <v>16</v>
      </c>
      <c r="AK3159" s="1" t="s">
        <v>9802</v>
      </c>
      <c r="AL3159" s="1" t="s">
        <v>163</v>
      </c>
      <c r="AM3159" s="1" t="s">
        <v>12731</v>
      </c>
      <c r="AT3159" s="1" t="s">
        <v>110</v>
      </c>
      <c r="AU3159" s="1" t="s">
        <v>7218</v>
      </c>
      <c r="AV3159" s="1" t="s">
        <v>1653</v>
      </c>
      <c r="AW3159" s="1" t="s">
        <v>10274</v>
      </c>
      <c r="BG3159" s="1" t="s">
        <v>110</v>
      </c>
      <c r="BH3159" s="1" t="s">
        <v>7218</v>
      </c>
      <c r="BI3159" s="1" t="s">
        <v>5307</v>
      </c>
      <c r="BJ3159" s="1" t="s">
        <v>13076</v>
      </c>
      <c r="BK3159" s="1" t="s">
        <v>110</v>
      </c>
      <c r="BL3159" s="1" t="s">
        <v>7218</v>
      </c>
      <c r="BM3159" s="1" t="s">
        <v>1589</v>
      </c>
      <c r="BN3159" s="1" t="s">
        <v>7939</v>
      </c>
      <c r="BO3159" s="1" t="s">
        <v>110</v>
      </c>
      <c r="BP3159" s="1" t="s">
        <v>7218</v>
      </c>
      <c r="BQ3159" s="1" t="s">
        <v>5317</v>
      </c>
      <c r="BR3159" s="1" t="s">
        <v>11816</v>
      </c>
      <c r="BS3159" s="1" t="s">
        <v>199</v>
      </c>
      <c r="BT3159" s="1" t="s">
        <v>9730</v>
      </c>
    </row>
    <row r="3160" spans="1:72" ht="13.5" customHeight="1">
      <c r="A3160" s="3" t="str">
        <f>HYPERLINK("http://kyu.snu.ac.kr/sdhj/index.jsp?type=hj/GK14658_00IH_0001_0235.jpg","1702_각북면_235")</f>
        <v>1702_각북면_235</v>
      </c>
      <c r="B3160" s="2">
        <v>1702</v>
      </c>
      <c r="C3160" s="2" t="s">
        <v>12340</v>
      </c>
      <c r="D3160" s="2" t="s">
        <v>12341</v>
      </c>
      <c r="E3160" s="2">
        <v>3159</v>
      </c>
      <c r="F3160" s="1">
        <v>21</v>
      </c>
      <c r="G3160" s="1" t="s">
        <v>2744</v>
      </c>
      <c r="H3160" s="1" t="s">
        <v>6955</v>
      </c>
      <c r="I3160" s="1">
        <v>2</v>
      </c>
      <c r="L3160" s="1">
        <v>5</v>
      </c>
      <c r="M3160" s="2" t="s">
        <v>14135</v>
      </c>
      <c r="N3160" s="2" t="s">
        <v>14136</v>
      </c>
      <c r="S3160" s="1" t="s">
        <v>48</v>
      </c>
      <c r="T3160" s="1" t="s">
        <v>6371</v>
      </c>
      <c r="U3160" s="1" t="s">
        <v>124</v>
      </c>
      <c r="V3160" s="1" t="s">
        <v>12451</v>
      </c>
      <c r="W3160" s="1" t="s">
        <v>1316</v>
      </c>
      <c r="X3160" s="1" t="s">
        <v>7604</v>
      </c>
      <c r="Y3160" s="1" t="s">
        <v>50</v>
      </c>
      <c r="Z3160" s="1" t="s">
        <v>7639</v>
      </c>
      <c r="AC3160" s="1">
        <v>44</v>
      </c>
      <c r="AD3160" s="1" t="s">
        <v>934</v>
      </c>
      <c r="AE3160" s="1" t="s">
        <v>9592</v>
      </c>
      <c r="AJ3160" s="1" t="s">
        <v>16</v>
      </c>
      <c r="AK3160" s="1" t="s">
        <v>9802</v>
      </c>
      <c r="AL3160" s="1" t="s">
        <v>918</v>
      </c>
      <c r="AM3160" s="1" t="s">
        <v>9721</v>
      </c>
      <c r="AT3160" s="1" t="s">
        <v>53</v>
      </c>
      <c r="AU3160" s="1" t="s">
        <v>7419</v>
      </c>
      <c r="AV3160" s="1" t="s">
        <v>5321</v>
      </c>
      <c r="AW3160" s="1" t="s">
        <v>10295</v>
      </c>
      <c r="BG3160" s="1" t="s">
        <v>53</v>
      </c>
      <c r="BH3160" s="1" t="s">
        <v>7419</v>
      </c>
      <c r="BI3160" s="1" t="s">
        <v>1841</v>
      </c>
      <c r="BJ3160" s="1" t="s">
        <v>10967</v>
      </c>
      <c r="BK3160" s="1" t="s">
        <v>166</v>
      </c>
      <c r="BL3160" s="1" t="s">
        <v>7276</v>
      </c>
      <c r="BM3160" s="1" t="s">
        <v>5322</v>
      </c>
      <c r="BN3160" s="1" t="s">
        <v>11379</v>
      </c>
      <c r="BO3160" s="1" t="s">
        <v>53</v>
      </c>
      <c r="BP3160" s="1" t="s">
        <v>7419</v>
      </c>
      <c r="BQ3160" s="1" t="s">
        <v>5323</v>
      </c>
      <c r="BR3160" s="1" t="s">
        <v>11851</v>
      </c>
      <c r="BS3160" s="1" t="s">
        <v>163</v>
      </c>
      <c r="BT3160" s="1" t="s">
        <v>12731</v>
      </c>
    </row>
    <row r="3161" spans="1:72" ht="13.5" customHeight="1">
      <c r="A3161" s="3" t="str">
        <f>HYPERLINK("http://kyu.snu.ac.kr/sdhj/index.jsp?type=hj/GK14658_00IH_0001_0235.jpg","1702_각북면_235")</f>
        <v>1702_각북면_235</v>
      </c>
      <c r="B3161" s="2">
        <v>1702</v>
      </c>
      <c r="C3161" s="2" t="s">
        <v>12340</v>
      </c>
      <c r="D3161" s="2" t="s">
        <v>12341</v>
      </c>
      <c r="E3161" s="2">
        <v>3160</v>
      </c>
      <c r="F3161" s="1">
        <v>21</v>
      </c>
      <c r="G3161" s="1" t="s">
        <v>2744</v>
      </c>
      <c r="H3161" s="1" t="s">
        <v>6955</v>
      </c>
      <c r="I3161" s="1">
        <v>2</v>
      </c>
      <c r="L3161" s="1">
        <v>5</v>
      </c>
      <c r="M3161" s="2" t="s">
        <v>14135</v>
      </c>
      <c r="N3161" s="2" t="s">
        <v>14136</v>
      </c>
      <c r="S3161" s="1" t="s">
        <v>86</v>
      </c>
      <c r="T3161" s="1" t="s">
        <v>7100</v>
      </c>
      <c r="U3161" s="1" t="s">
        <v>110</v>
      </c>
      <c r="V3161" s="1" t="s">
        <v>7218</v>
      </c>
      <c r="Y3161" s="1" t="s">
        <v>5324</v>
      </c>
      <c r="Z3161" s="1" t="s">
        <v>7860</v>
      </c>
      <c r="AC3161" s="1">
        <v>13</v>
      </c>
      <c r="AD3161" s="1" t="s">
        <v>530</v>
      </c>
      <c r="AE3161" s="1" t="s">
        <v>9606</v>
      </c>
    </row>
    <row r="3162" spans="1:72" ht="13.5" customHeight="1">
      <c r="A3162" s="3" t="str">
        <f>HYPERLINK("http://kyu.snu.ac.kr/sdhj/index.jsp?type=hj/GK14658_00IH_0001_0235.jpg","1702_각북면_235")</f>
        <v>1702_각북면_235</v>
      </c>
      <c r="B3162" s="2">
        <v>1702</v>
      </c>
      <c r="C3162" s="2" t="s">
        <v>12340</v>
      </c>
      <c r="D3162" s="2" t="s">
        <v>12341</v>
      </c>
      <c r="E3162" s="2">
        <v>3161</v>
      </c>
      <c r="F3162" s="1">
        <v>21</v>
      </c>
      <c r="G3162" s="1" t="s">
        <v>2744</v>
      </c>
      <c r="H3162" s="1" t="s">
        <v>6955</v>
      </c>
      <c r="I3162" s="1">
        <v>2</v>
      </c>
      <c r="L3162" s="1">
        <v>5</v>
      </c>
      <c r="M3162" s="2" t="s">
        <v>14135</v>
      </c>
      <c r="N3162" s="2" t="s">
        <v>14136</v>
      </c>
      <c r="S3162" s="1" t="s">
        <v>65</v>
      </c>
      <c r="T3162" s="1" t="s">
        <v>7107</v>
      </c>
      <c r="Y3162" s="1" t="s">
        <v>5325</v>
      </c>
      <c r="Z3162" s="1" t="s">
        <v>8412</v>
      </c>
      <c r="AC3162" s="1">
        <v>1</v>
      </c>
      <c r="AD3162" s="1" t="s">
        <v>280</v>
      </c>
      <c r="AE3162" s="1" t="s">
        <v>9599</v>
      </c>
      <c r="AF3162" s="1" t="s">
        <v>89</v>
      </c>
      <c r="AG3162" s="1" t="s">
        <v>9633</v>
      </c>
    </row>
    <row r="3163" spans="1:72" ht="13.5" customHeight="1">
      <c r="A3163" s="3" t="str">
        <f>HYPERLINK("http://kyu.snu.ac.kr/sdhj/index.jsp?type=hj/GK14658_00IH_0001_0235.jpg","1702_각북면_235")</f>
        <v>1702_각북면_235</v>
      </c>
      <c r="B3163" s="2">
        <v>1702</v>
      </c>
      <c r="C3163" s="2" t="s">
        <v>12340</v>
      </c>
      <c r="D3163" s="2" t="s">
        <v>12341</v>
      </c>
      <c r="E3163" s="2">
        <v>3162</v>
      </c>
      <c r="F3163" s="1">
        <v>21</v>
      </c>
      <c r="G3163" s="1" t="s">
        <v>2744</v>
      </c>
      <c r="H3163" s="1" t="s">
        <v>6955</v>
      </c>
      <c r="I3163" s="1">
        <v>3</v>
      </c>
      <c r="J3163" s="1" t="s">
        <v>5326</v>
      </c>
      <c r="K3163" s="1" t="s">
        <v>12402</v>
      </c>
      <c r="L3163" s="1">
        <v>1</v>
      </c>
      <c r="M3163" s="2" t="s">
        <v>14137</v>
      </c>
      <c r="N3163" s="2" t="s">
        <v>14138</v>
      </c>
      <c r="T3163" s="1" t="s">
        <v>12411</v>
      </c>
      <c r="U3163" s="1" t="s">
        <v>110</v>
      </c>
      <c r="V3163" s="1" t="s">
        <v>7218</v>
      </c>
      <c r="W3163" s="1" t="s">
        <v>107</v>
      </c>
      <c r="X3163" s="1" t="s">
        <v>12534</v>
      </c>
      <c r="Y3163" s="1" t="s">
        <v>5327</v>
      </c>
      <c r="Z3163" s="1" t="s">
        <v>8411</v>
      </c>
      <c r="AC3163" s="1">
        <v>55</v>
      </c>
      <c r="AD3163" s="1" t="s">
        <v>266</v>
      </c>
      <c r="AE3163" s="1" t="s">
        <v>9586</v>
      </c>
      <c r="AJ3163" s="1" t="s">
        <v>16</v>
      </c>
      <c r="AK3163" s="1" t="s">
        <v>9802</v>
      </c>
      <c r="AL3163" s="1" t="s">
        <v>163</v>
      </c>
      <c r="AM3163" s="1" t="s">
        <v>12731</v>
      </c>
      <c r="AT3163" s="1" t="s">
        <v>110</v>
      </c>
      <c r="AU3163" s="1" t="s">
        <v>7218</v>
      </c>
      <c r="AV3163" s="1" t="s">
        <v>1653</v>
      </c>
      <c r="AW3163" s="1" t="s">
        <v>10274</v>
      </c>
      <c r="BG3163" s="1" t="s">
        <v>54</v>
      </c>
      <c r="BH3163" s="1" t="s">
        <v>7267</v>
      </c>
      <c r="BI3163" s="1" t="s">
        <v>5307</v>
      </c>
      <c r="BJ3163" s="1" t="s">
        <v>13076</v>
      </c>
      <c r="BK3163" s="1" t="s">
        <v>110</v>
      </c>
      <c r="BL3163" s="1" t="s">
        <v>7218</v>
      </c>
      <c r="BM3163" s="1" t="s">
        <v>1589</v>
      </c>
      <c r="BN3163" s="1" t="s">
        <v>7939</v>
      </c>
      <c r="BO3163" s="1" t="s">
        <v>110</v>
      </c>
      <c r="BP3163" s="1" t="s">
        <v>7218</v>
      </c>
      <c r="BQ3163" s="1" t="s">
        <v>5317</v>
      </c>
      <c r="BR3163" s="1" t="s">
        <v>11816</v>
      </c>
      <c r="BS3163" s="1" t="s">
        <v>199</v>
      </c>
      <c r="BT3163" s="1" t="s">
        <v>9730</v>
      </c>
    </row>
    <row r="3164" spans="1:72" ht="13.5" customHeight="1">
      <c r="A3164" s="3" t="str">
        <f>HYPERLINK("http://kyu.snu.ac.kr/sdhj/index.jsp?type=hj/GK14658_00IH_0001_0235.jpg","1702_각북면_235")</f>
        <v>1702_각북면_235</v>
      </c>
      <c r="B3164" s="2">
        <v>1702</v>
      </c>
      <c r="C3164" s="2" t="s">
        <v>12340</v>
      </c>
      <c r="D3164" s="2" t="s">
        <v>12341</v>
      </c>
      <c r="E3164" s="2">
        <v>3163</v>
      </c>
      <c r="F3164" s="1">
        <v>21</v>
      </c>
      <c r="G3164" s="1" t="s">
        <v>2744</v>
      </c>
      <c r="H3164" s="1" t="s">
        <v>6955</v>
      </c>
      <c r="I3164" s="1">
        <v>3</v>
      </c>
      <c r="L3164" s="1">
        <v>1</v>
      </c>
      <c r="M3164" s="2" t="s">
        <v>14137</v>
      </c>
      <c r="N3164" s="2" t="s">
        <v>14138</v>
      </c>
      <c r="S3164" s="1" t="s">
        <v>48</v>
      </c>
      <c r="T3164" s="1" t="s">
        <v>6371</v>
      </c>
      <c r="U3164" s="1" t="s">
        <v>124</v>
      </c>
      <c r="V3164" s="1" t="s">
        <v>12451</v>
      </c>
      <c r="W3164" s="1" t="s">
        <v>107</v>
      </c>
      <c r="X3164" s="1" t="s">
        <v>12534</v>
      </c>
      <c r="Y3164" s="1" t="s">
        <v>50</v>
      </c>
      <c r="Z3164" s="1" t="s">
        <v>7639</v>
      </c>
      <c r="AC3164" s="1">
        <v>55</v>
      </c>
      <c r="AD3164" s="1" t="s">
        <v>266</v>
      </c>
      <c r="AE3164" s="1" t="s">
        <v>9586</v>
      </c>
      <c r="AJ3164" s="1" t="s">
        <v>16</v>
      </c>
      <c r="AK3164" s="1" t="s">
        <v>9802</v>
      </c>
      <c r="AL3164" s="1" t="s">
        <v>199</v>
      </c>
      <c r="AM3164" s="1" t="s">
        <v>9730</v>
      </c>
      <c r="AT3164" s="1" t="s">
        <v>45</v>
      </c>
      <c r="AU3164" s="1" t="s">
        <v>10082</v>
      </c>
      <c r="AV3164" s="1" t="s">
        <v>938</v>
      </c>
      <c r="AW3164" s="1" t="s">
        <v>10294</v>
      </c>
      <c r="BG3164" s="1" t="s">
        <v>54</v>
      </c>
      <c r="BH3164" s="1" t="s">
        <v>7267</v>
      </c>
      <c r="BI3164" s="1" t="s">
        <v>14636</v>
      </c>
      <c r="BJ3164" s="1" t="s">
        <v>13073</v>
      </c>
      <c r="BK3164" s="1" t="s">
        <v>53</v>
      </c>
      <c r="BL3164" s="1" t="s">
        <v>7419</v>
      </c>
      <c r="BM3164" s="1" t="s">
        <v>5328</v>
      </c>
      <c r="BN3164" s="1" t="s">
        <v>11415</v>
      </c>
      <c r="BO3164" s="1" t="s">
        <v>53</v>
      </c>
      <c r="BP3164" s="1" t="s">
        <v>7419</v>
      </c>
      <c r="BQ3164" s="1" t="s">
        <v>5329</v>
      </c>
      <c r="BR3164" s="1" t="s">
        <v>11850</v>
      </c>
      <c r="BS3164" s="1" t="s">
        <v>401</v>
      </c>
      <c r="BT3164" s="1" t="s">
        <v>9816</v>
      </c>
    </row>
    <row r="3165" spans="1:72" ht="13.5" customHeight="1">
      <c r="A3165" s="3" t="str">
        <f>HYPERLINK("http://kyu.snu.ac.kr/sdhj/index.jsp?type=hj/GK14658_00IH_0001_0235.jpg","1702_각북면_235")</f>
        <v>1702_각북면_235</v>
      </c>
      <c r="B3165" s="2">
        <v>1702</v>
      </c>
      <c r="C3165" s="2" t="s">
        <v>12340</v>
      </c>
      <c r="D3165" s="2" t="s">
        <v>12341</v>
      </c>
      <c r="E3165" s="2">
        <v>3164</v>
      </c>
      <c r="F3165" s="1">
        <v>21</v>
      </c>
      <c r="G3165" s="1" t="s">
        <v>2744</v>
      </c>
      <c r="H3165" s="1" t="s">
        <v>6955</v>
      </c>
      <c r="I3165" s="1">
        <v>3</v>
      </c>
      <c r="L3165" s="1">
        <v>1</v>
      </c>
      <c r="M3165" s="2" t="s">
        <v>14137</v>
      </c>
      <c r="N3165" s="2" t="s">
        <v>14138</v>
      </c>
      <c r="S3165" s="1" t="s">
        <v>308</v>
      </c>
      <c r="T3165" s="1" t="s">
        <v>7102</v>
      </c>
      <c r="W3165" s="1" t="s">
        <v>1114</v>
      </c>
      <c r="X3165" s="1" t="s">
        <v>7608</v>
      </c>
      <c r="Y3165" s="1" t="s">
        <v>50</v>
      </c>
      <c r="Z3165" s="1" t="s">
        <v>7639</v>
      </c>
      <c r="AC3165" s="1">
        <v>38</v>
      </c>
      <c r="AD3165" s="1" t="s">
        <v>353</v>
      </c>
      <c r="AE3165" s="1" t="s">
        <v>9622</v>
      </c>
    </row>
    <row r="3166" spans="1:72" ht="13.5" customHeight="1">
      <c r="A3166" s="3" t="str">
        <f>HYPERLINK("http://kyu.snu.ac.kr/sdhj/index.jsp?type=hj/GK14658_00IH_0001_0235.jpg","1702_각북면_235")</f>
        <v>1702_각북면_235</v>
      </c>
      <c r="B3166" s="2">
        <v>1702</v>
      </c>
      <c r="C3166" s="2" t="s">
        <v>12340</v>
      </c>
      <c r="D3166" s="2" t="s">
        <v>12341</v>
      </c>
      <c r="E3166" s="2">
        <v>3165</v>
      </c>
      <c r="F3166" s="1">
        <v>21</v>
      </c>
      <c r="G3166" s="1" t="s">
        <v>2744</v>
      </c>
      <c r="H3166" s="1" t="s">
        <v>6955</v>
      </c>
      <c r="I3166" s="1">
        <v>3</v>
      </c>
      <c r="L3166" s="1">
        <v>1</v>
      </c>
      <c r="M3166" s="2" t="s">
        <v>14137</v>
      </c>
      <c r="N3166" s="2" t="s">
        <v>14138</v>
      </c>
      <c r="S3166" s="1" t="s">
        <v>86</v>
      </c>
      <c r="T3166" s="1" t="s">
        <v>7100</v>
      </c>
      <c r="Y3166" s="1" t="s">
        <v>5330</v>
      </c>
      <c r="Z3166" s="1" t="s">
        <v>8410</v>
      </c>
      <c r="AF3166" s="1" t="s">
        <v>170</v>
      </c>
      <c r="AG3166" s="1" t="s">
        <v>9630</v>
      </c>
    </row>
    <row r="3167" spans="1:72" ht="13.5" customHeight="1">
      <c r="A3167" s="3" t="str">
        <f>HYPERLINK("http://kyu.snu.ac.kr/sdhj/index.jsp?type=hj/GK14658_00IH_0001_0235.jpg","1702_각북면_235")</f>
        <v>1702_각북면_235</v>
      </c>
      <c r="B3167" s="2">
        <v>1702</v>
      </c>
      <c r="C3167" s="2" t="s">
        <v>12340</v>
      </c>
      <c r="D3167" s="2" t="s">
        <v>12341</v>
      </c>
      <c r="E3167" s="2">
        <v>3166</v>
      </c>
      <c r="F3167" s="1">
        <v>21</v>
      </c>
      <c r="G3167" s="1" t="s">
        <v>2744</v>
      </c>
      <c r="H3167" s="1" t="s">
        <v>6955</v>
      </c>
      <c r="I3167" s="1">
        <v>3</v>
      </c>
      <c r="L3167" s="1">
        <v>1</v>
      </c>
      <c r="M3167" s="2" t="s">
        <v>14137</v>
      </c>
      <c r="N3167" s="2" t="s">
        <v>14138</v>
      </c>
      <c r="S3167" s="1" t="s">
        <v>63</v>
      </c>
      <c r="T3167" s="1" t="s">
        <v>1196</v>
      </c>
      <c r="Y3167" s="1" t="s">
        <v>50</v>
      </c>
      <c r="Z3167" s="1" t="s">
        <v>7639</v>
      </c>
      <c r="AC3167" s="1">
        <v>8</v>
      </c>
      <c r="AD3167" s="1" t="s">
        <v>300</v>
      </c>
      <c r="AE3167" s="1" t="s">
        <v>9594</v>
      </c>
    </row>
    <row r="3168" spans="1:72" ht="13.5" customHeight="1">
      <c r="A3168" s="3" t="str">
        <f>HYPERLINK("http://kyu.snu.ac.kr/sdhj/index.jsp?type=hj/GK14658_00IH_0001_0235.jpg","1702_각북면_235")</f>
        <v>1702_각북면_235</v>
      </c>
      <c r="B3168" s="2">
        <v>1702</v>
      </c>
      <c r="C3168" s="2" t="s">
        <v>12340</v>
      </c>
      <c r="D3168" s="2" t="s">
        <v>12341</v>
      </c>
      <c r="E3168" s="2">
        <v>3167</v>
      </c>
      <c r="F3168" s="1">
        <v>21</v>
      </c>
      <c r="G3168" s="1" t="s">
        <v>2744</v>
      </c>
      <c r="H3168" s="1" t="s">
        <v>6955</v>
      </c>
      <c r="I3168" s="1">
        <v>3</v>
      </c>
      <c r="L3168" s="1">
        <v>1</v>
      </c>
      <c r="M3168" s="2" t="s">
        <v>14137</v>
      </c>
      <c r="N3168" s="2" t="s">
        <v>14138</v>
      </c>
      <c r="T3168" s="1" t="s">
        <v>12432</v>
      </c>
      <c r="U3168" s="1" t="s">
        <v>136</v>
      </c>
      <c r="V3168" s="1" t="s">
        <v>7247</v>
      </c>
      <c r="Y3168" s="1" t="s">
        <v>2800</v>
      </c>
      <c r="Z3168" s="1" t="s">
        <v>8409</v>
      </c>
      <c r="AG3168" s="1" t="s">
        <v>9631</v>
      </c>
      <c r="AI3168" s="1" t="s">
        <v>9707</v>
      </c>
      <c r="BB3168" s="1" t="s">
        <v>196</v>
      </c>
      <c r="BC3168" s="1" t="s">
        <v>7214</v>
      </c>
      <c r="BD3168" s="1" t="s">
        <v>2135</v>
      </c>
      <c r="BE3168" s="1" t="s">
        <v>8015</v>
      </c>
      <c r="BF3168" s="1" t="s">
        <v>13023</v>
      </c>
    </row>
    <row r="3169" spans="1:72" ht="13.5" customHeight="1">
      <c r="A3169" s="3" t="str">
        <f>HYPERLINK("http://kyu.snu.ac.kr/sdhj/index.jsp?type=hj/GK14658_00IH_0001_0235.jpg","1702_각북면_235")</f>
        <v>1702_각북면_235</v>
      </c>
      <c r="B3169" s="2">
        <v>1702</v>
      </c>
      <c r="C3169" s="2" t="s">
        <v>12340</v>
      </c>
      <c r="D3169" s="2" t="s">
        <v>12341</v>
      </c>
      <c r="E3169" s="2">
        <v>3168</v>
      </c>
      <c r="F3169" s="1">
        <v>21</v>
      </c>
      <c r="G3169" s="1" t="s">
        <v>2744</v>
      </c>
      <c r="H3169" s="1" t="s">
        <v>6955</v>
      </c>
      <c r="I3169" s="1">
        <v>3</v>
      </c>
      <c r="L3169" s="1">
        <v>1</v>
      </c>
      <c r="M3169" s="2" t="s">
        <v>14137</v>
      </c>
      <c r="N3169" s="2" t="s">
        <v>14138</v>
      </c>
      <c r="T3169" s="1" t="s">
        <v>12432</v>
      </c>
      <c r="U3169" s="1" t="s">
        <v>196</v>
      </c>
      <c r="V3169" s="1" t="s">
        <v>7214</v>
      </c>
      <c r="Y3169" s="1" t="s">
        <v>5331</v>
      </c>
      <c r="Z3169" s="1" t="s">
        <v>8408</v>
      </c>
      <c r="AF3169" s="1" t="s">
        <v>2343</v>
      </c>
      <c r="AG3169" s="1" t="s">
        <v>9631</v>
      </c>
      <c r="AH3169" s="1" t="s">
        <v>545</v>
      </c>
      <c r="AI3169" s="1" t="s">
        <v>9707</v>
      </c>
      <c r="BC3169" s="1" t="s">
        <v>7214</v>
      </c>
      <c r="BE3169" s="1" t="s">
        <v>8015</v>
      </c>
      <c r="BF3169" s="1" t="s">
        <v>13021</v>
      </c>
    </row>
    <row r="3170" spans="1:72" ht="13.5" customHeight="1">
      <c r="A3170" s="3" t="str">
        <f>HYPERLINK("http://kyu.snu.ac.kr/sdhj/index.jsp?type=hj/GK14658_00IH_0001_0235.jpg","1702_각북면_235")</f>
        <v>1702_각북면_235</v>
      </c>
      <c r="B3170" s="2">
        <v>1702</v>
      </c>
      <c r="C3170" s="2" t="s">
        <v>12340</v>
      </c>
      <c r="D3170" s="2" t="s">
        <v>12341</v>
      </c>
      <c r="E3170" s="2">
        <v>3169</v>
      </c>
      <c r="F3170" s="1">
        <v>21</v>
      </c>
      <c r="G3170" s="1" t="s">
        <v>2744</v>
      </c>
      <c r="H3170" s="1" t="s">
        <v>6955</v>
      </c>
      <c r="I3170" s="1">
        <v>3</v>
      </c>
      <c r="L3170" s="1">
        <v>1</v>
      </c>
      <c r="M3170" s="2" t="s">
        <v>14137</v>
      </c>
      <c r="N3170" s="2" t="s">
        <v>14138</v>
      </c>
      <c r="T3170" s="1" t="s">
        <v>12432</v>
      </c>
      <c r="U3170" s="1" t="s">
        <v>196</v>
      </c>
      <c r="V3170" s="1" t="s">
        <v>7214</v>
      </c>
      <c r="Y3170" s="1" t="s">
        <v>5332</v>
      </c>
      <c r="Z3170" s="1" t="s">
        <v>8396</v>
      </c>
      <c r="AC3170" s="1">
        <v>9</v>
      </c>
      <c r="AD3170" s="1" t="s">
        <v>135</v>
      </c>
      <c r="AE3170" s="1" t="s">
        <v>9604</v>
      </c>
    </row>
    <row r="3171" spans="1:72" ht="13.5" customHeight="1">
      <c r="A3171" s="3" t="str">
        <f>HYPERLINK("http://kyu.snu.ac.kr/sdhj/index.jsp?type=hj/GK14658_00IH_0001_0235.jpg","1702_각북면_235")</f>
        <v>1702_각북면_235</v>
      </c>
      <c r="B3171" s="2">
        <v>1702</v>
      </c>
      <c r="C3171" s="2" t="s">
        <v>12340</v>
      </c>
      <c r="D3171" s="2" t="s">
        <v>12341</v>
      </c>
      <c r="E3171" s="2">
        <v>3170</v>
      </c>
      <c r="F3171" s="1">
        <v>21</v>
      </c>
      <c r="G3171" s="1" t="s">
        <v>2744</v>
      </c>
      <c r="H3171" s="1" t="s">
        <v>6955</v>
      </c>
      <c r="I3171" s="1">
        <v>3</v>
      </c>
      <c r="L3171" s="1">
        <v>2</v>
      </c>
      <c r="M3171" s="2" t="s">
        <v>13871</v>
      </c>
      <c r="N3171" s="2" t="s">
        <v>13872</v>
      </c>
      <c r="T3171" s="1" t="s">
        <v>12411</v>
      </c>
      <c r="U3171" s="1" t="s">
        <v>74</v>
      </c>
      <c r="V3171" s="1" t="s">
        <v>7237</v>
      </c>
      <c r="W3171" s="1" t="s">
        <v>335</v>
      </c>
      <c r="X3171" s="1" t="s">
        <v>12540</v>
      </c>
      <c r="Y3171" s="1" t="s">
        <v>50</v>
      </c>
      <c r="Z3171" s="1" t="s">
        <v>7639</v>
      </c>
      <c r="AC3171" s="1">
        <v>57</v>
      </c>
      <c r="AD3171" s="1" t="s">
        <v>720</v>
      </c>
      <c r="AE3171" s="1" t="s">
        <v>9576</v>
      </c>
      <c r="AJ3171" s="1" t="s">
        <v>16</v>
      </c>
      <c r="AK3171" s="1" t="s">
        <v>9802</v>
      </c>
      <c r="AL3171" s="1" t="s">
        <v>199</v>
      </c>
      <c r="AM3171" s="1" t="s">
        <v>9730</v>
      </c>
      <c r="AT3171" s="1" t="s">
        <v>53</v>
      </c>
      <c r="AU3171" s="1" t="s">
        <v>7419</v>
      </c>
      <c r="AV3171" s="1" t="s">
        <v>5333</v>
      </c>
      <c r="AW3171" s="1" t="s">
        <v>10293</v>
      </c>
      <c r="BG3171" s="1" t="s">
        <v>53</v>
      </c>
      <c r="BH3171" s="1" t="s">
        <v>7419</v>
      </c>
      <c r="BI3171" s="1" t="s">
        <v>4384</v>
      </c>
      <c r="BJ3171" s="1" t="s">
        <v>10394</v>
      </c>
      <c r="BK3171" s="1" t="s">
        <v>53</v>
      </c>
      <c r="BL3171" s="1" t="s">
        <v>7419</v>
      </c>
      <c r="BM3171" s="1" t="s">
        <v>5334</v>
      </c>
      <c r="BN3171" s="1" t="s">
        <v>10196</v>
      </c>
      <c r="BO3171" s="1" t="s">
        <v>110</v>
      </c>
      <c r="BP3171" s="1" t="s">
        <v>7218</v>
      </c>
      <c r="BQ3171" s="1" t="s">
        <v>5335</v>
      </c>
      <c r="BR3171" s="1" t="s">
        <v>11849</v>
      </c>
      <c r="BS3171" s="1" t="s">
        <v>227</v>
      </c>
      <c r="BT3171" s="1" t="s">
        <v>9813</v>
      </c>
    </row>
    <row r="3172" spans="1:72" ht="13.5" customHeight="1">
      <c r="A3172" s="3" t="str">
        <f>HYPERLINK("http://kyu.snu.ac.kr/sdhj/index.jsp?type=hj/GK14658_00IH_0001_0235.jpg","1702_각북면_235")</f>
        <v>1702_각북면_235</v>
      </c>
      <c r="B3172" s="2">
        <v>1702</v>
      </c>
      <c r="C3172" s="2" t="s">
        <v>12340</v>
      </c>
      <c r="D3172" s="2" t="s">
        <v>12341</v>
      </c>
      <c r="E3172" s="2">
        <v>3171</v>
      </c>
      <c r="F3172" s="1">
        <v>21</v>
      </c>
      <c r="G3172" s="1" t="s">
        <v>2744</v>
      </c>
      <c r="H3172" s="1" t="s">
        <v>6955</v>
      </c>
      <c r="I3172" s="1">
        <v>3</v>
      </c>
      <c r="L3172" s="1">
        <v>2</v>
      </c>
      <c r="M3172" s="2" t="s">
        <v>13871</v>
      </c>
      <c r="N3172" s="2" t="s">
        <v>13872</v>
      </c>
      <c r="S3172" s="1" t="s">
        <v>86</v>
      </c>
      <c r="T3172" s="1" t="s">
        <v>7100</v>
      </c>
      <c r="U3172" s="1" t="s">
        <v>110</v>
      </c>
      <c r="V3172" s="1" t="s">
        <v>7218</v>
      </c>
      <c r="W3172" s="1" t="s">
        <v>3454</v>
      </c>
      <c r="X3172" s="1" t="s">
        <v>7591</v>
      </c>
      <c r="Y3172" s="1" t="s">
        <v>512</v>
      </c>
      <c r="Z3172" s="1" t="s">
        <v>7880</v>
      </c>
      <c r="AC3172" s="1">
        <v>19</v>
      </c>
      <c r="AD3172" s="1" t="s">
        <v>277</v>
      </c>
      <c r="AE3172" s="1" t="s">
        <v>9583</v>
      </c>
    </row>
    <row r="3173" spans="1:72" ht="13.5" customHeight="1">
      <c r="A3173" s="3" t="str">
        <f>HYPERLINK("http://kyu.snu.ac.kr/sdhj/index.jsp?type=hj/GK14658_00IH_0001_0235.jpg","1702_각북면_235")</f>
        <v>1702_각북면_235</v>
      </c>
      <c r="B3173" s="2">
        <v>1702</v>
      </c>
      <c r="C3173" s="2" t="s">
        <v>12340</v>
      </c>
      <c r="D3173" s="2" t="s">
        <v>12341</v>
      </c>
      <c r="E3173" s="2">
        <v>3172</v>
      </c>
      <c r="F3173" s="1">
        <v>21</v>
      </c>
      <c r="G3173" s="1" t="s">
        <v>2744</v>
      </c>
      <c r="H3173" s="1" t="s">
        <v>6955</v>
      </c>
      <c r="I3173" s="1">
        <v>3</v>
      </c>
      <c r="L3173" s="1">
        <v>3</v>
      </c>
      <c r="M3173" s="2" t="s">
        <v>14139</v>
      </c>
      <c r="N3173" s="2" t="s">
        <v>14140</v>
      </c>
      <c r="T3173" s="1" t="s">
        <v>12411</v>
      </c>
      <c r="U3173" s="1" t="s">
        <v>110</v>
      </c>
      <c r="V3173" s="1" t="s">
        <v>7218</v>
      </c>
      <c r="W3173" s="1" t="s">
        <v>3454</v>
      </c>
      <c r="X3173" s="1" t="s">
        <v>7591</v>
      </c>
      <c r="Y3173" s="1" t="s">
        <v>5336</v>
      </c>
      <c r="Z3173" s="1" t="s">
        <v>8407</v>
      </c>
      <c r="AC3173" s="1">
        <v>20</v>
      </c>
      <c r="AD3173" s="1" t="s">
        <v>103</v>
      </c>
      <c r="AE3173" s="1" t="s">
        <v>9580</v>
      </c>
      <c r="AJ3173" s="1" t="s">
        <v>16</v>
      </c>
      <c r="AK3173" s="1" t="s">
        <v>9802</v>
      </c>
      <c r="AL3173" s="1" t="s">
        <v>199</v>
      </c>
      <c r="AM3173" s="1" t="s">
        <v>9730</v>
      </c>
      <c r="AT3173" s="1" t="s">
        <v>110</v>
      </c>
      <c r="AU3173" s="1" t="s">
        <v>7218</v>
      </c>
      <c r="AV3173" s="1" t="s">
        <v>4758</v>
      </c>
      <c r="AW3173" s="1" t="s">
        <v>10292</v>
      </c>
      <c r="BG3173" s="1" t="s">
        <v>110</v>
      </c>
      <c r="BH3173" s="1" t="s">
        <v>7218</v>
      </c>
      <c r="BI3173" s="1" t="s">
        <v>5337</v>
      </c>
      <c r="BJ3173" s="1" t="s">
        <v>10966</v>
      </c>
      <c r="BK3173" s="1" t="s">
        <v>110</v>
      </c>
      <c r="BL3173" s="1" t="s">
        <v>7218</v>
      </c>
      <c r="BM3173" s="1" t="s">
        <v>1386</v>
      </c>
      <c r="BN3173" s="1" t="s">
        <v>9195</v>
      </c>
      <c r="BO3173" s="1" t="s">
        <v>110</v>
      </c>
      <c r="BP3173" s="1" t="s">
        <v>7218</v>
      </c>
      <c r="BQ3173" s="1" t="s">
        <v>6914</v>
      </c>
      <c r="BR3173" s="1" t="s">
        <v>13365</v>
      </c>
      <c r="BS3173" s="1" t="s">
        <v>186</v>
      </c>
      <c r="BT3173" s="1" t="s">
        <v>9712</v>
      </c>
    </row>
    <row r="3174" spans="1:72" ht="13.5" customHeight="1">
      <c r="A3174" s="3" t="str">
        <f>HYPERLINK("http://kyu.snu.ac.kr/sdhj/index.jsp?type=hj/GK14658_00IH_0001_0235.jpg","1702_각북면_235")</f>
        <v>1702_각북면_235</v>
      </c>
      <c r="B3174" s="2">
        <v>1702</v>
      </c>
      <c r="C3174" s="2" t="s">
        <v>12340</v>
      </c>
      <c r="D3174" s="2" t="s">
        <v>12341</v>
      </c>
      <c r="E3174" s="2">
        <v>3173</v>
      </c>
      <c r="F3174" s="1">
        <v>21</v>
      </c>
      <c r="G3174" s="1" t="s">
        <v>2744</v>
      </c>
      <c r="H3174" s="1" t="s">
        <v>6955</v>
      </c>
      <c r="I3174" s="1">
        <v>3</v>
      </c>
      <c r="L3174" s="1">
        <v>3</v>
      </c>
      <c r="M3174" s="2" t="s">
        <v>14139</v>
      </c>
      <c r="N3174" s="2" t="s">
        <v>14140</v>
      </c>
      <c r="S3174" s="1" t="s">
        <v>48</v>
      </c>
      <c r="T3174" s="1" t="s">
        <v>6371</v>
      </c>
      <c r="W3174" s="1" t="s">
        <v>568</v>
      </c>
      <c r="X3174" s="1" t="s">
        <v>7587</v>
      </c>
      <c r="Y3174" s="1" t="s">
        <v>50</v>
      </c>
      <c r="Z3174" s="1" t="s">
        <v>7639</v>
      </c>
      <c r="AC3174" s="1">
        <v>27</v>
      </c>
      <c r="AD3174" s="1" t="s">
        <v>309</v>
      </c>
      <c r="AE3174" s="1" t="s">
        <v>9623</v>
      </c>
      <c r="AJ3174" s="1" t="s">
        <v>16</v>
      </c>
      <c r="AK3174" s="1" t="s">
        <v>9802</v>
      </c>
      <c r="AL3174" s="1" t="s">
        <v>47</v>
      </c>
      <c r="AM3174" s="1" t="s">
        <v>9810</v>
      </c>
      <c r="AV3174" s="1" t="s">
        <v>5338</v>
      </c>
      <c r="AW3174" s="1" t="s">
        <v>10291</v>
      </c>
      <c r="BG3174" s="1" t="s">
        <v>54</v>
      </c>
      <c r="BH3174" s="1" t="s">
        <v>7267</v>
      </c>
      <c r="BI3174" s="1" t="s">
        <v>852</v>
      </c>
      <c r="BJ3174" s="1" t="s">
        <v>8638</v>
      </c>
      <c r="BK3174" s="1" t="s">
        <v>54</v>
      </c>
      <c r="BL3174" s="1" t="s">
        <v>7267</v>
      </c>
      <c r="BM3174" s="1" t="s">
        <v>5339</v>
      </c>
      <c r="BN3174" s="1" t="s">
        <v>10572</v>
      </c>
      <c r="BO3174" s="1" t="s">
        <v>54</v>
      </c>
      <c r="BP3174" s="1" t="s">
        <v>7267</v>
      </c>
      <c r="BQ3174" s="1" t="s">
        <v>5340</v>
      </c>
      <c r="BR3174" s="1" t="s">
        <v>11848</v>
      </c>
      <c r="BS3174" s="1" t="s">
        <v>199</v>
      </c>
      <c r="BT3174" s="1" t="s">
        <v>9730</v>
      </c>
    </row>
    <row r="3175" spans="1:72" ht="13.5" customHeight="1">
      <c r="A3175" s="3" t="str">
        <f>HYPERLINK("http://kyu.snu.ac.kr/sdhj/index.jsp?type=hj/GK14658_00IH_0001_0235.jpg","1702_각북면_235")</f>
        <v>1702_각북면_235</v>
      </c>
      <c r="B3175" s="2">
        <v>1702</v>
      </c>
      <c r="C3175" s="2" t="s">
        <v>12340</v>
      </c>
      <c r="D3175" s="2" t="s">
        <v>12341</v>
      </c>
      <c r="E3175" s="2">
        <v>3174</v>
      </c>
      <c r="F3175" s="1">
        <v>21</v>
      </c>
      <c r="G3175" s="1" t="s">
        <v>2744</v>
      </c>
      <c r="H3175" s="1" t="s">
        <v>6955</v>
      </c>
      <c r="I3175" s="1">
        <v>3</v>
      </c>
      <c r="L3175" s="1">
        <v>3</v>
      </c>
      <c r="M3175" s="2" t="s">
        <v>14139</v>
      </c>
      <c r="N3175" s="2" t="s">
        <v>14140</v>
      </c>
      <c r="S3175" s="1" t="s">
        <v>59</v>
      </c>
      <c r="T3175" s="1" t="s">
        <v>7105</v>
      </c>
      <c r="Y3175" s="1" t="s">
        <v>50</v>
      </c>
      <c r="Z3175" s="1" t="s">
        <v>7639</v>
      </c>
      <c r="AC3175" s="1">
        <v>1</v>
      </c>
      <c r="AD3175" s="1" t="s">
        <v>280</v>
      </c>
      <c r="AE3175" s="1" t="s">
        <v>9599</v>
      </c>
      <c r="AF3175" s="1" t="s">
        <v>89</v>
      </c>
      <c r="AG3175" s="1" t="s">
        <v>9633</v>
      </c>
    </row>
    <row r="3176" spans="1:72" ht="13.5" customHeight="1">
      <c r="A3176" s="3" t="str">
        <f>HYPERLINK("http://kyu.snu.ac.kr/sdhj/index.jsp?type=hj/GK14658_00IH_0001_0235.jpg","1702_각북면_235")</f>
        <v>1702_각북면_235</v>
      </c>
      <c r="B3176" s="2">
        <v>1702</v>
      </c>
      <c r="C3176" s="2" t="s">
        <v>12340</v>
      </c>
      <c r="D3176" s="2" t="s">
        <v>12341</v>
      </c>
      <c r="E3176" s="2">
        <v>3175</v>
      </c>
      <c r="F3176" s="1">
        <v>21</v>
      </c>
      <c r="G3176" s="1" t="s">
        <v>2744</v>
      </c>
      <c r="H3176" s="1" t="s">
        <v>6955</v>
      </c>
      <c r="I3176" s="1">
        <v>3</v>
      </c>
      <c r="L3176" s="1">
        <v>4</v>
      </c>
      <c r="M3176" s="2" t="s">
        <v>14141</v>
      </c>
      <c r="N3176" s="2" t="s">
        <v>14142</v>
      </c>
      <c r="T3176" s="1" t="s">
        <v>12411</v>
      </c>
      <c r="U3176" s="1" t="s">
        <v>5275</v>
      </c>
      <c r="V3176" s="1" t="s">
        <v>7316</v>
      </c>
      <c r="W3176" s="1" t="s">
        <v>1628</v>
      </c>
      <c r="X3176" s="1" t="s">
        <v>7586</v>
      </c>
      <c r="Y3176" s="1" t="s">
        <v>3922</v>
      </c>
      <c r="Z3176" s="1" t="s">
        <v>8352</v>
      </c>
      <c r="AC3176" s="1">
        <v>38</v>
      </c>
      <c r="AD3176" s="1" t="s">
        <v>353</v>
      </c>
      <c r="AE3176" s="1" t="s">
        <v>9622</v>
      </c>
      <c r="AJ3176" s="1" t="s">
        <v>16</v>
      </c>
      <c r="AK3176" s="1" t="s">
        <v>9802</v>
      </c>
      <c r="AL3176" s="1" t="s">
        <v>396</v>
      </c>
      <c r="AM3176" s="1" t="s">
        <v>9812</v>
      </c>
      <c r="AT3176" s="1" t="s">
        <v>53</v>
      </c>
      <c r="AU3176" s="1" t="s">
        <v>7419</v>
      </c>
      <c r="AV3176" s="1" t="s">
        <v>5341</v>
      </c>
      <c r="AW3176" s="1" t="s">
        <v>10290</v>
      </c>
      <c r="BG3176" s="1" t="s">
        <v>53</v>
      </c>
      <c r="BH3176" s="1" t="s">
        <v>7419</v>
      </c>
      <c r="BI3176" s="1" t="s">
        <v>5342</v>
      </c>
      <c r="BJ3176" s="1" t="s">
        <v>8358</v>
      </c>
      <c r="BK3176" s="1" t="s">
        <v>53</v>
      </c>
      <c r="BL3176" s="1" t="s">
        <v>7419</v>
      </c>
      <c r="BM3176" s="1" t="s">
        <v>5343</v>
      </c>
      <c r="BN3176" s="1" t="s">
        <v>11414</v>
      </c>
      <c r="BO3176" s="1" t="s">
        <v>53</v>
      </c>
      <c r="BP3176" s="1" t="s">
        <v>7419</v>
      </c>
      <c r="BQ3176" s="1" t="s">
        <v>5344</v>
      </c>
      <c r="BR3176" s="1" t="s">
        <v>11847</v>
      </c>
      <c r="BS3176" s="1" t="s">
        <v>2328</v>
      </c>
      <c r="BT3176" s="1" t="s">
        <v>13128</v>
      </c>
    </row>
    <row r="3177" spans="1:72" ht="13.5" customHeight="1">
      <c r="A3177" s="3" t="str">
        <f>HYPERLINK("http://kyu.snu.ac.kr/sdhj/index.jsp?type=hj/GK14658_00IH_0001_0235.jpg","1702_각북면_235")</f>
        <v>1702_각북면_235</v>
      </c>
      <c r="B3177" s="2">
        <v>1702</v>
      </c>
      <c r="C3177" s="2" t="s">
        <v>12340</v>
      </c>
      <c r="D3177" s="2" t="s">
        <v>12341</v>
      </c>
      <c r="E3177" s="2">
        <v>3176</v>
      </c>
      <c r="F3177" s="1">
        <v>21</v>
      </c>
      <c r="G3177" s="1" t="s">
        <v>2744</v>
      </c>
      <c r="H3177" s="1" t="s">
        <v>6955</v>
      </c>
      <c r="I3177" s="1">
        <v>3</v>
      </c>
      <c r="L3177" s="1">
        <v>4</v>
      </c>
      <c r="M3177" s="2" t="s">
        <v>14141</v>
      </c>
      <c r="N3177" s="2" t="s">
        <v>14142</v>
      </c>
      <c r="S3177" s="1" t="s">
        <v>308</v>
      </c>
      <c r="T3177" s="1" t="s">
        <v>7102</v>
      </c>
      <c r="W3177" s="1" t="s">
        <v>107</v>
      </c>
      <c r="X3177" s="1" t="s">
        <v>12534</v>
      </c>
      <c r="Y3177" s="1" t="s">
        <v>50</v>
      </c>
      <c r="Z3177" s="1" t="s">
        <v>7639</v>
      </c>
      <c r="AC3177" s="1">
        <v>50</v>
      </c>
      <c r="AD3177" s="1" t="s">
        <v>515</v>
      </c>
      <c r="AE3177" s="1" t="s">
        <v>9605</v>
      </c>
      <c r="AF3177" s="1" t="s">
        <v>89</v>
      </c>
      <c r="AG3177" s="1" t="s">
        <v>9633</v>
      </c>
      <c r="AJ3177" s="1" t="s">
        <v>16</v>
      </c>
      <c r="AK3177" s="1" t="s">
        <v>9802</v>
      </c>
      <c r="AL3177" s="1" t="s">
        <v>163</v>
      </c>
      <c r="AM3177" s="1" t="s">
        <v>12731</v>
      </c>
      <c r="AT3177" s="1" t="s">
        <v>53</v>
      </c>
      <c r="AU3177" s="1" t="s">
        <v>7419</v>
      </c>
      <c r="AV3177" s="1" t="s">
        <v>1394</v>
      </c>
      <c r="AW3177" s="1" t="s">
        <v>8675</v>
      </c>
      <c r="BG3177" s="1" t="s">
        <v>53</v>
      </c>
      <c r="BH3177" s="1" t="s">
        <v>7419</v>
      </c>
      <c r="BI3177" s="1" t="s">
        <v>2637</v>
      </c>
      <c r="BJ3177" s="1" t="s">
        <v>7991</v>
      </c>
      <c r="BK3177" s="1" t="s">
        <v>53</v>
      </c>
      <c r="BL3177" s="1" t="s">
        <v>7419</v>
      </c>
      <c r="BM3177" s="1" t="s">
        <v>2082</v>
      </c>
      <c r="BN3177" s="1" t="s">
        <v>8266</v>
      </c>
      <c r="BO3177" s="1" t="s">
        <v>53</v>
      </c>
      <c r="BP3177" s="1" t="s">
        <v>7419</v>
      </c>
      <c r="BQ3177" s="1" t="s">
        <v>5345</v>
      </c>
      <c r="BR3177" s="1" t="s">
        <v>13299</v>
      </c>
      <c r="BS3177" s="1" t="s">
        <v>163</v>
      </c>
      <c r="BT3177" s="1" t="s">
        <v>12731</v>
      </c>
    </row>
    <row r="3178" spans="1:72" ht="13.5" customHeight="1">
      <c r="A3178" s="3" t="str">
        <f>HYPERLINK("http://kyu.snu.ac.kr/sdhj/index.jsp?type=hj/GK14658_00IH_0001_0235.jpg","1702_각북면_235")</f>
        <v>1702_각북면_235</v>
      </c>
      <c r="B3178" s="2">
        <v>1702</v>
      </c>
      <c r="C3178" s="2" t="s">
        <v>12340</v>
      </c>
      <c r="D3178" s="2" t="s">
        <v>12341</v>
      </c>
      <c r="E3178" s="2">
        <v>3177</v>
      </c>
      <c r="F3178" s="1">
        <v>21</v>
      </c>
      <c r="G3178" s="1" t="s">
        <v>2744</v>
      </c>
      <c r="H3178" s="1" t="s">
        <v>6955</v>
      </c>
      <c r="I3178" s="1">
        <v>3</v>
      </c>
      <c r="L3178" s="1">
        <v>4</v>
      </c>
      <c r="M3178" s="2" t="s">
        <v>14141</v>
      </c>
      <c r="N3178" s="2" t="s">
        <v>14142</v>
      </c>
      <c r="S3178" s="1" t="s">
        <v>59</v>
      </c>
      <c r="T3178" s="1" t="s">
        <v>7105</v>
      </c>
      <c r="Y3178" s="1" t="s">
        <v>4101</v>
      </c>
      <c r="Z3178" s="1" t="s">
        <v>7804</v>
      </c>
      <c r="AC3178" s="1">
        <v>11</v>
      </c>
      <c r="AD3178" s="1" t="s">
        <v>106</v>
      </c>
      <c r="AE3178" s="1" t="s">
        <v>9614</v>
      </c>
    </row>
    <row r="3179" spans="1:72" ht="13.5" customHeight="1">
      <c r="A3179" s="3" t="str">
        <f>HYPERLINK("http://kyu.snu.ac.kr/sdhj/index.jsp?type=hj/GK14658_00IH_0001_0235.jpg","1702_각북면_235")</f>
        <v>1702_각북면_235</v>
      </c>
      <c r="B3179" s="2">
        <v>1702</v>
      </c>
      <c r="C3179" s="2" t="s">
        <v>12340</v>
      </c>
      <c r="D3179" s="2" t="s">
        <v>12341</v>
      </c>
      <c r="E3179" s="2">
        <v>3178</v>
      </c>
      <c r="F3179" s="1">
        <v>21</v>
      </c>
      <c r="G3179" s="1" t="s">
        <v>2744</v>
      </c>
      <c r="H3179" s="1" t="s">
        <v>6955</v>
      </c>
      <c r="I3179" s="1">
        <v>3</v>
      </c>
      <c r="L3179" s="1">
        <v>5</v>
      </c>
      <c r="M3179" s="2" t="s">
        <v>14143</v>
      </c>
      <c r="N3179" s="2" t="s">
        <v>14144</v>
      </c>
      <c r="T3179" s="1" t="s">
        <v>12411</v>
      </c>
      <c r="U3179" s="1" t="s">
        <v>110</v>
      </c>
      <c r="V3179" s="1" t="s">
        <v>7218</v>
      </c>
      <c r="W3179" s="1" t="s">
        <v>3454</v>
      </c>
      <c r="X3179" s="1" t="s">
        <v>7591</v>
      </c>
      <c r="Y3179" s="1" t="s">
        <v>5346</v>
      </c>
      <c r="Z3179" s="1" t="s">
        <v>8406</v>
      </c>
      <c r="AC3179" s="1">
        <v>44</v>
      </c>
      <c r="AD3179" s="1" t="s">
        <v>934</v>
      </c>
      <c r="AE3179" s="1" t="s">
        <v>9592</v>
      </c>
      <c r="AJ3179" s="1" t="s">
        <v>16</v>
      </c>
      <c r="AK3179" s="1" t="s">
        <v>9802</v>
      </c>
      <c r="AL3179" s="1" t="s">
        <v>199</v>
      </c>
      <c r="AM3179" s="1" t="s">
        <v>9730</v>
      </c>
      <c r="AT3179" s="1" t="s">
        <v>110</v>
      </c>
      <c r="AU3179" s="1" t="s">
        <v>7218</v>
      </c>
      <c r="AV3179" s="1" t="s">
        <v>5347</v>
      </c>
      <c r="AW3179" s="1" t="s">
        <v>8405</v>
      </c>
      <c r="BG3179" s="1" t="s">
        <v>110</v>
      </c>
      <c r="BH3179" s="1" t="s">
        <v>7218</v>
      </c>
      <c r="BI3179" s="1" t="s">
        <v>5162</v>
      </c>
      <c r="BJ3179" s="1" t="s">
        <v>10945</v>
      </c>
      <c r="BK3179" s="1" t="s">
        <v>110</v>
      </c>
      <c r="BL3179" s="1" t="s">
        <v>7218</v>
      </c>
      <c r="BM3179" s="1" t="s">
        <v>5163</v>
      </c>
      <c r="BN3179" s="1" t="s">
        <v>10941</v>
      </c>
      <c r="BO3179" s="1" t="s">
        <v>53</v>
      </c>
      <c r="BP3179" s="1" t="s">
        <v>7419</v>
      </c>
      <c r="BQ3179" s="1" t="s">
        <v>5348</v>
      </c>
      <c r="BR3179" s="1" t="s">
        <v>11832</v>
      </c>
      <c r="BS3179" s="1" t="s">
        <v>109</v>
      </c>
      <c r="BT3179" s="1" t="s">
        <v>9809</v>
      </c>
    </row>
    <row r="3180" spans="1:72" ht="13.5" customHeight="1">
      <c r="A3180" s="3" t="str">
        <f>HYPERLINK("http://kyu.snu.ac.kr/sdhj/index.jsp?type=hj/GK14658_00IH_0001_0235.jpg","1702_각북면_235")</f>
        <v>1702_각북면_235</v>
      </c>
      <c r="B3180" s="2">
        <v>1702</v>
      </c>
      <c r="C3180" s="2" t="s">
        <v>12340</v>
      </c>
      <c r="D3180" s="2" t="s">
        <v>12341</v>
      </c>
      <c r="E3180" s="2">
        <v>3179</v>
      </c>
      <c r="F3180" s="1">
        <v>21</v>
      </c>
      <c r="G3180" s="1" t="s">
        <v>2744</v>
      </c>
      <c r="H3180" s="1" t="s">
        <v>6955</v>
      </c>
      <c r="I3180" s="1">
        <v>3</v>
      </c>
      <c r="L3180" s="1">
        <v>5</v>
      </c>
      <c r="M3180" s="2" t="s">
        <v>14143</v>
      </c>
      <c r="N3180" s="2" t="s">
        <v>14144</v>
      </c>
      <c r="S3180" s="1" t="s">
        <v>48</v>
      </c>
      <c r="T3180" s="1" t="s">
        <v>6371</v>
      </c>
      <c r="U3180" s="1" t="s">
        <v>124</v>
      </c>
      <c r="V3180" s="1" t="s">
        <v>12451</v>
      </c>
      <c r="W3180" s="1" t="s">
        <v>1429</v>
      </c>
      <c r="X3180" s="1" t="s">
        <v>7594</v>
      </c>
      <c r="Y3180" s="1" t="s">
        <v>50</v>
      </c>
      <c r="Z3180" s="1" t="s">
        <v>7639</v>
      </c>
      <c r="AC3180" s="1">
        <v>27</v>
      </c>
      <c r="AD3180" s="1" t="s">
        <v>309</v>
      </c>
      <c r="AE3180" s="1" t="s">
        <v>9623</v>
      </c>
      <c r="AJ3180" s="1" t="s">
        <v>16</v>
      </c>
      <c r="AK3180" s="1" t="s">
        <v>9802</v>
      </c>
      <c r="AL3180" s="1" t="s">
        <v>401</v>
      </c>
      <c r="AM3180" s="1" t="s">
        <v>9816</v>
      </c>
      <c r="AT3180" s="1" t="s">
        <v>281</v>
      </c>
      <c r="AU3180" s="1" t="s">
        <v>7209</v>
      </c>
      <c r="AV3180" s="1" t="s">
        <v>5349</v>
      </c>
      <c r="AW3180" s="1" t="s">
        <v>8189</v>
      </c>
      <c r="BG3180" s="1" t="s">
        <v>53</v>
      </c>
      <c r="BH3180" s="1" t="s">
        <v>7419</v>
      </c>
      <c r="BI3180" s="1" t="s">
        <v>5350</v>
      </c>
      <c r="BJ3180" s="1" t="s">
        <v>10239</v>
      </c>
      <c r="BK3180" s="1" t="s">
        <v>53</v>
      </c>
      <c r="BL3180" s="1" t="s">
        <v>7419</v>
      </c>
      <c r="BM3180" s="1" t="s">
        <v>6915</v>
      </c>
      <c r="BN3180" s="1" t="s">
        <v>10247</v>
      </c>
      <c r="BO3180" s="1" t="s">
        <v>54</v>
      </c>
      <c r="BP3180" s="1" t="s">
        <v>7267</v>
      </c>
      <c r="BQ3180" s="1" t="s">
        <v>5351</v>
      </c>
      <c r="BR3180" s="1" t="s">
        <v>11846</v>
      </c>
      <c r="BS3180" s="1" t="s">
        <v>199</v>
      </c>
      <c r="BT3180" s="1" t="s">
        <v>9730</v>
      </c>
    </row>
    <row r="3181" spans="1:72" ht="13.5" customHeight="1">
      <c r="A3181" s="3" t="str">
        <f>HYPERLINK("http://kyu.snu.ac.kr/sdhj/index.jsp?type=hj/GK14658_00IH_0001_0235.jpg","1702_각북면_235")</f>
        <v>1702_각북면_235</v>
      </c>
      <c r="B3181" s="2">
        <v>1702</v>
      </c>
      <c r="C3181" s="2" t="s">
        <v>12340</v>
      </c>
      <c r="D3181" s="2" t="s">
        <v>12341</v>
      </c>
      <c r="E3181" s="2">
        <v>3180</v>
      </c>
      <c r="F3181" s="1">
        <v>21</v>
      </c>
      <c r="G3181" s="1" t="s">
        <v>2744</v>
      </c>
      <c r="H3181" s="1" t="s">
        <v>6955</v>
      </c>
      <c r="I3181" s="1">
        <v>3</v>
      </c>
      <c r="L3181" s="1">
        <v>5</v>
      </c>
      <c r="M3181" s="2" t="s">
        <v>14143</v>
      </c>
      <c r="N3181" s="2" t="s">
        <v>14144</v>
      </c>
      <c r="S3181" s="1" t="s">
        <v>996</v>
      </c>
      <c r="T3181" s="1" t="s">
        <v>12434</v>
      </c>
      <c r="Y3181" s="1" t="s">
        <v>5347</v>
      </c>
      <c r="Z3181" s="1" t="s">
        <v>8405</v>
      </c>
      <c r="AC3181" s="1">
        <v>81</v>
      </c>
      <c r="AD3181" s="1" t="s">
        <v>68</v>
      </c>
      <c r="AE3181" s="1" t="s">
        <v>7705</v>
      </c>
    </row>
    <row r="3182" spans="1:72" ht="13.5" customHeight="1">
      <c r="A3182" s="3" t="str">
        <f>HYPERLINK("http://kyu.snu.ac.kr/sdhj/index.jsp?type=hj/GK14658_00IH_0001_0235.jpg","1702_각북면_235")</f>
        <v>1702_각북면_235</v>
      </c>
      <c r="B3182" s="2">
        <v>1702</v>
      </c>
      <c r="C3182" s="2" t="s">
        <v>12340</v>
      </c>
      <c r="D3182" s="2" t="s">
        <v>12341</v>
      </c>
      <c r="E3182" s="2">
        <v>3181</v>
      </c>
      <c r="F3182" s="1">
        <v>21</v>
      </c>
      <c r="G3182" s="1" t="s">
        <v>2744</v>
      </c>
      <c r="H3182" s="1" t="s">
        <v>6955</v>
      </c>
      <c r="I3182" s="1">
        <v>3</v>
      </c>
      <c r="L3182" s="1">
        <v>5</v>
      </c>
      <c r="M3182" s="2" t="s">
        <v>14143</v>
      </c>
      <c r="N3182" s="2" t="s">
        <v>14144</v>
      </c>
      <c r="S3182" s="1" t="s">
        <v>402</v>
      </c>
      <c r="T3182" s="1" t="s">
        <v>7104</v>
      </c>
      <c r="U3182" s="1" t="s">
        <v>124</v>
      </c>
      <c r="V3182" s="1" t="s">
        <v>12451</v>
      </c>
      <c r="W3182" s="1" t="s">
        <v>2458</v>
      </c>
      <c r="X3182" s="1" t="s">
        <v>7618</v>
      </c>
      <c r="Y3182" s="1" t="s">
        <v>50</v>
      </c>
      <c r="Z3182" s="1" t="s">
        <v>7639</v>
      </c>
      <c r="AC3182" s="1">
        <v>73</v>
      </c>
      <c r="AD3182" s="1" t="s">
        <v>530</v>
      </c>
      <c r="AE3182" s="1" t="s">
        <v>9606</v>
      </c>
    </row>
    <row r="3183" spans="1:72" ht="13.5" customHeight="1">
      <c r="A3183" s="3" t="str">
        <f>HYPERLINK("http://kyu.snu.ac.kr/sdhj/index.jsp?type=hj/GK14658_00IH_0001_0235.jpg","1702_각북면_235")</f>
        <v>1702_각북면_235</v>
      </c>
      <c r="B3183" s="2">
        <v>1702</v>
      </c>
      <c r="C3183" s="2" t="s">
        <v>12340</v>
      </c>
      <c r="D3183" s="2" t="s">
        <v>12341</v>
      </c>
      <c r="E3183" s="2">
        <v>3182</v>
      </c>
      <c r="F3183" s="1">
        <v>21</v>
      </c>
      <c r="G3183" s="1" t="s">
        <v>2744</v>
      </c>
      <c r="H3183" s="1" t="s">
        <v>6955</v>
      </c>
      <c r="I3183" s="1">
        <v>3</v>
      </c>
      <c r="L3183" s="1">
        <v>5</v>
      </c>
      <c r="M3183" s="2" t="s">
        <v>14143</v>
      </c>
      <c r="N3183" s="2" t="s">
        <v>14144</v>
      </c>
      <c r="S3183" s="1" t="s">
        <v>63</v>
      </c>
      <c r="T3183" s="1" t="s">
        <v>1196</v>
      </c>
      <c r="Y3183" s="1" t="s">
        <v>5352</v>
      </c>
      <c r="Z3183" s="1" t="s">
        <v>8404</v>
      </c>
      <c r="AC3183" s="1">
        <v>2</v>
      </c>
      <c r="AD3183" s="1" t="s">
        <v>169</v>
      </c>
      <c r="AE3183" s="1" t="s">
        <v>9589</v>
      </c>
      <c r="AF3183" s="1" t="s">
        <v>89</v>
      </c>
      <c r="AG3183" s="1" t="s">
        <v>9633</v>
      </c>
    </row>
    <row r="3184" spans="1:72" ht="13.5" customHeight="1">
      <c r="A3184" s="3" t="str">
        <f>HYPERLINK("http://kyu.snu.ac.kr/sdhj/index.jsp?type=hj/GK14658_00IH_0001_0235.jpg","1702_각북면_235")</f>
        <v>1702_각북면_235</v>
      </c>
      <c r="B3184" s="2">
        <v>1702</v>
      </c>
      <c r="C3184" s="2" t="s">
        <v>12340</v>
      </c>
      <c r="D3184" s="2" t="s">
        <v>12341</v>
      </c>
      <c r="E3184" s="2">
        <v>3183</v>
      </c>
      <c r="F3184" s="1">
        <v>21</v>
      </c>
      <c r="G3184" s="1" t="s">
        <v>2744</v>
      </c>
      <c r="H3184" s="1" t="s">
        <v>6955</v>
      </c>
      <c r="I3184" s="1">
        <v>4</v>
      </c>
      <c r="J3184" s="1" t="s">
        <v>5353</v>
      </c>
      <c r="K3184" s="1" t="s">
        <v>12406</v>
      </c>
      <c r="L3184" s="1">
        <v>1</v>
      </c>
      <c r="M3184" s="2" t="s">
        <v>14145</v>
      </c>
      <c r="N3184" s="2" t="s">
        <v>14146</v>
      </c>
      <c r="T3184" s="1" t="s">
        <v>12411</v>
      </c>
      <c r="U3184" s="1" t="s">
        <v>5275</v>
      </c>
      <c r="V3184" s="1" t="s">
        <v>7316</v>
      </c>
      <c r="W3184" s="1" t="s">
        <v>335</v>
      </c>
      <c r="X3184" s="1" t="s">
        <v>12540</v>
      </c>
      <c r="Y3184" s="1" t="s">
        <v>1517</v>
      </c>
      <c r="Z3184" s="1" t="s">
        <v>8403</v>
      </c>
      <c r="AC3184" s="1">
        <v>57</v>
      </c>
      <c r="AD3184" s="1" t="s">
        <v>720</v>
      </c>
      <c r="AE3184" s="1" t="s">
        <v>9576</v>
      </c>
      <c r="AJ3184" s="1" t="s">
        <v>16</v>
      </c>
      <c r="AK3184" s="1" t="s">
        <v>9802</v>
      </c>
      <c r="AL3184" s="1" t="s">
        <v>199</v>
      </c>
      <c r="AM3184" s="1" t="s">
        <v>9730</v>
      </c>
      <c r="AT3184" s="1" t="s">
        <v>53</v>
      </c>
      <c r="AU3184" s="1" t="s">
        <v>7419</v>
      </c>
      <c r="AV3184" s="1" t="s">
        <v>958</v>
      </c>
      <c r="AW3184" s="1" t="s">
        <v>7959</v>
      </c>
      <c r="BG3184" s="1" t="s">
        <v>53</v>
      </c>
      <c r="BH3184" s="1" t="s">
        <v>7419</v>
      </c>
      <c r="BI3184" s="1" t="s">
        <v>5354</v>
      </c>
      <c r="BJ3184" s="1" t="s">
        <v>10958</v>
      </c>
      <c r="BK3184" s="1" t="s">
        <v>53</v>
      </c>
      <c r="BL3184" s="1" t="s">
        <v>7419</v>
      </c>
      <c r="BM3184" s="1" t="s">
        <v>1169</v>
      </c>
      <c r="BN3184" s="1" t="s">
        <v>9457</v>
      </c>
      <c r="BO3184" s="1" t="s">
        <v>53</v>
      </c>
      <c r="BP3184" s="1" t="s">
        <v>7419</v>
      </c>
      <c r="BQ3184" s="1" t="s">
        <v>5355</v>
      </c>
      <c r="BR3184" s="1" t="s">
        <v>13231</v>
      </c>
      <c r="BS3184" s="1" t="s">
        <v>163</v>
      </c>
      <c r="BT3184" s="1" t="s">
        <v>12731</v>
      </c>
    </row>
    <row r="3185" spans="1:72" ht="13.5" customHeight="1">
      <c r="A3185" s="3" t="str">
        <f>HYPERLINK("http://kyu.snu.ac.kr/sdhj/index.jsp?type=hj/GK14658_00IH_0001_0235.jpg","1702_각북면_235")</f>
        <v>1702_각북면_235</v>
      </c>
      <c r="B3185" s="2">
        <v>1702</v>
      </c>
      <c r="C3185" s="2" t="s">
        <v>12340</v>
      </c>
      <c r="D3185" s="2" t="s">
        <v>12341</v>
      </c>
      <c r="E3185" s="2">
        <v>3184</v>
      </c>
      <c r="F3185" s="1">
        <v>21</v>
      </c>
      <c r="G3185" s="1" t="s">
        <v>2744</v>
      </c>
      <c r="H3185" s="1" t="s">
        <v>6955</v>
      </c>
      <c r="I3185" s="1">
        <v>4</v>
      </c>
      <c r="L3185" s="1">
        <v>1</v>
      </c>
      <c r="M3185" s="2" t="s">
        <v>14145</v>
      </c>
      <c r="N3185" s="2" t="s">
        <v>14146</v>
      </c>
      <c r="S3185" s="1" t="s">
        <v>48</v>
      </c>
      <c r="T3185" s="1" t="s">
        <v>6371</v>
      </c>
      <c r="W3185" s="1" t="s">
        <v>107</v>
      </c>
      <c r="X3185" s="1" t="s">
        <v>12534</v>
      </c>
      <c r="Y3185" s="1" t="s">
        <v>50</v>
      </c>
      <c r="Z3185" s="1" t="s">
        <v>7639</v>
      </c>
      <c r="AC3185" s="1">
        <v>58</v>
      </c>
      <c r="AD3185" s="1" t="s">
        <v>76</v>
      </c>
      <c r="AE3185" s="1" t="s">
        <v>9574</v>
      </c>
      <c r="AJ3185" s="1" t="s">
        <v>16</v>
      </c>
      <c r="AK3185" s="1" t="s">
        <v>9802</v>
      </c>
      <c r="AL3185" s="1" t="s">
        <v>163</v>
      </c>
      <c r="AM3185" s="1" t="s">
        <v>12731</v>
      </c>
      <c r="AT3185" s="1" t="s">
        <v>53</v>
      </c>
      <c r="AU3185" s="1" t="s">
        <v>7419</v>
      </c>
      <c r="AV3185" s="1" t="s">
        <v>5356</v>
      </c>
      <c r="AW3185" s="1" t="s">
        <v>10289</v>
      </c>
      <c r="BG3185" s="1" t="s">
        <v>53</v>
      </c>
      <c r="BH3185" s="1" t="s">
        <v>7419</v>
      </c>
      <c r="BI3185" s="1" t="s">
        <v>4867</v>
      </c>
      <c r="BJ3185" s="1" t="s">
        <v>10446</v>
      </c>
      <c r="BK3185" s="1" t="s">
        <v>53</v>
      </c>
      <c r="BL3185" s="1" t="s">
        <v>7419</v>
      </c>
      <c r="BM3185" s="1" t="s">
        <v>761</v>
      </c>
      <c r="BN3185" s="1" t="s">
        <v>9495</v>
      </c>
      <c r="BO3185" s="1" t="s">
        <v>53</v>
      </c>
      <c r="BP3185" s="1" t="s">
        <v>7419</v>
      </c>
      <c r="BQ3185" s="1" t="s">
        <v>5357</v>
      </c>
      <c r="BR3185" s="1" t="s">
        <v>11845</v>
      </c>
      <c r="BS3185" s="1" t="s">
        <v>199</v>
      </c>
      <c r="BT3185" s="1" t="s">
        <v>9730</v>
      </c>
    </row>
    <row r="3186" spans="1:72" ht="13.5" customHeight="1">
      <c r="A3186" s="3" t="str">
        <f>HYPERLINK("http://kyu.snu.ac.kr/sdhj/index.jsp?type=hj/GK14658_00IH_0001_0235.jpg","1702_각북면_235")</f>
        <v>1702_각북면_235</v>
      </c>
      <c r="B3186" s="2">
        <v>1702</v>
      </c>
      <c r="C3186" s="2" t="s">
        <v>12340</v>
      </c>
      <c r="D3186" s="2" t="s">
        <v>12341</v>
      </c>
      <c r="E3186" s="2">
        <v>3185</v>
      </c>
      <c r="F3186" s="1">
        <v>21</v>
      </c>
      <c r="G3186" s="1" t="s">
        <v>2744</v>
      </c>
      <c r="H3186" s="1" t="s">
        <v>6955</v>
      </c>
      <c r="I3186" s="1">
        <v>4</v>
      </c>
      <c r="L3186" s="1">
        <v>1</v>
      </c>
      <c r="M3186" s="2" t="s">
        <v>14145</v>
      </c>
      <c r="N3186" s="2" t="s">
        <v>14146</v>
      </c>
      <c r="S3186" s="1" t="s">
        <v>86</v>
      </c>
      <c r="T3186" s="1" t="s">
        <v>7100</v>
      </c>
      <c r="U3186" s="1" t="s">
        <v>66</v>
      </c>
      <c r="V3186" s="1" t="s">
        <v>7208</v>
      </c>
      <c r="Y3186" s="1" t="s">
        <v>5358</v>
      </c>
      <c r="Z3186" s="1" t="s">
        <v>8402</v>
      </c>
      <c r="AC3186" s="1">
        <v>19</v>
      </c>
      <c r="AD3186" s="1" t="s">
        <v>277</v>
      </c>
      <c r="AE3186" s="1" t="s">
        <v>9583</v>
      </c>
    </row>
    <row r="3187" spans="1:72" ht="13.5" customHeight="1">
      <c r="A3187" s="3" t="str">
        <f>HYPERLINK("http://kyu.snu.ac.kr/sdhj/index.jsp?type=hj/GK14658_00IH_0001_0235.jpg","1702_각북면_235")</f>
        <v>1702_각북면_235</v>
      </c>
      <c r="B3187" s="2">
        <v>1702</v>
      </c>
      <c r="C3187" s="2" t="s">
        <v>12340</v>
      </c>
      <c r="D3187" s="2" t="s">
        <v>12341</v>
      </c>
      <c r="E3187" s="2">
        <v>3186</v>
      </c>
      <c r="F3187" s="1">
        <v>21</v>
      </c>
      <c r="G3187" s="1" t="s">
        <v>2744</v>
      </c>
      <c r="H3187" s="1" t="s">
        <v>6955</v>
      </c>
      <c r="I3187" s="1">
        <v>4</v>
      </c>
      <c r="L3187" s="1">
        <v>1</v>
      </c>
      <c r="M3187" s="2" t="s">
        <v>14145</v>
      </c>
      <c r="N3187" s="2" t="s">
        <v>14146</v>
      </c>
      <c r="S3187" s="1" t="s">
        <v>63</v>
      </c>
      <c r="T3187" s="1" t="s">
        <v>1196</v>
      </c>
      <c r="Y3187" s="1" t="s">
        <v>6916</v>
      </c>
      <c r="Z3187" s="1" t="s">
        <v>8401</v>
      </c>
      <c r="AC3187" s="1">
        <v>3</v>
      </c>
      <c r="AD3187" s="1" t="s">
        <v>118</v>
      </c>
      <c r="AE3187" s="1" t="s">
        <v>8076</v>
      </c>
      <c r="AF3187" s="1" t="s">
        <v>89</v>
      </c>
      <c r="AG3187" s="1" t="s">
        <v>9633</v>
      </c>
    </row>
    <row r="3188" spans="1:72" ht="13.5" customHeight="1">
      <c r="A3188" s="3" t="str">
        <f>HYPERLINK("http://kyu.snu.ac.kr/sdhj/index.jsp?type=hj/GK14658_00IH_0001_0235.jpg","1702_각북면_235")</f>
        <v>1702_각북면_235</v>
      </c>
      <c r="B3188" s="2">
        <v>1702</v>
      </c>
      <c r="C3188" s="2" t="s">
        <v>12340</v>
      </c>
      <c r="D3188" s="2" t="s">
        <v>12341</v>
      </c>
      <c r="E3188" s="2">
        <v>3187</v>
      </c>
      <c r="F3188" s="1">
        <v>21</v>
      </c>
      <c r="G3188" s="1" t="s">
        <v>2744</v>
      </c>
      <c r="H3188" s="1" t="s">
        <v>6955</v>
      </c>
      <c r="I3188" s="1">
        <v>4</v>
      </c>
      <c r="L3188" s="1">
        <v>2</v>
      </c>
      <c r="M3188" s="2" t="s">
        <v>13871</v>
      </c>
      <c r="N3188" s="2" t="s">
        <v>13872</v>
      </c>
      <c r="T3188" s="1" t="s">
        <v>12411</v>
      </c>
      <c r="U3188" s="1" t="s">
        <v>74</v>
      </c>
      <c r="V3188" s="1" t="s">
        <v>7237</v>
      </c>
      <c r="W3188" s="1" t="s">
        <v>335</v>
      </c>
      <c r="X3188" s="1" t="s">
        <v>12540</v>
      </c>
      <c r="Y3188" s="1" t="s">
        <v>50</v>
      </c>
      <c r="Z3188" s="1" t="s">
        <v>7639</v>
      </c>
      <c r="AC3188" s="1">
        <v>46</v>
      </c>
      <c r="AD3188" s="1" t="s">
        <v>593</v>
      </c>
      <c r="AE3188" s="1" t="s">
        <v>9585</v>
      </c>
      <c r="AJ3188" s="1" t="s">
        <v>16</v>
      </c>
      <c r="AK3188" s="1" t="s">
        <v>9802</v>
      </c>
      <c r="AL3188" s="1" t="s">
        <v>186</v>
      </c>
      <c r="AM3188" s="1" t="s">
        <v>9712</v>
      </c>
      <c r="AT3188" s="1" t="s">
        <v>110</v>
      </c>
      <c r="AU3188" s="1" t="s">
        <v>7218</v>
      </c>
      <c r="AV3188" s="1" t="s">
        <v>2082</v>
      </c>
      <c r="AW3188" s="1" t="s">
        <v>8266</v>
      </c>
      <c r="BG3188" s="1" t="s">
        <v>110</v>
      </c>
      <c r="BH3188" s="1" t="s">
        <v>7218</v>
      </c>
      <c r="BI3188" s="1" t="s">
        <v>6728</v>
      </c>
      <c r="BJ3188" s="1" t="s">
        <v>10885</v>
      </c>
      <c r="BK3188" s="1" t="s">
        <v>110</v>
      </c>
      <c r="BL3188" s="1" t="s">
        <v>7218</v>
      </c>
      <c r="BM3188" s="1" t="s">
        <v>2460</v>
      </c>
      <c r="BN3188" s="1" t="s">
        <v>11396</v>
      </c>
      <c r="BO3188" s="1" t="s">
        <v>110</v>
      </c>
      <c r="BP3188" s="1" t="s">
        <v>7218</v>
      </c>
      <c r="BQ3188" s="1" t="s">
        <v>5359</v>
      </c>
      <c r="BR3188" s="1" t="s">
        <v>11844</v>
      </c>
      <c r="BS3188" s="1" t="s">
        <v>199</v>
      </c>
      <c r="BT3188" s="1" t="s">
        <v>9730</v>
      </c>
    </row>
    <row r="3189" spans="1:72" ht="13.5" customHeight="1">
      <c r="A3189" s="3" t="str">
        <f>HYPERLINK("http://kyu.snu.ac.kr/sdhj/index.jsp?type=hj/GK14658_00IH_0001_0235.jpg","1702_각북면_235")</f>
        <v>1702_각북면_235</v>
      </c>
      <c r="B3189" s="2">
        <v>1702</v>
      </c>
      <c r="C3189" s="2" t="s">
        <v>12340</v>
      </c>
      <c r="D3189" s="2" t="s">
        <v>12341</v>
      </c>
      <c r="E3189" s="2">
        <v>3188</v>
      </c>
      <c r="F3189" s="1">
        <v>21</v>
      </c>
      <c r="G3189" s="1" t="s">
        <v>2744</v>
      </c>
      <c r="H3189" s="1" t="s">
        <v>6955</v>
      </c>
      <c r="I3189" s="1">
        <v>4</v>
      </c>
      <c r="L3189" s="1">
        <v>2</v>
      </c>
      <c r="M3189" s="2" t="s">
        <v>13871</v>
      </c>
      <c r="N3189" s="2" t="s">
        <v>13872</v>
      </c>
      <c r="S3189" s="1" t="s">
        <v>86</v>
      </c>
      <c r="T3189" s="1" t="s">
        <v>7100</v>
      </c>
      <c r="U3189" s="1" t="s">
        <v>110</v>
      </c>
      <c r="V3189" s="1" t="s">
        <v>7218</v>
      </c>
      <c r="W3189" s="1" t="s">
        <v>3454</v>
      </c>
      <c r="X3189" s="1" t="s">
        <v>7591</v>
      </c>
      <c r="Y3189" s="1" t="s">
        <v>14637</v>
      </c>
      <c r="Z3189" s="1" t="s">
        <v>12571</v>
      </c>
      <c r="AC3189" s="1">
        <v>24</v>
      </c>
      <c r="AD3189" s="1" t="s">
        <v>219</v>
      </c>
      <c r="AE3189" s="1" t="s">
        <v>9587</v>
      </c>
    </row>
    <row r="3190" spans="1:72" ht="13.5" customHeight="1">
      <c r="A3190" s="3" t="str">
        <f>HYPERLINK("http://kyu.snu.ac.kr/sdhj/index.jsp?type=hj/GK14658_00IH_0001_0235.jpg","1702_각북면_235")</f>
        <v>1702_각북면_235</v>
      </c>
      <c r="B3190" s="2">
        <v>1702</v>
      </c>
      <c r="C3190" s="2" t="s">
        <v>12340</v>
      </c>
      <c r="D3190" s="2" t="s">
        <v>12341</v>
      </c>
      <c r="E3190" s="2">
        <v>3189</v>
      </c>
      <c r="F3190" s="1">
        <v>21</v>
      </c>
      <c r="G3190" s="1" t="s">
        <v>2744</v>
      </c>
      <c r="H3190" s="1" t="s">
        <v>6955</v>
      </c>
      <c r="I3190" s="1">
        <v>4</v>
      </c>
      <c r="L3190" s="1">
        <v>2</v>
      </c>
      <c r="M3190" s="2" t="s">
        <v>13871</v>
      </c>
      <c r="N3190" s="2" t="s">
        <v>13872</v>
      </c>
      <c r="S3190" s="1" t="s">
        <v>63</v>
      </c>
      <c r="T3190" s="1" t="s">
        <v>1196</v>
      </c>
      <c r="Y3190" s="1" t="s">
        <v>5360</v>
      </c>
      <c r="Z3190" s="1" t="s">
        <v>8175</v>
      </c>
      <c r="AF3190" s="1" t="s">
        <v>170</v>
      </c>
      <c r="AG3190" s="1" t="s">
        <v>9630</v>
      </c>
    </row>
    <row r="3191" spans="1:72" ht="13.5" customHeight="1">
      <c r="A3191" s="3" t="str">
        <f>HYPERLINK("http://kyu.snu.ac.kr/sdhj/index.jsp?type=hj/GK14658_00IH_0001_0235.jpg","1702_각북면_235")</f>
        <v>1702_각북면_235</v>
      </c>
      <c r="B3191" s="2">
        <v>1702</v>
      </c>
      <c r="C3191" s="2" t="s">
        <v>12340</v>
      </c>
      <c r="D3191" s="2" t="s">
        <v>12341</v>
      </c>
      <c r="E3191" s="2">
        <v>3190</v>
      </c>
      <c r="F3191" s="1">
        <v>21</v>
      </c>
      <c r="G3191" s="1" t="s">
        <v>2744</v>
      </c>
      <c r="H3191" s="1" t="s">
        <v>6955</v>
      </c>
      <c r="I3191" s="1">
        <v>4</v>
      </c>
      <c r="L3191" s="1">
        <v>2</v>
      </c>
      <c r="M3191" s="2" t="s">
        <v>13871</v>
      </c>
      <c r="N3191" s="2" t="s">
        <v>13872</v>
      </c>
      <c r="S3191" s="1" t="s">
        <v>65</v>
      </c>
      <c r="T3191" s="1" t="s">
        <v>7107</v>
      </c>
      <c r="Y3191" s="1" t="s">
        <v>5361</v>
      </c>
      <c r="Z3191" s="1" t="s">
        <v>8400</v>
      </c>
      <c r="AC3191" s="1">
        <v>13</v>
      </c>
      <c r="AD3191" s="1" t="s">
        <v>530</v>
      </c>
      <c r="AE3191" s="1" t="s">
        <v>9606</v>
      </c>
      <c r="AF3191" s="1" t="s">
        <v>89</v>
      </c>
      <c r="AG3191" s="1" t="s">
        <v>9633</v>
      </c>
    </row>
    <row r="3192" spans="1:72" ht="13.5" customHeight="1">
      <c r="A3192" s="3" t="str">
        <f>HYPERLINK("http://kyu.snu.ac.kr/sdhj/index.jsp?type=hj/GK14658_00IH_0001_0235.jpg","1702_각북면_235")</f>
        <v>1702_각북면_235</v>
      </c>
      <c r="B3192" s="2">
        <v>1702</v>
      </c>
      <c r="C3192" s="2" t="s">
        <v>12340</v>
      </c>
      <c r="D3192" s="2" t="s">
        <v>12341</v>
      </c>
      <c r="E3192" s="2">
        <v>3191</v>
      </c>
      <c r="F3192" s="1">
        <v>21</v>
      </c>
      <c r="G3192" s="1" t="s">
        <v>2744</v>
      </c>
      <c r="H3192" s="1" t="s">
        <v>6955</v>
      </c>
      <c r="I3192" s="1">
        <v>4</v>
      </c>
      <c r="L3192" s="1">
        <v>3</v>
      </c>
      <c r="M3192" s="2" t="s">
        <v>14147</v>
      </c>
      <c r="N3192" s="2" t="s">
        <v>14148</v>
      </c>
      <c r="T3192" s="1" t="s">
        <v>12411</v>
      </c>
      <c r="U3192" s="1" t="s">
        <v>110</v>
      </c>
      <c r="V3192" s="1" t="s">
        <v>7218</v>
      </c>
      <c r="W3192" s="1" t="s">
        <v>107</v>
      </c>
      <c r="X3192" s="1" t="s">
        <v>12534</v>
      </c>
      <c r="Y3192" s="1" t="s">
        <v>5362</v>
      </c>
      <c r="Z3192" s="1" t="s">
        <v>7677</v>
      </c>
      <c r="AC3192" s="1">
        <v>36</v>
      </c>
      <c r="AD3192" s="1" t="s">
        <v>657</v>
      </c>
      <c r="AE3192" s="1" t="s">
        <v>9591</v>
      </c>
      <c r="AJ3192" s="1" t="s">
        <v>16</v>
      </c>
      <c r="AK3192" s="1" t="s">
        <v>9802</v>
      </c>
      <c r="AL3192" s="1" t="s">
        <v>163</v>
      </c>
      <c r="AM3192" s="1" t="s">
        <v>12731</v>
      </c>
      <c r="AT3192" s="1" t="s">
        <v>110</v>
      </c>
      <c r="AU3192" s="1" t="s">
        <v>7218</v>
      </c>
      <c r="AV3192" s="1" t="s">
        <v>5363</v>
      </c>
      <c r="AW3192" s="1" t="s">
        <v>8262</v>
      </c>
      <c r="BG3192" s="1" t="s">
        <v>110</v>
      </c>
      <c r="BH3192" s="1" t="s">
        <v>7218</v>
      </c>
      <c r="BI3192" s="1" t="s">
        <v>1653</v>
      </c>
      <c r="BJ3192" s="1" t="s">
        <v>10274</v>
      </c>
      <c r="BK3192" s="1" t="s">
        <v>54</v>
      </c>
      <c r="BL3192" s="1" t="s">
        <v>7267</v>
      </c>
      <c r="BM3192" s="1" t="s">
        <v>5307</v>
      </c>
      <c r="BN3192" s="1" t="s">
        <v>13076</v>
      </c>
      <c r="BO3192" s="1" t="s">
        <v>1708</v>
      </c>
      <c r="BP3192" s="1" t="s">
        <v>7387</v>
      </c>
      <c r="BQ3192" s="1" t="s">
        <v>3871</v>
      </c>
      <c r="BR3192" s="1" t="s">
        <v>11843</v>
      </c>
      <c r="BS3192" s="1" t="s">
        <v>199</v>
      </c>
      <c r="BT3192" s="1" t="s">
        <v>9730</v>
      </c>
    </row>
    <row r="3193" spans="1:72" ht="13.5" customHeight="1">
      <c r="A3193" s="3" t="str">
        <f>HYPERLINK("http://kyu.snu.ac.kr/sdhj/index.jsp?type=hj/GK14658_00IH_0001_0235.jpg","1702_각북면_235")</f>
        <v>1702_각북면_235</v>
      </c>
      <c r="B3193" s="2">
        <v>1702</v>
      </c>
      <c r="C3193" s="2" t="s">
        <v>12340</v>
      </c>
      <c r="D3193" s="2" t="s">
        <v>12341</v>
      </c>
      <c r="E3193" s="2">
        <v>3192</v>
      </c>
      <c r="F3193" s="1">
        <v>21</v>
      </c>
      <c r="G3193" s="1" t="s">
        <v>2744</v>
      </c>
      <c r="H3193" s="1" t="s">
        <v>6955</v>
      </c>
      <c r="I3193" s="1">
        <v>4</v>
      </c>
      <c r="L3193" s="1">
        <v>3</v>
      </c>
      <c r="M3193" s="2" t="s">
        <v>14147</v>
      </c>
      <c r="N3193" s="2" t="s">
        <v>14148</v>
      </c>
      <c r="S3193" s="1" t="s">
        <v>48</v>
      </c>
      <c r="T3193" s="1" t="s">
        <v>6371</v>
      </c>
      <c r="W3193" s="1" t="s">
        <v>107</v>
      </c>
      <c r="X3193" s="1" t="s">
        <v>12534</v>
      </c>
      <c r="Y3193" s="1" t="s">
        <v>50</v>
      </c>
      <c r="Z3193" s="1" t="s">
        <v>7639</v>
      </c>
      <c r="AF3193" s="1" t="s">
        <v>946</v>
      </c>
      <c r="AG3193" s="1" t="s">
        <v>9632</v>
      </c>
    </row>
    <row r="3194" spans="1:72" ht="13.5" customHeight="1">
      <c r="A3194" s="3" t="str">
        <f>HYPERLINK("http://kyu.snu.ac.kr/sdhj/index.jsp?type=hj/GK14658_00IH_0001_0236.jpg","1702_각북면_236")</f>
        <v>1702_각북면_236</v>
      </c>
      <c r="B3194" s="2">
        <v>1702</v>
      </c>
      <c r="C3194" s="2" t="s">
        <v>12340</v>
      </c>
      <c r="D3194" s="2" t="s">
        <v>12341</v>
      </c>
      <c r="E3194" s="2">
        <v>3193</v>
      </c>
      <c r="F3194" s="1">
        <v>21</v>
      </c>
      <c r="G3194" s="1" t="s">
        <v>2744</v>
      </c>
      <c r="H3194" s="1" t="s">
        <v>6955</v>
      </c>
      <c r="I3194" s="1">
        <v>4</v>
      </c>
      <c r="L3194" s="1">
        <v>3</v>
      </c>
      <c r="M3194" s="2" t="s">
        <v>14147</v>
      </c>
      <c r="N3194" s="2" t="s">
        <v>14148</v>
      </c>
      <c r="S3194" s="1" t="s">
        <v>308</v>
      </c>
      <c r="T3194" s="1" t="s">
        <v>7102</v>
      </c>
      <c r="U3194" s="1" t="s">
        <v>124</v>
      </c>
      <c r="V3194" s="1" t="s">
        <v>12451</v>
      </c>
      <c r="W3194" s="1" t="s">
        <v>107</v>
      </c>
      <c r="X3194" s="1" t="s">
        <v>12534</v>
      </c>
      <c r="Y3194" s="1" t="s">
        <v>50</v>
      </c>
      <c r="Z3194" s="1" t="s">
        <v>7639</v>
      </c>
      <c r="AC3194" s="1">
        <v>36</v>
      </c>
      <c r="AD3194" s="1" t="s">
        <v>657</v>
      </c>
      <c r="AE3194" s="1" t="s">
        <v>9591</v>
      </c>
      <c r="AJ3194" s="1" t="s">
        <v>16</v>
      </c>
      <c r="AK3194" s="1" t="s">
        <v>9802</v>
      </c>
      <c r="AL3194" s="1" t="s">
        <v>163</v>
      </c>
      <c r="AM3194" s="1" t="s">
        <v>12731</v>
      </c>
      <c r="AT3194" s="1" t="s">
        <v>53</v>
      </c>
      <c r="AU3194" s="1" t="s">
        <v>7419</v>
      </c>
      <c r="AV3194" s="1" t="s">
        <v>2324</v>
      </c>
      <c r="AW3194" s="1" t="s">
        <v>9305</v>
      </c>
      <c r="BG3194" s="1" t="s">
        <v>54</v>
      </c>
      <c r="BH3194" s="1" t="s">
        <v>7267</v>
      </c>
      <c r="BI3194" s="1" t="s">
        <v>2637</v>
      </c>
      <c r="BJ3194" s="1" t="s">
        <v>7991</v>
      </c>
      <c r="BK3194" s="1" t="s">
        <v>45</v>
      </c>
      <c r="BL3194" s="1" t="s">
        <v>10082</v>
      </c>
      <c r="BM3194" s="1" t="s">
        <v>3960</v>
      </c>
      <c r="BN3194" s="1" t="s">
        <v>8738</v>
      </c>
      <c r="BO3194" s="1" t="s">
        <v>54</v>
      </c>
      <c r="BP3194" s="1" t="s">
        <v>7267</v>
      </c>
      <c r="BQ3194" s="1" t="s">
        <v>5364</v>
      </c>
      <c r="BR3194" s="1" t="s">
        <v>11842</v>
      </c>
      <c r="BS3194" s="1" t="s">
        <v>199</v>
      </c>
      <c r="BT3194" s="1" t="s">
        <v>9730</v>
      </c>
    </row>
    <row r="3195" spans="1:72" ht="13.5" customHeight="1">
      <c r="A3195" s="3" t="str">
        <f>HYPERLINK("http://kyu.snu.ac.kr/sdhj/index.jsp?type=hj/GK14658_00IH_0001_0236.jpg","1702_각북면_236")</f>
        <v>1702_각북면_236</v>
      </c>
      <c r="B3195" s="2">
        <v>1702</v>
      </c>
      <c r="C3195" s="2" t="s">
        <v>12340</v>
      </c>
      <c r="D3195" s="2" t="s">
        <v>12341</v>
      </c>
      <c r="E3195" s="2">
        <v>3194</v>
      </c>
      <c r="F3195" s="1">
        <v>21</v>
      </c>
      <c r="G3195" s="1" t="s">
        <v>2744</v>
      </c>
      <c r="H3195" s="1" t="s">
        <v>6955</v>
      </c>
      <c r="I3195" s="1">
        <v>4</v>
      </c>
      <c r="L3195" s="1">
        <v>3</v>
      </c>
      <c r="M3195" s="2" t="s">
        <v>14147</v>
      </c>
      <c r="N3195" s="2" t="s">
        <v>14148</v>
      </c>
      <c r="S3195" s="1" t="s">
        <v>402</v>
      </c>
      <c r="T3195" s="1" t="s">
        <v>7104</v>
      </c>
      <c r="W3195" s="1" t="s">
        <v>202</v>
      </c>
      <c r="X3195" s="1" t="s">
        <v>7588</v>
      </c>
      <c r="Y3195" s="1" t="s">
        <v>50</v>
      </c>
      <c r="Z3195" s="1" t="s">
        <v>7639</v>
      </c>
      <c r="AC3195" s="1">
        <v>61</v>
      </c>
      <c r="AD3195" s="1" t="s">
        <v>280</v>
      </c>
      <c r="AE3195" s="1" t="s">
        <v>9599</v>
      </c>
    </row>
    <row r="3196" spans="1:72" ht="13.5" customHeight="1">
      <c r="A3196" s="3" t="str">
        <f>HYPERLINK("http://kyu.snu.ac.kr/sdhj/index.jsp?type=hj/GK14658_00IH_0001_0236.jpg","1702_각북면_236")</f>
        <v>1702_각북면_236</v>
      </c>
      <c r="B3196" s="2">
        <v>1702</v>
      </c>
      <c r="C3196" s="2" t="s">
        <v>12340</v>
      </c>
      <c r="D3196" s="2" t="s">
        <v>12341</v>
      </c>
      <c r="E3196" s="2">
        <v>3195</v>
      </c>
      <c r="F3196" s="1">
        <v>21</v>
      </c>
      <c r="G3196" s="1" t="s">
        <v>2744</v>
      </c>
      <c r="H3196" s="1" t="s">
        <v>6955</v>
      </c>
      <c r="I3196" s="1">
        <v>4</v>
      </c>
      <c r="L3196" s="1">
        <v>3</v>
      </c>
      <c r="M3196" s="2" t="s">
        <v>14147</v>
      </c>
      <c r="N3196" s="2" t="s">
        <v>14148</v>
      </c>
      <c r="S3196" s="1" t="s">
        <v>200</v>
      </c>
      <c r="T3196" s="1" t="s">
        <v>7115</v>
      </c>
      <c r="Y3196" s="1" t="s">
        <v>5365</v>
      </c>
      <c r="Z3196" s="1" t="s">
        <v>8399</v>
      </c>
      <c r="AC3196" s="1">
        <v>11</v>
      </c>
      <c r="AD3196" s="1" t="s">
        <v>106</v>
      </c>
      <c r="AE3196" s="1" t="s">
        <v>9614</v>
      </c>
    </row>
    <row r="3197" spans="1:72" ht="13.5" customHeight="1">
      <c r="A3197" s="3" t="str">
        <f>HYPERLINK("http://kyu.snu.ac.kr/sdhj/index.jsp?type=hj/GK14658_00IH_0001_0236.jpg","1702_각북면_236")</f>
        <v>1702_각북면_236</v>
      </c>
      <c r="B3197" s="2">
        <v>1702</v>
      </c>
      <c r="C3197" s="2" t="s">
        <v>12340</v>
      </c>
      <c r="D3197" s="2" t="s">
        <v>12341</v>
      </c>
      <c r="E3197" s="2">
        <v>3196</v>
      </c>
      <c r="F3197" s="1">
        <v>21</v>
      </c>
      <c r="G3197" s="1" t="s">
        <v>2744</v>
      </c>
      <c r="H3197" s="1" t="s">
        <v>6955</v>
      </c>
      <c r="I3197" s="1">
        <v>4</v>
      </c>
      <c r="L3197" s="1">
        <v>3</v>
      </c>
      <c r="M3197" s="2" t="s">
        <v>14147</v>
      </c>
      <c r="N3197" s="2" t="s">
        <v>14148</v>
      </c>
      <c r="S3197" s="1" t="s">
        <v>362</v>
      </c>
      <c r="T3197" s="1" t="s">
        <v>7117</v>
      </c>
      <c r="Y3197" s="1" t="s">
        <v>6917</v>
      </c>
      <c r="Z3197" s="1" t="s">
        <v>8398</v>
      </c>
      <c r="AF3197" s="1" t="s">
        <v>61</v>
      </c>
      <c r="AG3197" s="1" t="s">
        <v>9638</v>
      </c>
      <c r="AH3197" s="1" t="s">
        <v>82</v>
      </c>
      <c r="AI3197" s="1" t="s">
        <v>9699</v>
      </c>
    </row>
    <row r="3198" spans="1:72" ht="13.5" customHeight="1">
      <c r="A3198" s="3" t="str">
        <f>HYPERLINK("http://kyu.snu.ac.kr/sdhj/index.jsp?type=hj/GK14658_00IH_0001_0236.jpg","1702_각북면_236")</f>
        <v>1702_각북면_236</v>
      </c>
      <c r="B3198" s="2">
        <v>1702</v>
      </c>
      <c r="C3198" s="2" t="s">
        <v>12340</v>
      </c>
      <c r="D3198" s="2" t="s">
        <v>12341</v>
      </c>
      <c r="E3198" s="2">
        <v>3197</v>
      </c>
      <c r="F3198" s="1">
        <v>21</v>
      </c>
      <c r="G3198" s="1" t="s">
        <v>2744</v>
      </c>
      <c r="H3198" s="1" t="s">
        <v>6955</v>
      </c>
      <c r="I3198" s="1">
        <v>4</v>
      </c>
      <c r="L3198" s="1">
        <v>3</v>
      </c>
      <c r="M3198" s="2" t="s">
        <v>14147</v>
      </c>
      <c r="N3198" s="2" t="s">
        <v>14148</v>
      </c>
      <c r="S3198" s="1" t="s">
        <v>362</v>
      </c>
      <c r="T3198" s="1" t="s">
        <v>7117</v>
      </c>
      <c r="Y3198" s="1" t="s">
        <v>5366</v>
      </c>
      <c r="Z3198" s="1" t="s">
        <v>8397</v>
      </c>
      <c r="AF3198" s="1" t="s">
        <v>170</v>
      </c>
      <c r="AG3198" s="1" t="s">
        <v>9630</v>
      </c>
    </row>
    <row r="3199" spans="1:72" ht="13.5" customHeight="1">
      <c r="A3199" s="3" t="str">
        <f>HYPERLINK("http://kyu.snu.ac.kr/sdhj/index.jsp?type=hj/GK14658_00IH_0001_0236.jpg","1702_각북면_236")</f>
        <v>1702_각북면_236</v>
      </c>
      <c r="B3199" s="2">
        <v>1702</v>
      </c>
      <c r="C3199" s="2" t="s">
        <v>12340</v>
      </c>
      <c r="D3199" s="2" t="s">
        <v>12341</v>
      </c>
      <c r="E3199" s="2">
        <v>3198</v>
      </c>
      <c r="F3199" s="1">
        <v>21</v>
      </c>
      <c r="G3199" s="1" t="s">
        <v>2744</v>
      </c>
      <c r="H3199" s="1" t="s">
        <v>6955</v>
      </c>
      <c r="I3199" s="1">
        <v>4</v>
      </c>
      <c r="L3199" s="1">
        <v>3</v>
      </c>
      <c r="M3199" s="2" t="s">
        <v>14147</v>
      </c>
      <c r="N3199" s="2" t="s">
        <v>14148</v>
      </c>
      <c r="T3199" s="1" t="s">
        <v>12432</v>
      </c>
      <c r="U3199" s="1" t="s">
        <v>196</v>
      </c>
      <c r="V3199" s="1" t="s">
        <v>7214</v>
      </c>
      <c r="Y3199" s="1" t="s">
        <v>5332</v>
      </c>
      <c r="Z3199" s="1" t="s">
        <v>8396</v>
      </c>
      <c r="AF3199" s="1" t="s">
        <v>318</v>
      </c>
      <c r="AG3199" s="1" t="s">
        <v>9631</v>
      </c>
      <c r="AH3199" s="1" t="s">
        <v>5367</v>
      </c>
      <c r="AI3199" s="1" t="s">
        <v>12732</v>
      </c>
    </row>
    <row r="3200" spans="1:72" ht="13.5" customHeight="1">
      <c r="A3200" s="3" t="str">
        <f>HYPERLINK("http://kyu.snu.ac.kr/sdhj/index.jsp?type=hj/GK14658_00IH_0001_0236.jpg","1702_각북면_236")</f>
        <v>1702_각북면_236</v>
      </c>
      <c r="B3200" s="2">
        <v>1702</v>
      </c>
      <c r="C3200" s="2" t="s">
        <v>12340</v>
      </c>
      <c r="D3200" s="2" t="s">
        <v>12341</v>
      </c>
      <c r="E3200" s="2">
        <v>3199</v>
      </c>
      <c r="F3200" s="1">
        <v>21</v>
      </c>
      <c r="G3200" s="1" t="s">
        <v>2744</v>
      </c>
      <c r="H3200" s="1" t="s">
        <v>6955</v>
      </c>
      <c r="I3200" s="1">
        <v>4</v>
      </c>
      <c r="L3200" s="1">
        <v>4</v>
      </c>
      <c r="M3200" s="2" t="s">
        <v>14149</v>
      </c>
      <c r="N3200" s="2" t="s">
        <v>14150</v>
      </c>
      <c r="T3200" s="1" t="s">
        <v>12411</v>
      </c>
      <c r="U3200" s="1" t="s">
        <v>5368</v>
      </c>
      <c r="V3200" s="1" t="s">
        <v>7318</v>
      </c>
      <c r="W3200" s="1" t="s">
        <v>202</v>
      </c>
      <c r="X3200" s="1" t="s">
        <v>7588</v>
      </c>
      <c r="Y3200" s="1" t="s">
        <v>3026</v>
      </c>
      <c r="Z3200" s="1" t="s">
        <v>8395</v>
      </c>
      <c r="AC3200" s="1">
        <v>28</v>
      </c>
      <c r="AD3200" s="1" t="s">
        <v>134</v>
      </c>
      <c r="AE3200" s="1" t="s">
        <v>9616</v>
      </c>
      <c r="AJ3200" s="1" t="s">
        <v>16</v>
      </c>
      <c r="AK3200" s="1" t="s">
        <v>9802</v>
      </c>
      <c r="AL3200" s="1" t="s">
        <v>199</v>
      </c>
      <c r="AM3200" s="1" t="s">
        <v>9730</v>
      </c>
      <c r="AT3200" s="1" t="s">
        <v>53</v>
      </c>
      <c r="AU3200" s="1" t="s">
        <v>7419</v>
      </c>
      <c r="AV3200" s="1" t="s">
        <v>41</v>
      </c>
      <c r="AW3200" s="1" t="s">
        <v>8394</v>
      </c>
      <c r="BG3200" s="1" t="s">
        <v>53</v>
      </c>
      <c r="BH3200" s="1" t="s">
        <v>7419</v>
      </c>
      <c r="BI3200" s="1" t="s">
        <v>798</v>
      </c>
      <c r="BJ3200" s="1" t="s">
        <v>10148</v>
      </c>
      <c r="BK3200" s="1" t="s">
        <v>53</v>
      </c>
      <c r="BL3200" s="1" t="s">
        <v>7419</v>
      </c>
      <c r="BM3200" s="1" t="s">
        <v>5369</v>
      </c>
      <c r="BN3200" s="1" t="s">
        <v>11413</v>
      </c>
      <c r="BO3200" s="1" t="s">
        <v>53</v>
      </c>
      <c r="BP3200" s="1" t="s">
        <v>7419</v>
      </c>
      <c r="BQ3200" s="1" t="s">
        <v>995</v>
      </c>
      <c r="BR3200" s="1" t="s">
        <v>13406</v>
      </c>
      <c r="BS3200" s="1" t="s">
        <v>109</v>
      </c>
      <c r="BT3200" s="1" t="s">
        <v>9809</v>
      </c>
    </row>
    <row r="3201" spans="1:72" ht="13.5" customHeight="1">
      <c r="A3201" s="3" t="str">
        <f>HYPERLINK("http://kyu.snu.ac.kr/sdhj/index.jsp?type=hj/GK14658_00IH_0001_0236.jpg","1702_각북면_236")</f>
        <v>1702_각북면_236</v>
      </c>
      <c r="B3201" s="2">
        <v>1702</v>
      </c>
      <c r="C3201" s="2" t="s">
        <v>12340</v>
      </c>
      <c r="D3201" s="2" t="s">
        <v>12341</v>
      </c>
      <c r="E3201" s="2">
        <v>3200</v>
      </c>
      <c r="F3201" s="1">
        <v>21</v>
      </c>
      <c r="G3201" s="1" t="s">
        <v>2744</v>
      </c>
      <c r="H3201" s="1" t="s">
        <v>6955</v>
      </c>
      <c r="I3201" s="1">
        <v>4</v>
      </c>
      <c r="L3201" s="1">
        <v>4</v>
      </c>
      <c r="M3201" s="2" t="s">
        <v>14149</v>
      </c>
      <c r="N3201" s="2" t="s">
        <v>14150</v>
      </c>
      <c r="S3201" s="1" t="s">
        <v>48</v>
      </c>
      <c r="T3201" s="1" t="s">
        <v>6371</v>
      </c>
      <c r="W3201" s="1" t="s">
        <v>335</v>
      </c>
      <c r="X3201" s="1" t="s">
        <v>12540</v>
      </c>
      <c r="Y3201" s="1" t="s">
        <v>50</v>
      </c>
      <c r="Z3201" s="1" t="s">
        <v>7639</v>
      </c>
      <c r="AF3201" s="1" t="s">
        <v>1823</v>
      </c>
      <c r="AG3201" s="1" t="s">
        <v>9663</v>
      </c>
    </row>
    <row r="3202" spans="1:72" ht="13.5" customHeight="1">
      <c r="A3202" s="3" t="str">
        <f>HYPERLINK("http://kyu.snu.ac.kr/sdhj/index.jsp?type=hj/GK14658_00IH_0001_0236.jpg","1702_각북면_236")</f>
        <v>1702_각북면_236</v>
      </c>
      <c r="B3202" s="2">
        <v>1702</v>
      </c>
      <c r="C3202" s="2" t="s">
        <v>12340</v>
      </c>
      <c r="D3202" s="2" t="s">
        <v>12341</v>
      </c>
      <c r="E3202" s="2">
        <v>3201</v>
      </c>
      <c r="F3202" s="1">
        <v>21</v>
      </c>
      <c r="G3202" s="1" t="s">
        <v>2744</v>
      </c>
      <c r="H3202" s="1" t="s">
        <v>6955</v>
      </c>
      <c r="I3202" s="1">
        <v>4</v>
      </c>
      <c r="L3202" s="1">
        <v>4</v>
      </c>
      <c r="M3202" s="2" t="s">
        <v>14149</v>
      </c>
      <c r="N3202" s="2" t="s">
        <v>14150</v>
      </c>
      <c r="S3202" s="1" t="s">
        <v>996</v>
      </c>
      <c r="T3202" s="1" t="s">
        <v>12434</v>
      </c>
      <c r="Y3202" s="1" t="s">
        <v>41</v>
      </c>
      <c r="Z3202" s="1" t="s">
        <v>8394</v>
      </c>
      <c r="AC3202" s="1">
        <v>63</v>
      </c>
      <c r="AD3202" s="1" t="s">
        <v>118</v>
      </c>
      <c r="AE3202" s="1" t="s">
        <v>8076</v>
      </c>
    </row>
    <row r="3203" spans="1:72" ht="13.5" customHeight="1">
      <c r="A3203" s="3" t="str">
        <f>HYPERLINK("http://kyu.snu.ac.kr/sdhj/index.jsp?type=hj/GK14658_00IH_0001_0236.jpg","1702_각북면_236")</f>
        <v>1702_각북면_236</v>
      </c>
      <c r="B3203" s="2">
        <v>1702</v>
      </c>
      <c r="C3203" s="2" t="s">
        <v>12340</v>
      </c>
      <c r="D3203" s="2" t="s">
        <v>12341</v>
      </c>
      <c r="E3203" s="2">
        <v>3202</v>
      </c>
      <c r="F3203" s="1">
        <v>21</v>
      </c>
      <c r="G3203" s="1" t="s">
        <v>2744</v>
      </c>
      <c r="H3203" s="1" t="s">
        <v>6955</v>
      </c>
      <c r="I3203" s="1">
        <v>4</v>
      </c>
      <c r="L3203" s="1">
        <v>5</v>
      </c>
      <c r="M3203" s="2" t="s">
        <v>14151</v>
      </c>
      <c r="N3203" s="2" t="s">
        <v>14152</v>
      </c>
      <c r="T3203" s="1" t="s">
        <v>12411</v>
      </c>
      <c r="U3203" s="1" t="s">
        <v>110</v>
      </c>
      <c r="V3203" s="1" t="s">
        <v>7218</v>
      </c>
      <c r="W3203" s="1" t="s">
        <v>3454</v>
      </c>
      <c r="X3203" s="1" t="s">
        <v>7591</v>
      </c>
      <c r="Y3203" s="1" t="s">
        <v>1601</v>
      </c>
      <c r="Z3203" s="1" t="s">
        <v>8065</v>
      </c>
      <c r="AC3203" s="1">
        <v>30</v>
      </c>
      <c r="AD3203" s="1" t="s">
        <v>253</v>
      </c>
      <c r="AE3203" s="1" t="s">
        <v>8091</v>
      </c>
      <c r="AJ3203" s="1" t="s">
        <v>16</v>
      </c>
      <c r="AK3203" s="1" t="s">
        <v>9802</v>
      </c>
      <c r="AL3203" s="1" t="s">
        <v>199</v>
      </c>
      <c r="AM3203" s="1" t="s">
        <v>9730</v>
      </c>
      <c r="AT3203" s="1" t="s">
        <v>110</v>
      </c>
      <c r="AU3203" s="1" t="s">
        <v>7218</v>
      </c>
      <c r="AV3203" s="1" t="s">
        <v>982</v>
      </c>
      <c r="AW3203" s="1" t="s">
        <v>8070</v>
      </c>
      <c r="BG3203" s="1" t="s">
        <v>110</v>
      </c>
      <c r="BH3203" s="1" t="s">
        <v>7218</v>
      </c>
      <c r="BI3203" s="1" t="s">
        <v>5370</v>
      </c>
      <c r="BJ3203" s="1" t="s">
        <v>7099</v>
      </c>
      <c r="BK3203" s="1" t="s">
        <v>110</v>
      </c>
      <c r="BL3203" s="1" t="s">
        <v>7218</v>
      </c>
      <c r="BM3203" s="1" t="s">
        <v>2327</v>
      </c>
      <c r="BN3203" s="1" t="s">
        <v>9195</v>
      </c>
      <c r="BO3203" s="1" t="s">
        <v>110</v>
      </c>
      <c r="BP3203" s="1" t="s">
        <v>7218</v>
      </c>
      <c r="BQ3203" s="1" t="s">
        <v>6914</v>
      </c>
      <c r="BR3203" s="1" t="s">
        <v>13365</v>
      </c>
      <c r="BS3203" s="1" t="s">
        <v>186</v>
      </c>
      <c r="BT3203" s="1" t="s">
        <v>9712</v>
      </c>
    </row>
    <row r="3204" spans="1:72" ht="13.5" customHeight="1">
      <c r="A3204" s="3" t="str">
        <f>HYPERLINK("http://kyu.snu.ac.kr/sdhj/index.jsp?type=hj/GK14658_00IH_0001_0236.jpg","1702_각북면_236")</f>
        <v>1702_각북면_236</v>
      </c>
      <c r="B3204" s="2">
        <v>1702</v>
      </c>
      <c r="C3204" s="2" t="s">
        <v>12340</v>
      </c>
      <c r="D3204" s="2" t="s">
        <v>12341</v>
      </c>
      <c r="E3204" s="2">
        <v>3203</v>
      </c>
      <c r="F3204" s="1">
        <v>21</v>
      </c>
      <c r="G3204" s="1" t="s">
        <v>2744</v>
      </c>
      <c r="H3204" s="1" t="s">
        <v>6955</v>
      </c>
      <c r="I3204" s="1">
        <v>4</v>
      </c>
      <c r="L3204" s="1">
        <v>5</v>
      </c>
      <c r="M3204" s="2" t="s">
        <v>14151</v>
      </c>
      <c r="N3204" s="2" t="s">
        <v>14152</v>
      </c>
      <c r="S3204" s="1" t="s">
        <v>48</v>
      </c>
      <c r="T3204" s="1" t="s">
        <v>6371</v>
      </c>
      <c r="W3204" s="1" t="s">
        <v>107</v>
      </c>
      <c r="X3204" s="1" t="s">
        <v>12534</v>
      </c>
      <c r="Y3204" s="1" t="s">
        <v>50</v>
      </c>
      <c r="Z3204" s="1" t="s">
        <v>7639</v>
      </c>
      <c r="AC3204" s="1">
        <v>40</v>
      </c>
      <c r="AD3204" s="1" t="s">
        <v>226</v>
      </c>
      <c r="AE3204" s="1" t="s">
        <v>9573</v>
      </c>
      <c r="AJ3204" s="1" t="s">
        <v>16</v>
      </c>
      <c r="AK3204" s="1" t="s">
        <v>9802</v>
      </c>
      <c r="AL3204" s="1" t="s">
        <v>163</v>
      </c>
      <c r="AM3204" s="1" t="s">
        <v>12731</v>
      </c>
      <c r="AT3204" s="1" t="s">
        <v>110</v>
      </c>
      <c r="AU3204" s="1" t="s">
        <v>7218</v>
      </c>
      <c r="AV3204" s="1" t="s">
        <v>5371</v>
      </c>
      <c r="AW3204" s="1" t="s">
        <v>10288</v>
      </c>
      <c r="BG3204" s="1" t="s">
        <v>54</v>
      </c>
      <c r="BH3204" s="1" t="s">
        <v>7267</v>
      </c>
      <c r="BI3204" s="1" t="s">
        <v>1896</v>
      </c>
      <c r="BJ3204" s="1" t="s">
        <v>10962</v>
      </c>
      <c r="BK3204" s="1" t="s">
        <v>110</v>
      </c>
      <c r="BL3204" s="1" t="s">
        <v>7218</v>
      </c>
      <c r="BM3204" s="1" t="s">
        <v>5372</v>
      </c>
      <c r="BN3204" s="1" t="s">
        <v>11412</v>
      </c>
      <c r="BO3204" s="1" t="s">
        <v>110</v>
      </c>
      <c r="BP3204" s="1" t="s">
        <v>7218</v>
      </c>
      <c r="BQ3204" s="1" t="s">
        <v>5373</v>
      </c>
      <c r="BR3204" s="1" t="s">
        <v>11836</v>
      </c>
      <c r="BS3204" s="1" t="s">
        <v>1834</v>
      </c>
      <c r="BT3204" s="1" t="s">
        <v>9831</v>
      </c>
    </row>
    <row r="3205" spans="1:72" ht="13.5" customHeight="1">
      <c r="A3205" s="3" t="str">
        <f>HYPERLINK("http://kyu.snu.ac.kr/sdhj/index.jsp?type=hj/GK14658_00IH_0001_0236.jpg","1702_각북면_236")</f>
        <v>1702_각북면_236</v>
      </c>
      <c r="B3205" s="2">
        <v>1702</v>
      </c>
      <c r="C3205" s="2" t="s">
        <v>12340</v>
      </c>
      <c r="D3205" s="2" t="s">
        <v>12341</v>
      </c>
      <c r="E3205" s="2">
        <v>3204</v>
      </c>
      <c r="F3205" s="1">
        <v>21</v>
      </c>
      <c r="G3205" s="1" t="s">
        <v>2744</v>
      </c>
      <c r="H3205" s="1" t="s">
        <v>6955</v>
      </c>
      <c r="I3205" s="1">
        <v>4</v>
      </c>
      <c r="L3205" s="1">
        <v>5</v>
      </c>
      <c r="M3205" s="2" t="s">
        <v>14151</v>
      </c>
      <c r="N3205" s="2" t="s">
        <v>14152</v>
      </c>
      <c r="S3205" s="1" t="s">
        <v>402</v>
      </c>
      <c r="T3205" s="1" t="s">
        <v>7104</v>
      </c>
      <c r="W3205" s="1" t="s">
        <v>335</v>
      </c>
      <c r="X3205" s="1" t="s">
        <v>12540</v>
      </c>
      <c r="Y3205" s="1" t="s">
        <v>50</v>
      </c>
      <c r="Z3205" s="1" t="s">
        <v>7639</v>
      </c>
      <c r="AC3205" s="1">
        <v>55</v>
      </c>
      <c r="AD3205" s="1" t="s">
        <v>266</v>
      </c>
      <c r="AE3205" s="1" t="s">
        <v>9586</v>
      </c>
    </row>
    <row r="3206" spans="1:72" ht="13.5" customHeight="1">
      <c r="A3206" s="3" t="str">
        <f>HYPERLINK("http://kyu.snu.ac.kr/sdhj/index.jsp?type=hj/GK14658_00IH_0001_0236.jpg","1702_각북면_236")</f>
        <v>1702_각북면_236</v>
      </c>
      <c r="B3206" s="2">
        <v>1702</v>
      </c>
      <c r="C3206" s="2" t="s">
        <v>12340</v>
      </c>
      <c r="D3206" s="2" t="s">
        <v>12341</v>
      </c>
      <c r="E3206" s="2">
        <v>3205</v>
      </c>
      <c r="F3206" s="1">
        <v>21</v>
      </c>
      <c r="G3206" s="1" t="s">
        <v>2744</v>
      </c>
      <c r="H3206" s="1" t="s">
        <v>6955</v>
      </c>
      <c r="I3206" s="1">
        <v>4</v>
      </c>
      <c r="L3206" s="1">
        <v>5</v>
      </c>
      <c r="M3206" s="2" t="s">
        <v>14151</v>
      </c>
      <c r="N3206" s="2" t="s">
        <v>14152</v>
      </c>
      <c r="S3206" s="1" t="s">
        <v>59</v>
      </c>
      <c r="T3206" s="1" t="s">
        <v>7105</v>
      </c>
      <c r="Y3206" s="1" t="s">
        <v>1675</v>
      </c>
      <c r="Z3206" s="1" t="s">
        <v>7692</v>
      </c>
      <c r="AC3206" s="1">
        <v>14</v>
      </c>
      <c r="AD3206" s="1" t="s">
        <v>85</v>
      </c>
      <c r="AE3206" s="1" t="s">
        <v>9590</v>
      </c>
    </row>
    <row r="3207" spans="1:72" ht="13.5" customHeight="1">
      <c r="A3207" s="3" t="str">
        <f>HYPERLINK("http://kyu.snu.ac.kr/sdhj/index.jsp?type=hj/GK14658_00IH_0001_0236.jpg","1702_각북면_236")</f>
        <v>1702_각북면_236</v>
      </c>
      <c r="B3207" s="2">
        <v>1702</v>
      </c>
      <c r="C3207" s="2" t="s">
        <v>12340</v>
      </c>
      <c r="D3207" s="2" t="s">
        <v>12341</v>
      </c>
      <c r="E3207" s="2">
        <v>3206</v>
      </c>
      <c r="F3207" s="1">
        <v>21</v>
      </c>
      <c r="G3207" s="1" t="s">
        <v>2744</v>
      </c>
      <c r="H3207" s="1" t="s">
        <v>6955</v>
      </c>
      <c r="I3207" s="1">
        <v>4</v>
      </c>
      <c r="L3207" s="1">
        <v>5</v>
      </c>
      <c r="M3207" s="2" t="s">
        <v>14151</v>
      </c>
      <c r="N3207" s="2" t="s">
        <v>14152</v>
      </c>
      <c r="S3207" s="1" t="s">
        <v>86</v>
      </c>
      <c r="T3207" s="1" t="s">
        <v>7100</v>
      </c>
      <c r="U3207" s="1" t="s">
        <v>110</v>
      </c>
      <c r="V3207" s="1" t="s">
        <v>7218</v>
      </c>
      <c r="Y3207" s="1" t="s">
        <v>5374</v>
      </c>
      <c r="Z3207" s="1" t="s">
        <v>8393</v>
      </c>
      <c r="AC3207" s="1">
        <v>8</v>
      </c>
      <c r="AD3207" s="1" t="s">
        <v>300</v>
      </c>
      <c r="AE3207" s="1" t="s">
        <v>9594</v>
      </c>
    </row>
    <row r="3208" spans="1:72" ht="13.5" customHeight="1">
      <c r="A3208" s="3" t="str">
        <f>HYPERLINK("http://kyu.snu.ac.kr/sdhj/index.jsp?type=hj/GK14658_00IH_0001_0236.jpg","1702_각북면_236")</f>
        <v>1702_각북면_236</v>
      </c>
      <c r="B3208" s="2">
        <v>1702</v>
      </c>
      <c r="C3208" s="2" t="s">
        <v>12340</v>
      </c>
      <c r="D3208" s="2" t="s">
        <v>12341</v>
      </c>
      <c r="E3208" s="2">
        <v>3207</v>
      </c>
      <c r="F3208" s="1">
        <v>21</v>
      </c>
      <c r="G3208" s="1" t="s">
        <v>2744</v>
      </c>
      <c r="H3208" s="1" t="s">
        <v>6955</v>
      </c>
      <c r="I3208" s="1">
        <v>4</v>
      </c>
      <c r="L3208" s="1">
        <v>5</v>
      </c>
      <c r="M3208" s="2" t="s">
        <v>14151</v>
      </c>
      <c r="N3208" s="2" t="s">
        <v>14152</v>
      </c>
      <c r="S3208" s="1" t="s">
        <v>200</v>
      </c>
      <c r="T3208" s="1" t="s">
        <v>7115</v>
      </c>
      <c r="U3208" s="1" t="s">
        <v>110</v>
      </c>
      <c r="V3208" s="1" t="s">
        <v>7218</v>
      </c>
      <c r="Y3208" s="1" t="s">
        <v>5375</v>
      </c>
      <c r="Z3208" s="1" t="s">
        <v>8392</v>
      </c>
      <c r="AC3208" s="1">
        <v>11</v>
      </c>
      <c r="AD3208" s="1" t="s">
        <v>106</v>
      </c>
      <c r="AE3208" s="1" t="s">
        <v>9614</v>
      </c>
    </row>
    <row r="3209" spans="1:72" ht="13.5" customHeight="1">
      <c r="A3209" s="3" t="str">
        <f>HYPERLINK("http://kyu.snu.ac.kr/sdhj/index.jsp?type=hj/GK14658_00IH_0001_0236.jpg","1702_각북면_236")</f>
        <v>1702_각북면_236</v>
      </c>
      <c r="B3209" s="2">
        <v>1702</v>
      </c>
      <c r="C3209" s="2" t="s">
        <v>12340</v>
      </c>
      <c r="D3209" s="2" t="s">
        <v>12341</v>
      </c>
      <c r="E3209" s="2">
        <v>3208</v>
      </c>
      <c r="F3209" s="1">
        <v>21</v>
      </c>
      <c r="G3209" s="1" t="s">
        <v>2744</v>
      </c>
      <c r="H3209" s="1" t="s">
        <v>6955</v>
      </c>
      <c r="I3209" s="1">
        <v>4</v>
      </c>
      <c r="L3209" s="1">
        <v>5</v>
      </c>
      <c r="M3209" s="2" t="s">
        <v>14151</v>
      </c>
      <c r="N3209" s="2" t="s">
        <v>14152</v>
      </c>
      <c r="S3209" s="1" t="s">
        <v>362</v>
      </c>
      <c r="T3209" s="1" t="s">
        <v>7117</v>
      </c>
      <c r="Y3209" s="1" t="s">
        <v>5376</v>
      </c>
      <c r="Z3209" s="1" t="s">
        <v>8391</v>
      </c>
      <c r="AF3209" s="1" t="s">
        <v>61</v>
      </c>
      <c r="AG3209" s="1" t="s">
        <v>9638</v>
      </c>
      <c r="AH3209" s="1" t="s">
        <v>5377</v>
      </c>
      <c r="AI3209" s="1" t="s">
        <v>9718</v>
      </c>
    </row>
    <row r="3210" spans="1:72" ht="13.5" customHeight="1">
      <c r="A3210" s="3" t="str">
        <f>HYPERLINK("http://kyu.snu.ac.kr/sdhj/index.jsp?type=hj/GK14658_00IH_0001_0236.jpg","1702_각북면_236")</f>
        <v>1702_각북면_236</v>
      </c>
      <c r="B3210" s="2">
        <v>1702</v>
      </c>
      <c r="C3210" s="2" t="s">
        <v>12340</v>
      </c>
      <c r="D3210" s="2" t="s">
        <v>12341</v>
      </c>
      <c r="E3210" s="2">
        <v>3209</v>
      </c>
      <c r="F3210" s="1">
        <v>21</v>
      </c>
      <c r="G3210" s="1" t="s">
        <v>2744</v>
      </c>
      <c r="H3210" s="1" t="s">
        <v>6955</v>
      </c>
      <c r="I3210" s="1">
        <v>4</v>
      </c>
      <c r="L3210" s="1">
        <v>5</v>
      </c>
      <c r="M3210" s="2" t="s">
        <v>14151</v>
      </c>
      <c r="N3210" s="2" t="s">
        <v>14152</v>
      </c>
      <c r="S3210" s="1" t="s">
        <v>63</v>
      </c>
      <c r="T3210" s="1" t="s">
        <v>1196</v>
      </c>
      <c r="Y3210" s="1" t="s">
        <v>5378</v>
      </c>
      <c r="Z3210" s="1" t="s">
        <v>8390</v>
      </c>
      <c r="AC3210" s="1">
        <v>3</v>
      </c>
      <c r="AD3210" s="1" t="s">
        <v>118</v>
      </c>
      <c r="AE3210" s="1" t="s">
        <v>8076</v>
      </c>
      <c r="AF3210" s="1" t="s">
        <v>89</v>
      </c>
      <c r="AG3210" s="1" t="s">
        <v>9633</v>
      </c>
    </row>
    <row r="3211" spans="1:72" ht="13.5" customHeight="1">
      <c r="A3211" s="3" t="str">
        <f>HYPERLINK("http://kyu.snu.ac.kr/sdhj/index.jsp?type=hj/GK14658_00IH_0001_0236.jpg","1702_각북면_236")</f>
        <v>1702_각북면_236</v>
      </c>
      <c r="B3211" s="2">
        <v>1702</v>
      </c>
      <c r="C3211" s="2" t="s">
        <v>12340</v>
      </c>
      <c r="D3211" s="2" t="s">
        <v>12341</v>
      </c>
      <c r="E3211" s="2">
        <v>3210</v>
      </c>
      <c r="F3211" s="1">
        <v>21</v>
      </c>
      <c r="G3211" s="1" t="s">
        <v>2744</v>
      </c>
      <c r="H3211" s="1" t="s">
        <v>6955</v>
      </c>
      <c r="I3211" s="1">
        <v>5</v>
      </c>
      <c r="J3211" s="1" t="s">
        <v>5379</v>
      </c>
      <c r="K3211" s="1" t="s">
        <v>7003</v>
      </c>
      <c r="L3211" s="1">
        <v>1</v>
      </c>
      <c r="M3211" s="2" t="s">
        <v>14153</v>
      </c>
      <c r="N3211" s="2" t="s">
        <v>14154</v>
      </c>
      <c r="T3211" s="1" t="s">
        <v>12411</v>
      </c>
      <c r="U3211" s="1" t="s">
        <v>110</v>
      </c>
      <c r="V3211" s="1" t="s">
        <v>7218</v>
      </c>
      <c r="W3211" s="1" t="s">
        <v>3454</v>
      </c>
      <c r="X3211" s="1" t="s">
        <v>7591</v>
      </c>
      <c r="Y3211" s="1" t="s">
        <v>4907</v>
      </c>
      <c r="Z3211" s="1" t="s">
        <v>8389</v>
      </c>
      <c r="AC3211" s="1">
        <v>35</v>
      </c>
      <c r="AD3211" s="1" t="s">
        <v>1123</v>
      </c>
      <c r="AE3211" s="1" t="s">
        <v>9624</v>
      </c>
      <c r="AJ3211" s="1" t="s">
        <v>16</v>
      </c>
      <c r="AK3211" s="1" t="s">
        <v>9802</v>
      </c>
      <c r="AL3211" s="1" t="s">
        <v>199</v>
      </c>
      <c r="AM3211" s="1" t="s">
        <v>9730</v>
      </c>
      <c r="AT3211" s="1" t="s">
        <v>110</v>
      </c>
      <c r="AU3211" s="1" t="s">
        <v>7218</v>
      </c>
      <c r="AV3211" s="1" t="s">
        <v>5380</v>
      </c>
      <c r="AW3211" s="1" t="s">
        <v>8385</v>
      </c>
      <c r="BG3211" s="1" t="s">
        <v>110</v>
      </c>
      <c r="BH3211" s="1" t="s">
        <v>7218</v>
      </c>
      <c r="BI3211" s="1" t="s">
        <v>1386</v>
      </c>
      <c r="BJ3211" s="1" t="s">
        <v>9195</v>
      </c>
      <c r="BK3211" s="1" t="s">
        <v>110</v>
      </c>
      <c r="BL3211" s="1" t="s">
        <v>7218</v>
      </c>
      <c r="BM3211" s="1" t="s">
        <v>5163</v>
      </c>
      <c r="BN3211" s="1" t="s">
        <v>10941</v>
      </c>
      <c r="BO3211" s="1" t="s">
        <v>110</v>
      </c>
      <c r="BP3211" s="1" t="s">
        <v>7218</v>
      </c>
      <c r="BQ3211" s="1" t="s">
        <v>5381</v>
      </c>
      <c r="BR3211" s="1" t="s">
        <v>11700</v>
      </c>
      <c r="BS3211" s="1" t="s">
        <v>109</v>
      </c>
      <c r="BT3211" s="1" t="s">
        <v>9809</v>
      </c>
    </row>
    <row r="3212" spans="1:72" ht="13.5" customHeight="1">
      <c r="A3212" s="3" t="str">
        <f>HYPERLINK("http://kyu.snu.ac.kr/sdhj/index.jsp?type=hj/GK14658_00IH_0001_0236.jpg","1702_각북면_236")</f>
        <v>1702_각북면_236</v>
      </c>
      <c r="B3212" s="2">
        <v>1702</v>
      </c>
      <c r="C3212" s="2" t="s">
        <v>12340</v>
      </c>
      <c r="D3212" s="2" t="s">
        <v>12341</v>
      </c>
      <c r="E3212" s="2">
        <v>3211</v>
      </c>
      <c r="F3212" s="1">
        <v>21</v>
      </c>
      <c r="G3212" s="1" t="s">
        <v>2744</v>
      </c>
      <c r="H3212" s="1" t="s">
        <v>6955</v>
      </c>
      <c r="I3212" s="1">
        <v>5</v>
      </c>
      <c r="L3212" s="1">
        <v>1</v>
      </c>
      <c r="M3212" s="2" t="s">
        <v>14153</v>
      </c>
      <c r="N3212" s="2" t="s">
        <v>14154</v>
      </c>
      <c r="S3212" s="1" t="s">
        <v>48</v>
      </c>
      <c r="T3212" s="1" t="s">
        <v>6371</v>
      </c>
      <c r="W3212" s="1" t="s">
        <v>107</v>
      </c>
      <c r="X3212" s="1" t="s">
        <v>12534</v>
      </c>
      <c r="Y3212" s="1" t="s">
        <v>50</v>
      </c>
      <c r="Z3212" s="1" t="s">
        <v>7639</v>
      </c>
      <c r="AC3212" s="1">
        <v>30</v>
      </c>
      <c r="AD3212" s="1" t="s">
        <v>253</v>
      </c>
      <c r="AE3212" s="1" t="s">
        <v>8091</v>
      </c>
      <c r="AJ3212" s="1" t="s">
        <v>16</v>
      </c>
      <c r="AK3212" s="1" t="s">
        <v>9802</v>
      </c>
      <c r="AL3212" s="1" t="s">
        <v>157</v>
      </c>
      <c r="AM3212" s="1" t="s">
        <v>9714</v>
      </c>
      <c r="AT3212" s="1" t="s">
        <v>110</v>
      </c>
      <c r="AU3212" s="1" t="s">
        <v>7218</v>
      </c>
      <c r="AV3212" s="1" t="s">
        <v>4279</v>
      </c>
      <c r="AW3212" s="1" t="s">
        <v>7720</v>
      </c>
      <c r="BG3212" s="1" t="s">
        <v>110</v>
      </c>
      <c r="BH3212" s="1" t="s">
        <v>7218</v>
      </c>
      <c r="BI3212" s="1" t="s">
        <v>5382</v>
      </c>
      <c r="BJ3212" s="1" t="s">
        <v>10965</v>
      </c>
      <c r="BK3212" s="1" t="s">
        <v>110</v>
      </c>
      <c r="BL3212" s="1" t="s">
        <v>7218</v>
      </c>
      <c r="BM3212" s="1" t="s">
        <v>5383</v>
      </c>
      <c r="BN3212" s="1" t="s">
        <v>11412</v>
      </c>
      <c r="BO3212" s="1" t="s">
        <v>53</v>
      </c>
      <c r="BP3212" s="1" t="s">
        <v>7419</v>
      </c>
      <c r="BQ3212" s="1" t="s">
        <v>6918</v>
      </c>
      <c r="BR3212" s="1" t="s">
        <v>11841</v>
      </c>
      <c r="BS3212" s="1" t="s">
        <v>1000</v>
      </c>
      <c r="BT3212" s="1" t="s">
        <v>9808</v>
      </c>
    </row>
    <row r="3213" spans="1:72" ht="13.5" customHeight="1">
      <c r="A3213" s="3" t="str">
        <f>HYPERLINK("http://kyu.snu.ac.kr/sdhj/index.jsp?type=hj/GK14658_00IH_0001_0236.jpg","1702_각북면_236")</f>
        <v>1702_각북면_236</v>
      </c>
      <c r="B3213" s="2">
        <v>1702</v>
      </c>
      <c r="C3213" s="2" t="s">
        <v>12340</v>
      </c>
      <c r="D3213" s="2" t="s">
        <v>12341</v>
      </c>
      <c r="E3213" s="2">
        <v>3212</v>
      </c>
      <c r="F3213" s="1">
        <v>21</v>
      </c>
      <c r="G3213" s="1" t="s">
        <v>2744</v>
      </c>
      <c r="H3213" s="1" t="s">
        <v>6955</v>
      </c>
      <c r="I3213" s="1">
        <v>5</v>
      </c>
      <c r="L3213" s="1">
        <v>1</v>
      </c>
      <c r="M3213" s="2" t="s">
        <v>14153</v>
      </c>
      <c r="N3213" s="2" t="s">
        <v>14154</v>
      </c>
      <c r="S3213" s="1" t="s">
        <v>86</v>
      </c>
      <c r="T3213" s="1" t="s">
        <v>7100</v>
      </c>
      <c r="U3213" s="1" t="s">
        <v>110</v>
      </c>
      <c r="V3213" s="1" t="s">
        <v>7218</v>
      </c>
      <c r="Y3213" s="1" t="s">
        <v>5384</v>
      </c>
      <c r="Z3213" s="1" t="s">
        <v>8388</v>
      </c>
      <c r="AC3213" s="1">
        <v>8</v>
      </c>
      <c r="AD3213" s="1" t="s">
        <v>300</v>
      </c>
      <c r="AE3213" s="1" t="s">
        <v>9594</v>
      </c>
    </row>
    <row r="3214" spans="1:72" ht="13.5" customHeight="1">
      <c r="A3214" s="3" t="str">
        <f>HYPERLINK("http://kyu.snu.ac.kr/sdhj/index.jsp?type=hj/GK14658_00IH_0001_0236.jpg","1702_각북면_236")</f>
        <v>1702_각북면_236</v>
      </c>
      <c r="B3214" s="2">
        <v>1702</v>
      </c>
      <c r="C3214" s="2" t="s">
        <v>12340</v>
      </c>
      <c r="D3214" s="2" t="s">
        <v>12341</v>
      </c>
      <c r="E3214" s="2">
        <v>3213</v>
      </c>
      <c r="F3214" s="1">
        <v>21</v>
      </c>
      <c r="G3214" s="1" t="s">
        <v>2744</v>
      </c>
      <c r="H3214" s="1" t="s">
        <v>6955</v>
      </c>
      <c r="I3214" s="1">
        <v>5</v>
      </c>
      <c r="L3214" s="1">
        <v>1</v>
      </c>
      <c r="M3214" s="2" t="s">
        <v>14153</v>
      </c>
      <c r="N3214" s="2" t="s">
        <v>14154</v>
      </c>
      <c r="S3214" s="1" t="s">
        <v>59</v>
      </c>
      <c r="T3214" s="1" t="s">
        <v>7105</v>
      </c>
      <c r="Y3214" s="1" t="s">
        <v>50</v>
      </c>
      <c r="Z3214" s="1" t="s">
        <v>7639</v>
      </c>
      <c r="AC3214" s="1">
        <v>2</v>
      </c>
      <c r="AD3214" s="1" t="s">
        <v>169</v>
      </c>
      <c r="AE3214" s="1" t="s">
        <v>9589</v>
      </c>
      <c r="AF3214" s="1" t="s">
        <v>89</v>
      </c>
      <c r="AG3214" s="1" t="s">
        <v>9633</v>
      </c>
    </row>
    <row r="3215" spans="1:72" ht="13.5" customHeight="1">
      <c r="A3215" s="3" t="str">
        <f>HYPERLINK("http://kyu.snu.ac.kr/sdhj/index.jsp?type=hj/GK14658_00IH_0001_0236.jpg","1702_각북면_236")</f>
        <v>1702_각북면_236</v>
      </c>
      <c r="B3215" s="2">
        <v>1702</v>
      </c>
      <c r="C3215" s="2" t="s">
        <v>12340</v>
      </c>
      <c r="D3215" s="2" t="s">
        <v>12341</v>
      </c>
      <c r="E3215" s="2">
        <v>3214</v>
      </c>
      <c r="F3215" s="1">
        <v>21</v>
      </c>
      <c r="G3215" s="1" t="s">
        <v>2744</v>
      </c>
      <c r="H3215" s="1" t="s">
        <v>6955</v>
      </c>
      <c r="I3215" s="1">
        <v>5</v>
      </c>
      <c r="L3215" s="1">
        <v>1</v>
      </c>
      <c r="M3215" s="2" t="s">
        <v>14153</v>
      </c>
      <c r="N3215" s="2" t="s">
        <v>14154</v>
      </c>
      <c r="S3215" s="1" t="s">
        <v>2126</v>
      </c>
      <c r="T3215" s="1" t="s">
        <v>7111</v>
      </c>
      <c r="U3215" s="1" t="s">
        <v>66</v>
      </c>
      <c r="V3215" s="1" t="s">
        <v>7208</v>
      </c>
      <c r="W3215" s="1" t="s">
        <v>335</v>
      </c>
      <c r="X3215" s="1" t="s">
        <v>12540</v>
      </c>
      <c r="Y3215" s="1" t="s">
        <v>3189</v>
      </c>
      <c r="Z3215" s="1" t="s">
        <v>8387</v>
      </c>
      <c r="AC3215" s="1">
        <v>44</v>
      </c>
      <c r="AD3215" s="1" t="s">
        <v>934</v>
      </c>
      <c r="AE3215" s="1" t="s">
        <v>9592</v>
      </c>
    </row>
    <row r="3216" spans="1:72" ht="13.5" customHeight="1">
      <c r="A3216" s="3" t="str">
        <f>HYPERLINK("http://kyu.snu.ac.kr/sdhj/index.jsp?type=hj/GK14658_00IH_0001_0236.jpg","1702_각북면_236")</f>
        <v>1702_각북면_236</v>
      </c>
      <c r="B3216" s="2">
        <v>1702</v>
      </c>
      <c r="C3216" s="2" t="s">
        <v>12340</v>
      </c>
      <c r="D3216" s="2" t="s">
        <v>12341</v>
      </c>
      <c r="E3216" s="2">
        <v>3215</v>
      </c>
      <c r="F3216" s="1">
        <v>21</v>
      </c>
      <c r="G3216" s="1" t="s">
        <v>2744</v>
      </c>
      <c r="H3216" s="1" t="s">
        <v>6955</v>
      </c>
      <c r="I3216" s="1">
        <v>5</v>
      </c>
      <c r="L3216" s="1">
        <v>2</v>
      </c>
      <c r="M3216" s="2" t="s">
        <v>14472</v>
      </c>
      <c r="N3216" s="2" t="s">
        <v>14473</v>
      </c>
      <c r="Q3216" s="1" t="s">
        <v>5385</v>
      </c>
      <c r="R3216" s="1" t="s">
        <v>7081</v>
      </c>
      <c r="T3216" s="1" t="s">
        <v>12411</v>
      </c>
      <c r="W3216" s="1" t="s">
        <v>14468</v>
      </c>
      <c r="X3216" s="1" t="s">
        <v>14469</v>
      </c>
      <c r="Y3216" s="1" t="s">
        <v>4328</v>
      </c>
      <c r="Z3216" s="1" t="s">
        <v>8386</v>
      </c>
      <c r="AC3216" s="1">
        <v>20</v>
      </c>
      <c r="AD3216" s="1" t="s">
        <v>103</v>
      </c>
      <c r="AE3216" s="1" t="s">
        <v>9580</v>
      </c>
      <c r="AJ3216" s="1" t="s">
        <v>16</v>
      </c>
      <c r="AK3216" s="1" t="s">
        <v>9802</v>
      </c>
      <c r="AL3216" s="1" t="s">
        <v>199</v>
      </c>
      <c r="AM3216" s="1" t="s">
        <v>9730</v>
      </c>
      <c r="AT3216" s="1" t="s">
        <v>110</v>
      </c>
      <c r="AU3216" s="1" t="s">
        <v>7218</v>
      </c>
      <c r="AV3216" s="1" t="s">
        <v>5380</v>
      </c>
      <c r="AW3216" s="1" t="s">
        <v>8385</v>
      </c>
      <c r="BG3216" s="1" t="s">
        <v>110</v>
      </c>
      <c r="BH3216" s="1" t="s">
        <v>7218</v>
      </c>
      <c r="BI3216" s="1" t="s">
        <v>1386</v>
      </c>
      <c r="BJ3216" s="1" t="s">
        <v>9195</v>
      </c>
      <c r="BK3216" s="1" t="s">
        <v>110</v>
      </c>
      <c r="BL3216" s="1" t="s">
        <v>7218</v>
      </c>
      <c r="BM3216" s="1" t="s">
        <v>5163</v>
      </c>
      <c r="BN3216" s="1" t="s">
        <v>10941</v>
      </c>
      <c r="BO3216" s="1" t="s">
        <v>110</v>
      </c>
      <c r="BP3216" s="1" t="s">
        <v>7218</v>
      </c>
      <c r="BQ3216" s="1" t="s">
        <v>5381</v>
      </c>
      <c r="BR3216" s="1" t="s">
        <v>11700</v>
      </c>
      <c r="BS3216" s="1" t="s">
        <v>109</v>
      </c>
      <c r="BT3216" s="1" t="s">
        <v>9809</v>
      </c>
    </row>
    <row r="3217" spans="1:72" ht="13.5" customHeight="1">
      <c r="A3217" s="3" t="str">
        <f>HYPERLINK("http://kyu.snu.ac.kr/sdhj/index.jsp?type=hj/GK14658_00IH_0001_0236.jpg","1702_각북면_236")</f>
        <v>1702_각북면_236</v>
      </c>
      <c r="B3217" s="2">
        <v>1702</v>
      </c>
      <c r="C3217" s="2" t="s">
        <v>12340</v>
      </c>
      <c r="D3217" s="2" t="s">
        <v>12341</v>
      </c>
      <c r="E3217" s="2">
        <v>3216</v>
      </c>
      <c r="F3217" s="1">
        <v>21</v>
      </c>
      <c r="G3217" s="1" t="s">
        <v>2744</v>
      </c>
      <c r="H3217" s="1" t="s">
        <v>6955</v>
      </c>
      <c r="I3217" s="1">
        <v>5</v>
      </c>
      <c r="L3217" s="1">
        <v>2</v>
      </c>
      <c r="M3217" s="2" t="s">
        <v>14472</v>
      </c>
      <c r="N3217" s="2" t="s">
        <v>14473</v>
      </c>
      <c r="S3217" s="1" t="s">
        <v>288</v>
      </c>
      <c r="T3217" s="1" t="s">
        <v>12424</v>
      </c>
      <c r="U3217" s="1" t="s">
        <v>110</v>
      </c>
      <c r="V3217" s="1" t="s">
        <v>7218</v>
      </c>
      <c r="Y3217" s="1" t="s">
        <v>5380</v>
      </c>
      <c r="Z3217" s="1" t="s">
        <v>8385</v>
      </c>
      <c r="AC3217" s="1">
        <v>58</v>
      </c>
      <c r="AD3217" s="1" t="s">
        <v>76</v>
      </c>
      <c r="AE3217" s="1" t="s">
        <v>9574</v>
      </c>
    </row>
    <row r="3218" spans="1:72" ht="13.5" customHeight="1">
      <c r="A3218" s="3" t="str">
        <f>HYPERLINK("http://kyu.snu.ac.kr/sdhj/index.jsp?type=hj/GK14658_00IH_0001_0236.jpg","1702_각북면_236")</f>
        <v>1702_각북면_236</v>
      </c>
      <c r="B3218" s="2">
        <v>1702</v>
      </c>
      <c r="C3218" s="2" t="s">
        <v>12340</v>
      </c>
      <c r="D3218" s="2" t="s">
        <v>12341</v>
      </c>
      <c r="E3218" s="2">
        <v>3217</v>
      </c>
      <c r="F3218" s="1">
        <v>21</v>
      </c>
      <c r="G3218" s="1" t="s">
        <v>2744</v>
      </c>
      <c r="H3218" s="1" t="s">
        <v>6955</v>
      </c>
      <c r="I3218" s="1">
        <v>5</v>
      </c>
      <c r="L3218" s="1">
        <v>2</v>
      </c>
      <c r="M3218" s="2" t="s">
        <v>14472</v>
      </c>
      <c r="N3218" s="2" t="s">
        <v>14473</v>
      </c>
      <c r="S3218" s="1" t="s">
        <v>48</v>
      </c>
      <c r="T3218" s="1" t="s">
        <v>6371</v>
      </c>
      <c r="W3218" s="1" t="s">
        <v>107</v>
      </c>
      <c r="X3218" s="1" t="s">
        <v>12534</v>
      </c>
      <c r="Y3218" s="1" t="s">
        <v>50</v>
      </c>
      <c r="Z3218" s="1" t="s">
        <v>7639</v>
      </c>
      <c r="AC3218" s="1">
        <v>21</v>
      </c>
      <c r="AD3218" s="1" t="s">
        <v>68</v>
      </c>
      <c r="AE3218" s="1" t="s">
        <v>7705</v>
      </c>
      <c r="AJ3218" s="1" t="s">
        <v>16</v>
      </c>
      <c r="AK3218" s="1" t="s">
        <v>9802</v>
      </c>
      <c r="AL3218" s="1" t="s">
        <v>163</v>
      </c>
      <c r="AM3218" s="1" t="s">
        <v>12731</v>
      </c>
      <c r="AT3218" s="1" t="s">
        <v>110</v>
      </c>
      <c r="AU3218" s="1" t="s">
        <v>7218</v>
      </c>
      <c r="AV3218" s="1" t="s">
        <v>5386</v>
      </c>
      <c r="AW3218" s="1" t="s">
        <v>10287</v>
      </c>
      <c r="BG3218" s="1" t="s">
        <v>110</v>
      </c>
      <c r="BH3218" s="1" t="s">
        <v>7218</v>
      </c>
      <c r="BI3218" s="1" t="s">
        <v>5387</v>
      </c>
      <c r="BJ3218" s="1" t="s">
        <v>13077</v>
      </c>
      <c r="BK3218" s="1" t="s">
        <v>110</v>
      </c>
      <c r="BL3218" s="1" t="s">
        <v>7218</v>
      </c>
      <c r="BM3218" s="1" t="s">
        <v>5388</v>
      </c>
      <c r="BN3218" s="1" t="s">
        <v>8362</v>
      </c>
      <c r="BO3218" s="1" t="s">
        <v>110</v>
      </c>
      <c r="BP3218" s="1" t="s">
        <v>7218</v>
      </c>
      <c r="BQ3218" s="1" t="s">
        <v>5389</v>
      </c>
      <c r="BR3218" s="1" t="s">
        <v>11840</v>
      </c>
      <c r="BS3218" s="1" t="s">
        <v>757</v>
      </c>
      <c r="BT3218" s="1" t="s">
        <v>9817</v>
      </c>
    </row>
    <row r="3219" spans="1:72" ht="13.5" customHeight="1">
      <c r="A3219" s="3" t="str">
        <f>HYPERLINK("http://kyu.snu.ac.kr/sdhj/index.jsp?type=hj/GK14658_00IH_0001_0236.jpg","1702_각북면_236")</f>
        <v>1702_각북면_236</v>
      </c>
      <c r="B3219" s="2">
        <v>1702</v>
      </c>
      <c r="C3219" s="2" t="s">
        <v>12340</v>
      </c>
      <c r="D3219" s="2" t="s">
        <v>12341</v>
      </c>
      <c r="E3219" s="2">
        <v>3218</v>
      </c>
      <c r="F3219" s="1">
        <v>21</v>
      </c>
      <c r="G3219" s="1" t="s">
        <v>2744</v>
      </c>
      <c r="H3219" s="1" t="s">
        <v>6955</v>
      </c>
      <c r="I3219" s="1">
        <v>5</v>
      </c>
      <c r="L3219" s="1">
        <v>2</v>
      </c>
      <c r="M3219" s="2" t="s">
        <v>14472</v>
      </c>
      <c r="N3219" s="2" t="s">
        <v>14473</v>
      </c>
      <c r="S3219" s="1" t="s">
        <v>402</v>
      </c>
      <c r="T3219" s="1" t="s">
        <v>7104</v>
      </c>
      <c r="W3219" s="1" t="s">
        <v>371</v>
      </c>
      <c r="X3219" s="1" t="s">
        <v>7123</v>
      </c>
      <c r="Y3219" s="1" t="s">
        <v>50</v>
      </c>
      <c r="Z3219" s="1" t="s">
        <v>7639</v>
      </c>
      <c r="AC3219" s="1">
        <v>49</v>
      </c>
      <c r="AD3219" s="1" t="s">
        <v>1182</v>
      </c>
      <c r="AE3219" s="1" t="s">
        <v>9584</v>
      </c>
    </row>
    <row r="3220" spans="1:72" ht="13.5" customHeight="1">
      <c r="A3220" s="3" t="str">
        <f>HYPERLINK("http://kyu.snu.ac.kr/sdhj/index.jsp?type=hj/GK14658_00IH_0001_0236.jpg","1702_각북면_236")</f>
        <v>1702_각북면_236</v>
      </c>
      <c r="B3220" s="2">
        <v>1702</v>
      </c>
      <c r="C3220" s="2" t="s">
        <v>12340</v>
      </c>
      <c r="D3220" s="2" t="s">
        <v>12341</v>
      </c>
      <c r="E3220" s="2">
        <v>3219</v>
      </c>
      <c r="F3220" s="1">
        <v>21</v>
      </c>
      <c r="G3220" s="1" t="s">
        <v>2744</v>
      </c>
      <c r="H3220" s="1" t="s">
        <v>6955</v>
      </c>
      <c r="I3220" s="1">
        <v>5</v>
      </c>
      <c r="L3220" s="1">
        <v>3</v>
      </c>
      <c r="M3220" s="2" t="s">
        <v>14155</v>
      </c>
      <c r="N3220" s="2" t="s">
        <v>12152</v>
      </c>
      <c r="T3220" s="1" t="s">
        <v>12411</v>
      </c>
      <c r="U3220" s="1" t="s">
        <v>110</v>
      </c>
      <c r="V3220" s="1" t="s">
        <v>7218</v>
      </c>
      <c r="W3220" s="1" t="s">
        <v>439</v>
      </c>
      <c r="X3220" s="1" t="s">
        <v>7589</v>
      </c>
      <c r="Y3220" s="1" t="s">
        <v>5312</v>
      </c>
      <c r="Z3220" s="1" t="s">
        <v>8384</v>
      </c>
      <c r="AC3220" s="1">
        <v>63</v>
      </c>
      <c r="AD3220" s="1" t="s">
        <v>118</v>
      </c>
      <c r="AE3220" s="1" t="s">
        <v>8076</v>
      </c>
      <c r="AJ3220" s="1" t="s">
        <v>16</v>
      </c>
      <c r="AK3220" s="1" t="s">
        <v>9802</v>
      </c>
      <c r="AL3220" s="1" t="s">
        <v>109</v>
      </c>
      <c r="AM3220" s="1" t="s">
        <v>9809</v>
      </c>
      <c r="AT3220" s="1" t="s">
        <v>724</v>
      </c>
      <c r="AU3220" s="1" t="s">
        <v>7294</v>
      </c>
      <c r="AV3220" s="1" t="s">
        <v>5313</v>
      </c>
      <c r="AW3220" s="1" t="s">
        <v>10279</v>
      </c>
      <c r="BG3220" s="1" t="s">
        <v>53</v>
      </c>
      <c r="BH3220" s="1" t="s">
        <v>7419</v>
      </c>
      <c r="BI3220" s="1" t="s">
        <v>798</v>
      </c>
      <c r="BJ3220" s="1" t="s">
        <v>10148</v>
      </c>
      <c r="BK3220" s="1" t="s">
        <v>54</v>
      </c>
      <c r="BL3220" s="1" t="s">
        <v>7267</v>
      </c>
      <c r="BM3220" s="1" t="s">
        <v>2468</v>
      </c>
      <c r="BN3220" s="1" t="s">
        <v>11125</v>
      </c>
      <c r="BO3220" s="1" t="s">
        <v>110</v>
      </c>
      <c r="BP3220" s="1" t="s">
        <v>7218</v>
      </c>
      <c r="BQ3220" s="1" t="s">
        <v>5390</v>
      </c>
      <c r="BR3220" s="1" t="s">
        <v>11790</v>
      </c>
      <c r="BS3220" s="1" t="s">
        <v>199</v>
      </c>
      <c r="BT3220" s="1" t="s">
        <v>9730</v>
      </c>
    </row>
    <row r="3221" spans="1:72" ht="13.5" customHeight="1">
      <c r="A3221" s="3" t="str">
        <f>HYPERLINK("http://kyu.snu.ac.kr/sdhj/index.jsp?type=hj/GK14658_00IH_0001_0236.jpg","1702_각북면_236")</f>
        <v>1702_각북면_236</v>
      </c>
      <c r="B3221" s="2">
        <v>1702</v>
      </c>
      <c r="C3221" s="2" t="s">
        <v>12340</v>
      </c>
      <c r="D3221" s="2" t="s">
        <v>12341</v>
      </c>
      <c r="E3221" s="2">
        <v>3220</v>
      </c>
      <c r="F3221" s="1">
        <v>21</v>
      </c>
      <c r="G3221" s="1" t="s">
        <v>2744</v>
      </c>
      <c r="H3221" s="1" t="s">
        <v>6955</v>
      </c>
      <c r="I3221" s="1">
        <v>5</v>
      </c>
      <c r="L3221" s="1">
        <v>3</v>
      </c>
      <c r="M3221" s="2" t="s">
        <v>14155</v>
      </c>
      <c r="N3221" s="2" t="s">
        <v>12152</v>
      </c>
      <c r="S3221" s="1" t="s">
        <v>48</v>
      </c>
      <c r="T3221" s="1" t="s">
        <v>6371</v>
      </c>
      <c r="W3221" s="1" t="s">
        <v>2061</v>
      </c>
      <c r="X3221" s="1" t="s">
        <v>12538</v>
      </c>
      <c r="Y3221" s="1" t="s">
        <v>50</v>
      </c>
      <c r="Z3221" s="1" t="s">
        <v>7639</v>
      </c>
      <c r="AC3221" s="1">
        <v>50</v>
      </c>
      <c r="AD3221" s="1" t="s">
        <v>515</v>
      </c>
      <c r="AE3221" s="1" t="s">
        <v>9605</v>
      </c>
      <c r="AJ3221" s="1" t="s">
        <v>16</v>
      </c>
      <c r="AK3221" s="1" t="s">
        <v>9802</v>
      </c>
      <c r="AL3221" s="1" t="s">
        <v>97</v>
      </c>
      <c r="AM3221" s="1" t="s">
        <v>9820</v>
      </c>
      <c r="AT3221" s="1" t="s">
        <v>53</v>
      </c>
      <c r="AU3221" s="1" t="s">
        <v>7419</v>
      </c>
      <c r="AV3221" s="1" t="s">
        <v>2062</v>
      </c>
      <c r="AW3221" s="1" t="s">
        <v>10286</v>
      </c>
      <c r="BG3221" s="1" t="s">
        <v>53</v>
      </c>
      <c r="BH3221" s="1" t="s">
        <v>7419</v>
      </c>
      <c r="BI3221" s="1" t="s">
        <v>2063</v>
      </c>
      <c r="BJ3221" s="1" t="s">
        <v>10964</v>
      </c>
      <c r="BK3221" s="1" t="s">
        <v>54</v>
      </c>
      <c r="BL3221" s="1" t="s">
        <v>7267</v>
      </c>
      <c r="BM3221" s="1" t="s">
        <v>4216</v>
      </c>
      <c r="BN3221" s="1" t="s">
        <v>7962</v>
      </c>
      <c r="BO3221" s="1" t="s">
        <v>53</v>
      </c>
      <c r="BP3221" s="1" t="s">
        <v>7419</v>
      </c>
      <c r="BQ3221" s="1" t="s">
        <v>5391</v>
      </c>
      <c r="BR3221" s="1" t="s">
        <v>13107</v>
      </c>
      <c r="BS3221" s="1" t="s">
        <v>199</v>
      </c>
      <c r="BT3221" s="1" t="s">
        <v>9730</v>
      </c>
    </row>
    <row r="3222" spans="1:72" ht="13.5" customHeight="1">
      <c r="A3222" s="3" t="str">
        <f>HYPERLINK("http://kyu.snu.ac.kr/sdhj/index.jsp?type=hj/GK14658_00IH_0001_0236.jpg","1702_각북면_236")</f>
        <v>1702_각북면_236</v>
      </c>
      <c r="B3222" s="2">
        <v>1702</v>
      </c>
      <c r="C3222" s="2" t="s">
        <v>12340</v>
      </c>
      <c r="D3222" s="2" t="s">
        <v>12341</v>
      </c>
      <c r="E3222" s="2">
        <v>3221</v>
      </c>
      <c r="F3222" s="1">
        <v>21</v>
      </c>
      <c r="G3222" s="1" t="s">
        <v>2744</v>
      </c>
      <c r="H3222" s="1" t="s">
        <v>6955</v>
      </c>
      <c r="I3222" s="1">
        <v>5</v>
      </c>
      <c r="L3222" s="1">
        <v>3</v>
      </c>
      <c r="M3222" s="2" t="s">
        <v>14155</v>
      </c>
      <c r="N3222" s="2" t="s">
        <v>12152</v>
      </c>
      <c r="S3222" s="1" t="s">
        <v>59</v>
      </c>
      <c r="T3222" s="1" t="s">
        <v>7105</v>
      </c>
      <c r="Y3222" s="1" t="s">
        <v>50</v>
      </c>
      <c r="Z3222" s="1" t="s">
        <v>7639</v>
      </c>
      <c r="AC3222" s="1">
        <v>13</v>
      </c>
      <c r="AD3222" s="1" t="s">
        <v>530</v>
      </c>
      <c r="AE3222" s="1" t="s">
        <v>9606</v>
      </c>
    </row>
    <row r="3223" spans="1:72" ht="13.5" customHeight="1">
      <c r="A3223" s="3" t="str">
        <f>HYPERLINK("http://kyu.snu.ac.kr/sdhj/index.jsp?type=hj/GK14658_00IH_0001_0236.jpg","1702_각북면_236")</f>
        <v>1702_각북면_236</v>
      </c>
      <c r="B3223" s="2">
        <v>1702</v>
      </c>
      <c r="C3223" s="2" t="s">
        <v>12340</v>
      </c>
      <c r="D3223" s="2" t="s">
        <v>12341</v>
      </c>
      <c r="E3223" s="2">
        <v>3222</v>
      </c>
      <c r="F3223" s="1">
        <v>21</v>
      </c>
      <c r="G3223" s="1" t="s">
        <v>2744</v>
      </c>
      <c r="H3223" s="1" t="s">
        <v>6955</v>
      </c>
      <c r="I3223" s="1">
        <v>5</v>
      </c>
      <c r="L3223" s="1">
        <v>4</v>
      </c>
      <c r="M3223" s="2" t="s">
        <v>2369</v>
      </c>
      <c r="N3223" s="2" t="s">
        <v>8383</v>
      </c>
      <c r="Q3223" s="1" t="s">
        <v>5392</v>
      </c>
      <c r="R3223" s="1" t="s">
        <v>7080</v>
      </c>
      <c r="T3223" s="1" t="s">
        <v>12411</v>
      </c>
      <c r="U3223" s="1" t="s">
        <v>261</v>
      </c>
      <c r="V3223" s="1" t="s">
        <v>7197</v>
      </c>
      <c r="Y3223" s="1" t="s">
        <v>2369</v>
      </c>
      <c r="Z3223" s="1" t="s">
        <v>8383</v>
      </c>
      <c r="AC3223" s="1">
        <v>45</v>
      </c>
      <c r="AD3223" s="1" t="s">
        <v>373</v>
      </c>
      <c r="AE3223" s="1" t="s">
        <v>9598</v>
      </c>
      <c r="AJ3223" s="1" t="s">
        <v>16</v>
      </c>
      <c r="AK3223" s="1" t="s">
        <v>9802</v>
      </c>
      <c r="AL3223" s="1" t="s">
        <v>545</v>
      </c>
      <c r="AM3223" s="1" t="s">
        <v>9707</v>
      </c>
      <c r="AN3223" s="1" t="s">
        <v>199</v>
      </c>
      <c r="AO3223" s="1" t="s">
        <v>9730</v>
      </c>
      <c r="AP3223" s="1" t="s">
        <v>53</v>
      </c>
      <c r="AQ3223" s="1" t="s">
        <v>7419</v>
      </c>
      <c r="AR3223" s="1" t="s">
        <v>5393</v>
      </c>
      <c r="AS3223" s="1" t="s">
        <v>9949</v>
      </c>
      <c r="AT3223" s="1" t="s">
        <v>211</v>
      </c>
      <c r="AU3223" s="1" t="s">
        <v>7199</v>
      </c>
      <c r="AV3223" s="1" t="s">
        <v>2842</v>
      </c>
      <c r="AW3223" s="1" t="s">
        <v>10285</v>
      </c>
      <c r="BB3223" s="1" t="s">
        <v>261</v>
      </c>
      <c r="BC3223" s="1" t="s">
        <v>7197</v>
      </c>
      <c r="BD3223" s="1" t="s">
        <v>5394</v>
      </c>
      <c r="BE3223" s="1" t="s">
        <v>10720</v>
      </c>
      <c r="BG3223" s="1" t="s">
        <v>211</v>
      </c>
      <c r="BH3223" s="1" t="s">
        <v>7199</v>
      </c>
      <c r="BI3223" s="1" t="s">
        <v>94</v>
      </c>
      <c r="BJ3223" s="1" t="s">
        <v>12928</v>
      </c>
      <c r="BK3223" s="1" t="s">
        <v>211</v>
      </c>
      <c r="BL3223" s="1" t="s">
        <v>7199</v>
      </c>
      <c r="BM3223" s="1" t="s">
        <v>6730</v>
      </c>
      <c r="BN3223" s="1" t="s">
        <v>9520</v>
      </c>
      <c r="BO3223" s="1" t="s">
        <v>211</v>
      </c>
      <c r="BP3223" s="1" t="s">
        <v>7199</v>
      </c>
      <c r="BQ3223" s="1" t="s">
        <v>5395</v>
      </c>
      <c r="BR3223" s="1" t="s">
        <v>11839</v>
      </c>
      <c r="BS3223" s="1" t="s">
        <v>545</v>
      </c>
      <c r="BT3223" s="1" t="s">
        <v>9707</v>
      </c>
    </row>
    <row r="3224" spans="1:72" ht="13.5" customHeight="1">
      <c r="A3224" s="3" t="str">
        <f>HYPERLINK("http://kyu.snu.ac.kr/sdhj/index.jsp?type=hj/GK14658_00IH_0001_0236.jpg","1702_각북면_236")</f>
        <v>1702_각북면_236</v>
      </c>
      <c r="B3224" s="2">
        <v>1702</v>
      </c>
      <c r="C3224" s="2" t="s">
        <v>12340</v>
      </c>
      <c r="D3224" s="2" t="s">
        <v>12341</v>
      </c>
      <c r="E3224" s="2">
        <v>3223</v>
      </c>
      <c r="F3224" s="1">
        <v>21</v>
      </c>
      <c r="G3224" s="1" t="s">
        <v>2744</v>
      </c>
      <c r="H3224" s="1" t="s">
        <v>6955</v>
      </c>
      <c r="I3224" s="1">
        <v>5</v>
      </c>
      <c r="L3224" s="1">
        <v>4</v>
      </c>
      <c r="M3224" s="2" t="s">
        <v>2369</v>
      </c>
      <c r="N3224" s="2" t="s">
        <v>8383</v>
      </c>
      <c r="S3224" s="1" t="s">
        <v>59</v>
      </c>
      <c r="T3224" s="1" t="s">
        <v>7105</v>
      </c>
      <c r="Y3224" s="1" t="s">
        <v>5396</v>
      </c>
      <c r="Z3224" s="1" t="s">
        <v>8382</v>
      </c>
      <c r="AF3224" s="1" t="s">
        <v>307</v>
      </c>
      <c r="AG3224" s="1" t="s">
        <v>9634</v>
      </c>
    </row>
    <row r="3225" spans="1:72" ht="13.5" customHeight="1">
      <c r="A3225" s="3" t="str">
        <f>HYPERLINK("http://kyu.snu.ac.kr/sdhj/index.jsp?type=hj/GK14658_00IH_0001_0236.jpg","1702_각북면_236")</f>
        <v>1702_각북면_236</v>
      </c>
      <c r="B3225" s="2">
        <v>1702</v>
      </c>
      <c r="C3225" s="2" t="s">
        <v>12340</v>
      </c>
      <c r="D3225" s="2" t="s">
        <v>12341</v>
      </c>
      <c r="E3225" s="2">
        <v>3224</v>
      </c>
      <c r="F3225" s="1">
        <v>21</v>
      </c>
      <c r="G3225" s="1" t="s">
        <v>2744</v>
      </c>
      <c r="H3225" s="1" t="s">
        <v>6955</v>
      </c>
      <c r="I3225" s="1">
        <v>5</v>
      </c>
      <c r="L3225" s="1">
        <v>5</v>
      </c>
      <c r="M3225" s="2" t="s">
        <v>14156</v>
      </c>
      <c r="N3225" s="2" t="s">
        <v>14157</v>
      </c>
      <c r="T3225" s="1" t="s">
        <v>12411</v>
      </c>
      <c r="U3225" s="1" t="s">
        <v>110</v>
      </c>
      <c r="V3225" s="1" t="s">
        <v>7218</v>
      </c>
      <c r="W3225" s="1" t="s">
        <v>3454</v>
      </c>
      <c r="X3225" s="1" t="s">
        <v>7591</v>
      </c>
      <c r="Y3225" s="1" t="s">
        <v>5397</v>
      </c>
      <c r="Z3225" s="1" t="s">
        <v>8381</v>
      </c>
      <c r="AC3225" s="1">
        <v>39</v>
      </c>
      <c r="AD3225" s="1" t="s">
        <v>631</v>
      </c>
      <c r="AE3225" s="1" t="s">
        <v>9603</v>
      </c>
      <c r="AJ3225" s="1" t="s">
        <v>16</v>
      </c>
      <c r="AK3225" s="1" t="s">
        <v>9802</v>
      </c>
      <c r="AL3225" s="1" t="s">
        <v>199</v>
      </c>
      <c r="AM3225" s="1" t="s">
        <v>9730</v>
      </c>
      <c r="AT3225" s="1" t="s">
        <v>110</v>
      </c>
      <c r="AU3225" s="1" t="s">
        <v>7218</v>
      </c>
      <c r="AV3225" s="1" t="s">
        <v>5398</v>
      </c>
      <c r="AW3225" s="1" t="s">
        <v>8376</v>
      </c>
      <c r="BG3225" s="1" t="s">
        <v>110</v>
      </c>
      <c r="BH3225" s="1" t="s">
        <v>7218</v>
      </c>
      <c r="BI3225" s="1" t="s">
        <v>1386</v>
      </c>
      <c r="BJ3225" s="1" t="s">
        <v>9195</v>
      </c>
      <c r="BK3225" s="1" t="s">
        <v>110</v>
      </c>
      <c r="BL3225" s="1" t="s">
        <v>7218</v>
      </c>
      <c r="BM3225" s="1" t="s">
        <v>5163</v>
      </c>
      <c r="BN3225" s="1" t="s">
        <v>10941</v>
      </c>
      <c r="BO3225" s="1" t="s">
        <v>53</v>
      </c>
      <c r="BP3225" s="1" t="s">
        <v>7419</v>
      </c>
      <c r="BQ3225" s="1" t="s">
        <v>5399</v>
      </c>
      <c r="BR3225" s="1" t="s">
        <v>11803</v>
      </c>
      <c r="BS3225" s="1" t="s">
        <v>47</v>
      </c>
      <c r="BT3225" s="1" t="s">
        <v>9810</v>
      </c>
    </row>
    <row r="3226" spans="1:72" ht="13.5" customHeight="1">
      <c r="A3226" s="3" t="str">
        <f>HYPERLINK("http://kyu.snu.ac.kr/sdhj/index.jsp?type=hj/GK14658_00IH_0001_0236.jpg","1702_각북면_236")</f>
        <v>1702_각북면_236</v>
      </c>
      <c r="B3226" s="2">
        <v>1702</v>
      </c>
      <c r="C3226" s="2" t="s">
        <v>12340</v>
      </c>
      <c r="D3226" s="2" t="s">
        <v>12341</v>
      </c>
      <c r="E3226" s="2">
        <v>3225</v>
      </c>
      <c r="F3226" s="1">
        <v>21</v>
      </c>
      <c r="G3226" s="1" t="s">
        <v>2744</v>
      </c>
      <c r="H3226" s="1" t="s">
        <v>6955</v>
      </c>
      <c r="I3226" s="1">
        <v>5</v>
      </c>
      <c r="L3226" s="1">
        <v>5</v>
      </c>
      <c r="M3226" s="2" t="s">
        <v>14156</v>
      </c>
      <c r="N3226" s="2" t="s">
        <v>14157</v>
      </c>
      <c r="S3226" s="1" t="s">
        <v>48</v>
      </c>
      <c r="T3226" s="1" t="s">
        <v>6371</v>
      </c>
      <c r="W3226" s="1" t="s">
        <v>3704</v>
      </c>
      <c r="X3226" s="1" t="s">
        <v>7614</v>
      </c>
      <c r="Y3226" s="1" t="s">
        <v>50</v>
      </c>
      <c r="Z3226" s="1" t="s">
        <v>7639</v>
      </c>
      <c r="AC3226" s="1">
        <v>33</v>
      </c>
      <c r="AD3226" s="1" t="s">
        <v>223</v>
      </c>
      <c r="AE3226" s="1" t="s">
        <v>9596</v>
      </c>
      <c r="AJ3226" s="1" t="s">
        <v>16</v>
      </c>
      <c r="AK3226" s="1" t="s">
        <v>9802</v>
      </c>
      <c r="AL3226" s="1" t="s">
        <v>396</v>
      </c>
      <c r="AM3226" s="1" t="s">
        <v>9812</v>
      </c>
      <c r="AT3226" s="1" t="s">
        <v>53</v>
      </c>
      <c r="AU3226" s="1" t="s">
        <v>7419</v>
      </c>
      <c r="AV3226" s="1" t="s">
        <v>942</v>
      </c>
      <c r="AW3226" s="1" t="s">
        <v>8058</v>
      </c>
      <c r="BG3226" s="1" t="s">
        <v>54</v>
      </c>
      <c r="BH3226" s="1" t="s">
        <v>7267</v>
      </c>
      <c r="BI3226" s="1" t="s">
        <v>4078</v>
      </c>
      <c r="BJ3226" s="1" t="s">
        <v>10963</v>
      </c>
      <c r="BK3226" s="1" t="s">
        <v>53</v>
      </c>
      <c r="BL3226" s="1" t="s">
        <v>7419</v>
      </c>
      <c r="BM3226" s="1" t="s">
        <v>5400</v>
      </c>
      <c r="BN3226" s="1" t="s">
        <v>10645</v>
      </c>
      <c r="BO3226" s="1" t="s">
        <v>110</v>
      </c>
      <c r="BP3226" s="1" t="s">
        <v>7218</v>
      </c>
      <c r="BQ3226" s="1" t="s">
        <v>5401</v>
      </c>
      <c r="BR3226" s="1" t="s">
        <v>13448</v>
      </c>
      <c r="BS3226" s="1" t="s">
        <v>77</v>
      </c>
      <c r="BT3226" s="1" t="s">
        <v>9805</v>
      </c>
    </row>
    <row r="3227" spans="1:72" ht="13.5" customHeight="1">
      <c r="A3227" s="3" t="str">
        <f>HYPERLINK("http://kyu.snu.ac.kr/sdhj/index.jsp?type=hj/GK14658_00IH_0001_0236.jpg","1702_각북면_236")</f>
        <v>1702_각북면_236</v>
      </c>
      <c r="B3227" s="2">
        <v>1702</v>
      </c>
      <c r="C3227" s="2" t="s">
        <v>12340</v>
      </c>
      <c r="D3227" s="2" t="s">
        <v>12341</v>
      </c>
      <c r="E3227" s="2">
        <v>3226</v>
      </c>
      <c r="F3227" s="1">
        <v>21</v>
      </c>
      <c r="G3227" s="1" t="s">
        <v>2744</v>
      </c>
      <c r="H3227" s="1" t="s">
        <v>6955</v>
      </c>
      <c r="I3227" s="1">
        <v>5</v>
      </c>
      <c r="L3227" s="1">
        <v>5</v>
      </c>
      <c r="M3227" s="2" t="s">
        <v>14156</v>
      </c>
      <c r="N3227" s="2" t="s">
        <v>14157</v>
      </c>
      <c r="S3227" s="1" t="s">
        <v>59</v>
      </c>
      <c r="T3227" s="1" t="s">
        <v>7105</v>
      </c>
      <c r="Y3227" s="1" t="s">
        <v>50</v>
      </c>
      <c r="Z3227" s="1" t="s">
        <v>7639</v>
      </c>
      <c r="AC3227" s="1">
        <v>2</v>
      </c>
      <c r="AD3227" s="1" t="s">
        <v>169</v>
      </c>
      <c r="AE3227" s="1" t="s">
        <v>9589</v>
      </c>
      <c r="AF3227" s="1" t="s">
        <v>89</v>
      </c>
      <c r="AG3227" s="1" t="s">
        <v>9633</v>
      </c>
    </row>
    <row r="3228" spans="1:72" ht="13.5" customHeight="1">
      <c r="A3228" s="3" t="str">
        <f>HYPERLINK("http://kyu.snu.ac.kr/sdhj/index.jsp?type=hj/GK14658_00IH_0001_0236.jpg","1702_각북면_236")</f>
        <v>1702_각북면_236</v>
      </c>
      <c r="B3228" s="2">
        <v>1702</v>
      </c>
      <c r="C3228" s="2" t="s">
        <v>12340</v>
      </c>
      <c r="D3228" s="2" t="s">
        <v>12341</v>
      </c>
      <c r="E3228" s="2">
        <v>3227</v>
      </c>
      <c r="F3228" s="1">
        <v>21</v>
      </c>
      <c r="G3228" s="1" t="s">
        <v>2744</v>
      </c>
      <c r="H3228" s="1" t="s">
        <v>6955</v>
      </c>
      <c r="I3228" s="1">
        <v>5</v>
      </c>
      <c r="L3228" s="1">
        <v>5</v>
      </c>
      <c r="M3228" s="2" t="s">
        <v>14156</v>
      </c>
      <c r="N3228" s="2" t="s">
        <v>14157</v>
      </c>
      <c r="S3228" s="1" t="s">
        <v>914</v>
      </c>
      <c r="T3228" s="1" t="s">
        <v>7124</v>
      </c>
      <c r="Y3228" s="1" t="s">
        <v>50</v>
      </c>
      <c r="Z3228" s="1" t="s">
        <v>7639</v>
      </c>
      <c r="AC3228" s="1">
        <v>1</v>
      </c>
      <c r="AD3228" s="1" t="s">
        <v>280</v>
      </c>
      <c r="AE3228" s="1" t="s">
        <v>9599</v>
      </c>
      <c r="AF3228" s="1" t="s">
        <v>89</v>
      </c>
      <c r="AG3228" s="1" t="s">
        <v>9633</v>
      </c>
    </row>
    <row r="3229" spans="1:72" ht="13.5" customHeight="1">
      <c r="A3229" s="3" t="str">
        <f>HYPERLINK("http://kyu.snu.ac.kr/sdhj/index.jsp?type=hj/GK14658_00IH_0001_0236.jpg","1702_각북면_236")</f>
        <v>1702_각북면_236</v>
      </c>
      <c r="B3229" s="2">
        <v>1702</v>
      </c>
      <c r="C3229" s="2" t="s">
        <v>12340</v>
      </c>
      <c r="D3229" s="2" t="s">
        <v>12341</v>
      </c>
      <c r="E3229" s="2">
        <v>3228</v>
      </c>
      <c r="F3229" s="1">
        <v>21</v>
      </c>
      <c r="G3229" s="1" t="s">
        <v>2744</v>
      </c>
      <c r="H3229" s="1" t="s">
        <v>6955</v>
      </c>
      <c r="I3229" s="1">
        <v>5</v>
      </c>
      <c r="L3229" s="1">
        <v>5</v>
      </c>
      <c r="M3229" s="2" t="s">
        <v>14156</v>
      </c>
      <c r="N3229" s="2" t="s">
        <v>14157</v>
      </c>
      <c r="T3229" s="1" t="s">
        <v>12432</v>
      </c>
      <c r="U3229" s="1" t="s">
        <v>532</v>
      </c>
      <c r="V3229" s="1" t="s">
        <v>7195</v>
      </c>
      <c r="Y3229" s="1" t="s">
        <v>737</v>
      </c>
      <c r="Z3229" s="1" t="s">
        <v>8380</v>
      </c>
      <c r="AC3229" s="1">
        <v>29</v>
      </c>
      <c r="AD3229" s="1" t="s">
        <v>244</v>
      </c>
      <c r="AE3229" s="1" t="s">
        <v>9577</v>
      </c>
      <c r="AT3229" s="1" t="s">
        <v>211</v>
      </c>
      <c r="AU3229" s="1" t="s">
        <v>7199</v>
      </c>
      <c r="AV3229" s="1" t="s">
        <v>5402</v>
      </c>
      <c r="AW3229" s="1" t="s">
        <v>10284</v>
      </c>
      <c r="BB3229" s="1" t="s">
        <v>124</v>
      </c>
      <c r="BC3229" s="1" t="s">
        <v>12451</v>
      </c>
      <c r="BD3229" s="1" t="s">
        <v>12266</v>
      </c>
      <c r="BE3229" s="1" t="s">
        <v>12656</v>
      </c>
    </row>
    <row r="3230" spans="1:72" ht="13.5" customHeight="1">
      <c r="A3230" s="3" t="str">
        <f>HYPERLINK("http://kyu.snu.ac.kr/sdhj/index.jsp?type=hj/GK14658_00IH_0001_0236.jpg","1702_각북면_236")</f>
        <v>1702_각북면_236</v>
      </c>
      <c r="B3230" s="2">
        <v>1702</v>
      </c>
      <c r="C3230" s="2" t="s">
        <v>12340</v>
      </c>
      <c r="D3230" s="2" t="s">
        <v>12341</v>
      </c>
      <c r="E3230" s="2">
        <v>3229</v>
      </c>
      <c r="F3230" s="1">
        <v>21</v>
      </c>
      <c r="G3230" s="1" t="s">
        <v>2744</v>
      </c>
      <c r="H3230" s="1" t="s">
        <v>6955</v>
      </c>
      <c r="I3230" s="1">
        <v>5</v>
      </c>
      <c r="L3230" s="1">
        <v>5</v>
      </c>
      <c r="M3230" s="2" t="s">
        <v>14156</v>
      </c>
      <c r="N3230" s="2" t="s">
        <v>14157</v>
      </c>
      <c r="T3230" s="1" t="s">
        <v>12432</v>
      </c>
      <c r="U3230" s="1" t="s">
        <v>136</v>
      </c>
      <c r="V3230" s="1" t="s">
        <v>7247</v>
      </c>
      <c r="Y3230" s="1" t="s">
        <v>5403</v>
      </c>
      <c r="Z3230" s="1" t="s">
        <v>8379</v>
      </c>
      <c r="AC3230" s="1">
        <v>9</v>
      </c>
      <c r="AD3230" s="1" t="s">
        <v>135</v>
      </c>
      <c r="AE3230" s="1" t="s">
        <v>9604</v>
      </c>
      <c r="BB3230" s="1" t="s">
        <v>2684</v>
      </c>
      <c r="BC3230" s="1" t="s">
        <v>10676</v>
      </c>
      <c r="BE3230" s="1" t="s">
        <v>13038</v>
      </c>
      <c r="BF3230" s="1" t="s">
        <v>13023</v>
      </c>
    </row>
    <row r="3231" spans="1:72" ht="13.5" customHeight="1">
      <c r="A3231" s="3" t="str">
        <f>HYPERLINK("http://kyu.snu.ac.kr/sdhj/index.jsp?type=hj/GK14658_00IH_0001_0236.jpg","1702_각북면_236")</f>
        <v>1702_각북면_236</v>
      </c>
      <c r="B3231" s="2">
        <v>1702</v>
      </c>
      <c r="C3231" s="2" t="s">
        <v>12340</v>
      </c>
      <c r="D3231" s="2" t="s">
        <v>12341</v>
      </c>
      <c r="E3231" s="2">
        <v>3230</v>
      </c>
      <c r="F3231" s="1">
        <v>21</v>
      </c>
      <c r="G3231" s="1" t="s">
        <v>2744</v>
      </c>
      <c r="H3231" s="1" t="s">
        <v>6955</v>
      </c>
      <c r="I3231" s="1">
        <v>5</v>
      </c>
      <c r="L3231" s="1">
        <v>5</v>
      </c>
      <c r="M3231" s="2" t="s">
        <v>14156</v>
      </c>
      <c r="N3231" s="2" t="s">
        <v>14157</v>
      </c>
      <c r="T3231" s="1" t="s">
        <v>12432</v>
      </c>
      <c r="U3231" s="1" t="s">
        <v>136</v>
      </c>
      <c r="V3231" s="1" t="s">
        <v>7247</v>
      </c>
      <c r="Y3231" s="1" t="s">
        <v>12284</v>
      </c>
      <c r="Z3231" s="1" t="s">
        <v>12653</v>
      </c>
      <c r="AC3231" s="1">
        <v>7</v>
      </c>
      <c r="AD3231" s="1" t="s">
        <v>38</v>
      </c>
      <c r="AE3231" s="1" t="s">
        <v>9620</v>
      </c>
      <c r="BC3231" s="1" t="s">
        <v>10676</v>
      </c>
      <c r="BE3231" s="1" t="s">
        <v>13038</v>
      </c>
      <c r="BF3231" s="1" t="s">
        <v>13021</v>
      </c>
    </row>
    <row r="3232" spans="1:72" ht="13.5" customHeight="1">
      <c r="A3232" s="3" t="str">
        <f>HYPERLINK("http://kyu.snu.ac.kr/sdhj/index.jsp?type=hj/GK14658_00IH_0001_0236.jpg","1702_각북면_236")</f>
        <v>1702_각북면_236</v>
      </c>
      <c r="B3232" s="2">
        <v>1702</v>
      </c>
      <c r="C3232" s="2" t="s">
        <v>12340</v>
      </c>
      <c r="D3232" s="2" t="s">
        <v>12341</v>
      </c>
      <c r="E3232" s="2">
        <v>3231</v>
      </c>
      <c r="F3232" s="1">
        <v>21</v>
      </c>
      <c r="G3232" s="1" t="s">
        <v>2744</v>
      </c>
      <c r="H3232" s="1" t="s">
        <v>6955</v>
      </c>
      <c r="I3232" s="1">
        <v>5</v>
      </c>
      <c r="L3232" s="1">
        <v>5</v>
      </c>
      <c r="M3232" s="2" t="s">
        <v>14156</v>
      </c>
      <c r="N3232" s="2" t="s">
        <v>14157</v>
      </c>
      <c r="T3232" s="1" t="s">
        <v>12432</v>
      </c>
      <c r="U3232" s="1" t="s">
        <v>136</v>
      </c>
      <c r="V3232" s="1" t="s">
        <v>7247</v>
      </c>
      <c r="Y3232" s="1" t="s">
        <v>5404</v>
      </c>
      <c r="Z3232" s="1" t="s">
        <v>8378</v>
      </c>
      <c r="AC3232" s="1">
        <v>5</v>
      </c>
      <c r="AD3232" s="1" t="s">
        <v>172</v>
      </c>
      <c r="AE3232" s="1" t="s">
        <v>9579</v>
      </c>
      <c r="BC3232" s="1" t="s">
        <v>10676</v>
      </c>
      <c r="BE3232" s="1" t="s">
        <v>13038</v>
      </c>
      <c r="BF3232" s="1" t="s">
        <v>13020</v>
      </c>
    </row>
    <row r="3233" spans="1:73" ht="13.5" customHeight="1">
      <c r="A3233" s="3" t="str">
        <f>HYPERLINK("http://kyu.snu.ac.kr/sdhj/index.jsp?type=hj/GK14658_00IH_0001_0236.jpg","1702_각북면_236")</f>
        <v>1702_각북면_236</v>
      </c>
      <c r="B3233" s="2">
        <v>1702</v>
      </c>
      <c r="C3233" s="2" t="s">
        <v>12340</v>
      </c>
      <c r="D3233" s="2" t="s">
        <v>12341</v>
      </c>
      <c r="E3233" s="2">
        <v>3232</v>
      </c>
      <c r="F3233" s="1">
        <v>21</v>
      </c>
      <c r="G3233" s="1" t="s">
        <v>2744</v>
      </c>
      <c r="H3233" s="1" t="s">
        <v>6955</v>
      </c>
      <c r="I3233" s="1">
        <v>5</v>
      </c>
      <c r="L3233" s="1">
        <v>5</v>
      </c>
      <c r="M3233" s="2" t="s">
        <v>14156</v>
      </c>
      <c r="N3233" s="2" t="s">
        <v>14157</v>
      </c>
      <c r="T3233" s="1" t="s">
        <v>12432</v>
      </c>
      <c r="U3233" s="1" t="s">
        <v>196</v>
      </c>
      <c r="V3233" s="1" t="s">
        <v>7214</v>
      </c>
      <c r="Y3233" s="1" t="s">
        <v>5405</v>
      </c>
      <c r="Z3233" s="1" t="s">
        <v>8377</v>
      </c>
      <c r="AC3233" s="1">
        <v>2</v>
      </c>
      <c r="AD3233" s="1" t="s">
        <v>169</v>
      </c>
      <c r="AE3233" s="1" t="s">
        <v>9589</v>
      </c>
      <c r="AF3233" s="1" t="s">
        <v>5406</v>
      </c>
      <c r="AG3233" s="1" t="s">
        <v>9662</v>
      </c>
      <c r="AH3233" s="1" t="s">
        <v>545</v>
      </c>
      <c r="AI3233" s="1" t="s">
        <v>9707</v>
      </c>
      <c r="BC3233" s="1" t="s">
        <v>10676</v>
      </c>
      <c r="BE3233" s="1" t="s">
        <v>13038</v>
      </c>
      <c r="BF3233" s="1" t="s">
        <v>13022</v>
      </c>
      <c r="BU3233" s="1" t="s">
        <v>14495</v>
      </c>
    </row>
    <row r="3234" spans="1:73" ht="13.5" customHeight="1">
      <c r="A3234" s="3" t="str">
        <f>HYPERLINK("http://kyu.snu.ac.kr/sdhj/index.jsp?type=hj/GK14658_00IH_0001_0236.jpg","1702_각북면_236")</f>
        <v>1702_각북면_236</v>
      </c>
      <c r="B3234" s="2">
        <v>1702</v>
      </c>
      <c r="C3234" s="2" t="s">
        <v>12340</v>
      </c>
      <c r="D3234" s="2" t="s">
        <v>12341</v>
      </c>
      <c r="E3234" s="2">
        <v>3233</v>
      </c>
      <c r="F3234" s="1">
        <v>21</v>
      </c>
      <c r="G3234" s="1" t="s">
        <v>2744</v>
      </c>
      <c r="H3234" s="1" t="s">
        <v>6955</v>
      </c>
      <c r="I3234" s="1">
        <v>6</v>
      </c>
      <c r="J3234" s="1" t="s">
        <v>5407</v>
      </c>
      <c r="K3234" s="1" t="s">
        <v>7002</v>
      </c>
      <c r="L3234" s="1">
        <v>1</v>
      </c>
      <c r="M3234" s="2" t="s">
        <v>5407</v>
      </c>
      <c r="N3234" s="2" t="s">
        <v>7002</v>
      </c>
      <c r="T3234" s="1" t="s">
        <v>12411</v>
      </c>
      <c r="U3234" s="1" t="s">
        <v>110</v>
      </c>
      <c r="V3234" s="1" t="s">
        <v>7218</v>
      </c>
      <c r="W3234" s="1" t="s">
        <v>3454</v>
      </c>
      <c r="X3234" s="1" t="s">
        <v>7591</v>
      </c>
      <c r="Y3234" s="1" t="s">
        <v>5398</v>
      </c>
      <c r="Z3234" s="1" t="s">
        <v>8376</v>
      </c>
      <c r="AC3234" s="1">
        <v>71</v>
      </c>
      <c r="AD3234" s="1" t="s">
        <v>106</v>
      </c>
      <c r="AE3234" s="1" t="s">
        <v>9614</v>
      </c>
      <c r="AJ3234" s="1" t="s">
        <v>16</v>
      </c>
      <c r="AK3234" s="1" t="s">
        <v>9802</v>
      </c>
      <c r="AL3234" s="1" t="s">
        <v>199</v>
      </c>
      <c r="AM3234" s="1" t="s">
        <v>9730</v>
      </c>
      <c r="AT3234" s="1" t="s">
        <v>110</v>
      </c>
      <c r="AU3234" s="1" t="s">
        <v>7218</v>
      </c>
      <c r="AV3234" s="1" t="s">
        <v>1386</v>
      </c>
      <c r="AW3234" s="1" t="s">
        <v>9195</v>
      </c>
      <c r="BG3234" s="1" t="s">
        <v>110</v>
      </c>
      <c r="BH3234" s="1" t="s">
        <v>7218</v>
      </c>
      <c r="BI3234" s="1" t="s">
        <v>5163</v>
      </c>
      <c r="BJ3234" s="1" t="s">
        <v>10941</v>
      </c>
      <c r="BK3234" s="1" t="s">
        <v>110</v>
      </c>
      <c r="BL3234" s="1" t="s">
        <v>7218</v>
      </c>
      <c r="BM3234" s="1" t="s">
        <v>5408</v>
      </c>
      <c r="BN3234" s="1" t="s">
        <v>11386</v>
      </c>
      <c r="BO3234" s="1" t="s">
        <v>110</v>
      </c>
      <c r="BP3234" s="1" t="s">
        <v>7218</v>
      </c>
      <c r="BQ3234" s="1" t="s">
        <v>5409</v>
      </c>
      <c r="BR3234" s="1" t="s">
        <v>11838</v>
      </c>
      <c r="BS3234" s="1" t="s">
        <v>227</v>
      </c>
      <c r="BT3234" s="1" t="s">
        <v>9813</v>
      </c>
    </row>
    <row r="3235" spans="1:73" ht="13.5" customHeight="1">
      <c r="A3235" s="3" t="str">
        <f>HYPERLINK("http://kyu.snu.ac.kr/sdhj/index.jsp?type=hj/GK14658_00IH_0001_0236.jpg","1702_각북면_236")</f>
        <v>1702_각북면_236</v>
      </c>
      <c r="B3235" s="2">
        <v>1702</v>
      </c>
      <c r="C3235" s="2" t="s">
        <v>12340</v>
      </c>
      <c r="D3235" s="2" t="s">
        <v>12341</v>
      </c>
      <c r="E3235" s="2">
        <v>3234</v>
      </c>
      <c r="F3235" s="1">
        <v>21</v>
      </c>
      <c r="G3235" s="1" t="s">
        <v>2744</v>
      </c>
      <c r="H3235" s="1" t="s">
        <v>6955</v>
      </c>
      <c r="I3235" s="1">
        <v>6</v>
      </c>
      <c r="L3235" s="1">
        <v>1</v>
      </c>
      <c r="M3235" s="2" t="s">
        <v>5407</v>
      </c>
      <c r="N3235" s="2" t="s">
        <v>7002</v>
      </c>
      <c r="S3235" s="1" t="s">
        <v>48</v>
      </c>
      <c r="T3235" s="1" t="s">
        <v>6371</v>
      </c>
      <c r="W3235" s="1" t="s">
        <v>1628</v>
      </c>
      <c r="X3235" s="1" t="s">
        <v>7586</v>
      </c>
      <c r="Y3235" s="1" t="s">
        <v>50</v>
      </c>
      <c r="Z3235" s="1" t="s">
        <v>7639</v>
      </c>
      <c r="AC3235" s="1">
        <v>58</v>
      </c>
      <c r="AD3235" s="1" t="s">
        <v>76</v>
      </c>
      <c r="AE3235" s="1" t="s">
        <v>9574</v>
      </c>
      <c r="AJ3235" s="1" t="s">
        <v>16</v>
      </c>
      <c r="AK3235" s="1" t="s">
        <v>9802</v>
      </c>
      <c r="AL3235" s="1" t="s">
        <v>47</v>
      </c>
      <c r="AM3235" s="1" t="s">
        <v>9810</v>
      </c>
      <c r="AT3235" s="1" t="s">
        <v>53</v>
      </c>
      <c r="AU3235" s="1" t="s">
        <v>7419</v>
      </c>
      <c r="AV3235" s="1" t="s">
        <v>5410</v>
      </c>
      <c r="AW3235" s="1" t="s">
        <v>10283</v>
      </c>
      <c r="BG3235" s="1" t="s">
        <v>53</v>
      </c>
      <c r="BH3235" s="1" t="s">
        <v>7419</v>
      </c>
      <c r="BI3235" s="1" t="s">
        <v>4323</v>
      </c>
      <c r="BJ3235" s="1" t="s">
        <v>10400</v>
      </c>
      <c r="BK3235" s="1" t="s">
        <v>1377</v>
      </c>
      <c r="BL3235" s="1" t="s">
        <v>7511</v>
      </c>
      <c r="BM3235" s="1" t="s">
        <v>1379</v>
      </c>
      <c r="BN3235" s="1" t="s">
        <v>11023</v>
      </c>
      <c r="BO3235" s="1" t="s">
        <v>53</v>
      </c>
      <c r="BP3235" s="1" t="s">
        <v>7419</v>
      </c>
      <c r="BQ3235" s="1" t="s">
        <v>5411</v>
      </c>
      <c r="BR3235" s="1" t="s">
        <v>11837</v>
      </c>
      <c r="BS3235" s="1" t="s">
        <v>47</v>
      </c>
      <c r="BT3235" s="1" t="s">
        <v>9810</v>
      </c>
    </row>
    <row r="3236" spans="1:73" ht="13.5" customHeight="1">
      <c r="A3236" s="3" t="str">
        <f>HYPERLINK("http://kyu.snu.ac.kr/sdhj/index.jsp?type=hj/GK14658_00IH_0001_0236.jpg","1702_각북면_236")</f>
        <v>1702_각북면_236</v>
      </c>
      <c r="B3236" s="2">
        <v>1702</v>
      </c>
      <c r="C3236" s="2" t="s">
        <v>12340</v>
      </c>
      <c r="D3236" s="2" t="s">
        <v>12341</v>
      </c>
      <c r="E3236" s="2">
        <v>3235</v>
      </c>
      <c r="F3236" s="1">
        <v>21</v>
      </c>
      <c r="G3236" s="1" t="s">
        <v>2744</v>
      </c>
      <c r="H3236" s="1" t="s">
        <v>6955</v>
      </c>
      <c r="I3236" s="1">
        <v>6</v>
      </c>
      <c r="L3236" s="1">
        <v>1</v>
      </c>
      <c r="M3236" s="2" t="s">
        <v>5407</v>
      </c>
      <c r="N3236" s="2" t="s">
        <v>7002</v>
      </c>
      <c r="S3236" s="1" t="s">
        <v>86</v>
      </c>
      <c r="T3236" s="1" t="s">
        <v>7100</v>
      </c>
      <c r="U3236" s="1" t="s">
        <v>110</v>
      </c>
      <c r="V3236" s="1" t="s">
        <v>7218</v>
      </c>
      <c r="Y3236" s="1" t="s">
        <v>2743</v>
      </c>
      <c r="Z3236" s="1" t="s">
        <v>8277</v>
      </c>
      <c r="AF3236" s="1" t="s">
        <v>633</v>
      </c>
      <c r="AG3236" s="1" t="s">
        <v>12714</v>
      </c>
    </row>
    <row r="3237" spans="1:73" ht="13.5" customHeight="1">
      <c r="A3237" s="3" t="str">
        <f>HYPERLINK("http://kyu.snu.ac.kr/sdhj/index.jsp?type=hj/GK14658_00IH_0001_0236.jpg","1702_각북면_236")</f>
        <v>1702_각북면_236</v>
      </c>
      <c r="B3237" s="2">
        <v>1702</v>
      </c>
      <c r="C3237" s="2" t="s">
        <v>12340</v>
      </c>
      <c r="D3237" s="2" t="s">
        <v>12341</v>
      </c>
      <c r="E3237" s="2">
        <v>3236</v>
      </c>
      <c r="F3237" s="1">
        <v>21</v>
      </c>
      <c r="G3237" s="1" t="s">
        <v>2744</v>
      </c>
      <c r="H3237" s="1" t="s">
        <v>6955</v>
      </c>
      <c r="I3237" s="1">
        <v>6</v>
      </c>
      <c r="L3237" s="1">
        <v>1</v>
      </c>
      <c r="M3237" s="2" t="s">
        <v>5407</v>
      </c>
      <c r="N3237" s="2" t="s">
        <v>7002</v>
      </c>
      <c r="S3237" s="1" t="s">
        <v>86</v>
      </c>
      <c r="T3237" s="1" t="s">
        <v>7100</v>
      </c>
      <c r="U3237" s="1" t="s">
        <v>110</v>
      </c>
      <c r="V3237" s="1" t="s">
        <v>7218</v>
      </c>
      <c r="Y3237" s="1" t="s">
        <v>5412</v>
      </c>
      <c r="Z3237" s="1" t="s">
        <v>8375</v>
      </c>
      <c r="AA3237" s="1" t="s">
        <v>239</v>
      </c>
      <c r="AB3237" s="1" t="s">
        <v>9566</v>
      </c>
      <c r="AC3237" s="1">
        <v>18</v>
      </c>
      <c r="AD3237" s="1" t="s">
        <v>83</v>
      </c>
      <c r="AE3237" s="1" t="s">
        <v>9607</v>
      </c>
    </row>
    <row r="3238" spans="1:73" ht="13.5" customHeight="1">
      <c r="A3238" s="3" t="str">
        <f>HYPERLINK("http://kyu.snu.ac.kr/sdhj/index.jsp?type=hj/GK14658_00IH_0001_0236.jpg","1702_각북면_236")</f>
        <v>1702_각북면_236</v>
      </c>
      <c r="B3238" s="2">
        <v>1702</v>
      </c>
      <c r="C3238" s="2" t="s">
        <v>12340</v>
      </c>
      <c r="D3238" s="2" t="s">
        <v>12341</v>
      </c>
      <c r="E3238" s="2">
        <v>3237</v>
      </c>
      <c r="F3238" s="1">
        <v>21</v>
      </c>
      <c r="G3238" s="1" t="s">
        <v>2744</v>
      </c>
      <c r="H3238" s="1" t="s">
        <v>6955</v>
      </c>
      <c r="I3238" s="1">
        <v>6</v>
      </c>
      <c r="L3238" s="1">
        <v>1</v>
      </c>
      <c r="M3238" s="2" t="s">
        <v>5407</v>
      </c>
      <c r="N3238" s="2" t="s">
        <v>7002</v>
      </c>
      <c r="S3238" s="1" t="s">
        <v>703</v>
      </c>
      <c r="T3238" s="1" t="s">
        <v>7132</v>
      </c>
      <c r="U3238" s="1" t="s">
        <v>110</v>
      </c>
      <c r="V3238" s="1" t="s">
        <v>7218</v>
      </c>
      <c r="Y3238" s="1" t="s">
        <v>5413</v>
      </c>
      <c r="Z3238" s="1" t="s">
        <v>8374</v>
      </c>
      <c r="AC3238" s="1">
        <v>1</v>
      </c>
      <c r="AD3238" s="1" t="s">
        <v>280</v>
      </c>
      <c r="AE3238" s="1" t="s">
        <v>9599</v>
      </c>
      <c r="AF3238" s="1" t="s">
        <v>89</v>
      </c>
      <c r="AG3238" s="1" t="s">
        <v>9633</v>
      </c>
    </row>
    <row r="3239" spans="1:73" ht="13.5" customHeight="1">
      <c r="A3239" s="3" t="str">
        <f>HYPERLINK("http://kyu.snu.ac.kr/sdhj/index.jsp?type=hj/GK14658_00IH_0001_0237.jpg","1702_각북면_237")</f>
        <v>1702_각북면_237</v>
      </c>
      <c r="B3239" s="2">
        <v>1702</v>
      </c>
      <c r="C3239" s="2" t="s">
        <v>12340</v>
      </c>
      <c r="D3239" s="2" t="s">
        <v>12341</v>
      </c>
      <c r="E3239" s="2">
        <v>3238</v>
      </c>
      <c r="F3239" s="1">
        <v>21</v>
      </c>
      <c r="G3239" s="1" t="s">
        <v>2744</v>
      </c>
      <c r="H3239" s="1" t="s">
        <v>6955</v>
      </c>
      <c r="I3239" s="1">
        <v>6</v>
      </c>
      <c r="L3239" s="1">
        <v>2</v>
      </c>
      <c r="M3239" s="2" t="s">
        <v>14158</v>
      </c>
      <c r="N3239" s="2" t="s">
        <v>14159</v>
      </c>
      <c r="T3239" s="1" t="s">
        <v>12411</v>
      </c>
      <c r="U3239" s="1" t="s">
        <v>110</v>
      </c>
      <c r="V3239" s="1" t="s">
        <v>7218</v>
      </c>
      <c r="W3239" s="1" t="s">
        <v>3454</v>
      </c>
      <c r="X3239" s="1" t="s">
        <v>7591</v>
      </c>
      <c r="Y3239" s="1" t="s">
        <v>5414</v>
      </c>
      <c r="Z3239" s="1" t="s">
        <v>8373</v>
      </c>
      <c r="AC3239" s="1">
        <v>28</v>
      </c>
      <c r="AD3239" s="1" t="s">
        <v>134</v>
      </c>
      <c r="AE3239" s="1" t="s">
        <v>9616</v>
      </c>
      <c r="AJ3239" s="1" t="s">
        <v>16</v>
      </c>
      <c r="AK3239" s="1" t="s">
        <v>9802</v>
      </c>
      <c r="AL3239" s="1" t="s">
        <v>199</v>
      </c>
      <c r="AM3239" s="1" t="s">
        <v>9730</v>
      </c>
      <c r="AT3239" s="1" t="s">
        <v>110</v>
      </c>
      <c r="AU3239" s="1" t="s">
        <v>7218</v>
      </c>
      <c r="AV3239" s="1" t="s">
        <v>5415</v>
      </c>
      <c r="AW3239" s="1" t="s">
        <v>10271</v>
      </c>
      <c r="BG3239" s="1" t="s">
        <v>110</v>
      </c>
      <c r="BH3239" s="1" t="s">
        <v>7218</v>
      </c>
      <c r="BI3239" s="1" t="s">
        <v>1386</v>
      </c>
      <c r="BJ3239" s="1" t="s">
        <v>9195</v>
      </c>
      <c r="BK3239" s="1" t="s">
        <v>110</v>
      </c>
      <c r="BL3239" s="1" t="s">
        <v>7218</v>
      </c>
      <c r="BM3239" s="1" t="s">
        <v>5163</v>
      </c>
      <c r="BN3239" s="1" t="s">
        <v>10941</v>
      </c>
      <c r="BO3239" s="1" t="s">
        <v>110</v>
      </c>
      <c r="BP3239" s="1" t="s">
        <v>7218</v>
      </c>
      <c r="BQ3239" s="1" t="s">
        <v>6914</v>
      </c>
      <c r="BR3239" s="1" t="s">
        <v>13365</v>
      </c>
      <c r="BS3239" s="1" t="s">
        <v>186</v>
      </c>
      <c r="BT3239" s="1" t="s">
        <v>9712</v>
      </c>
    </row>
    <row r="3240" spans="1:73" ht="13.5" customHeight="1">
      <c r="A3240" s="3" t="str">
        <f>HYPERLINK("http://kyu.snu.ac.kr/sdhj/index.jsp?type=hj/GK14658_00IH_0001_0237.jpg","1702_각북면_237")</f>
        <v>1702_각북면_237</v>
      </c>
      <c r="B3240" s="2">
        <v>1702</v>
      </c>
      <c r="C3240" s="2" t="s">
        <v>12340</v>
      </c>
      <c r="D3240" s="2" t="s">
        <v>12341</v>
      </c>
      <c r="E3240" s="2">
        <v>3239</v>
      </c>
      <c r="F3240" s="1">
        <v>21</v>
      </c>
      <c r="G3240" s="1" t="s">
        <v>2744</v>
      </c>
      <c r="H3240" s="1" t="s">
        <v>6955</v>
      </c>
      <c r="I3240" s="1">
        <v>6</v>
      </c>
      <c r="L3240" s="1">
        <v>2</v>
      </c>
      <c r="M3240" s="2" t="s">
        <v>14158</v>
      </c>
      <c r="N3240" s="2" t="s">
        <v>14159</v>
      </c>
      <c r="S3240" s="1" t="s">
        <v>48</v>
      </c>
      <c r="T3240" s="1" t="s">
        <v>6371</v>
      </c>
      <c r="W3240" s="1" t="s">
        <v>107</v>
      </c>
      <c r="X3240" s="1" t="s">
        <v>12534</v>
      </c>
      <c r="Y3240" s="1" t="s">
        <v>50</v>
      </c>
      <c r="Z3240" s="1" t="s">
        <v>7639</v>
      </c>
      <c r="AC3240" s="1">
        <v>37</v>
      </c>
      <c r="AD3240" s="1" t="s">
        <v>148</v>
      </c>
      <c r="AE3240" s="1" t="s">
        <v>9581</v>
      </c>
      <c r="AJ3240" s="1" t="s">
        <v>16</v>
      </c>
      <c r="AK3240" s="1" t="s">
        <v>9802</v>
      </c>
      <c r="AL3240" s="1" t="s">
        <v>163</v>
      </c>
      <c r="AM3240" s="1" t="s">
        <v>12731</v>
      </c>
      <c r="AT3240" s="1" t="s">
        <v>110</v>
      </c>
      <c r="AU3240" s="1" t="s">
        <v>7218</v>
      </c>
      <c r="AV3240" s="1" t="s">
        <v>5094</v>
      </c>
      <c r="AW3240" s="1" t="s">
        <v>10282</v>
      </c>
      <c r="BG3240" s="1" t="s">
        <v>54</v>
      </c>
      <c r="BH3240" s="1" t="s">
        <v>7267</v>
      </c>
      <c r="BI3240" s="1" t="s">
        <v>1896</v>
      </c>
      <c r="BJ3240" s="1" t="s">
        <v>10962</v>
      </c>
      <c r="BK3240" s="1" t="s">
        <v>110</v>
      </c>
      <c r="BL3240" s="1" t="s">
        <v>7218</v>
      </c>
      <c r="BM3240" s="1" t="s">
        <v>5416</v>
      </c>
      <c r="BN3240" s="1" t="s">
        <v>11411</v>
      </c>
      <c r="BO3240" s="1" t="s">
        <v>110</v>
      </c>
      <c r="BP3240" s="1" t="s">
        <v>7218</v>
      </c>
      <c r="BQ3240" s="1" t="s">
        <v>5373</v>
      </c>
      <c r="BR3240" s="1" t="s">
        <v>11836</v>
      </c>
      <c r="BS3240" s="1" t="s">
        <v>1834</v>
      </c>
      <c r="BT3240" s="1" t="s">
        <v>9831</v>
      </c>
    </row>
    <row r="3241" spans="1:73" ht="13.5" customHeight="1">
      <c r="A3241" s="3" t="str">
        <f>HYPERLINK("http://kyu.snu.ac.kr/sdhj/index.jsp?type=hj/GK14658_00IH_0001_0237.jpg","1702_각북면_237")</f>
        <v>1702_각북면_237</v>
      </c>
      <c r="B3241" s="2">
        <v>1702</v>
      </c>
      <c r="C3241" s="2" t="s">
        <v>12340</v>
      </c>
      <c r="D3241" s="2" t="s">
        <v>12341</v>
      </c>
      <c r="E3241" s="2">
        <v>3240</v>
      </c>
      <c r="F3241" s="1">
        <v>21</v>
      </c>
      <c r="G3241" s="1" t="s">
        <v>2744</v>
      </c>
      <c r="H3241" s="1" t="s">
        <v>6955</v>
      </c>
      <c r="I3241" s="1">
        <v>6</v>
      </c>
      <c r="L3241" s="1">
        <v>2</v>
      </c>
      <c r="M3241" s="2" t="s">
        <v>14158</v>
      </c>
      <c r="N3241" s="2" t="s">
        <v>14159</v>
      </c>
      <c r="S3241" s="1" t="s">
        <v>402</v>
      </c>
      <c r="T3241" s="1" t="s">
        <v>7104</v>
      </c>
      <c r="W3241" s="1" t="s">
        <v>335</v>
      </c>
      <c r="X3241" s="1" t="s">
        <v>12540</v>
      </c>
      <c r="Y3241" s="1" t="s">
        <v>50</v>
      </c>
      <c r="Z3241" s="1" t="s">
        <v>7639</v>
      </c>
      <c r="AF3241" s="1" t="s">
        <v>946</v>
      </c>
      <c r="AG3241" s="1" t="s">
        <v>9632</v>
      </c>
    </row>
    <row r="3242" spans="1:73" ht="13.5" customHeight="1">
      <c r="A3242" s="3" t="str">
        <f>HYPERLINK("http://kyu.snu.ac.kr/sdhj/index.jsp?type=hj/GK14658_00IH_0001_0237.jpg","1702_각북면_237")</f>
        <v>1702_각북면_237</v>
      </c>
      <c r="B3242" s="2">
        <v>1702</v>
      </c>
      <c r="C3242" s="2" t="s">
        <v>12340</v>
      </c>
      <c r="D3242" s="2" t="s">
        <v>12341</v>
      </c>
      <c r="E3242" s="2">
        <v>3241</v>
      </c>
      <c r="F3242" s="1">
        <v>21</v>
      </c>
      <c r="G3242" s="1" t="s">
        <v>2744</v>
      </c>
      <c r="H3242" s="1" t="s">
        <v>6955</v>
      </c>
      <c r="I3242" s="1">
        <v>6</v>
      </c>
      <c r="L3242" s="1">
        <v>2</v>
      </c>
      <c r="M3242" s="2" t="s">
        <v>14158</v>
      </c>
      <c r="N3242" s="2" t="s">
        <v>14159</v>
      </c>
      <c r="S3242" s="1" t="s">
        <v>86</v>
      </c>
      <c r="T3242" s="1" t="s">
        <v>7100</v>
      </c>
      <c r="U3242" s="1" t="s">
        <v>110</v>
      </c>
      <c r="V3242" s="1" t="s">
        <v>7218</v>
      </c>
      <c r="Y3242" s="1" t="s">
        <v>5417</v>
      </c>
      <c r="Z3242" s="1" t="s">
        <v>8372</v>
      </c>
      <c r="AC3242" s="1">
        <v>4</v>
      </c>
      <c r="AD3242" s="1" t="s">
        <v>108</v>
      </c>
      <c r="AE3242" s="1" t="s">
        <v>9597</v>
      </c>
    </row>
    <row r="3243" spans="1:73" ht="13.5" customHeight="1">
      <c r="A3243" s="3" t="str">
        <f>HYPERLINK("http://kyu.snu.ac.kr/sdhj/index.jsp?type=hj/GK14658_00IH_0001_0237.jpg","1702_각북면_237")</f>
        <v>1702_각북면_237</v>
      </c>
      <c r="B3243" s="2">
        <v>1702</v>
      </c>
      <c r="C3243" s="2" t="s">
        <v>12340</v>
      </c>
      <c r="D3243" s="2" t="s">
        <v>12341</v>
      </c>
      <c r="E3243" s="2">
        <v>3242</v>
      </c>
      <c r="F3243" s="1">
        <v>21</v>
      </c>
      <c r="G3243" s="1" t="s">
        <v>2744</v>
      </c>
      <c r="H3243" s="1" t="s">
        <v>6955</v>
      </c>
      <c r="I3243" s="1">
        <v>6</v>
      </c>
      <c r="L3243" s="1">
        <v>2</v>
      </c>
      <c r="M3243" s="2" t="s">
        <v>14158</v>
      </c>
      <c r="N3243" s="2" t="s">
        <v>14159</v>
      </c>
      <c r="T3243" s="1" t="s">
        <v>12432</v>
      </c>
      <c r="U3243" s="1" t="s">
        <v>1877</v>
      </c>
      <c r="V3243" s="1" t="s">
        <v>7265</v>
      </c>
      <c r="Y3243" s="1" t="s">
        <v>2410</v>
      </c>
      <c r="Z3243" s="1" t="s">
        <v>7716</v>
      </c>
      <c r="AC3243" s="1">
        <v>63</v>
      </c>
      <c r="AD3243" s="1" t="s">
        <v>118</v>
      </c>
      <c r="AE3243" s="1" t="s">
        <v>8076</v>
      </c>
    </row>
    <row r="3244" spans="1:73" ht="13.5" customHeight="1">
      <c r="A3244" s="3" t="str">
        <f>HYPERLINK("http://kyu.snu.ac.kr/sdhj/index.jsp?type=hj/GK14658_00IH_0001_0237.jpg","1702_각북면_237")</f>
        <v>1702_각북면_237</v>
      </c>
      <c r="B3244" s="2">
        <v>1702</v>
      </c>
      <c r="C3244" s="2" t="s">
        <v>12340</v>
      </c>
      <c r="D3244" s="2" t="s">
        <v>12341</v>
      </c>
      <c r="E3244" s="2">
        <v>3243</v>
      </c>
      <c r="F3244" s="1">
        <v>21</v>
      </c>
      <c r="G3244" s="1" t="s">
        <v>2744</v>
      </c>
      <c r="H3244" s="1" t="s">
        <v>6955</v>
      </c>
      <c r="I3244" s="1">
        <v>6</v>
      </c>
      <c r="L3244" s="1">
        <v>2</v>
      </c>
      <c r="M3244" s="2" t="s">
        <v>14158</v>
      </c>
      <c r="N3244" s="2" t="s">
        <v>14159</v>
      </c>
      <c r="S3244" s="1" t="s">
        <v>2126</v>
      </c>
      <c r="T3244" s="1" t="s">
        <v>7111</v>
      </c>
      <c r="U3244" s="1" t="s">
        <v>294</v>
      </c>
      <c r="V3244" s="1" t="s">
        <v>7228</v>
      </c>
      <c r="W3244" s="1" t="s">
        <v>335</v>
      </c>
      <c r="X3244" s="1" t="s">
        <v>12540</v>
      </c>
      <c r="Y3244" s="1" t="s">
        <v>5418</v>
      </c>
      <c r="Z3244" s="1" t="s">
        <v>8083</v>
      </c>
      <c r="AF3244" s="1" t="s">
        <v>318</v>
      </c>
      <c r="AG3244" s="1" t="s">
        <v>9631</v>
      </c>
      <c r="AH3244" s="1" t="s">
        <v>5419</v>
      </c>
      <c r="AI3244" s="1" t="s">
        <v>9717</v>
      </c>
    </row>
    <row r="3245" spans="1:73" ht="13.5" customHeight="1">
      <c r="A3245" s="3" t="str">
        <f>HYPERLINK("http://kyu.snu.ac.kr/sdhj/index.jsp?type=hj/GK14658_00IH_0001_0237.jpg","1702_각북면_237")</f>
        <v>1702_각북면_237</v>
      </c>
      <c r="B3245" s="2">
        <v>1702</v>
      </c>
      <c r="C3245" s="2" t="s">
        <v>12340</v>
      </c>
      <c r="D3245" s="2" t="s">
        <v>12341</v>
      </c>
      <c r="E3245" s="2">
        <v>3244</v>
      </c>
      <c r="F3245" s="1">
        <v>21</v>
      </c>
      <c r="G3245" s="1" t="s">
        <v>2744</v>
      </c>
      <c r="H3245" s="1" t="s">
        <v>6955</v>
      </c>
      <c r="I3245" s="1">
        <v>6</v>
      </c>
      <c r="L3245" s="1">
        <v>3</v>
      </c>
      <c r="M3245" s="2" t="s">
        <v>14160</v>
      </c>
      <c r="N3245" s="2" t="s">
        <v>14161</v>
      </c>
      <c r="T3245" s="1" t="s">
        <v>12411</v>
      </c>
      <c r="U3245" s="1" t="s">
        <v>110</v>
      </c>
      <c r="V3245" s="1" t="s">
        <v>7218</v>
      </c>
      <c r="W3245" s="1" t="s">
        <v>3454</v>
      </c>
      <c r="X3245" s="1" t="s">
        <v>7591</v>
      </c>
      <c r="Y3245" s="1" t="s">
        <v>5420</v>
      </c>
      <c r="Z3245" s="1" t="s">
        <v>8371</v>
      </c>
      <c r="AC3245" s="1">
        <v>34</v>
      </c>
      <c r="AD3245" s="1" t="s">
        <v>321</v>
      </c>
      <c r="AE3245" s="1" t="s">
        <v>9578</v>
      </c>
      <c r="AJ3245" s="1" t="s">
        <v>16</v>
      </c>
      <c r="AK3245" s="1" t="s">
        <v>9802</v>
      </c>
      <c r="AL3245" s="1" t="s">
        <v>199</v>
      </c>
      <c r="AM3245" s="1" t="s">
        <v>9730</v>
      </c>
      <c r="AT3245" s="1" t="s">
        <v>110</v>
      </c>
      <c r="AU3245" s="1" t="s">
        <v>7218</v>
      </c>
      <c r="AV3245" s="1" t="s">
        <v>5415</v>
      </c>
      <c r="AW3245" s="1" t="s">
        <v>10271</v>
      </c>
      <c r="BG3245" s="1" t="s">
        <v>110</v>
      </c>
      <c r="BH3245" s="1" t="s">
        <v>7218</v>
      </c>
      <c r="BI3245" s="1" t="s">
        <v>1386</v>
      </c>
      <c r="BJ3245" s="1" t="s">
        <v>9195</v>
      </c>
      <c r="BK3245" s="1" t="s">
        <v>110</v>
      </c>
      <c r="BL3245" s="1" t="s">
        <v>7218</v>
      </c>
      <c r="BM3245" s="1" t="s">
        <v>5163</v>
      </c>
      <c r="BN3245" s="1" t="s">
        <v>10941</v>
      </c>
      <c r="BO3245" s="1" t="s">
        <v>110</v>
      </c>
      <c r="BP3245" s="1" t="s">
        <v>7218</v>
      </c>
      <c r="BQ3245" s="1" t="s">
        <v>6914</v>
      </c>
      <c r="BR3245" s="1" t="s">
        <v>13365</v>
      </c>
      <c r="BS3245" s="1" t="s">
        <v>186</v>
      </c>
      <c r="BT3245" s="1" t="s">
        <v>9712</v>
      </c>
    </row>
    <row r="3246" spans="1:73" ht="13.5" customHeight="1">
      <c r="A3246" s="3" t="str">
        <f>HYPERLINK("http://kyu.snu.ac.kr/sdhj/index.jsp?type=hj/GK14658_00IH_0001_0237.jpg","1702_각북면_237")</f>
        <v>1702_각북면_237</v>
      </c>
      <c r="B3246" s="2">
        <v>1702</v>
      </c>
      <c r="C3246" s="2" t="s">
        <v>12340</v>
      </c>
      <c r="D3246" s="2" t="s">
        <v>12341</v>
      </c>
      <c r="E3246" s="2">
        <v>3245</v>
      </c>
      <c r="F3246" s="1">
        <v>21</v>
      </c>
      <c r="G3246" s="1" t="s">
        <v>2744</v>
      </c>
      <c r="H3246" s="1" t="s">
        <v>6955</v>
      </c>
      <c r="I3246" s="1">
        <v>6</v>
      </c>
      <c r="L3246" s="1">
        <v>3</v>
      </c>
      <c r="M3246" s="2" t="s">
        <v>14160</v>
      </c>
      <c r="N3246" s="2" t="s">
        <v>14161</v>
      </c>
      <c r="S3246" s="1" t="s">
        <v>48</v>
      </c>
      <c r="T3246" s="1" t="s">
        <v>6371</v>
      </c>
      <c r="W3246" s="1" t="s">
        <v>202</v>
      </c>
      <c r="X3246" s="1" t="s">
        <v>7588</v>
      </c>
      <c r="Y3246" s="1" t="s">
        <v>50</v>
      </c>
      <c r="Z3246" s="1" t="s">
        <v>7639</v>
      </c>
      <c r="AC3246" s="1">
        <v>28</v>
      </c>
      <c r="AD3246" s="1" t="s">
        <v>134</v>
      </c>
      <c r="AE3246" s="1" t="s">
        <v>9616</v>
      </c>
      <c r="AJ3246" s="1" t="s">
        <v>16</v>
      </c>
      <c r="AK3246" s="1" t="s">
        <v>9802</v>
      </c>
      <c r="AL3246" s="1" t="s">
        <v>199</v>
      </c>
      <c r="AM3246" s="1" t="s">
        <v>9730</v>
      </c>
      <c r="AT3246" s="1" t="s">
        <v>1418</v>
      </c>
      <c r="AU3246" s="1" t="s">
        <v>7466</v>
      </c>
      <c r="AV3246" s="1" t="s">
        <v>5421</v>
      </c>
      <c r="AW3246" s="1" t="s">
        <v>10281</v>
      </c>
      <c r="BG3246" s="1" t="s">
        <v>1954</v>
      </c>
      <c r="BH3246" s="1" t="s">
        <v>7422</v>
      </c>
      <c r="BI3246" s="1" t="s">
        <v>2082</v>
      </c>
      <c r="BJ3246" s="1" t="s">
        <v>8266</v>
      </c>
      <c r="BK3246" s="1" t="s">
        <v>5422</v>
      </c>
      <c r="BL3246" s="1" t="s">
        <v>11244</v>
      </c>
      <c r="BM3246" s="1" t="s">
        <v>5423</v>
      </c>
      <c r="BN3246" s="1" t="s">
        <v>11410</v>
      </c>
      <c r="BO3246" s="1" t="s">
        <v>54</v>
      </c>
      <c r="BP3246" s="1" t="s">
        <v>7267</v>
      </c>
      <c r="BQ3246" s="1" t="s">
        <v>5424</v>
      </c>
      <c r="BR3246" s="1" t="s">
        <v>11835</v>
      </c>
      <c r="BS3246" s="1" t="s">
        <v>109</v>
      </c>
      <c r="BT3246" s="1" t="s">
        <v>9809</v>
      </c>
    </row>
    <row r="3247" spans="1:73" ht="13.5" customHeight="1">
      <c r="A3247" s="3" t="str">
        <f>HYPERLINK("http://kyu.snu.ac.kr/sdhj/index.jsp?type=hj/GK14658_00IH_0001_0237.jpg","1702_각북면_237")</f>
        <v>1702_각북면_237</v>
      </c>
      <c r="B3247" s="2">
        <v>1702</v>
      </c>
      <c r="C3247" s="2" t="s">
        <v>12340</v>
      </c>
      <c r="D3247" s="2" t="s">
        <v>12341</v>
      </c>
      <c r="E3247" s="2">
        <v>3246</v>
      </c>
      <c r="F3247" s="1">
        <v>21</v>
      </c>
      <c r="G3247" s="1" t="s">
        <v>2744</v>
      </c>
      <c r="H3247" s="1" t="s">
        <v>6955</v>
      </c>
      <c r="I3247" s="1">
        <v>6</v>
      </c>
      <c r="L3247" s="1">
        <v>3</v>
      </c>
      <c r="M3247" s="2" t="s">
        <v>14160</v>
      </c>
      <c r="N3247" s="2" t="s">
        <v>14161</v>
      </c>
      <c r="S3247" s="1" t="s">
        <v>5425</v>
      </c>
      <c r="T3247" s="1" t="s">
        <v>7141</v>
      </c>
      <c r="U3247" s="1" t="s">
        <v>66</v>
      </c>
      <c r="V3247" s="1" t="s">
        <v>7208</v>
      </c>
      <c r="W3247" s="1" t="s">
        <v>385</v>
      </c>
      <c r="X3247" s="1" t="s">
        <v>7602</v>
      </c>
      <c r="Y3247" s="1" t="s">
        <v>5426</v>
      </c>
      <c r="Z3247" s="1" t="s">
        <v>8370</v>
      </c>
      <c r="AC3247" s="1">
        <v>25</v>
      </c>
      <c r="AD3247" s="1" t="s">
        <v>264</v>
      </c>
      <c r="AE3247" s="1" t="s">
        <v>9588</v>
      </c>
    </row>
    <row r="3248" spans="1:73" ht="13.5" customHeight="1">
      <c r="A3248" s="3" t="str">
        <f>HYPERLINK("http://kyu.snu.ac.kr/sdhj/index.jsp?type=hj/GK14658_00IH_0001_0237.jpg","1702_각북면_237")</f>
        <v>1702_각북면_237</v>
      </c>
      <c r="B3248" s="2">
        <v>1702</v>
      </c>
      <c r="C3248" s="2" t="s">
        <v>12340</v>
      </c>
      <c r="D3248" s="2" t="s">
        <v>12341</v>
      </c>
      <c r="E3248" s="2">
        <v>3247</v>
      </c>
      <c r="F3248" s="1">
        <v>21</v>
      </c>
      <c r="G3248" s="1" t="s">
        <v>2744</v>
      </c>
      <c r="H3248" s="1" t="s">
        <v>6955</v>
      </c>
      <c r="I3248" s="1">
        <v>6</v>
      </c>
      <c r="L3248" s="1">
        <v>3</v>
      </c>
      <c r="M3248" s="2" t="s">
        <v>14160</v>
      </c>
      <c r="N3248" s="2" t="s">
        <v>14161</v>
      </c>
      <c r="S3248" s="1" t="s">
        <v>86</v>
      </c>
      <c r="T3248" s="1" t="s">
        <v>7100</v>
      </c>
      <c r="U3248" s="1" t="s">
        <v>110</v>
      </c>
      <c r="V3248" s="1" t="s">
        <v>7218</v>
      </c>
      <c r="Y3248" s="1" t="s">
        <v>3829</v>
      </c>
      <c r="Z3248" s="1" t="s">
        <v>8369</v>
      </c>
      <c r="AC3248" s="1">
        <v>8</v>
      </c>
      <c r="AD3248" s="1" t="s">
        <v>300</v>
      </c>
      <c r="AE3248" s="1" t="s">
        <v>9594</v>
      </c>
    </row>
    <row r="3249" spans="1:72" ht="13.5" customHeight="1">
      <c r="A3249" s="3" t="str">
        <f>HYPERLINK("http://kyu.snu.ac.kr/sdhj/index.jsp?type=hj/GK14658_00IH_0001_0237.jpg","1702_각북면_237")</f>
        <v>1702_각북면_237</v>
      </c>
      <c r="B3249" s="2">
        <v>1702</v>
      </c>
      <c r="C3249" s="2" t="s">
        <v>12340</v>
      </c>
      <c r="D3249" s="2" t="s">
        <v>12341</v>
      </c>
      <c r="E3249" s="2">
        <v>3248</v>
      </c>
      <c r="F3249" s="1">
        <v>21</v>
      </c>
      <c r="G3249" s="1" t="s">
        <v>2744</v>
      </c>
      <c r="H3249" s="1" t="s">
        <v>6955</v>
      </c>
      <c r="I3249" s="1">
        <v>6</v>
      </c>
      <c r="L3249" s="1">
        <v>3</v>
      </c>
      <c r="M3249" s="2" t="s">
        <v>14160</v>
      </c>
      <c r="N3249" s="2" t="s">
        <v>14161</v>
      </c>
      <c r="T3249" s="1" t="s">
        <v>12432</v>
      </c>
      <c r="U3249" s="1" t="s">
        <v>196</v>
      </c>
      <c r="V3249" s="1" t="s">
        <v>7214</v>
      </c>
      <c r="Y3249" s="1" t="s">
        <v>5250</v>
      </c>
      <c r="Z3249" s="1" t="s">
        <v>8357</v>
      </c>
      <c r="AC3249" s="1">
        <v>8</v>
      </c>
      <c r="AD3249" s="1" t="s">
        <v>300</v>
      </c>
      <c r="AE3249" s="1" t="s">
        <v>9594</v>
      </c>
      <c r="AF3249" s="1" t="s">
        <v>89</v>
      </c>
      <c r="AG3249" s="1" t="s">
        <v>9633</v>
      </c>
      <c r="AT3249" s="1" t="s">
        <v>250</v>
      </c>
      <c r="AU3249" s="1" t="s">
        <v>10073</v>
      </c>
      <c r="AV3249" s="1" t="s">
        <v>2410</v>
      </c>
      <c r="AW3249" s="1" t="s">
        <v>7716</v>
      </c>
      <c r="BB3249" s="1" t="s">
        <v>213</v>
      </c>
      <c r="BC3249" s="1" t="s">
        <v>7282</v>
      </c>
      <c r="BD3249" s="1" t="s">
        <v>4352</v>
      </c>
      <c r="BE3249" s="1" t="s">
        <v>8726</v>
      </c>
    </row>
    <row r="3250" spans="1:72" ht="13.5" customHeight="1">
      <c r="A3250" s="3" t="str">
        <f>HYPERLINK("http://kyu.snu.ac.kr/sdhj/index.jsp?type=hj/GK14658_00IH_0001_0237.jpg","1702_각북면_237")</f>
        <v>1702_각북면_237</v>
      </c>
      <c r="B3250" s="2">
        <v>1702</v>
      </c>
      <c r="C3250" s="2" t="s">
        <v>12340</v>
      </c>
      <c r="D3250" s="2" t="s">
        <v>12341</v>
      </c>
      <c r="E3250" s="2">
        <v>3249</v>
      </c>
      <c r="F3250" s="1">
        <v>21</v>
      </c>
      <c r="G3250" s="1" t="s">
        <v>2744</v>
      </c>
      <c r="H3250" s="1" t="s">
        <v>6955</v>
      </c>
      <c r="I3250" s="1">
        <v>6</v>
      </c>
      <c r="L3250" s="1">
        <v>4</v>
      </c>
      <c r="M3250" s="2" t="s">
        <v>14162</v>
      </c>
      <c r="N3250" s="2" t="s">
        <v>14163</v>
      </c>
      <c r="T3250" s="1" t="s">
        <v>12411</v>
      </c>
      <c r="U3250" s="1" t="s">
        <v>110</v>
      </c>
      <c r="V3250" s="1" t="s">
        <v>7218</v>
      </c>
      <c r="W3250" s="1" t="s">
        <v>3454</v>
      </c>
      <c r="X3250" s="1" t="s">
        <v>7591</v>
      </c>
      <c r="Y3250" s="1" t="s">
        <v>5427</v>
      </c>
      <c r="Z3250" s="1" t="s">
        <v>8368</v>
      </c>
      <c r="AC3250" s="1">
        <v>40</v>
      </c>
      <c r="AD3250" s="1" t="s">
        <v>226</v>
      </c>
      <c r="AE3250" s="1" t="s">
        <v>9573</v>
      </c>
      <c r="AJ3250" s="1" t="s">
        <v>16</v>
      </c>
      <c r="AK3250" s="1" t="s">
        <v>9802</v>
      </c>
      <c r="AL3250" s="1" t="s">
        <v>199</v>
      </c>
      <c r="AM3250" s="1" t="s">
        <v>9730</v>
      </c>
      <c r="AT3250" s="1" t="s">
        <v>110</v>
      </c>
      <c r="AU3250" s="1" t="s">
        <v>7218</v>
      </c>
      <c r="AV3250" s="1" t="s">
        <v>5415</v>
      </c>
      <c r="AW3250" s="1" t="s">
        <v>10271</v>
      </c>
      <c r="BG3250" s="1" t="s">
        <v>110</v>
      </c>
      <c r="BH3250" s="1" t="s">
        <v>7218</v>
      </c>
      <c r="BI3250" s="1" t="s">
        <v>1386</v>
      </c>
      <c r="BJ3250" s="1" t="s">
        <v>9195</v>
      </c>
      <c r="BK3250" s="1" t="s">
        <v>110</v>
      </c>
      <c r="BL3250" s="1" t="s">
        <v>7218</v>
      </c>
      <c r="BM3250" s="1" t="s">
        <v>5163</v>
      </c>
      <c r="BN3250" s="1" t="s">
        <v>10941</v>
      </c>
      <c r="BO3250" s="1" t="s">
        <v>110</v>
      </c>
      <c r="BP3250" s="1" t="s">
        <v>7218</v>
      </c>
      <c r="BQ3250" s="1" t="s">
        <v>6914</v>
      </c>
      <c r="BR3250" s="1" t="s">
        <v>13365</v>
      </c>
      <c r="BS3250" s="1" t="s">
        <v>186</v>
      </c>
      <c r="BT3250" s="1" t="s">
        <v>9712</v>
      </c>
    </row>
    <row r="3251" spans="1:72" ht="13.5" customHeight="1">
      <c r="A3251" s="3" t="str">
        <f>HYPERLINK("http://kyu.snu.ac.kr/sdhj/index.jsp?type=hj/GK14658_00IH_0001_0237.jpg","1702_각북면_237")</f>
        <v>1702_각북면_237</v>
      </c>
      <c r="B3251" s="2">
        <v>1702</v>
      </c>
      <c r="C3251" s="2" t="s">
        <v>12340</v>
      </c>
      <c r="D3251" s="2" t="s">
        <v>12341</v>
      </c>
      <c r="E3251" s="2">
        <v>3250</v>
      </c>
      <c r="F3251" s="1">
        <v>21</v>
      </c>
      <c r="G3251" s="1" t="s">
        <v>2744</v>
      </c>
      <c r="H3251" s="1" t="s">
        <v>6955</v>
      </c>
      <c r="I3251" s="1">
        <v>6</v>
      </c>
      <c r="L3251" s="1">
        <v>4</v>
      </c>
      <c r="M3251" s="2" t="s">
        <v>14162</v>
      </c>
      <c r="N3251" s="2" t="s">
        <v>14163</v>
      </c>
      <c r="S3251" s="1" t="s">
        <v>48</v>
      </c>
      <c r="T3251" s="1" t="s">
        <v>6371</v>
      </c>
      <c r="W3251" s="1" t="s">
        <v>335</v>
      </c>
      <c r="X3251" s="1" t="s">
        <v>12540</v>
      </c>
      <c r="Y3251" s="1" t="s">
        <v>50</v>
      </c>
      <c r="Z3251" s="1" t="s">
        <v>7639</v>
      </c>
      <c r="AC3251" s="1">
        <v>44</v>
      </c>
      <c r="AD3251" s="1" t="s">
        <v>934</v>
      </c>
      <c r="AE3251" s="1" t="s">
        <v>9592</v>
      </c>
      <c r="AJ3251" s="1" t="s">
        <v>16</v>
      </c>
      <c r="AK3251" s="1" t="s">
        <v>9802</v>
      </c>
      <c r="AL3251" s="1" t="s">
        <v>5428</v>
      </c>
      <c r="AM3251" s="1" t="s">
        <v>9836</v>
      </c>
      <c r="AT3251" s="1" t="s">
        <v>110</v>
      </c>
      <c r="AU3251" s="1" t="s">
        <v>7218</v>
      </c>
      <c r="AV3251" s="1" t="s">
        <v>1535</v>
      </c>
      <c r="AW3251" s="1" t="s">
        <v>9408</v>
      </c>
      <c r="BG3251" s="1" t="s">
        <v>110</v>
      </c>
      <c r="BH3251" s="1" t="s">
        <v>7218</v>
      </c>
      <c r="BI3251" s="1" t="s">
        <v>5429</v>
      </c>
      <c r="BJ3251" s="1" t="s">
        <v>10961</v>
      </c>
      <c r="BK3251" s="1" t="s">
        <v>53</v>
      </c>
      <c r="BL3251" s="1" t="s">
        <v>7419</v>
      </c>
      <c r="BM3251" s="1" t="s">
        <v>692</v>
      </c>
      <c r="BN3251" s="1" t="s">
        <v>9227</v>
      </c>
      <c r="BO3251" s="1" t="s">
        <v>110</v>
      </c>
      <c r="BP3251" s="1" t="s">
        <v>7218</v>
      </c>
      <c r="BQ3251" s="1" t="s">
        <v>5430</v>
      </c>
      <c r="BR3251" s="1" t="s">
        <v>11834</v>
      </c>
      <c r="BS3251" s="1" t="s">
        <v>47</v>
      </c>
      <c r="BT3251" s="1" t="s">
        <v>9810</v>
      </c>
    </row>
    <row r="3252" spans="1:72" ht="13.5" customHeight="1">
      <c r="A3252" s="3" t="str">
        <f>HYPERLINK("http://kyu.snu.ac.kr/sdhj/index.jsp?type=hj/GK14658_00IH_0001_0237.jpg","1702_각북면_237")</f>
        <v>1702_각북면_237</v>
      </c>
      <c r="B3252" s="2">
        <v>1702</v>
      </c>
      <c r="C3252" s="2" t="s">
        <v>12340</v>
      </c>
      <c r="D3252" s="2" t="s">
        <v>12341</v>
      </c>
      <c r="E3252" s="2">
        <v>3251</v>
      </c>
      <c r="F3252" s="1">
        <v>21</v>
      </c>
      <c r="G3252" s="1" t="s">
        <v>2744</v>
      </c>
      <c r="H3252" s="1" t="s">
        <v>6955</v>
      </c>
      <c r="I3252" s="1">
        <v>6</v>
      </c>
      <c r="L3252" s="1">
        <v>4</v>
      </c>
      <c r="M3252" s="2" t="s">
        <v>14162</v>
      </c>
      <c r="N3252" s="2" t="s">
        <v>14163</v>
      </c>
      <c r="S3252" s="1" t="s">
        <v>59</v>
      </c>
      <c r="T3252" s="1" t="s">
        <v>7105</v>
      </c>
      <c r="Y3252" s="1" t="s">
        <v>5431</v>
      </c>
      <c r="Z3252" s="1" t="s">
        <v>8367</v>
      </c>
      <c r="AF3252" s="1" t="s">
        <v>61</v>
      </c>
      <c r="AG3252" s="1" t="s">
        <v>9638</v>
      </c>
      <c r="AH3252" s="1" t="s">
        <v>5432</v>
      </c>
      <c r="AI3252" s="1" t="s">
        <v>9716</v>
      </c>
    </row>
    <row r="3253" spans="1:72" ht="13.5" customHeight="1">
      <c r="A3253" s="3" t="str">
        <f>HYPERLINK("http://kyu.snu.ac.kr/sdhj/index.jsp?type=hj/GK14658_00IH_0001_0237.jpg","1702_각북면_237")</f>
        <v>1702_각북면_237</v>
      </c>
      <c r="B3253" s="2">
        <v>1702</v>
      </c>
      <c r="C3253" s="2" t="s">
        <v>12340</v>
      </c>
      <c r="D3253" s="2" t="s">
        <v>12341</v>
      </c>
      <c r="E3253" s="2">
        <v>3252</v>
      </c>
      <c r="F3253" s="1">
        <v>21</v>
      </c>
      <c r="G3253" s="1" t="s">
        <v>2744</v>
      </c>
      <c r="H3253" s="1" t="s">
        <v>6955</v>
      </c>
      <c r="I3253" s="1">
        <v>6</v>
      </c>
      <c r="L3253" s="1">
        <v>4</v>
      </c>
      <c r="M3253" s="2" t="s">
        <v>14162</v>
      </c>
      <c r="N3253" s="2" t="s">
        <v>14163</v>
      </c>
      <c r="S3253" s="1" t="s">
        <v>63</v>
      </c>
      <c r="T3253" s="1" t="s">
        <v>1196</v>
      </c>
      <c r="Y3253" s="1" t="s">
        <v>5433</v>
      </c>
      <c r="Z3253" s="1" t="s">
        <v>8366</v>
      </c>
      <c r="AF3253" s="1" t="s">
        <v>307</v>
      </c>
      <c r="AG3253" s="1" t="s">
        <v>9634</v>
      </c>
    </row>
    <row r="3254" spans="1:72" ht="13.5" customHeight="1">
      <c r="A3254" s="3" t="str">
        <f>HYPERLINK("http://kyu.snu.ac.kr/sdhj/index.jsp?type=hj/GK14658_00IH_0001_0237.jpg","1702_각북면_237")</f>
        <v>1702_각북면_237</v>
      </c>
      <c r="B3254" s="2">
        <v>1702</v>
      </c>
      <c r="C3254" s="2" t="s">
        <v>12340</v>
      </c>
      <c r="D3254" s="2" t="s">
        <v>12341</v>
      </c>
      <c r="E3254" s="2">
        <v>3253</v>
      </c>
      <c r="F3254" s="1">
        <v>21</v>
      </c>
      <c r="G3254" s="1" t="s">
        <v>2744</v>
      </c>
      <c r="H3254" s="1" t="s">
        <v>6955</v>
      </c>
      <c r="I3254" s="1">
        <v>6</v>
      </c>
      <c r="L3254" s="1">
        <v>4</v>
      </c>
      <c r="M3254" s="2" t="s">
        <v>14162</v>
      </c>
      <c r="N3254" s="2" t="s">
        <v>14163</v>
      </c>
      <c r="S3254" s="1" t="s">
        <v>86</v>
      </c>
      <c r="T3254" s="1" t="s">
        <v>7100</v>
      </c>
      <c r="Y3254" s="1" t="s">
        <v>5434</v>
      </c>
      <c r="Z3254" s="1" t="s">
        <v>8365</v>
      </c>
      <c r="AC3254" s="1">
        <v>10</v>
      </c>
      <c r="AD3254" s="1" t="s">
        <v>206</v>
      </c>
      <c r="AE3254" s="1" t="s">
        <v>9619</v>
      </c>
    </row>
    <row r="3255" spans="1:72" ht="13.5" customHeight="1">
      <c r="A3255" s="3" t="str">
        <f>HYPERLINK("http://kyu.snu.ac.kr/sdhj/index.jsp?type=hj/GK14658_00IH_0001_0237.jpg","1702_각북면_237")</f>
        <v>1702_각북면_237</v>
      </c>
      <c r="B3255" s="2">
        <v>1702</v>
      </c>
      <c r="C3255" s="2" t="s">
        <v>12340</v>
      </c>
      <c r="D3255" s="2" t="s">
        <v>12341</v>
      </c>
      <c r="E3255" s="2">
        <v>3254</v>
      </c>
      <c r="F3255" s="1">
        <v>21</v>
      </c>
      <c r="G3255" s="1" t="s">
        <v>2744</v>
      </c>
      <c r="H3255" s="1" t="s">
        <v>6955</v>
      </c>
      <c r="I3255" s="1">
        <v>6</v>
      </c>
      <c r="L3255" s="1">
        <v>4</v>
      </c>
      <c r="M3255" s="2" t="s">
        <v>14162</v>
      </c>
      <c r="N3255" s="2" t="s">
        <v>14163</v>
      </c>
      <c r="S3255" s="1" t="s">
        <v>86</v>
      </c>
      <c r="T3255" s="1" t="s">
        <v>7100</v>
      </c>
      <c r="U3255" s="1" t="s">
        <v>110</v>
      </c>
      <c r="V3255" s="1" t="s">
        <v>7218</v>
      </c>
      <c r="Y3255" s="1" t="s">
        <v>4975</v>
      </c>
      <c r="Z3255" s="1" t="s">
        <v>8364</v>
      </c>
      <c r="AC3255" s="1">
        <v>3</v>
      </c>
      <c r="AD3255" s="1" t="s">
        <v>118</v>
      </c>
      <c r="AE3255" s="1" t="s">
        <v>8076</v>
      </c>
      <c r="AF3255" s="1" t="s">
        <v>89</v>
      </c>
      <c r="AG3255" s="1" t="s">
        <v>9633</v>
      </c>
    </row>
    <row r="3256" spans="1:72" ht="13.5" customHeight="1">
      <c r="A3256" s="3" t="str">
        <f>HYPERLINK("http://kyu.snu.ac.kr/sdhj/index.jsp?type=hj/GK14658_00IH_0001_0237.jpg","1702_각북면_237")</f>
        <v>1702_각북면_237</v>
      </c>
      <c r="B3256" s="2">
        <v>1702</v>
      </c>
      <c r="C3256" s="2" t="s">
        <v>12340</v>
      </c>
      <c r="D3256" s="2" t="s">
        <v>12341</v>
      </c>
      <c r="E3256" s="2">
        <v>3255</v>
      </c>
      <c r="F3256" s="1">
        <v>21</v>
      </c>
      <c r="G3256" s="1" t="s">
        <v>2744</v>
      </c>
      <c r="H3256" s="1" t="s">
        <v>6955</v>
      </c>
      <c r="I3256" s="1">
        <v>6</v>
      </c>
      <c r="L3256" s="1">
        <v>5</v>
      </c>
      <c r="M3256" s="2" t="s">
        <v>14638</v>
      </c>
      <c r="N3256" s="2" t="s">
        <v>14164</v>
      </c>
      <c r="T3256" s="1" t="s">
        <v>12411</v>
      </c>
      <c r="U3256" s="1" t="s">
        <v>5435</v>
      </c>
      <c r="V3256" s="1" t="s">
        <v>7317</v>
      </c>
      <c r="W3256" s="1" t="s">
        <v>385</v>
      </c>
      <c r="X3256" s="1" t="s">
        <v>7602</v>
      </c>
      <c r="Y3256" s="1" t="s">
        <v>6832</v>
      </c>
      <c r="Z3256" s="1" t="s">
        <v>8363</v>
      </c>
      <c r="AC3256" s="1">
        <v>64</v>
      </c>
      <c r="AD3256" s="1" t="s">
        <v>108</v>
      </c>
      <c r="AE3256" s="1" t="s">
        <v>9597</v>
      </c>
      <c r="AJ3256" s="1" t="s">
        <v>16</v>
      </c>
      <c r="AK3256" s="1" t="s">
        <v>9802</v>
      </c>
      <c r="AL3256" s="1" t="s">
        <v>157</v>
      </c>
      <c r="AM3256" s="1" t="s">
        <v>9714</v>
      </c>
      <c r="AT3256" s="1" t="s">
        <v>53</v>
      </c>
      <c r="AU3256" s="1" t="s">
        <v>7419</v>
      </c>
      <c r="AV3256" s="1" t="s">
        <v>1304</v>
      </c>
      <c r="AW3256" s="1" t="s">
        <v>7885</v>
      </c>
      <c r="BG3256" s="1" t="s">
        <v>209</v>
      </c>
      <c r="BH3256" s="1" t="s">
        <v>7250</v>
      </c>
      <c r="BI3256" s="1" t="s">
        <v>5436</v>
      </c>
      <c r="BJ3256" s="1" t="s">
        <v>13072</v>
      </c>
      <c r="BK3256" s="1" t="s">
        <v>53</v>
      </c>
      <c r="BL3256" s="1" t="s">
        <v>7419</v>
      </c>
      <c r="BM3256" s="1" t="s">
        <v>5437</v>
      </c>
      <c r="BN3256" s="1" t="s">
        <v>11409</v>
      </c>
      <c r="BO3256" s="1" t="s">
        <v>53</v>
      </c>
      <c r="BP3256" s="1" t="s">
        <v>7419</v>
      </c>
      <c r="BQ3256" s="1" t="s">
        <v>5438</v>
      </c>
      <c r="BR3256" s="1" t="s">
        <v>11833</v>
      </c>
      <c r="BS3256" s="1" t="s">
        <v>199</v>
      </c>
      <c r="BT3256" s="1" t="s">
        <v>9730</v>
      </c>
    </row>
    <row r="3257" spans="1:72" ht="13.5" customHeight="1">
      <c r="A3257" s="3" t="str">
        <f>HYPERLINK("http://kyu.snu.ac.kr/sdhj/index.jsp?type=hj/GK14658_00IH_0001_0237.jpg","1702_각북면_237")</f>
        <v>1702_각북면_237</v>
      </c>
      <c r="B3257" s="2">
        <v>1702</v>
      </c>
      <c r="C3257" s="2" t="s">
        <v>12340</v>
      </c>
      <c r="D3257" s="2" t="s">
        <v>12341</v>
      </c>
      <c r="E3257" s="2">
        <v>3256</v>
      </c>
      <c r="F3257" s="1">
        <v>21</v>
      </c>
      <c r="G3257" s="1" t="s">
        <v>2744</v>
      </c>
      <c r="H3257" s="1" t="s">
        <v>6955</v>
      </c>
      <c r="I3257" s="1">
        <v>6</v>
      </c>
      <c r="L3257" s="1">
        <v>5</v>
      </c>
      <c r="M3257" s="2" t="s">
        <v>14638</v>
      </c>
      <c r="N3257" s="2" t="s">
        <v>14164</v>
      </c>
      <c r="S3257" s="1" t="s">
        <v>48</v>
      </c>
      <c r="T3257" s="1" t="s">
        <v>6371</v>
      </c>
      <c r="U3257" s="1" t="s">
        <v>4480</v>
      </c>
      <c r="V3257" s="1" t="s">
        <v>12450</v>
      </c>
      <c r="W3257" s="1" t="s">
        <v>335</v>
      </c>
      <c r="X3257" s="1" t="s">
        <v>12540</v>
      </c>
      <c r="Y3257" s="1" t="s">
        <v>50</v>
      </c>
      <c r="Z3257" s="1" t="s">
        <v>7639</v>
      </c>
      <c r="AC3257" s="1">
        <v>67</v>
      </c>
      <c r="AD3257" s="1" t="s">
        <v>38</v>
      </c>
      <c r="AE3257" s="1" t="s">
        <v>9620</v>
      </c>
      <c r="AJ3257" s="1" t="s">
        <v>16</v>
      </c>
      <c r="AK3257" s="1" t="s">
        <v>9802</v>
      </c>
      <c r="AL3257" s="1" t="s">
        <v>199</v>
      </c>
      <c r="AM3257" s="1" t="s">
        <v>9730</v>
      </c>
      <c r="AT3257" s="1" t="s">
        <v>53</v>
      </c>
      <c r="AU3257" s="1" t="s">
        <v>7419</v>
      </c>
      <c r="AV3257" s="1" t="s">
        <v>958</v>
      </c>
      <c r="AW3257" s="1" t="s">
        <v>7959</v>
      </c>
      <c r="BG3257" s="1" t="s">
        <v>53</v>
      </c>
      <c r="BH3257" s="1" t="s">
        <v>7419</v>
      </c>
      <c r="BI3257" s="1" t="s">
        <v>5354</v>
      </c>
      <c r="BJ3257" s="1" t="s">
        <v>10958</v>
      </c>
      <c r="BK3257" s="1" t="s">
        <v>53</v>
      </c>
      <c r="BL3257" s="1" t="s">
        <v>7419</v>
      </c>
      <c r="BM3257" s="1" t="s">
        <v>1169</v>
      </c>
      <c r="BN3257" s="1" t="s">
        <v>9457</v>
      </c>
      <c r="BO3257" s="1" t="s">
        <v>53</v>
      </c>
      <c r="BP3257" s="1" t="s">
        <v>7419</v>
      </c>
      <c r="BQ3257" s="1" t="s">
        <v>5355</v>
      </c>
      <c r="BR3257" s="1" t="s">
        <v>13231</v>
      </c>
      <c r="BS3257" s="1" t="s">
        <v>199</v>
      </c>
      <c r="BT3257" s="1" t="s">
        <v>9730</v>
      </c>
    </row>
    <row r="3258" spans="1:72" ht="13.5" customHeight="1">
      <c r="A3258" s="3" t="str">
        <f>HYPERLINK("http://kyu.snu.ac.kr/sdhj/index.jsp?type=hj/GK14658_00IH_0001_0237.jpg","1702_각북면_237")</f>
        <v>1702_각북면_237</v>
      </c>
      <c r="B3258" s="2">
        <v>1702</v>
      </c>
      <c r="C3258" s="2" t="s">
        <v>12340</v>
      </c>
      <c r="D3258" s="2" t="s">
        <v>12341</v>
      </c>
      <c r="E3258" s="2">
        <v>3257</v>
      </c>
      <c r="F3258" s="1">
        <v>21</v>
      </c>
      <c r="G3258" s="1" t="s">
        <v>2744</v>
      </c>
      <c r="H3258" s="1" t="s">
        <v>6955</v>
      </c>
      <c r="I3258" s="1">
        <v>7</v>
      </c>
      <c r="J3258" s="1" t="s">
        <v>5439</v>
      </c>
      <c r="K3258" s="1" t="s">
        <v>7001</v>
      </c>
      <c r="L3258" s="1">
        <v>1</v>
      </c>
      <c r="M3258" s="2" t="s">
        <v>14165</v>
      </c>
      <c r="N3258" s="2" t="s">
        <v>14166</v>
      </c>
      <c r="T3258" s="1" t="s">
        <v>12411</v>
      </c>
      <c r="U3258" s="1" t="s">
        <v>110</v>
      </c>
      <c r="V3258" s="1" t="s">
        <v>7218</v>
      </c>
      <c r="W3258" s="1" t="s">
        <v>202</v>
      </c>
      <c r="X3258" s="1" t="s">
        <v>7588</v>
      </c>
      <c r="Y3258" s="1" t="s">
        <v>5440</v>
      </c>
      <c r="Z3258" s="1" t="s">
        <v>8362</v>
      </c>
      <c r="AC3258" s="1">
        <v>35</v>
      </c>
      <c r="AD3258" s="1" t="s">
        <v>1123</v>
      </c>
      <c r="AE3258" s="1" t="s">
        <v>9624</v>
      </c>
      <c r="AJ3258" s="1" t="s">
        <v>16</v>
      </c>
      <c r="AK3258" s="1" t="s">
        <v>9802</v>
      </c>
      <c r="AL3258" s="1" t="s">
        <v>199</v>
      </c>
      <c r="AM3258" s="1" t="s">
        <v>9730</v>
      </c>
      <c r="AT3258" s="1" t="s">
        <v>110</v>
      </c>
      <c r="AU3258" s="1" t="s">
        <v>7218</v>
      </c>
      <c r="AV3258" s="1" t="s">
        <v>5441</v>
      </c>
      <c r="AW3258" s="1" t="s">
        <v>10273</v>
      </c>
      <c r="BG3258" s="1" t="s">
        <v>54</v>
      </c>
      <c r="BH3258" s="1" t="s">
        <v>7267</v>
      </c>
      <c r="BI3258" s="1" t="s">
        <v>5442</v>
      </c>
      <c r="BJ3258" s="1" t="s">
        <v>10956</v>
      </c>
      <c r="BK3258" s="1" t="s">
        <v>53</v>
      </c>
      <c r="BL3258" s="1" t="s">
        <v>7419</v>
      </c>
      <c r="BM3258" s="1" t="s">
        <v>5443</v>
      </c>
      <c r="BN3258" s="1" t="s">
        <v>11399</v>
      </c>
      <c r="BO3258" s="1" t="s">
        <v>53</v>
      </c>
      <c r="BP3258" s="1" t="s">
        <v>7419</v>
      </c>
      <c r="BQ3258" s="1" t="s">
        <v>627</v>
      </c>
      <c r="BR3258" s="1" t="s">
        <v>13159</v>
      </c>
      <c r="BS3258" s="1" t="s">
        <v>47</v>
      </c>
      <c r="BT3258" s="1" t="s">
        <v>9810</v>
      </c>
    </row>
    <row r="3259" spans="1:72" ht="13.5" customHeight="1">
      <c r="A3259" s="3" t="str">
        <f>HYPERLINK("http://kyu.snu.ac.kr/sdhj/index.jsp?type=hj/GK14658_00IH_0001_0237.jpg","1702_각북면_237")</f>
        <v>1702_각북면_237</v>
      </c>
      <c r="B3259" s="2">
        <v>1702</v>
      </c>
      <c r="C3259" s="2" t="s">
        <v>12340</v>
      </c>
      <c r="D3259" s="2" t="s">
        <v>12341</v>
      </c>
      <c r="E3259" s="2">
        <v>3258</v>
      </c>
      <c r="F3259" s="1">
        <v>21</v>
      </c>
      <c r="G3259" s="1" t="s">
        <v>2744</v>
      </c>
      <c r="H3259" s="1" t="s">
        <v>6955</v>
      </c>
      <c r="I3259" s="1">
        <v>7</v>
      </c>
      <c r="L3259" s="1">
        <v>1</v>
      </c>
      <c r="M3259" s="2" t="s">
        <v>14165</v>
      </c>
      <c r="N3259" s="2" t="s">
        <v>14166</v>
      </c>
      <c r="S3259" s="1" t="s">
        <v>48</v>
      </c>
      <c r="T3259" s="1" t="s">
        <v>6371</v>
      </c>
      <c r="W3259" s="1" t="s">
        <v>3454</v>
      </c>
      <c r="X3259" s="1" t="s">
        <v>7591</v>
      </c>
      <c r="Y3259" s="1" t="s">
        <v>50</v>
      </c>
      <c r="Z3259" s="1" t="s">
        <v>7639</v>
      </c>
      <c r="AC3259" s="1">
        <v>33</v>
      </c>
      <c r="AD3259" s="1" t="s">
        <v>223</v>
      </c>
      <c r="AE3259" s="1" t="s">
        <v>9596</v>
      </c>
      <c r="AJ3259" s="1" t="s">
        <v>16</v>
      </c>
      <c r="AK3259" s="1" t="s">
        <v>9802</v>
      </c>
      <c r="AL3259" s="1" t="s">
        <v>199</v>
      </c>
      <c r="AM3259" s="1" t="s">
        <v>9730</v>
      </c>
      <c r="AT3259" s="1" t="s">
        <v>110</v>
      </c>
      <c r="AU3259" s="1" t="s">
        <v>7218</v>
      </c>
      <c r="AV3259" s="1" t="s">
        <v>3190</v>
      </c>
      <c r="AW3259" s="1" t="s">
        <v>8405</v>
      </c>
      <c r="BG3259" s="1" t="s">
        <v>110</v>
      </c>
      <c r="BH3259" s="1" t="s">
        <v>7218</v>
      </c>
      <c r="BI3259" s="1" t="s">
        <v>5050</v>
      </c>
      <c r="BJ3259" s="1" t="s">
        <v>10945</v>
      </c>
      <c r="BK3259" s="1" t="s">
        <v>110</v>
      </c>
      <c r="BL3259" s="1" t="s">
        <v>7218</v>
      </c>
      <c r="BM3259" s="1" t="s">
        <v>5163</v>
      </c>
      <c r="BN3259" s="1" t="s">
        <v>10941</v>
      </c>
      <c r="BO3259" s="1" t="s">
        <v>53</v>
      </c>
      <c r="BP3259" s="1" t="s">
        <v>7419</v>
      </c>
      <c r="BQ3259" s="1" t="s">
        <v>5348</v>
      </c>
      <c r="BR3259" s="1" t="s">
        <v>11832</v>
      </c>
      <c r="BS3259" s="1" t="s">
        <v>109</v>
      </c>
      <c r="BT3259" s="1" t="s">
        <v>9809</v>
      </c>
    </row>
    <row r="3260" spans="1:72" ht="13.5" customHeight="1">
      <c r="A3260" s="3" t="str">
        <f>HYPERLINK("http://kyu.snu.ac.kr/sdhj/index.jsp?type=hj/GK14658_00IH_0001_0237.jpg","1702_각북면_237")</f>
        <v>1702_각북면_237</v>
      </c>
      <c r="B3260" s="2">
        <v>1702</v>
      </c>
      <c r="C3260" s="2" t="s">
        <v>12340</v>
      </c>
      <c r="D3260" s="2" t="s">
        <v>12341</v>
      </c>
      <c r="E3260" s="2">
        <v>3259</v>
      </c>
      <c r="F3260" s="1">
        <v>21</v>
      </c>
      <c r="G3260" s="1" t="s">
        <v>2744</v>
      </c>
      <c r="H3260" s="1" t="s">
        <v>6955</v>
      </c>
      <c r="I3260" s="1">
        <v>7</v>
      </c>
      <c r="L3260" s="1">
        <v>1</v>
      </c>
      <c r="M3260" s="2" t="s">
        <v>14165</v>
      </c>
      <c r="N3260" s="2" t="s">
        <v>14166</v>
      </c>
      <c r="S3260" s="1" t="s">
        <v>59</v>
      </c>
      <c r="T3260" s="1" t="s">
        <v>7105</v>
      </c>
      <c r="Y3260" s="1" t="s">
        <v>2951</v>
      </c>
      <c r="Z3260" s="1" t="s">
        <v>7964</v>
      </c>
      <c r="AC3260" s="1">
        <v>10</v>
      </c>
      <c r="AD3260" s="1" t="s">
        <v>206</v>
      </c>
      <c r="AE3260" s="1" t="s">
        <v>9619</v>
      </c>
    </row>
    <row r="3261" spans="1:72" ht="13.5" customHeight="1">
      <c r="A3261" s="3" t="str">
        <f>HYPERLINK("http://kyu.snu.ac.kr/sdhj/index.jsp?type=hj/GK14658_00IH_0001_0237.jpg","1702_각북면_237")</f>
        <v>1702_각북면_237</v>
      </c>
      <c r="B3261" s="2">
        <v>1702</v>
      </c>
      <c r="C3261" s="2" t="s">
        <v>12340</v>
      </c>
      <c r="D3261" s="2" t="s">
        <v>12341</v>
      </c>
      <c r="E3261" s="2">
        <v>3260</v>
      </c>
      <c r="F3261" s="1">
        <v>21</v>
      </c>
      <c r="G3261" s="1" t="s">
        <v>2744</v>
      </c>
      <c r="H3261" s="1" t="s">
        <v>6955</v>
      </c>
      <c r="I3261" s="1">
        <v>7</v>
      </c>
      <c r="L3261" s="1">
        <v>1</v>
      </c>
      <c r="M3261" s="2" t="s">
        <v>14165</v>
      </c>
      <c r="N3261" s="2" t="s">
        <v>14166</v>
      </c>
      <c r="S3261" s="1" t="s">
        <v>63</v>
      </c>
      <c r="T3261" s="1" t="s">
        <v>1196</v>
      </c>
      <c r="Y3261" s="1" t="s">
        <v>12309</v>
      </c>
      <c r="Z3261" s="1" t="s">
        <v>12651</v>
      </c>
      <c r="AC3261" s="1">
        <v>3</v>
      </c>
      <c r="AD3261" s="1" t="s">
        <v>118</v>
      </c>
      <c r="AE3261" s="1" t="s">
        <v>8076</v>
      </c>
      <c r="AF3261" s="1" t="s">
        <v>89</v>
      </c>
      <c r="AG3261" s="1" t="s">
        <v>9633</v>
      </c>
    </row>
    <row r="3262" spans="1:72" ht="13.5" customHeight="1">
      <c r="A3262" s="3" t="str">
        <f>HYPERLINK("http://kyu.snu.ac.kr/sdhj/index.jsp?type=hj/GK14658_00IH_0001_0237.jpg","1702_각북면_237")</f>
        <v>1702_각북면_237</v>
      </c>
      <c r="B3262" s="2">
        <v>1702</v>
      </c>
      <c r="C3262" s="2" t="s">
        <v>12340</v>
      </c>
      <c r="D3262" s="2" t="s">
        <v>12341</v>
      </c>
      <c r="E3262" s="2">
        <v>3261</v>
      </c>
      <c r="F3262" s="1">
        <v>21</v>
      </c>
      <c r="G3262" s="1" t="s">
        <v>2744</v>
      </c>
      <c r="H3262" s="1" t="s">
        <v>6955</v>
      </c>
      <c r="I3262" s="1">
        <v>7</v>
      </c>
      <c r="L3262" s="1">
        <v>2</v>
      </c>
      <c r="M3262" s="2" t="s">
        <v>4422</v>
      </c>
      <c r="N3262" s="2" t="s">
        <v>11925</v>
      </c>
      <c r="T3262" s="1" t="s">
        <v>12411</v>
      </c>
      <c r="U3262" s="1" t="s">
        <v>5275</v>
      </c>
      <c r="V3262" s="1" t="s">
        <v>7316</v>
      </c>
      <c r="W3262" s="1" t="s">
        <v>1429</v>
      </c>
      <c r="X3262" s="1" t="s">
        <v>7594</v>
      </c>
      <c r="Y3262" s="1" t="s">
        <v>3868</v>
      </c>
      <c r="Z3262" s="1" t="s">
        <v>8361</v>
      </c>
      <c r="AC3262" s="1">
        <v>48</v>
      </c>
      <c r="AD3262" s="1" t="s">
        <v>126</v>
      </c>
      <c r="AE3262" s="1" t="s">
        <v>9617</v>
      </c>
      <c r="AJ3262" s="1" t="s">
        <v>16</v>
      </c>
      <c r="AK3262" s="1" t="s">
        <v>9802</v>
      </c>
      <c r="AL3262" s="1" t="s">
        <v>401</v>
      </c>
      <c r="AM3262" s="1" t="s">
        <v>9816</v>
      </c>
      <c r="AT3262" s="1" t="s">
        <v>5444</v>
      </c>
      <c r="AU3262" s="1" t="s">
        <v>7306</v>
      </c>
      <c r="AV3262" s="1" t="s">
        <v>4349</v>
      </c>
      <c r="AW3262" s="1" t="s">
        <v>8234</v>
      </c>
      <c r="BG3262" s="1" t="s">
        <v>53</v>
      </c>
      <c r="BH3262" s="1" t="s">
        <v>7419</v>
      </c>
      <c r="BI3262" s="1" t="s">
        <v>6915</v>
      </c>
      <c r="BJ3262" s="1" t="s">
        <v>10247</v>
      </c>
      <c r="BK3262" s="1" t="s">
        <v>53</v>
      </c>
      <c r="BL3262" s="1" t="s">
        <v>7419</v>
      </c>
      <c r="BM3262" s="1" t="s">
        <v>5445</v>
      </c>
      <c r="BN3262" s="1" t="s">
        <v>10932</v>
      </c>
      <c r="BO3262" s="1" t="s">
        <v>53</v>
      </c>
      <c r="BP3262" s="1" t="s">
        <v>7419</v>
      </c>
      <c r="BQ3262" s="1" t="s">
        <v>5446</v>
      </c>
      <c r="BR3262" s="1" t="s">
        <v>13305</v>
      </c>
      <c r="BS3262" s="1" t="s">
        <v>163</v>
      </c>
      <c r="BT3262" s="1" t="s">
        <v>12731</v>
      </c>
    </row>
    <row r="3263" spans="1:72" ht="13.5" customHeight="1">
      <c r="A3263" s="3" t="str">
        <f>HYPERLINK("http://kyu.snu.ac.kr/sdhj/index.jsp?type=hj/GK14658_00IH_0001_0237.jpg","1702_각북면_237")</f>
        <v>1702_각북면_237</v>
      </c>
      <c r="B3263" s="2">
        <v>1702</v>
      </c>
      <c r="C3263" s="2" t="s">
        <v>12340</v>
      </c>
      <c r="D3263" s="2" t="s">
        <v>12341</v>
      </c>
      <c r="E3263" s="2">
        <v>3262</v>
      </c>
      <c r="F3263" s="1">
        <v>21</v>
      </c>
      <c r="G3263" s="1" t="s">
        <v>2744</v>
      </c>
      <c r="H3263" s="1" t="s">
        <v>6955</v>
      </c>
      <c r="I3263" s="1">
        <v>7</v>
      </c>
      <c r="L3263" s="1">
        <v>2</v>
      </c>
      <c r="M3263" s="2" t="s">
        <v>4422</v>
      </c>
      <c r="N3263" s="2" t="s">
        <v>11925</v>
      </c>
      <c r="S3263" s="1" t="s">
        <v>48</v>
      </c>
      <c r="T3263" s="1" t="s">
        <v>6371</v>
      </c>
      <c r="U3263" s="1" t="s">
        <v>124</v>
      </c>
      <c r="V3263" s="1" t="s">
        <v>12451</v>
      </c>
      <c r="W3263" s="1" t="s">
        <v>385</v>
      </c>
      <c r="X3263" s="1" t="s">
        <v>7602</v>
      </c>
      <c r="Y3263" s="1" t="s">
        <v>50</v>
      </c>
      <c r="Z3263" s="1" t="s">
        <v>7639</v>
      </c>
      <c r="AC3263" s="1">
        <v>45</v>
      </c>
      <c r="AD3263" s="1" t="s">
        <v>934</v>
      </c>
      <c r="AE3263" s="1" t="s">
        <v>9592</v>
      </c>
      <c r="AJ3263" s="1" t="s">
        <v>16</v>
      </c>
      <c r="AK3263" s="1" t="s">
        <v>9802</v>
      </c>
      <c r="AL3263" s="1" t="s">
        <v>157</v>
      </c>
      <c r="AM3263" s="1" t="s">
        <v>9714</v>
      </c>
      <c r="AT3263" s="1" t="s">
        <v>66</v>
      </c>
      <c r="AU3263" s="1" t="s">
        <v>7208</v>
      </c>
      <c r="AV3263" s="1" t="s">
        <v>6919</v>
      </c>
      <c r="AW3263" s="1" t="s">
        <v>8363</v>
      </c>
      <c r="BG3263" s="1" t="s">
        <v>66</v>
      </c>
      <c r="BH3263" s="1" t="s">
        <v>7208</v>
      </c>
      <c r="BI3263" s="1" t="s">
        <v>1304</v>
      </c>
      <c r="BJ3263" s="1" t="s">
        <v>7885</v>
      </c>
      <c r="BK3263" s="1" t="s">
        <v>209</v>
      </c>
      <c r="BL3263" s="1" t="s">
        <v>7250</v>
      </c>
      <c r="BM3263" s="1" t="s">
        <v>5447</v>
      </c>
      <c r="BN3263" s="1" t="s">
        <v>11408</v>
      </c>
      <c r="BO3263" s="1" t="s">
        <v>53</v>
      </c>
      <c r="BP3263" s="1" t="s">
        <v>7419</v>
      </c>
      <c r="BQ3263" s="1" t="s">
        <v>5448</v>
      </c>
      <c r="BR3263" s="1" t="s">
        <v>13403</v>
      </c>
      <c r="BS3263" s="1" t="s">
        <v>460</v>
      </c>
      <c r="BT3263" s="1" t="s">
        <v>9729</v>
      </c>
    </row>
    <row r="3264" spans="1:72" ht="13.5" customHeight="1">
      <c r="A3264" s="3" t="str">
        <f>HYPERLINK("http://kyu.snu.ac.kr/sdhj/index.jsp?type=hj/GK14658_00IH_0001_0237.jpg","1702_각북면_237")</f>
        <v>1702_각북면_237</v>
      </c>
      <c r="B3264" s="2">
        <v>1702</v>
      </c>
      <c r="C3264" s="2" t="s">
        <v>12340</v>
      </c>
      <c r="D3264" s="2" t="s">
        <v>12341</v>
      </c>
      <c r="E3264" s="2">
        <v>3263</v>
      </c>
      <c r="F3264" s="1">
        <v>21</v>
      </c>
      <c r="G3264" s="1" t="s">
        <v>2744</v>
      </c>
      <c r="H3264" s="1" t="s">
        <v>6955</v>
      </c>
      <c r="I3264" s="1">
        <v>7</v>
      </c>
      <c r="L3264" s="1">
        <v>2</v>
      </c>
      <c r="M3264" s="2" t="s">
        <v>4422</v>
      </c>
      <c r="N3264" s="2" t="s">
        <v>11925</v>
      </c>
      <c r="S3264" s="1" t="s">
        <v>59</v>
      </c>
      <c r="T3264" s="1" t="s">
        <v>7105</v>
      </c>
      <c r="Y3264" s="1" t="s">
        <v>6833</v>
      </c>
      <c r="Z3264" s="1" t="s">
        <v>8360</v>
      </c>
      <c r="AC3264" s="1">
        <v>14</v>
      </c>
      <c r="AD3264" s="1" t="s">
        <v>85</v>
      </c>
      <c r="AE3264" s="1" t="s">
        <v>9590</v>
      </c>
    </row>
    <row r="3265" spans="1:72" ht="13.5" customHeight="1">
      <c r="A3265" s="3" t="str">
        <f>HYPERLINK("http://kyu.snu.ac.kr/sdhj/index.jsp?type=hj/GK14658_00IH_0001_0237.jpg","1702_각북면_237")</f>
        <v>1702_각북면_237</v>
      </c>
      <c r="B3265" s="2">
        <v>1702</v>
      </c>
      <c r="C3265" s="2" t="s">
        <v>12340</v>
      </c>
      <c r="D3265" s="2" t="s">
        <v>12341</v>
      </c>
      <c r="E3265" s="2">
        <v>3264</v>
      </c>
      <c r="F3265" s="1">
        <v>21</v>
      </c>
      <c r="G3265" s="1" t="s">
        <v>2744</v>
      </c>
      <c r="H3265" s="1" t="s">
        <v>6955</v>
      </c>
      <c r="I3265" s="1">
        <v>7</v>
      </c>
      <c r="L3265" s="1">
        <v>2</v>
      </c>
      <c r="M3265" s="2" t="s">
        <v>4422</v>
      </c>
      <c r="N3265" s="2" t="s">
        <v>11925</v>
      </c>
      <c r="S3265" s="1" t="s">
        <v>86</v>
      </c>
      <c r="T3265" s="1" t="s">
        <v>7100</v>
      </c>
      <c r="U3265" s="1" t="s">
        <v>66</v>
      </c>
      <c r="V3265" s="1" t="s">
        <v>7208</v>
      </c>
      <c r="Y3265" s="1" t="s">
        <v>5449</v>
      </c>
      <c r="Z3265" s="1" t="s">
        <v>8359</v>
      </c>
      <c r="AC3265" s="1">
        <v>22</v>
      </c>
      <c r="AD3265" s="1" t="s">
        <v>88</v>
      </c>
      <c r="AE3265" s="1" t="s">
        <v>9613</v>
      </c>
    </row>
    <row r="3266" spans="1:72" ht="13.5" customHeight="1">
      <c r="A3266" s="3" t="str">
        <f>HYPERLINK("http://kyu.snu.ac.kr/sdhj/index.jsp?type=hj/GK14658_00IH_0001_0237.jpg","1702_각북면_237")</f>
        <v>1702_각북면_237</v>
      </c>
      <c r="B3266" s="2">
        <v>1702</v>
      </c>
      <c r="C3266" s="2" t="s">
        <v>12340</v>
      </c>
      <c r="D3266" s="2" t="s">
        <v>12341</v>
      </c>
      <c r="E3266" s="2">
        <v>3265</v>
      </c>
      <c r="F3266" s="1">
        <v>21</v>
      </c>
      <c r="G3266" s="1" t="s">
        <v>2744</v>
      </c>
      <c r="H3266" s="1" t="s">
        <v>6955</v>
      </c>
      <c r="I3266" s="1">
        <v>7</v>
      </c>
      <c r="L3266" s="1">
        <v>2</v>
      </c>
      <c r="M3266" s="2" t="s">
        <v>4422</v>
      </c>
      <c r="N3266" s="2" t="s">
        <v>11925</v>
      </c>
      <c r="S3266" s="1" t="s">
        <v>347</v>
      </c>
      <c r="T3266" s="1" t="s">
        <v>7116</v>
      </c>
      <c r="W3266" s="1" t="s">
        <v>3454</v>
      </c>
      <c r="X3266" s="1" t="s">
        <v>7591</v>
      </c>
      <c r="Y3266" s="1" t="s">
        <v>50</v>
      </c>
      <c r="Z3266" s="1" t="s">
        <v>7639</v>
      </c>
      <c r="AC3266" s="1">
        <v>26</v>
      </c>
      <c r="AD3266" s="1" t="s">
        <v>657</v>
      </c>
      <c r="AE3266" s="1" t="s">
        <v>9591</v>
      </c>
    </row>
    <row r="3267" spans="1:72" ht="13.5" customHeight="1">
      <c r="A3267" s="3" t="str">
        <f>HYPERLINK("http://kyu.snu.ac.kr/sdhj/index.jsp?type=hj/GK14658_00IH_0001_0237.jpg","1702_각북면_237")</f>
        <v>1702_각북면_237</v>
      </c>
      <c r="B3267" s="2">
        <v>1702</v>
      </c>
      <c r="C3267" s="2" t="s">
        <v>12340</v>
      </c>
      <c r="D3267" s="2" t="s">
        <v>12341</v>
      </c>
      <c r="E3267" s="2">
        <v>3266</v>
      </c>
      <c r="F3267" s="1">
        <v>21</v>
      </c>
      <c r="G3267" s="1" t="s">
        <v>2744</v>
      </c>
      <c r="H3267" s="1" t="s">
        <v>6955</v>
      </c>
      <c r="I3267" s="1">
        <v>7</v>
      </c>
      <c r="L3267" s="1">
        <v>2</v>
      </c>
      <c r="M3267" s="2" t="s">
        <v>4422</v>
      </c>
      <c r="N3267" s="2" t="s">
        <v>11925</v>
      </c>
      <c r="S3267" s="1" t="s">
        <v>59</v>
      </c>
      <c r="T3267" s="1" t="s">
        <v>7105</v>
      </c>
      <c r="Y3267" s="1" t="s">
        <v>50</v>
      </c>
      <c r="Z3267" s="1" t="s">
        <v>7639</v>
      </c>
      <c r="AC3267" s="1">
        <v>2</v>
      </c>
      <c r="AD3267" s="1" t="s">
        <v>169</v>
      </c>
      <c r="AE3267" s="1" t="s">
        <v>9589</v>
      </c>
      <c r="AF3267" s="1" t="s">
        <v>89</v>
      </c>
      <c r="AG3267" s="1" t="s">
        <v>9633</v>
      </c>
    </row>
    <row r="3268" spans="1:72" ht="13.5" customHeight="1">
      <c r="A3268" s="3" t="str">
        <f>HYPERLINK("http://kyu.snu.ac.kr/sdhj/index.jsp?type=hj/GK14658_00IH_0001_0237.jpg","1702_각북면_237")</f>
        <v>1702_각북면_237</v>
      </c>
      <c r="B3268" s="2">
        <v>1702</v>
      </c>
      <c r="C3268" s="2" t="s">
        <v>12340</v>
      </c>
      <c r="D3268" s="2" t="s">
        <v>12341</v>
      </c>
      <c r="E3268" s="2">
        <v>3267</v>
      </c>
      <c r="F3268" s="1">
        <v>21</v>
      </c>
      <c r="G3268" s="1" t="s">
        <v>2744</v>
      </c>
      <c r="H3268" s="1" t="s">
        <v>6955</v>
      </c>
      <c r="I3268" s="1">
        <v>7</v>
      </c>
      <c r="L3268" s="1">
        <v>3</v>
      </c>
      <c r="M3268" s="2" t="s">
        <v>14167</v>
      </c>
      <c r="N3268" s="2" t="s">
        <v>14168</v>
      </c>
      <c r="T3268" s="1" t="s">
        <v>12411</v>
      </c>
      <c r="U3268" s="1" t="s">
        <v>110</v>
      </c>
      <c r="V3268" s="1" t="s">
        <v>7218</v>
      </c>
      <c r="W3268" s="1" t="s">
        <v>3454</v>
      </c>
      <c r="X3268" s="1" t="s">
        <v>7591</v>
      </c>
      <c r="Y3268" s="1" t="s">
        <v>5342</v>
      </c>
      <c r="Z3268" s="1" t="s">
        <v>8358</v>
      </c>
      <c r="AC3268" s="1">
        <v>40</v>
      </c>
      <c r="AD3268" s="1" t="s">
        <v>226</v>
      </c>
      <c r="AE3268" s="1" t="s">
        <v>9573</v>
      </c>
      <c r="AJ3268" s="1" t="s">
        <v>16</v>
      </c>
      <c r="AK3268" s="1" t="s">
        <v>9802</v>
      </c>
      <c r="AL3268" s="1" t="s">
        <v>199</v>
      </c>
      <c r="AM3268" s="1" t="s">
        <v>9730</v>
      </c>
      <c r="AT3268" s="1" t="s">
        <v>110</v>
      </c>
      <c r="AU3268" s="1" t="s">
        <v>7218</v>
      </c>
      <c r="AV3268" s="1" t="s">
        <v>5450</v>
      </c>
      <c r="AW3268" s="1" t="s">
        <v>10276</v>
      </c>
      <c r="BG3268" s="1" t="s">
        <v>110</v>
      </c>
      <c r="BH3268" s="1" t="s">
        <v>7218</v>
      </c>
      <c r="BI3268" s="1" t="s">
        <v>2327</v>
      </c>
      <c r="BJ3268" s="1" t="s">
        <v>9195</v>
      </c>
      <c r="BK3268" s="1" t="s">
        <v>110</v>
      </c>
      <c r="BL3268" s="1" t="s">
        <v>7218</v>
      </c>
      <c r="BM3268" s="1" t="s">
        <v>5163</v>
      </c>
      <c r="BN3268" s="1" t="s">
        <v>10941</v>
      </c>
      <c r="BO3268" s="1" t="s">
        <v>110</v>
      </c>
      <c r="BP3268" s="1" t="s">
        <v>7218</v>
      </c>
      <c r="BQ3268" s="1" t="s">
        <v>5451</v>
      </c>
      <c r="BR3268" s="1" t="s">
        <v>13375</v>
      </c>
      <c r="BS3268" s="1" t="s">
        <v>109</v>
      </c>
      <c r="BT3268" s="1" t="s">
        <v>9809</v>
      </c>
    </row>
    <row r="3269" spans="1:72" ht="13.5" customHeight="1">
      <c r="A3269" s="3" t="str">
        <f>HYPERLINK("http://kyu.snu.ac.kr/sdhj/index.jsp?type=hj/GK14658_00IH_0001_0237.jpg","1702_각북면_237")</f>
        <v>1702_각북면_237</v>
      </c>
      <c r="B3269" s="2">
        <v>1702</v>
      </c>
      <c r="C3269" s="2" t="s">
        <v>12340</v>
      </c>
      <c r="D3269" s="2" t="s">
        <v>12341</v>
      </c>
      <c r="E3269" s="2">
        <v>3268</v>
      </c>
      <c r="F3269" s="1">
        <v>21</v>
      </c>
      <c r="G3269" s="1" t="s">
        <v>2744</v>
      </c>
      <c r="H3269" s="1" t="s">
        <v>6955</v>
      </c>
      <c r="I3269" s="1">
        <v>7</v>
      </c>
      <c r="L3269" s="1">
        <v>3</v>
      </c>
      <c r="M3269" s="2" t="s">
        <v>14167</v>
      </c>
      <c r="N3269" s="2" t="s">
        <v>14168</v>
      </c>
      <c r="S3269" s="1" t="s">
        <v>48</v>
      </c>
      <c r="T3269" s="1" t="s">
        <v>6371</v>
      </c>
      <c r="W3269" s="1" t="s">
        <v>385</v>
      </c>
      <c r="X3269" s="1" t="s">
        <v>7602</v>
      </c>
      <c r="Y3269" s="1" t="s">
        <v>50</v>
      </c>
      <c r="Z3269" s="1" t="s">
        <v>7639</v>
      </c>
      <c r="AC3269" s="1">
        <v>36</v>
      </c>
      <c r="AD3269" s="1" t="s">
        <v>258</v>
      </c>
      <c r="AE3269" s="1" t="s">
        <v>9601</v>
      </c>
      <c r="AJ3269" s="1" t="s">
        <v>16</v>
      </c>
      <c r="AK3269" s="1" t="s">
        <v>9802</v>
      </c>
      <c r="AL3269" s="1" t="s">
        <v>52</v>
      </c>
      <c r="AM3269" s="1" t="s">
        <v>9722</v>
      </c>
      <c r="AT3269" s="1" t="s">
        <v>166</v>
      </c>
      <c r="AU3269" s="1" t="s">
        <v>7276</v>
      </c>
      <c r="AV3269" s="1" t="s">
        <v>2140</v>
      </c>
      <c r="AW3269" s="1" t="s">
        <v>7703</v>
      </c>
      <c r="BG3269" s="1" t="s">
        <v>152</v>
      </c>
      <c r="BH3269" s="1" t="s">
        <v>10072</v>
      </c>
      <c r="BI3269" s="1" t="s">
        <v>3461</v>
      </c>
      <c r="BJ3269" s="1" t="s">
        <v>7813</v>
      </c>
      <c r="BK3269" s="1" t="s">
        <v>54</v>
      </c>
      <c r="BL3269" s="1" t="s">
        <v>7267</v>
      </c>
      <c r="BM3269" s="1" t="s">
        <v>3963</v>
      </c>
      <c r="BN3269" s="1" t="s">
        <v>10429</v>
      </c>
      <c r="BO3269" s="1" t="s">
        <v>53</v>
      </c>
      <c r="BP3269" s="1" t="s">
        <v>7419</v>
      </c>
      <c r="BQ3269" s="1" t="s">
        <v>5452</v>
      </c>
      <c r="BR3269" s="1" t="s">
        <v>11831</v>
      </c>
      <c r="BS3269" s="1" t="s">
        <v>47</v>
      </c>
      <c r="BT3269" s="1" t="s">
        <v>9810</v>
      </c>
    </row>
    <row r="3270" spans="1:72" ht="13.5" customHeight="1">
      <c r="A3270" s="3" t="str">
        <f>HYPERLINK("http://kyu.snu.ac.kr/sdhj/index.jsp?type=hj/GK14658_00IH_0001_0237.jpg","1702_각북면_237")</f>
        <v>1702_각북면_237</v>
      </c>
      <c r="B3270" s="2">
        <v>1702</v>
      </c>
      <c r="C3270" s="2" t="s">
        <v>12340</v>
      </c>
      <c r="D3270" s="2" t="s">
        <v>12341</v>
      </c>
      <c r="E3270" s="2">
        <v>3269</v>
      </c>
      <c r="F3270" s="1">
        <v>21</v>
      </c>
      <c r="G3270" s="1" t="s">
        <v>2744</v>
      </c>
      <c r="H3270" s="1" t="s">
        <v>6955</v>
      </c>
      <c r="I3270" s="1">
        <v>7</v>
      </c>
      <c r="L3270" s="1">
        <v>3</v>
      </c>
      <c r="M3270" s="2" t="s">
        <v>14167</v>
      </c>
      <c r="N3270" s="2" t="s">
        <v>14168</v>
      </c>
      <c r="S3270" s="1" t="s">
        <v>86</v>
      </c>
      <c r="T3270" s="1" t="s">
        <v>7100</v>
      </c>
      <c r="U3270" s="1" t="s">
        <v>110</v>
      </c>
      <c r="V3270" s="1" t="s">
        <v>7218</v>
      </c>
      <c r="Y3270" s="1" t="s">
        <v>1407</v>
      </c>
      <c r="Z3270" s="1" t="s">
        <v>7684</v>
      </c>
      <c r="AC3270" s="1">
        <v>13</v>
      </c>
      <c r="AD3270" s="1" t="s">
        <v>530</v>
      </c>
      <c r="AE3270" s="1" t="s">
        <v>9606</v>
      </c>
    </row>
    <row r="3271" spans="1:72" ht="13.5" customHeight="1">
      <c r="A3271" s="3" t="str">
        <f>HYPERLINK("http://kyu.snu.ac.kr/sdhj/index.jsp?type=hj/GK14658_00IH_0001_0237.jpg","1702_각북면_237")</f>
        <v>1702_각북면_237</v>
      </c>
      <c r="B3271" s="2">
        <v>1702</v>
      </c>
      <c r="C3271" s="2" t="s">
        <v>12340</v>
      </c>
      <c r="D3271" s="2" t="s">
        <v>12341</v>
      </c>
      <c r="E3271" s="2">
        <v>3270</v>
      </c>
      <c r="F3271" s="1">
        <v>21</v>
      </c>
      <c r="G3271" s="1" t="s">
        <v>2744</v>
      </c>
      <c r="H3271" s="1" t="s">
        <v>6955</v>
      </c>
      <c r="I3271" s="1">
        <v>7</v>
      </c>
      <c r="L3271" s="1">
        <v>3</v>
      </c>
      <c r="M3271" s="2" t="s">
        <v>14167</v>
      </c>
      <c r="N3271" s="2" t="s">
        <v>14168</v>
      </c>
      <c r="S3271" s="1" t="s">
        <v>63</v>
      </c>
      <c r="T3271" s="1" t="s">
        <v>1196</v>
      </c>
      <c r="Y3271" s="1" t="s">
        <v>5250</v>
      </c>
      <c r="Z3271" s="1" t="s">
        <v>8357</v>
      </c>
      <c r="AC3271" s="1">
        <v>11</v>
      </c>
      <c r="AD3271" s="1" t="s">
        <v>106</v>
      </c>
      <c r="AE3271" s="1" t="s">
        <v>9614</v>
      </c>
    </row>
    <row r="3272" spans="1:72" ht="13.5" customHeight="1">
      <c r="A3272" s="3" t="str">
        <f>HYPERLINK("http://kyu.snu.ac.kr/sdhj/index.jsp?type=hj/GK14658_00IH_0001_0237.jpg","1702_각북면_237")</f>
        <v>1702_각북면_237</v>
      </c>
      <c r="B3272" s="2">
        <v>1702</v>
      </c>
      <c r="C3272" s="2" t="s">
        <v>12340</v>
      </c>
      <c r="D3272" s="2" t="s">
        <v>12341</v>
      </c>
      <c r="E3272" s="2">
        <v>3271</v>
      </c>
      <c r="F3272" s="1">
        <v>21</v>
      </c>
      <c r="G3272" s="1" t="s">
        <v>2744</v>
      </c>
      <c r="H3272" s="1" t="s">
        <v>6955</v>
      </c>
      <c r="I3272" s="1">
        <v>7</v>
      </c>
      <c r="L3272" s="1">
        <v>3</v>
      </c>
      <c r="M3272" s="2" t="s">
        <v>14167</v>
      </c>
      <c r="N3272" s="2" t="s">
        <v>14168</v>
      </c>
      <c r="S3272" s="1" t="s">
        <v>65</v>
      </c>
      <c r="T3272" s="1" t="s">
        <v>7107</v>
      </c>
      <c r="Y3272" s="1" t="s">
        <v>455</v>
      </c>
      <c r="Z3272" s="1" t="s">
        <v>8356</v>
      </c>
      <c r="AC3272" s="1">
        <v>9</v>
      </c>
      <c r="AD3272" s="1" t="s">
        <v>135</v>
      </c>
      <c r="AE3272" s="1" t="s">
        <v>9604</v>
      </c>
    </row>
    <row r="3273" spans="1:72" ht="13.5" customHeight="1">
      <c r="A3273" s="3" t="str">
        <f>HYPERLINK("http://kyu.snu.ac.kr/sdhj/index.jsp?type=hj/GK14658_00IH_0001_0237.jpg","1702_각북면_237")</f>
        <v>1702_각북면_237</v>
      </c>
      <c r="B3273" s="2">
        <v>1702</v>
      </c>
      <c r="C3273" s="2" t="s">
        <v>12340</v>
      </c>
      <c r="D3273" s="2" t="s">
        <v>12341</v>
      </c>
      <c r="E3273" s="2">
        <v>3272</v>
      </c>
      <c r="F3273" s="1">
        <v>21</v>
      </c>
      <c r="G3273" s="1" t="s">
        <v>2744</v>
      </c>
      <c r="H3273" s="1" t="s">
        <v>6955</v>
      </c>
      <c r="I3273" s="1">
        <v>7</v>
      </c>
      <c r="L3273" s="1">
        <v>3</v>
      </c>
      <c r="M3273" s="2" t="s">
        <v>14167</v>
      </c>
      <c r="N3273" s="2" t="s">
        <v>14168</v>
      </c>
      <c r="S3273" s="1" t="s">
        <v>63</v>
      </c>
      <c r="T3273" s="1" t="s">
        <v>1196</v>
      </c>
      <c r="Y3273" s="1" t="s">
        <v>50</v>
      </c>
      <c r="Z3273" s="1" t="s">
        <v>7639</v>
      </c>
      <c r="AC3273" s="1">
        <v>1</v>
      </c>
      <c r="AD3273" s="1" t="s">
        <v>280</v>
      </c>
      <c r="AE3273" s="1" t="s">
        <v>9599</v>
      </c>
      <c r="AF3273" s="1" t="s">
        <v>89</v>
      </c>
      <c r="AG3273" s="1" t="s">
        <v>9633</v>
      </c>
    </row>
    <row r="3274" spans="1:72" ht="13.5" customHeight="1">
      <c r="A3274" s="3" t="str">
        <f>HYPERLINK("http://kyu.snu.ac.kr/sdhj/index.jsp?type=hj/GK14658_00IH_0001_0237.jpg","1702_각북면_237")</f>
        <v>1702_각북면_237</v>
      </c>
      <c r="B3274" s="2">
        <v>1702</v>
      </c>
      <c r="C3274" s="2" t="s">
        <v>12340</v>
      </c>
      <c r="D3274" s="2" t="s">
        <v>12341</v>
      </c>
      <c r="E3274" s="2">
        <v>3273</v>
      </c>
      <c r="F3274" s="1">
        <v>21</v>
      </c>
      <c r="G3274" s="1" t="s">
        <v>2744</v>
      </c>
      <c r="H3274" s="1" t="s">
        <v>6955</v>
      </c>
      <c r="I3274" s="1">
        <v>7</v>
      </c>
      <c r="L3274" s="1">
        <v>4</v>
      </c>
      <c r="M3274" s="2" t="s">
        <v>14169</v>
      </c>
      <c r="N3274" s="2" t="s">
        <v>14170</v>
      </c>
      <c r="T3274" s="1" t="s">
        <v>12411</v>
      </c>
      <c r="U3274" s="1" t="s">
        <v>110</v>
      </c>
      <c r="V3274" s="1" t="s">
        <v>7218</v>
      </c>
      <c r="W3274" s="1" t="s">
        <v>3454</v>
      </c>
      <c r="X3274" s="1" t="s">
        <v>7591</v>
      </c>
      <c r="Y3274" s="1" t="s">
        <v>5453</v>
      </c>
      <c r="Z3274" s="1" t="s">
        <v>8355</v>
      </c>
      <c r="AC3274" s="1">
        <v>26</v>
      </c>
      <c r="AD3274" s="1" t="s">
        <v>657</v>
      </c>
      <c r="AE3274" s="1" t="s">
        <v>9591</v>
      </c>
      <c r="AJ3274" s="1" t="s">
        <v>16</v>
      </c>
      <c r="AK3274" s="1" t="s">
        <v>9802</v>
      </c>
      <c r="AL3274" s="1" t="s">
        <v>199</v>
      </c>
      <c r="AM3274" s="1" t="s">
        <v>9730</v>
      </c>
      <c r="AT3274" s="1" t="s">
        <v>110</v>
      </c>
      <c r="AU3274" s="1" t="s">
        <v>7218</v>
      </c>
      <c r="AV3274" s="1" t="s">
        <v>5450</v>
      </c>
      <c r="AW3274" s="1" t="s">
        <v>10276</v>
      </c>
      <c r="BG3274" s="1" t="s">
        <v>110</v>
      </c>
      <c r="BH3274" s="1" t="s">
        <v>7218</v>
      </c>
      <c r="BI3274" s="1" t="s">
        <v>1386</v>
      </c>
      <c r="BJ3274" s="1" t="s">
        <v>9195</v>
      </c>
      <c r="BK3274" s="1" t="s">
        <v>110</v>
      </c>
      <c r="BL3274" s="1" t="s">
        <v>7218</v>
      </c>
      <c r="BM3274" s="1" t="s">
        <v>5163</v>
      </c>
      <c r="BN3274" s="1" t="s">
        <v>10941</v>
      </c>
      <c r="BO3274" s="1" t="s">
        <v>110</v>
      </c>
      <c r="BP3274" s="1" t="s">
        <v>7218</v>
      </c>
      <c r="BQ3274" s="1" t="s">
        <v>5451</v>
      </c>
      <c r="BR3274" s="1" t="s">
        <v>13375</v>
      </c>
      <c r="BS3274" s="1" t="s">
        <v>109</v>
      </c>
      <c r="BT3274" s="1" t="s">
        <v>9809</v>
      </c>
    </row>
    <row r="3275" spans="1:72" ht="13.5" customHeight="1">
      <c r="A3275" s="3" t="str">
        <f>HYPERLINK("http://kyu.snu.ac.kr/sdhj/index.jsp?type=hj/GK14658_00IH_0001_0237.jpg","1702_각북면_237")</f>
        <v>1702_각북면_237</v>
      </c>
      <c r="B3275" s="2">
        <v>1702</v>
      </c>
      <c r="C3275" s="2" t="s">
        <v>12340</v>
      </c>
      <c r="D3275" s="2" t="s">
        <v>12341</v>
      </c>
      <c r="E3275" s="2">
        <v>3274</v>
      </c>
      <c r="F3275" s="1">
        <v>21</v>
      </c>
      <c r="G3275" s="1" t="s">
        <v>2744</v>
      </c>
      <c r="H3275" s="1" t="s">
        <v>6955</v>
      </c>
      <c r="I3275" s="1">
        <v>7</v>
      </c>
      <c r="L3275" s="1">
        <v>4</v>
      </c>
      <c r="M3275" s="2" t="s">
        <v>14169</v>
      </c>
      <c r="N3275" s="2" t="s">
        <v>14170</v>
      </c>
      <c r="S3275" s="1" t="s">
        <v>48</v>
      </c>
      <c r="T3275" s="1" t="s">
        <v>6371</v>
      </c>
      <c r="W3275" s="1" t="s">
        <v>107</v>
      </c>
      <c r="X3275" s="1" t="s">
        <v>12534</v>
      </c>
      <c r="Y3275" s="1" t="s">
        <v>50</v>
      </c>
      <c r="Z3275" s="1" t="s">
        <v>7639</v>
      </c>
      <c r="AC3275" s="1">
        <v>25</v>
      </c>
      <c r="AD3275" s="1" t="s">
        <v>264</v>
      </c>
      <c r="AE3275" s="1" t="s">
        <v>9588</v>
      </c>
      <c r="AL3275" s="1" t="s">
        <v>163</v>
      </c>
      <c r="AM3275" s="1" t="s">
        <v>12731</v>
      </c>
      <c r="AT3275" s="1" t="s">
        <v>724</v>
      </c>
      <c r="AU3275" s="1" t="s">
        <v>7294</v>
      </c>
      <c r="AV3275" s="1" t="s">
        <v>5454</v>
      </c>
      <c r="AW3275" s="1" t="s">
        <v>10280</v>
      </c>
      <c r="BG3275" s="1" t="s">
        <v>54</v>
      </c>
      <c r="BH3275" s="1" t="s">
        <v>7267</v>
      </c>
      <c r="BI3275" s="1" t="s">
        <v>2728</v>
      </c>
      <c r="BJ3275" s="1" t="s">
        <v>8034</v>
      </c>
      <c r="BK3275" s="1" t="s">
        <v>54</v>
      </c>
      <c r="BL3275" s="1" t="s">
        <v>7267</v>
      </c>
      <c r="BM3275" s="1" t="s">
        <v>480</v>
      </c>
      <c r="BN3275" s="1" t="s">
        <v>8125</v>
      </c>
      <c r="BO3275" s="1" t="s">
        <v>209</v>
      </c>
      <c r="BP3275" s="1" t="s">
        <v>7250</v>
      </c>
      <c r="BQ3275" s="1" t="s">
        <v>5455</v>
      </c>
      <c r="BR3275" s="1" t="s">
        <v>13205</v>
      </c>
      <c r="BS3275" s="1" t="s">
        <v>199</v>
      </c>
      <c r="BT3275" s="1" t="s">
        <v>9730</v>
      </c>
    </row>
    <row r="3276" spans="1:72" ht="13.5" customHeight="1">
      <c r="A3276" s="3" t="str">
        <f>HYPERLINK("http://kyu.snu.ac.kr/sdhj/index.jsp?type=hj/GK14658_00IH_0001_0237.jpg","1702_각북면_237")</f>
        <v>1702_각북면_237</v>
      </c>
      <c r="B3276" s="2">
        <v>1702</v>
      </c>
      <c r="C3276" s="2" t="s">
        <v>12340</v>
      </c>
      <c r="D3276" s="2" t="s">
        <v>12341</v>
      </c>
      <c r="E3276" s="2">
        <v>3275</v>
      </c>
      <c r="F3276" s="1">
        <v>21</v>
      </c>
      <c r="G3276" s="1" t="s">
        <v>2744</v>
      </c>
      <c r="H3276" s="1" t="s">
        <v>6955</v>
      </c>
      <c r="I3276" s="1">
        <v>7</v>
      </c>
      <c r="L3276" s="1">
        <v>4</v>
      </c>
      <c r="M3276" s="2" t="s">
        <v>14169</v>
      </c>
      <c r="N3276" s="2" t="s">
        <v>14170</v>
      </c>
      <c r="S3276" s="1" t="s">
        <v>402</v>
      </c>
      <c r="T3276" s="1" t="s">
        <v>7104</v>
      </c>
      <c r="W3276" s="1" t="s">
        <v>335</v>
      </c>
      <c r="X3276" s="1" t="s">
        <v>12540</v>
      </c>
      <c r="Y3276" s="1" t="s">
        <v>50</v>
      </c>
      <c r="Z3276" s="1" t="s">
        <v>7639</v>
      </c>
      <c r="AC3276" s="1">
        <v>74</v>
      </c>
      <c r="AD3276" s="1" t="s">
        <v>85</v>
      </c>
      <c r="AE3276" s="1" t="s">
        <v>9590</v>
      </c>
    </row>
    <row r="3277" spans="1:72" ht="13.5" customHeight="1">
      <c r="A3277" s="3" t="str">
        <f>HYPERLINK("http://kyu.snu.ac.kr/sdhj/index.jsp?type=hj/GK14658_00IH_0001_0237.jpg","1702_각북면_237")</f>
        <v>1702_각북면_237</v>
      </c>
      <c r="B3277" s="2">
        <v>1702</v>
      </c>
      <c r="C3277" s="2" t="s">
        <v>12340</v>
      </c>
      <c r="D3277" s="2" t="s">
        <v>12341</v>
      </c>
      <c r="E3277" s="2">
        <v>3276</v>
      </c>
      <c r="F3277" s="1">
        <v>21</v>
      </c>
      <c r="G3277" s="1" t="s">
        <v>2744</v>
      </c>
      <c r="H3277" s="1" t="s">
        <v>6955</v>
      </c>
      <c r="I3277" s="1">
        <v>7</v>
      </c>
      <c r="L3277" s="1">
        <v>5</v>
      </c>
      <c r="M3277" s="2" t="s">
        <v>14171</v>
      </c>
      <c r="N3277" s="2" t="s">
        <v>14172</v>
      </c>
      <c r="T3277" s="1" t="s">
        <v>12411</v>
      </c>
      <c r="U3277" s="1" t="s">
        <v>110</v>
      </c>
      <c r="V3277" s="1" t="s">
        <v>7218</v>
      </c>
      <c r="W3277" s="1" t="s">
        <v>3454</v>
      </c>
      <c r="X3277" s="1" t="s">
        <v>7591</v>
      </c>
      <c r="Y3277" s="1" t="s">
        <v>5456</v>
      </c>
      <c r="Z3277" s="1" t="s">
        <v>8354</v>
      </c>
      <c r="AC3277" s="1">
        <v>18</v>
      </c>
      <c r="AD3277" s="1" t="s">
        <v>83</v>
      </c>
      <c r="AE3277" s="1" t="s">
        <v>9607</v>
      </c>
      <c r="AJ3277" s="1" t="s">
        <v>16</v>
      </c>
      <c r="AK3277" s="1" t="s">
        <v>9802</v>
      </c>
      <c r="AL3277" s="1" t="s">
        <v>199</v>
      </c>
      <c r="AM3277" s="1" t="s">
        <v>9730</v>
      </c>
      <c r="AT3277" s="1" t="s">
        <v>110</v>
      </c>
      <c r="AU3277" s="1" t="s">
        <v>7218</v>
      </c>
      <c r="AV3277" s="1" t="s">
        <v>3816</v>
      </c>
      <c r="AW3277" s="1" t="s">
        <v>8828</v>
      </c>
      <c r="BG3277" s="1" t="s">
        <v>110</v>
      </c>
      <c r="BH3277" s="1" t="s">
        <v>7218</v>
      </c>
      <c r="BI3277" s="1" t="s">
        <v>5450</v>
      </c>
      <c r="BJ3277" s="1" t="s">
        <v>10276</v>
      </c>
      <c r="BK3277" s="1" t="s">
        <v>110</v>
      </c>
      <c r="BL3277" s="1" t="s">
        <v>7218</v>
      </c>
      <c r="BM3277" s="1" t="s">
        <v>1386</v>
      </c>
      <c r="BN3277" s="1" t="s">
        <v>9195</v>
      </c>
      <c r="BO3277" s="1" t="s">
        <v>110</v>
      </c>
      <c r="BP3277" s="1" t="s">
        <v>7218</v>
      </c>
      <c r="BQ3277" s="1" t="s">
        <v>5457</v>
      </c>
      <c r="BR3277" s="1" t="s">
        <v>11830</v>
      </c>
      <c r="BS3277" s="1" t="s">
        <v>109</v>
      </c>
      <c r="BT3277" s="1" t="s">
        <v>9809</v>
      </c>
    </row>
    <row r="3278" spans="1:72" ht="13.5" customHeight="1">
      <c r="A3278" s="3" t="str">
        <f>HYPERLINK("http://kyu.snu.ac.kr/sdhj/index.jsp?type=hj/GK14658_00IH_0001_0237.jpg","1702_각북면_237")</f>
        <v>1702_각북면_237</v>
      </c>
      <c r="B3278" s="2">
        <v>1702</v>
      </c>
      <c r="C3278" s="2" t="s">
        <v>12340</v>
      </c>
      <c r="D3278" s="2" t="s">
        <v>12341</v>
      </c>
      <c r="E3278" s="2">
        <v>3277</v>
      </c>
      <c r="F3278" s="1">
        <v>21</v>
      </c>
      <c r="G3278" s="1" t="s">
        <v>2744</v>
      </c>
      <c r="H3278" s="1" t="s">
        <v>6955</v>
      </c>
      <c r="I3278" s="1">
        <v>7</v>
      </c>
      <c r="L3278" s="1">
        <v>5</v>
      </c>
      <c r="M3278" s="2" t="s">
        <v>14171</v>
      </c>
      <c r="N3278" s="2" t="s">
        <v>14172</v>
      </c>
      <c r="S3278" s="1" t="s">
        <v>362</v>
      </c>
      <c r="T3278" s="1" t="s">
        <v>7117</v>
      </c>
      <c r="Y3278" s="1" t="s">
        <v>4131</v>
      </c>
      <c r="Z3278" s="1" t="s">
        <v>7957</v>
      </c>
      <c r="AC3278" s="1">
        <v>13</v>
      </c>
      <c r="AD3278" s="1" t="s">
        <v>530</v>
      </c>
      <c r="AE3278" s="1" t="s">
        <v>9606</v>
      </c>
    </row>
    <row r="3279" spans="1:72" ht="13.5" customHeight="1">
      <c r="A3279" s="3" t="str">
        <f>HYPERLINK("http://kyu.snu.ac.kr/sdhj/index.jsp?type=hj/GK14658_00IH_0001_0237.jpg","1702_각북면_237")</f>
        <v>1702_각북면_237</v>
      </c>
      <c r="B3279" s="2">
        <v>1702</v>
      </c>
      <c r="C3279" s="2" t="s">
        <v>12340</v>
      </c>
      <c r="D3279" s="2" t="s">
        <v>12341</v>
      </c>
      <c r="E3279" s="2">
        <v>3278</v>
      </c>
      <c r="F3279" s="1">
        <v>21</v>
      </c>
      <c r="G3279" s="1" t="s">
        <v>2744</v>
      </c>
      <c r="H3279" s="1" t="s">
        <v>6955</v>
      </c>
      <c r="I3279" s="1">
        <v>7</v>
      </c>
      <c r="L3279" s="1">
        <v>5</v>
      </c>
      <c r="M3279" s="2" t="s">
        <v>14171</v>
      </c>
      <c r="N3279" s="2" t="s">
        <v>14172</v>
      </c>
      <c r="S3279" s="1" t="s">
        <v>5425</v>
      </c>
      <c r="T3279" s="1" t="s">
        <v>7141</v>
      </c>
      <c r="W3279" s="1" t="s">
        <v>3817</v>
      </c>
      <c r="X3279" s="1" t="s">
        <v>7598</v>
      </c>
      <c r="Y3279" s="1" t="s">
        <v>50</v>
      </c>
      <c r="Z3279" s="1" t="s">
        <v>7639</v>
      </c>
      <c r="AF3279" s="1" t="s">
        <v>73</v>
      </c>
      <c r="AG3279" s="1" t="s">
        <v>9661</v>
      </c>
    </row>
    <row r="3280" spans="1:72" ht="13.5" customHeight="1">
      <c r="A3280" s="3" t="str">
        <f>HYPERLINK("http://kyu.snu.ac.kr/sdhj/index.jsp?type=hj/GK14658_00IH_0001_0237.jpg","1702_각북면_237")</f>
        <v>1702_각북면_237</v>
      </c>
      <c r="B3280" s="2">
        <v>1702</v>
      </c>
      <c r="C3280" s="2" t="s">
        <v>12340</v>
      </c>
      <c r="D3280" s="2" t="s">
        <v>12341</v>
      </c>
      <c r="E3280" s="2">
        <v>3279</v>
      </c>
      <c r="F3280" s="1">
        <v>21</v>
      </c>
      <c r="G3280" s="1" t="s">
        <v>2744</v>
      </c>
      <c r="H3280" s="1" t="s">
        <v>6955</v>
      </c>
      <c r="I3280" s="1">
        <v>8</v>
      </c>
      <c r="J3280" s="1" t="s">
        <v>5458</v>
      </c>
      <c r="K3280" s="1" t="s">
        <v>7000</v>
      </c>
      <c r="L3280" s="1">
        <v>1</v>
      </c>
      <c r="M3280" s="2" t="s">
        <v>14173</v>
      </c>
      <c r="N3280" s="2" t="s">
        <v>14174</v>
      </c>
      <c r="T3280" s="1" t="s">
        <v>12411</v>
      </c>
      <c r="U3280" s="1" t="s">
        <v>110</v>
      </c>
      <c r="V3280" s="1" t="s">
        <v>7218</v>
      </c>
      <c r="W3280" s="1" t="s">
        <v>439</v>
      </c>
      <c r="X3280" s="1" t="s">
        <v>7589</v>
      </c>
      <c r="Y3280" s="1" t="s">
        <v>2017</v>
      </c>
      <c r="Z3280" s="1" t="s">
        <v>8353</v>
      </c>
      <c r="AC3280" s="1">
        <v>58</v>
      </c>
      <c r="AD3280" s="1" t="s">
        <v>76</v>
      </c>
      <c r="AE3280" s="1" t="s">
        <v>9574</v>
      </c>
      <c r="AJ3280" s="1" t="s">
        <v>16</v>
      </c>
      <c r="AK3280" s="1" t="s">
        <v>9802</v>
      </c>
      <c r="AL3280" s="1" t="s">
        <v>109</v>
      </c>
      <c r="AM3280" s="1" t="s">
        <v>9809</v>
      </c>
      <c r="AT3280" s="1" t="s">
        <v>53</v>
      </c>
      <c r="AU3280" s="1" t="s">
        <v>7419</v>
      </c>
      <c r="AV3280" s="1" t="s">
        <v>2832</v>
      </c>
      <c r="AW3280" s="1" t="s">
        <v>10279</v>
      </c>
      <c r="BG3280" s="1" t="s">
        <v>53</v>
      </c>
      <c r="BH3280" s="1" t="s">
        <v>7419</v>
      </c>
      <c r="BI3280" s="1" t="s">
        <v>798</v>
      </c>
      <c r="BJ3280" s="1" t="s">
        <v>10148</v>
      </c>
      <c r="BK3280" s="1" t="s">
        <v>54</v>
      </c>
      <c r="BL3280" s="1" t="s">
        <v>7267</v>
      </c>
      <c r="BM3280" s="1" t="s">
        <v>2468</v>
      </c>
      <c r="BN3280" s="1" t="s">
        <v>11125</v>
      </c>
      <c r="BO3280" s="1" t="s">
        <v>110</v>
      </c>
      <c r="BP3280" s="1" t="s">
        <v>7218</v>
      </c>
      <c r="BQ3280" s="1" t="s">
        <v>5390</v>
      </c>
      <c r="BR3280" s="1" t="s">
        <v>11790</v>
      </c>
      <c r="BS3280" s="1" t="s">
        <v>199</v>
      </c>
      <c r="BT3280" s="1" t="s">
        <v>9730</v>
      </c>
    </row>
    <row r="3281" spans="1:72" ht="13.5" customHeight="1">
      <c r="A3281" s="3" t="str">
        <f>HYPERLINK("http://kyu.snu.ac.kr/sdhj/index.jsp?type=hj/GK14658_00IH_0001_0237.jpg","1702_각북면_237")</f>
        <v>1702_각북면_237</v>
      </c>
      <c r="B3281" s="2">
        <v>1702</v>
      </c>
      <c r="C3281" s="2" t="s">
        <v>12340</v>
      </c>
      <c r="D3281" s="2" t="s">
        <v>12341</v>
      </c>
      <c r="E3281" s="2">
        <v>3280</v>
      </c>
      <c r="F3281" s="1">
        <v>21</v>
      </c>
      <c r="G3281" s="1" t="s">
        <v>2744</v>
      </c>
      <c r="H3281" s="1" t="s">
        <v>6955</v>
      </c>
      <c r="I3281" s="1">
        <v>8</v>
      </c>
      <c r="L3281" s="1">
        <v>1</v>
      </c>
      <c r="M3281" s="2" t="s">
        <v>14173</v>
      </c>
      <c r="N3281" s="2" t="s">
        <v>14174</v>
      </c>
      <c r="S3281" s="1" t="s">
        <v>48</v>
      </c>
      <c r="T3281" s="1" t="s">
        <v>6371</v>
      </c>
      <c r="W3281" s="1" t="s">
        <v>107</v>
      </c>
      <c r="X3281" s="1" t="s">
        <v>12534</v>
      </c>
      <c r="Y3281" s="1" t="s">
        <v>50</v>
      </c>
      <c r="Z3281" s="1" t="s">
        <v>7639</v>
      </c>
      <c r="AC3281" s="1">
        <v>55</v>
      </c>
      <c r="AD3281" s="1" t="s">
        <v>432</v>
      </c>
      <c r="AE3281" s="1" t="s">
        <v>9612</v>
      </c>
      <c r="AJ3281" s="1" t="s">
        <v>16</v>
      </c>
      <c r="AK3281" s="1" t="s">
        <v>9802</v>
      </c>
      <c r="AL3281" s="1" t="s">
        <v>199</v>
      </c>
      <c r="AM3281" s="1" t="s">
        <v>9730</v>
      </c>
      <c r="AT3281" s="1" t="s">
        <v>53</v>
      </c>
      <c r="AU3281" s="1" t="s">
        <v>7419</v>
      </c>
      <c r="AV3281" s="1" t="s">
        <v>5459</v>
      </c>
      <c r="AW3281" s="1" t="s">
        <v>10278</v>
      </c>
      <c r="BG3281" s="1" t="s">
        <v>53</v>
      </c>
      <c r="BH3281" s="1" t="s">
        <v>7419</v>
      </c>
      <c r="BI3281" s="1" t="s">
        <v>6800</v>
      </c>
      <c r="BJ3281" s="1" t="s">
        <v>7728</v>
      </c>
      <c r="BK3281" s="1" t="s">
        <v>53</v>
      </c>
      <c r="BL3281" s="1" t="s">
        <v>7419</v>
      </c>
      <c r="BM3281" s="1" t="s">
        <v>3341</v>
      </c>
      <c r="BN3281" s="1" t="s">
        <v>9037</v>
      </c>
      <c r="BO3281" s="1" t="s">
        <v>53</v>
      </c>
      <c r="BP3281" s="1" t="s">
        <v>7419</v>
      </c>
      <c r="BQ3281" s="1" t="s">
        <v>6758</v>
      </c>
      <c r="BR3281" s="1" t="s">
        <v>11829</v>
      </c>
      <c r="BS3281" s="1" t="s">
        <v>684</v>
      </c>
      <c r="BT3281" s="1" t="s">
        <v>9702</v>
      </c>
    </row>
    <row r="3282" spans="1:72" ht="13.5" customHeight="1">
      <c r="A3282" s="3" t="str">
        <f>HYPERLINK("http://kyu.snu.ac.kr/sdhj/index.jsp?type=hj/GK14658_00IH_0001_0238.jpg","1702_각북면_238")</f>
        <v>1702_각북면_238</v>
      </c>
      <c r="B3282" s="2">
        <v>1702</v>
      </c>
      <c r="C3282" s="2" t="s">
        <v>12340</v>
      </c>
      <c r="D3282" s="2" t="s">
        <v>12341</v>
      </c>
      <c r="E3282" s="2">
        <v>3281</v>
      </c>
      <c r="F3282" s="1">
        <v>21</v>
      </c>
      <c r="G3282" s="1" t="s">
        <v>2744</v>
      </c>
      <c r="H3282" s="1" t="s">
        <v>6955</v>
      </c>
      <c r="I3282" s="1">
        <v>8</v>
      </c>
      <c r="L3282" s="1">
        <v>1</v>
      </c>
      <c r="M3282" s="2" t="s">
        <v>14173</v>
      </c>
      <c r="N3282" s="2" t="s">
        <v>14174</v>
      </c>
      <c r="S3282" s="1" t="s">
        <v>86</v>
      </c>
      <c r="T3282" s="1" t="s">
        <v>7100</v>
      </c>
      <c r="U3282" s="1" t="s">
        <v>110</v>
      </c>
      <c r="V3282" s="1" t="s">
        <v>7218</v>
      </c>
      <c r="Y3282" s="1" t="s">
        <v>3922</v>
      </c>
      <c r="Z3282" s="1" t="s">
        <v>8352</v>
      </c>
      <c r="AC3282" s="1">
        <v>19</v>
      </c>
      <c r="AD3282" s="1" t="s">
        <v>277</v>
      </c>
      <c r="AE3282" s="1" t="s">
        <v>9583</v>
      </c>
    </row>
    <row r="3283" spans="1:72" ht="13.5" customHeight="1">
      <c r="A3283" s="3" t="str">
        <f>HYPERLINK("http://kyu.snu.ac.kr/sdhj/index.jsp?type=hj/GK14658_00IH_0001_0238.jpg","1702_각북면_238")</f>
        <v>1702_각북면_238</v>
      </c>
      <c r="B3283" s="2">
        <v>1702</v>
      </c>
      <c r="C3283" s="2" t="s">
        <v>12340</v>
      </c>
      <c r="D3283" s="2" t="s">
        <v>12341</v>
      </c>
      <c r="E3283" s="2">
        <v>3282</v>
      </c>
      <c r="F3283" s="1">
        <v>21</v>
      </c>
      <c r="G3283" s="1" t="s">
        <v>2744</v>
      </c>
      <c r="H3283" s="1" t="s">
        <v>6955</v>
      </c>
      <c r="I3283" s="1">
        <v>8</v>
      </c>
      <c r="L3283" s="1">
        <v>1</v>
      </c>
      <c r="M3283" s="2" t="s">
        <v>14173</v>
      </c>
      <c r="N3283" s="2" t="s">
        <v>14174</v>
      </c>
      <c r="S3283" s="1" t="s">
        <v>63</v>
      </c>
      <c r="T3283" s="1" t="s">
        <v>1196</v>
      </c>
      <c r="Y3283" s="1" t="s">
        <v>50</v>
      </c>
      <c r="Z3283" s="1" t="s">
        <v>7639</v>
      </c>
      <c r="AC3283" s="1">
        <v>14</v>
      </c>
      <c r="AD3283" s="1" t="s">
        <v>85</v>
      </c>
      <c r="AE3283" s="1" t="s">
        <v>9590</v>
      </c>
    </row>
    <row r="3284" spans="1:72" ht="13.5" customHeight="1">
      <c r="A3284" s="3" t="str">
        <f>HYPERLINK("http://kyu.snu.ac.kr/sdhj/index.jsp?type=hj/GK14658_00IH_0001_0238.jpg","1702_각북면_238")</f>
        <v>1702_각북면_238</v>
      </c>
      <c r="B3284" s="2">
        <v>1702</v>
      </c>
      <c r="C3284" s="2" t="s">
        <v>12340</v>
      </c>
      <c r="D3284" s="2" t="s">
        <v>12341</v>
      </c>
      <c r="E3284" s="2">
        <v>3283</v>
      </c>
      <c r="F3284" s="1">
        <v>21</v>
      </c>
      <c r="G3284" s="1" t="s">
        <v>2744</v>
      </c>
      <c r="H3284" s="1" t="s">
        <v>6955</v>
      </c>
      <c r="I3284" s="1">
        <v>8</v>
      </c>
      <c r="L3284" s="1">
        <v>1</v>
      </c>
      <c r="M3284" s="2" t="s">
        <v>14173</v>
      </c>
      <c r="N3284" s="2" t="s">
        <v>14174</v>
      </c>
      <c r="S3284" s="1" t="s">
        <v>63</v>
      </c>
      <c r="T3284" s="1" t="s">
        <v>1196</v>
      </c>
      <c r="Y3284" s="1" t="s">
        <v>2963</v>
      </c>
      <c r="Z3284" s="1" t="s">
        <v>8351</v>
      </c>
      <c r="AC3284" s="1">
        <v>12</v>
      </c>
      <c r="AD3284" s="1" t="s">
        <v>71</v>
      </c>
      <c r="AE3284" s="1" t="s">
        <v>9611</v>
      </c>
    </row>
    <row r="3285" spans="1:72" ht="13.5" customHeight="1">
      <c r="A3285" s="3" t="str">
        <f>HYPERLINK("http://kyu.snu.ac.kr/sdhj/index.jsp?type=hj/GK14658_00IH_0001_0238.jpg","1702_각북면_238")</f>
        <v>1702_각북면_238</v>
      </c>
      <c r="B3285" s="2">
        <v>1702</v>
      </c>
      <c r="C3285" s="2" t="s">
        <v>12340</v>
      </c>
      <c r="D3285" s="2" t="s">
        <v>12341</v>
      </c>
      <c r="E3285" s="2">
        <v>3284</v>
      </c>
      <c r="F3285" s="1">
        <v>21</v>
      </c>
      <c r="G3285" s="1" t="s">
        <v>2744</v>
      </c>
      <c r="H3285" s="1" t="s">
        <v>6955</v>
      </c>
      <c r="I3285" s="1">
        <v>8</v>
      </c>
      <c r="L3285" s="1">
        <v>2</v>
      </c>
      <c r="M3285" s="2" t="s">
        <v>910</v>
      </c>
      <c r="N3285" s="2" t="s">
        <v>8350</v>
      </c>
      <c r="T3285" s="1" t="s">
        <v>12411</v>
      </c>
      <c r="U3285" s="1" t="s">
        <v>5460</v>
      </c>
      <c r="V3285" s="1" t="s">
        <v>7311</v>
      </c>
      <c r="Y3285" s="1" t="s">
        <v>910</v>
      </c>
      <c r="Z3285" s="1" t="s">
        <v>8350</v>
      </c>
      <c r="AC3285" s="1">
        <v>61</v>
      </c>
      <c r="AD3285" s="1" t="s">
        <v>280</v>
      </c>
      <c r="AE3285" s="1" t="s">
        <v>9599</v>
      </c>
      <c r="AJ3285" s="1" t="s">
        <v>16</v>
      </c>
      <c r="AK3285" s="1" t="s">
        <v>9802</v>
      </c>
      <c r="AL3285" s="1" t="s">
        <v>1112</v>
      </c>
      <c r="AM3285" s="1" t="s">
        <v>9829</v>
      </c>
      <c r="AN3285" s="1" t="s">
        <v>1673</v>
      </c>
      <c r="AO3285" s="1" t="s">
        <v>9878</v>
      </c>
      <c r="AR3285" s="1" t="s">
        <v>5461</v>
      </c>
      <c r="AS3285" s="1" t="s">
        <v>12876</v>
      </c>
      <c r="AT3285" s="1" t="s">
        <v>211</v>
      </c>
      <c r="AU3285" s="1" t="s">
        <v>7199</v>
      </c>
      <c r="AV3285" s="1" t="s">
        <v>4912</v>
      </c>
      <c r="AW3285" s="1" t="s">
        <v>8349</v>
      </c>
      <c r="BB3285" s="1" t="s">
        <v>124</v>
      </c>
      <c r="BC3285" s="1" t="s">
        <v>12451</v>
      </c>
      <c r="BD3285" s="1" t="s">
        <v>5462</v>
      </c>
      <c r="BE3285" s="1" t="s">
        <v>12989</v>
      </c>
      <c r="BG3285" s="1" t="s">
        <v>211</v>
      </c>
      <c r="BH3285" s="1" t="s">
        <v>7199</v>
      </c>
      <c r="BI3285" s="1" t="s">
        <v>466</v>
      </c>
      <c r="BJ3285" s="1" t="s">
        <v>7886</v>
      </c>
      <c r="BK3285" s="1" t="s">
        <v>53</v>
      </c>
      <c r="BL3285" s="1" t="s">
        <v>7419</v>
      </c>
      <c r="BM3285" s="1" t="s">
        <v>938</v>
      </c>
      <c r="BN3285" s="1" t="s">
        <v>10294</v>
      </c>
      <c r="BO3285" s="1" t="s">
        <v>53</v>
      </c>
      <c r="BP3285" s="1" t="s">
        <v>7419</v>
      </c>
      <c r="BQ3285" s="1" t="s">
        <v>5463</v>
      </c>
      <c r="BR3285" s="1" t="s">
        <v>13228</v>
      </c>
      <c r="BS3285" s="1" t="s">
        <v>5464</v>
      </c>
      <c r="BT3285" s="1" t="s">
        <v>12244</v>
      </c>
    </row>
    <row r="3286" spans="1:72" ht="13.5" customHeight="1">
      <c r="A3286" s="3" t="str">
        <f>HYPERLINK("http://kyu.snu.ac.kr/sdhj/index.jsp?type=hj/GK14658_00IH_0001_0238.jpg","1702_각북면_238")</f>
        <v>1702_각북면_238</v>
      </c>
      <c r="B3286" s="2">
        <v>1702</v>
      </c>
      <c r="C3286" s="2" t="s">
        <v>12340</v>
      </c>
      <c r="D3286" s="2" t="s">
        <v>12341</v>
      </c>
      <c r="E3286" s="2">
        <v>3285</v>
      </c>
      <c r="F3286" s="1">
        <v>21</v>
      </c>
      <c r="G3286" s="1" t="s">
        <v>2744</v>
      </c>
      <c r="H3286" s="1" t="s">
        <v>6955</v>
      </c>
      <c r="I3286" s="1">
        <v>8</v>
      </c>
      <c r="L3286" s="1">
        <v>2</v>
      </c>
      <c r="M3286" s="2" t="s">
        <v>910</v>
      </c>
      <c r="N3286" s="2" t="s">
        <v>8350</v>
      </c>
      <c r="S3286" s="1" t="s">
        <v>48</v>
      </c>
      <c r="T3286" s="1" t="s">
        <v>6371</v>
      </c>
      <c r="U3286" s="1" t="s">
        <v>124</v>
      </c>
      <c r="V3286" s="1" t="s">
        <v>12451</v>
      </c>
      <c r="W3286" s="1" t="s">
        <v>107</v>
      </c>
      <c r="X3286" s="1" t="s">
        <v>12534</v>
      </c>
      <c r="Y3286" s="1" t="s">
        <v>1546</v>
      </c>
      <c r="Z3286" s="1" t="s">
        <v>8009</v>
      </c>
      <c r="AC3286" s="1">
        <v>70</v>
      </c>
      <c r="AD3286" s="1" t="s">
        <v>206</v>
      </c>
      <c r="AE3286" s="1" t="s">
        <v>9619</v>
      </c>
      <c r="AJ3286" s="1" t="s">
        <v>16</v>
      </c>
      <c r="AK3286" s="1" t="s">
        <v>9802</v>
      </c>
      <c r="AL3286" s="1" t="s">
        <v>757</v>
      </c>
      <c r="AM3286" s="1" t="s">
        <v>9817</v>
      </c>
      <c r="AT3286" s="1" t="s">
        <v>53</v>
      </c>
      <c r="AU3286" s="1" t="s">
        <v>7419</v>
      </c>
      <c r="AV3286" s="1" t="s">
        <v>5465</v>
      </c>
      <c r="AW3286" s="1" t="s">
        <v>10277</v>
      </c>
      <c r="BG3286" s="1" t="s">
        <v>53</v>
      </c>
      <c r="BH3286" s="1" t="s">
        <v>7419</v>
      </c>
      <c r="BI3286" s="1" t="s">
        <v>2612</v>
      </c>
      <c r="BJ3286" s="1" t="s">
        <v>10537</v>
      </c>
      <c r="BK3286" s="1" t="s">
        <v>53</v>
      </c>
      <c r="BL3286" s="1" t="s">
        <v>7419</v>
      </c>
      <c r="BM3286" s="1" t="s">
        <v>5466</v>
      </c>
      <c r="BN3286" s="1" t="s">
        <v>11407</v>
      </c>
      <c r="BO3286" s="1" t="s">
        <v>53</v>
      </c>
      <c r="BP3286" s="1" t="s">
        <v>7419</v>
      </c>
      <c r="BQ3286" s="1" t="s">
        <v>5467</v>
      </c>
      <c r="BR3286" s="1" t="s">
        <v>13334</v>
      </c>
      <c r="BS3286" s="1" t="s">
        <v>757</v>
      </c>
      <c r="BT3286" s="1" t="s">
        <v>9817</v>
      </c>
    </row>
    <row r="3287" spans="1:72" ht="13.5" customHeight="1">
      <c r="A3287" s="3" t="str">
        <f>HYPERLINK("http://kyu.snu.ac.kr/sdhj/index.jsp?type=hj/GK14658_00IH_0001_0238.jpg","1702_각북면_238")</f>
        <v>1702_각북면_238</v>
      </c>
      <c r="B3287" s="2">
        <v>1702</v>
      </c>
      <c r="C3287" s="2" t="s">
        <v>12340</v>
      </c>
      <c r="D3287" s="2" t="s">
        <v>12341</v>
      </c>
      <c r="E3287" s="2">
        <v>3286</v>
      </c>
      <c r="F3287" s="1">
        <v>21</v>
      </c>
      <c r="G3287" s="1" t="s">
        <v>2744</v>
      </c>
      <c r="H3287" s="1" t="s">
        <v>6955</v>
      </c>
      <c r="I3287" s="1">
        <v>8</v>
      </c>
      <c r="L3287" s="1">
        <v>2</v>
      </c>
      <c r="M3287" s="2" t="s">
        <v>910</v>
      </c>
      <c r="N3287" s="2" t="s">
        <v>8350</v>
      </c>
      <c r="S3287" s="1" t="s">
        <v>996</v>
      </c>
      <c r="T3287" s="1" t="s">
        <v>12434</v>
      </c>
      <c r="Y3287" s="1" t="s">
        <v>4912</v>
      </c>
      <c r="Z3287" s="1" t="s">
        <v>8349</v>
      </c>
      <c r="AF3287" s="1" t="s">
        <v>73</v>
      </c>
      <c r="AG3287" s="1" t="s">
        <v>9661</v>
      </c>
    </row>
    <row r="3288" spans="1:72" ht="13.5" customHeight="1">
      <c r="A3288" s="3" t="str">
        <f>HYPERLINK("http://kyu.snu.ac.kr/sdhj/index.jsp?type=hj/GK14658_00IH_0001_0238.jpg","1702_각북면_238")</f>
        <v>1702_각북면_238</v>
      </c>
      <c r="B3288" s="2">
        <v>1702</v>
      </c>
      <c r="C3288" s="2" t="s">
        <v>12340</v>
      </c>
      <c r="D3288" s="2" t="s">
        <v>12341</v>
      </c>
      <c r="E3288" s="2">
        <v>3287</v>
      </c>
      <c r="F3288" s="1">
        <v>21</v>
      </c>
      <c r="G3288" s="1" t="s">
        <v>2744</v>
      </c>
      <c r="H3288" s="1" t="s">
        <v>6955</v>
      </c>
      <c r="I3288" s="1">
        <v>8</v>
      </c>
      <c r="L3288" s="1">
        <v>3</v>
      </c>
      <c r="M3288" s="2" t="s">
        <v>14175</v>
      </c>
      <c r="N3288" s="2" t="s">
        <v>14176</v>
      </c>
      <c r="T3288" s="1" t="s">
        <v>12411</v>
      </c>
      <c r="U3288" s="1" t="s">
        <v>110</v>
      </c>
      <c r="V3288" s="1" t="s">
        <v>7218</v>
      </c>
      <c r="W3288" s="1" t="s">
        <v>49</v>
      </c>
      <c r="X3288" s="1" t="s">
        <v>7592</v>
      </c>
      <c r="Y3288" s="1" t="s">
        <v>5468</v>
      </c>
      <c r="Z3288" s="1" t="s">
        <v>8348</v>
      </c>
      <c r="AC3288" s="1">
        <v>37</v>
      </c>
      <c r="AD3288" s="1" t="s">
        <v>148</v>
      </c>
      <c r="AE3288" s="1" t="s">
        <v>9581</v>
      </c>
      <c r="AJ3288" s="1" t="s">
        <v>16</v>
      </c>
      <c r="AK3288" s="1" t="s">
        <v>9802</v>
      </c>
      <c r="AL3288" s="1" t="s">
        <v>52</v>
      </c>
      <c r="AM3288" s="1" t="s">
        <v>9722</v>
      </c>
      <c r="AT3288" s="1" t="s">
        <v>110</v>
      </c>
      <c r="AU3288" s="1" t="s">
        <v>7218</v>
      </c>
      <c r="AV3288" s="1" t="s">
        <v>560</v>
      </c>
      <c r="AW3288" s="1" t="s">
        <v>8347</v>
      </c>
      <c r="BG3288" s="1" t="s">
        <v>110</v>
      </c>
      <c r="BH3288" s="1" t="s">
        <v>7218</v>
      </c>
      <c r="BI3288" s="1" t="s">
        <v>5318</v>
      </c>
      <c r="BJ3288" s="1" t="s">
        <v>10951</v>
      </c>
      <c r="BK3288" s="1" t="s">
        <v>110</v>
      </c>
      <c r="BL3288" s="1" t="s">
        <v>7218</v>
      </c>
      <c r="BM3288" s="1" t="s">
        <v>5469</v>
      </c>
      <c r="BN3288" s="1" t="s">
        <v>11406</v>
      </c>
      <c r="BO3288" s="1" t="s">
        <v>54</v>
      </c>
      <c r="BP3288" s="1" t="s">
        <v>7267</v>
      </c>
      <c r="BQ3288" s="1" t="s">
        <v>5470</v>
      </c>
      <c r="BR3288" s="1" t="s">
        <v>11812</v>
      </c>
      <c r="BS3288" s="1" t="s">
        <v>199</v>
      </c>
      <c r="BT3288" s="1" t="s">
        <v>9730</v>
      </c>
    </row>
    <row r="3289" spans="1:72" ht="13.5" customHeight="1">
      <c r="A3289" s="3" t="str">
        <f>HYPERLINK("http://kyu.snu.ac.kr/sdhj/index.jsp?type=hj/GK14658_00IH_0001_0238.jpg","1702_각북면_238")</f>
        <v>1702_각북면_238</v>
      </c>
      <c r="B3289" s="2">
        <v>1702</v>
      </c>
      <c r="C3289" s="2" t="s">
        <v>12340</v>
      </c>
      <c r="D3289" s="2" t="s">
        <v>12341</v>
      </c>
      <c r="E3289" s="2">
        <v>3288</v>
      </c>
      <c r="F3289" s="1">
        <v>21</v>
      </c>
      <c r="G3289" s="1" t="s">
        <v>2744</v>
      </c>
      <c r="H3289" s="1" t="s">
        <v>6955</v>
      </c>
      <c r="I3289" s="1">
        <v>8</v>
      </c>
      <c r="L3289" s="1">
        <v>3</v>
      </c>
      <c r="M3289" s="2" t="s">
        <v>14175</v>
      </c>
      <c r="N3289" s="2" t="s">
        <v>14176</v>
      </c>
      <c r="S3289" s="1" t="s">
        <v>288</v>
      </c>
      <c r="T3289" s="1" t="s">
        <v>12424</v>
      </c>
      <c r="U3289" s="1" t="s">
        <v>110</v>
      </c>
      <c r="V3289" s="1" t="s">
        <v>7218</v>
      </c>
      <c r="Y3289" s="1" t="s">
        <v>560</v>
      </c>
      <c r="Z3289" s="1" t="s">
        <v>8347</v>
      </c>
      <c r="AC3289" s="1">
        <v>72</v>
      </c>
      <c r="AD3289" s="1" t="s">
        <v>71</v>
      </c>
      <c r="AE3289" s="1" t="s">
        <v>9611</v>
      </c>
    </row>
    <row r="3290" spans="1:72" ht="13.5" customHeight="1">
      <c r="A3290" s="3" t="str">
        <f>HYPERLINK("http://kyu.snu.ac.kr/sdhj/index.jsp?type=hj/GK14658_00IH_0001_0238.jpg","1702_각북면_238")</f>
        <v>1702_각북면_238</v>
      </c>
      <c r="B3290" s="2">
        <v>1702</v>
      </c>
      <c r="C3290" s="2" t="s">
        <v>12340</v>
      </c>
      <c r="D3290" s="2" t="s">
        <v>12341</v>
      </c>
      <c r="E3290" s="2">
        <v>3289</v>
      </c>
      <c r="F3290" s="1">
        <v>21</v>
      </c>
      <c r="G3290" s="1" t="s">
        <v>2744</v>
      </c>
      <c r="H3290" s="1" t="s">
        <v>6955</v>
      </c>
      <c r="I3290" s="1">
        <v>8</v>
      </c>
      <c r="L3290" s="1">
        <v>3</v>
      </c>
      <c r="M3290" s="2" t="s">
        <v>14175</v>
      </c>
      <c r="N3290" s="2" t="s">
        <v>14176</v>
      </c>
      <c r="S3290" s="1" t="s">
        <v>48</v>
      </c>
      <c r="T3290" s="1" t="s">
        <v>6371</v>
      </c>
      <c r="W3290" s="1" t="s">
        <v>3900</v>
      </c>
      <c r="X3290" s="1" t="s">
        <v>7612</v>
      </c>
      <c r="Y3290" s="1" t="s">
        <v>50</v>
      </c>
      <c r="Z3290" s="1" t="s">
        <v>7639</v>
      </c>
      <c r="AC3290" s="1">
        <v>34</v>
      </c>
      <c r="AD3290" s="1" t="s">
        <v>321</v>
      </c>
      <c r="AE3290" s="1" t="s">
        <v>9578</v>
      </c>
      <c r="AJ3290" s="1" t="s">
        <v>16</v>
      </c>
      <c r="AK3290" s="1" t="s">
        <v>9802</v>
      </c>
      <c r="AL3290" s="1" t="s">
        <v>157</v>
      </c>
      <c r="AM3290" s="1" t="s">
        <v>9714</v>
      </c>
      <c r="AT3290" s="1" t="s">
        <v>53</v>
      </c>
      <c r="AU3290" s="1" t="s">
        <v>7419</v>
      </c>
      <c r="AV3290" s="1" t="s">
        <v>14560</v>
      </c>
      <c r="AW3290" s="1" t="s">
        <v>12922</v>
      </c>
      <c r="BG3290" s="1" t="s">
        <v>53</v>
      </c>
      <c r="BH3290" s="1" t="s">
        <v>7419</v>
      </c>
      <c r="BI3290" s="1" t="s">
        <v>3478</v>
      </c>
      <c r="BJ3290" s="1" t="s">
        <v>10867</v>
      </c>
      <c r="BK3290" s="1" t="s">
        <v>53</v>
      </c>
      <c r="BL3290" s="1" t="s">
        <v>7419</v>
      </c>
      <c r="BM3290" s="1" t="s">
        <v>215</v>
      </c>
      <c r="BN3290" s="1" t="s">
        <v>8060</v>
      </c>
      <c r="BO3290" s="1" t="s">
        <v>53</v>
      </c>
      <c r="BP3290" s="1" t="s">
        <v>7419</v>
      </c>
      <c r="BQ3290" s="1" t="s">
        <v>2924</v>
      </c>
      <c r="BR3290" s="1" t="s">
        <v>9292</v>
      </c>
      <c r="BS3290" s="1" t="s">
        <v>157</v>
      </c>
      <c r="BT3290" s="1" t="s">
        <v>9714</v>
      </c>
    </row>
    <row r="3291" spans="1:72" ht="13.5" customHeight="1">
      <c r="A3291" s="3" t="str">
        <f>HYPERLINK("http://kyu.snu.ac.kr/sdhj/index.jsp?type=hj/GK14658_00IH_0001_0238.jpg","1702_각북면_238")</f>
        <v>1702_각북면_238</v>
      </c>
      <c r="B3291" s="2">
        <v>1702</v>
      </c>
      <c r="C3291" s="2" t="s">
        <v>12340</v>
      </c>
      <c r="D3291" s="2" t="s">
        <v>12341</v>
      </c>
      <c r="E3291" s="2">
        <v>3290</v>
      </c>
      <c r="F3291" s="1">
        <v>21</v>
      </c>
      <c r="G3291" s="1" t="s">
        <v>2744</v>
      </c>
      <c r="H3291" s="1" t="s">
        <v>6955</v>
      </c>
      <c r="I3291" s="1">
        <v>8</v>
      </c>
      <c r="L3291" s="1">
        <v>3</v>
      </c>
      <c r="M3291" s="2" t="s">
        <v>14175</v>
      </c>
      <c r="N3291" s="2" t="s">
        <v>14176</v>
      </c>
      <c r="S3291" s="1" t="s">
        <v>402</v>
      </c>
      <c r="T3291" s="1" t="s">
        <v>7104</v>
      </c>
      <c r="W3291" s="1" t="s">
        <v>439</v>
      </c>
      <c r="X3291" s="1" t="s">
        <v>7589</v>
      </c>
      <c r="Y3291" s="1" t="s">
        <v>50</v>
      </c>
      <c r="Z3291" s="1" t="s">
        <v>7639</v>
      </c>
      <c r="AF3291" s="1" t="s">
        <v>973</v>
      </c>
      <c r="AG3291" s="1" t="s">
        <v>7585</v>
      </c>
    </row>
    <row r="3292" spans="1:72" ht="13.5" customHeight="1">
      <c r="A3292" s="3" t="str">
        <f>HYPERLINK("http://kyu.snu.ac.kr/sdhj/index.jsp?type=hj/GK14658_00IH_0001_0238.jpg","1702_각북면_238")</f>
        <v>1702_각북면_238</v>
      </c>
      <c r="B3292" s="2">
        <v>1702</v>
      </c>
      <c r="C3292" s="2" t="s">
        <v>12340</v>
      </c>
      <c r="D3292" s="2" t="s">
        <v>12341</v>
      </c>
      <c r="E3292" s="2">
        <v>3291</v>
      </c>
      <c r="F3292" s="1">
        <v>21</v>
      </c>
      <c r="G3292" s="1" t="s">
        <v>2744</v>
      </c>
      <c r="H3292" s="1" t="s">
        <v>6955</v>
      </c>
      <c r="I3292" s="1">
        <v>8</v>
      </c>
      <c r="L3292" s="1">
        <v>3</v>
      </c>
      <c r="M3292" s="2" t="s">
        <v>14175</v>
      </c>
      <c r="N3292" s="2" t="s">
        <v>14176</v>
      </c>
      <c r="S3292" s="1" t="s">
        <v>86</v>
      </c>
      <c r="T3292" s="1" t="s">
        <v>7100</v>
      </c>
      <c r="U3292" s="1" t="s">
        <v>110</v>
      </c>
      <c r="V3292" s="1" t="s">
        <v>7218</v>
      </c>
      <c r="Y3292" s="1" t="s">
        <v>5471</v>
      </c>
      <c r="Z3292" s="1" t="s">
        <v>8346</v>
      </c>
      <c r="AC3292" s="1">
        <v>12</v>
      </c>
      <c r="AD3292" s="1" t="s">
        <v>71</v>
      </c>
      <c r="AE3292" s="1" t="s">
        <v>9611</v>
      </c>
    </row>
    <row r="3293" spans="1:72" ht="13.5" customHeight="1">
      <c r="A3293" s="3" t="str">
        <f>HYPERLINK("http://kyu.snu.ac.kr/sdhj/index.jsp?type=hj/GK14658_00IH_0001_0238.jpg","1702_각북면_238")</f>
        <v>1702_각북면_238</v>
      </c>
      <c r="B3293" s="2">
        <v>1702</v>
      </c>
      <c r="C3293" s="2" t="s">
        <v>12340</v>
      </c>
      <c r="D3293" s="2" t="s">
        <v>12341</v>
      </c>
      <c r="E3293" s="2">
        <v>3292</v>
      </c>
      <c r="F3293" s="1">
        <v>21</v>
      </c>
      <c r="G3293" s="1" t="s">
        <v>2744</v>
      </c>
      <c r="H3293" s="1" t="s">
        <v>6955</v>
      </c>
      <c r="I3293" s="1">
        <v>8</v>
      </c>
      <c r="L3293" s="1">
        <v>3</v>
      </c>
      <c r="M3293" s="2" t="s">
        <v>14175</v>
      </c>
      <c r="N3293" s="2" t="s">
        <v>14176</v>
      </c>
      <c r="S3293" s="1" t="s">
        <v>86</v>
      </c>
      <c r="T3293" s="1" t="s">
        <v>7100</v>
      </c>
      <c r="U3293" s="1" t="s">
        <v>110</v>
      </c>
      <c r="V3293" s="1" t="s">
        <v>7218</v>
      </c>
      <c r="Y3293" s="1" t="s">
        <v>930</v>
      </c>
      <c r="Z3293" s="1" t="s">
        <v>8345</v>
      </c>
      <c r="AC3293" s="1">
        <v>9</v>
      </c>
      <c r="AD3293" s="1" t="s">
        <v>135</v>
      </c>
      <c r="AE3293" s="1" t="s">
        <v>9604</v>
      </c>
    </row>
    <row r="3294" spans="1:72" ht="13.5" customHeight="1">
      <c r="A3294" s="3" t="str">
        <f>HYPERLINK("http://kyu.snu.ac.kr/sdhj/index.jsp?type=hj/GK14658_00IH_0001_0238.jpg","1702_각북면_238")</f>
        <v>1702_각북면_238</v>
      </c>
      <c r="B3294" s="2">
        <v>1702</v>
      </c>
      <c r="C3294" s="2" t="s">
        <v>12340</v>
      </c>
      <c r="D3294" s="2" t="s">
        <v>12341</v>
      </c>
      <c r="E3294" s="2">
        <v>3293</v>
      </c>
      <c r="F3294" s="1">
        <v>21</v>
      </c>
      <c r="G3294" s="1" t="s">
        <v>2744</v>
      </c>
      <c r="H3294" s="1" t="s">
        <v>6955</v>
      </c>
      <c r="I3294" s="1">
        <v>8</v>
      </c>
      <c r="L3294" s="1">
        <v>3</v>
      </c>
      <c r="M3294" s="2" t="s">
        <v>14175</v>
      </c>
      <c r="N3294" s="2" t="s">
        <v>14176</v>
      </c>
      <c r="S3294" s="1" t="s">
        <v>63</v>
      </c>
      <c r="T3294" s="1" t="s">
        <v>1196</v>
      </c>
      <c r="Y3294" s="1" t="s">
        <v>50</v>
      </c>
      <c r="Z3294" s="1" t="s">
        <v>7639</v>
      </c>
      <c r="AC3294" s="1">
        <v>2</v>
      </c>
      <c r="AD3294" s="1" t="s">
        <v>169</v>
      </c>
      <c r="AE3294" s="1" t="s">
        <v>9589</v>
      </c>
      <c r="AF3294" s="1" t="s">
        <v>89</v>
      </c>
      <c r="AG3294" s="1" t="s">
        <v>9633</v>
      </c>
    </row>
    <row r="3295" spans="1:72" ht="13.5" customHeight="1">
      <c r="A3295" s="3" t="str">
        <f>HYPERLINK("http://kyu.snu.ac.kr/sdhj/index.jsp?type=hj/GK14658_00IH_0001_0238.jpg","1702_각북면_238")</f>
        <v>1702_각북면_238</v>
      </c>
      <c r="B3295" s="2">
        <v>1702</v>
      </c>
      <c r="C3295" s="2" t="s">
        <v>12340</v>
      </c>
      <c r="D3295" s="2" t="s">
        <v>12341</v>
      </c>
      <c r="E3295" s="2">
        <v>3294</v>
      </c>
      <c r="F3295" s="1">
        <v>21</v>
      </c>
      <c r="G3295" s="1" t="s">
        <v>2744</v>
      </c>
      <c r="H3295" s="1" t="s">
        <v>6955</v>
      </c>
      <c r="I3295" s="1">
        <v>8</v>
      </c>
      <c r="L3295" s="1">
        <v>4</v>
      </c>
      <c r="M3295" s="2" t="s">
        <v>14177</v>
      </c>
      <c r="N3295" s="2" t="s">
        <v>14178</v>
      </c>
      <c r="T3295" s="1" t="s">
        <v>12411</v>
      </c>
      <c r="U3295" s="1" t="s">
        <v>110</v>
      </c>
      <c r="V3295" s="1" t="s">
        <v>7218</v>
      </c>
      <c r="W3295" s="1" t="s">
        <v>3454</v>
      </c>
      <c r="X3295" s="1" t="s">
        <v>7591</v>
      </c>
      <c r="Y3295" s="1" t="s">
        <v>4134</v>
      </c>
      <c r="Z3295" s="1" t="s">
        <v>8307</v>
      </c>
      <c r="AC3295" s="1">
        <v>28</v>
      </c>
      <c r="AD3295" s="1" t="s">
        <v>134</v>
      </c>
      <c r="AE3295" s="1" t="s">
        <v>9616</v>
      </c>
      <c r="AJ3295" s="1" t="s">
        <v>16</v>
      </c>
      <c r="AK3295" s="1" t="s">
        <v>9802</v>
      </c>
      <c r="AL3295" s="1" t="s">
        <v>199</v>
      </c>
      <c r="AM3295" s="1" t="s">
        <v>9730</v>
      </c>
      <c r="AT3295" s="1" t="s">
        <v>110</v>
      </c>
      <c r="AU3295" s="1" t="s">
        <v>7218</v>
      </c>
      <c r="AV3295" s="1" t="s">
        <v>14628</v>
      </c>
      <c r="AW3295" s="1" t="s">
        <v>12932</v>
      </c>
      <c r="BG3295" s="1" t="s">
        <v>110</v>
      </c>
      <c r="BH3295" s="1" t="s">
        <v>7218</v>
      </c>
      <c r="BI3295" s="1" t="s">
        <v>5162</v>
      </c>
      <c r="BJ3295" s="1" t="s">
        <v>10945</v>
      </c>
      <c r="BK3295" s="1" t="s">
        <v>110</v>
      </c>
      <c r="BL3295" s="1" t="s">
        <v>7218</v>
      </c>
      <c r="BM3295" s="1" t="s">
        <v>5163</v>
      </c>
      <c r="BN3295" s="1" t="s">
        <v>10941</v>
      </c>
      <c r="BO3295" s="1" t="s">
        <v>110</v>
      </c>
      <c r="BP3295" s="1" t="s">
        <v>7218</v>
      </c>
      <c r="BQ3295" s="1" t="s">
        <v>5472</v>
      </c>
      <c r="BR3295" s="1" t="s">
        <v>11820</v>
      </c>
      <c r="BS3295" s="1" t="s">
        <v>684</v>
      </c>
      <c r="BT3295" s="1" t="s">
        <v>9702</v>
      </c>
    </row>
    <row r="3296" spans="1:72" ht="13.5" customHeight="1">
      <c r="A3296" s="3" t="str">
        <f>HYPERLINK("http://kyu.snu.ac.kr/sdhj/index.jsp?type=hj/GK14658_00IH_0001_0238.jpg","1702_각북면_238")</f>
        <v>1702_각북면_238</v>
      </c>
      <c r="B3296" s="2">
        <v>1702</v>
      </c>
      <c r="C3296" s="2" t="s">
        <v>12340</v>
      </c>
      <c r="D3296" s="2" t="s">
        <v>12341</v>
      </c>
      <c r="E3296" s="2">
        <v>3295</v>
      </c>
      <c r="F3296" s="1">
        <v>21</v>
      </c>
      <c r="G3296" s="1" t="s">
        <v>2744</v>
      </c>
      <c r="H3296" s="1" t="s">
        <v>6955</v>
      </c>
      <c r="I3296" s="1">
        <v>8</v>
      </c>
      <c r="L3296" s="1">
        <v>4</v>
      </c>
      <c r="M3296" s="2" t="s">
        <v>14177</v>
      </c>
      <c r="N3296" s="2" t="s">
        <v>14178</v>
      </c>
      <c r="S3296" s="1" t="s">
        <v>48</v>
      </c>
      <c r="T3296" s="1" t="s">
        <v>6371</v>
      </c>
      <c r="U3296" s="1" t="s">
        <v>124</v>
      </c>
      <c r="V3296" s="1" t="s">
        <v>12451</v>
      </c>
      <c r="W3296" s="1" t="s">
        <v>1966</v>
      </c>
      <c r="X3296" s="1" t="s">
        <v>7593</v>
      </c>
      <c r="Y3296" s="1" t="s">
        <v>50</v>
      </c>
      <c r="Z3296" s="1" t="s">
        <v>7639</v>
      </c>
      <c r="AC3296" s="1">
        <v>33</v>
      </c>
      <c r="AD3296" s="1" t="s">
        <v>223</v>
      </c>
      <c r="AE3296" s="1" t="s">
        <v>9596</v>
      </c>
      <c r="AJ3296" s="1" t="s">
        <v>16</v>
      </c>
      <c r="AK3296" s="1" t="s">
        <v>9802</v>
      </c>
      <c r="AL3296" s="1" t="s">
        <v>199</v>
      </c>
      <c r="AM3296" s="1" t="s">
        <v>9730</v>
      </c>
      <c r="AT3296" s="1" t="s">
        <v>53</v>
      </c>
      <c r="AU3296" s="1" t="s">
        <v>7419</v>
      </c>
      <c r="AV3296" s="1" t="s">
        <v>150</v>
      </c>
      <c r="AW3296" s="1" t="s">
        <v>8290</v>
      </c>
      <c r="BG3296" s="1" t="s">
        <v>53</v>
      </c>
      <c r="BH3296" s="1" t="s">
        <v>7419</v>
      </c>
      <c r="BI3296" s="1" t="s">
        <v>3963</v>
      </c>
      <c r="BJ3296" s="1" t="s">
        <v>10429</v>
      </c>
      <c r="BK3296" s="1" t="s">
        <v>53</v>
      </c>
      <c r="BL3296" s="1" t="s">
        <v>7419</v>
      </c>
      <c r="BM3296" s="1" t="s">
        <v>5473</v>
      </c>
      <c r="BN3296" s="1" t="s">
        <v>11405</v>
      </c>
      <c r="BO3296" s="1" t="s">
        <v>53</v>
      </c>
      <c r="BP3296" s="1" t="s">
        <v>7419</v>
      </c>
      <c r="BQ3296" s="1" t="s">
        <v>5474</v>
      </c>
      <c r="BR3296" s="1" t="s">
        <v>11828</v>
      </c>
      <c r="BS3296" s="1" t="s">
        <v>186</v>
      </c>
      <c r="BT3296" s="1" t="s">
        <v>9712</v>
      </c>
    </row>
    <row r="3297" spans="1:72" ht="13.5" customHeight="1">
      <c r="A3297" s="3" t="str">
        <f>HYPERLINK("http://kyu.snu.ac.kr/sdhj/index.jsp?type=hj/GK14658_00IH_0001_0238.jpg","1702_각북면_238")</f>
        <v>1702_각북면_238</v>
      </c>
      <c r="B3297" s="2">
        <v>1702</v>
      </c>
      <c r="C3297" s="2" t="s">
        <v>12340</v>
      </c>
      <c r="D3297" s="2" t="s">
        <v>12341</v>
      </c>
      <c r="E3297" s="2">
        <v>3296</v>
      </c>
      <c r="F3297" s="1">
        <v>21</v>
      </c>
      <c r="G3297" s="1" t="s">
        <v>2744</v>
      </c>
      <c r="H3297" s="1" t="s">
        <v>6955</v>
      </c>
      <c r="I3297" s="1">
        <v>8</v>
      </c>
      <c r="L3297" s="1">
        <v>4</v>
      </c>
      <c r="M3297" s="2" t="s">
        <v>14177</v>
      </c>
      <c r="N3297" s="2" t="s">
        <v>14178</v>
      </c>
      <c r="S3297" s="1" t="s">
        <v>59</v>
      </c>
      <c r="T3297" s="1" t="s">
        <v>7105</v>
      </c>
      <c r="Y3297" s="1" t="s">
        <v>5475</v>
      </c>
      <c r="Z3297" s="1" t="s">
        <v>7646</v>
      </c>
      <c r="AC3297" s="1">
        <v>11</v>
      </c>
      <c r="AD3297" s="1" t="s">
        <v>106</v>
      </c>
      <c r="AE3297" s="1" t="s">
        <v>9614</v>
      </c>
    </row>
    <row r="3298" spans="1:72" ht="13.5" customHeight="1">
      <c r="A3298" s="3" t="str">
        <f>HYPERLINK("http://kyu.snu.ac.kr/sdhj/index.jsp?type=hj/GK14658_00IH_0001_0238.jpg","1702_각북면_238")</f>
        <v>1702_각북면_238</v>
      </c>
      <c r="B3298" s="2">
        <v>1702</v>
      </c>
      <c r="C3298" s="2" t="s">
        <v>12340</v>
      </c>
      <c r="D3298" s="2" t="s">
        <v>12341</v>
      </c>
      <c r="E3298" s="2">
        <v>3297</v>
      </c>
      <c r="F3298" s="1">
        <v>21</v>
      </c>
      <c r="G3298" s="1" t="s">
        <v>2744</v>
      </c>
      <c r="H3298" s="1" t="s">
        <v>6955</v>
      </c>
      <c r="I3298" s="1">
        <v>8</v>
      </c>
      <c r="L3298" s="1">
        <v>4</v>
      </c>
      <c r="M3298" s="2" t="s">
        <v>14177</v>
      </c>
      <c r="N3298" s="2" t="s">
        <v>14178</v>
      </c>
      <c r="S3298" s="1" t="s">
        <v>86</v>
      </c>
      <c r="T3298" s="1" t="s">
        <v>7100</v>
      </c>
      <c r="U3298" s="1" t="s">
        <v>110</v>
      </c>
      <c r="V3298" s="1" t="s">
        <v>7218</v>
      </c>
      <c r="Y3298" s="1" t="s">
        <v>5476</v>
      </c>
      <c r="Z3298" s="1" t="s">
        <v>8344</v>
      </c>
      <c r="AC3298" s="1">
        <v>9</v>
      </c>
      <c r="AD3298" s="1" t="s">
        <v>135</v>
      </c>
      <c r="AE3298" s="1" t="s">
        <v>9604</v>
      </c>
      <c r="AF3298" s="1" t="s">
        <v>946</v>
      </c>
      <c r="AG3298" s="1" t="s">
        <v>9632</v>
      </c>
      <c r="AV3298" s="1" t="s">
        <v>14628</v>
      </c>
      <c r="AW3298" s="1" t="s">
        <v>12932</v>
      </c>
      <c r="BD3298" s="1" t="s">
        <v>5477</v>
      </c>
      <c r="BE3298" s="1" t="s">
        <v>10719</v>
      </c>
    </row>
    <row r="3299" spans="1:72" ht="13.5" customHeight="1">
      <c r="A3299" s="3" t="str">
        <f>HYPERLINK("http://kyu.snu.ac.kr/sdhj/index.jsp?type=hj/GK14658_00IH_0001_0238.jpg","1702_각북면_238")</f>
        <v>1702_각북면_238</v>
      </c>
      <c r="B3299" s="2">
        <v>1702</v>
      </c>
      <c r="C3299" s="2" t="s">
        <v>12340</v>
      </c>
      <c r="D3299" s="2" t="s">
        <v>12341</v>
      </c>
      <c r="E3299" s="2">
        <v>3298</v>
      </c>
      <c r="F3299" s="1">
        <v>21</v>
      </c>
      <c r="G3299" s="1" t="s">
        <v>2744</v>
      </c>
      <c r="H3299" s="1" t="s">
        <v>6955</v>
      </c>
      <c r="I3299" s="1">
        <v>8</v>
      </c>
      <c r="L3299" s="1">
        <v>4</v>
      </c>
      <c r="M3299" s="2" t="s">
        <v>14177</v>
      </c>
      <c r="N3299" s="2" t="s">
        <v>14178</v>
      </c>
      <c r="S3299" s="1" t="s">
        <v>86</v>
      </c>
      <c r="T3299" s="1" t="s">
        <v>7100</v>
      </c>
      <c r="U3299" s="1" t="s">
        <v>110</v>
      </c>
      <c r="V3299" s="1" t="s">
        <v>7218</v>
      </c>
      <c r="Y3299" s="1" t="s">
        <v>5478</v>
      </c>
      <c r="Z3299" s="1" t="s">
        <v>8343</v>
      </c>
      <c r="AC3299" s="1">
        <v>3</v>
      </c>
      <c r="AD3299" s="1" t="s">
        <v>118</v>
      </c>
      <c r="AE3299" s="1" t="s">
        <v>8076</v>
      </c>
      <c r="AF3299" s="1" t="s">
        <v>89</v>
      </c>
      <c r="AG3299" s="1" t="s">
        <v>9633</v>
      </c>
    </row>
    <row r="3300" spans="1:72" ht="13.5" customHeight="1">
      <c r="A3300" s="3" t="str">
        <f>HYPERLINK("http://kyu.snu.ac.kr/sdhj/index.jsp?type=hj/GK14658_00IH_0001_0238.jpg","1702_각북면_238")</f>
        <v>1702_각북면_238</v>
      </c>
      <c r="B3300" s="2">
        <v>1702</v>
      </c>
      <c r="C3300" s="2" t="s">
        <v>12340</v>
      </c>
      <c r="D3300" s="2" t="s">
        <v>12341</v>
      </c>
      <c r="E3300" s="2">
        <v>3299</v>
      </c>
      <c r="F3300" s="1">
        <v>21</v>
      </c>
      <c r="G3300" s="1" t="s">
        <v>2744</v>
      </c>
      <c r="H3300" s="1" t="s">
        <v>6955</v>
      </c>
      <c r="I3300" s="1">
        <v>8</v>
      </c>
      <c r="L3300" s="1">
        <v>5</v>
      </c>
      <c r="M3300" s="2" t="s">
        <v>14179</v>
      </c>
      <c r="N3300" s="2" t="s">
        <v>14180</v>
      </c>
      <c r="T3300" s="1" t="s">
        <v>12411</v>
      </c>
      <c r="U3300" s="1" t="s">
        <v>110</v>
      </c>
      <c r="V3300" s="1" t="s">
        <v>7218</v>
      </c>
      <c r="W3300" s="1" t="s">
        <v>3454</v>
      </c>
      <c r="X3300" s="1" t="s">
        <v>7591</v>
      </c>
      <c r="Y3300" s="1" t="s">
        <v>5479</v>
      </c>
      <c r="Z3300" s="1" t="s">
        <v>8342</v>
      </c>
      <c r="AC3300" s="1">
        <v>30</v>
      </c>
      <c r="AD3300" s="1" t="s">
        <v>253</v>
      </c>
      <c r="AE3300" s="1" t="s">
        <v>8091</v>
      </c>
      <c r="AJ3300" s="1" t="s">
        <v>16</v>
      </c>
      <c r="AK3300" s="1" t="s">
        <v>9802</v>
      </c>
      <c r="AL3300" s="1" t="s">
        <v>199</v>
      </c>
      <c r="AM3300" s="1" t="s">
        <v>9730</v>
      </c>
      <c r="AT3300" s="1" t="s">
        <v>110</v>
      </c>
      <c r="AU3300" s="1" t="s">
        <v>7218</v>
      </c>
      <c r="AV3300" s="1" t="s">
        <v>14628</v>
      </c>
      <c r="AW3300" s="1" t="s">
        <v>12932</v>
      </c>
      <c r="BG3300" s="1" t="s">
        <v>110</v>
      </c>
      <c r="BH3300" s="1" t="s">
        <v>7218</v>
      </c>
      <c r="BI3300" s="1" t="s">
        <v>5162</v>
      </c>
      <c r="BJ3300" s="1" t="s">
        <v>10945</v>
      </c>
      <c r="BK3300" s="1" t="s">
        <v>110</v>
      </c>
      <c r="BL3300" s="1" t="s">
        <v>7218</v>
      </c>
      <c r="BM3300" s="1" t="s">
        <v>5163</v>
      </c>
      <c r="BN3300" s="1" t="s">
        <v>10941</v>
      </c>
      <c r="BO3300" s="1" t="s">
        <v>110</v>
      </c>
      <c r="BP3300" s="1" t="s">
        <v>7218</v>
      </c>
      <c r="BQ3300" s="1" t="s">
        <v>5472</v>
      </c>
      <c r="BR3300" s="1" t="s">
        <v>11820</v>
      </c>
      <c r="BS3300" s="1" t="s">
        <v>684</v>
      </c>
      <c r="BT3300" s="1" t="s">
        <v>9702</v>
      </c>
    </row>
    <row r="3301" spans="1:72" ht="13.5" customHeight="1">
      <c r="A3301" s="3" t="str">
        <f>HYPERLINK("http://kyu.snu.ac.kr/sdhj/index.jsp?type=hj/GK14658_00IH_0001_0238.jpg","1702_각북면_238")</f>
        <v>1702_각북면_238</v>
      </c>
      <c r="B3301" s="2">
        <v>1702</v>
      </c>
      <c r="C3301" s="2" t="s">
        <v>12340</v>
      </c>
      <c r="D3301" s="2" t="s">
        <v>12341</v>
      </c>
      <c r="E3301" s="2">
        <v>3300</v>
      </c>
      <c r="F3301" s="1">
        <v>21</v>
      </c>
      <c r="G3301" s="1" t="s">
        <v>2744</v>
      </c>
      <c r="H3301" s="1" t="s">
        <v>6955</v>
      </c>
      <c r="I3301" s="1">
        <v>8</v>
      </c>
      <c r="L3301" s="1">
        <v>5</v>
      </c>
      <c r="M3301" s="2" t="s">
        <v>14179</v>
      </c>
      <c r="N3301" s="2" t="s">
        <v>14180</v>
      </c>
      <c r="S3301" s="1" t="s">
        <v>48</v>
      </c>
      <c r="T3301" s="1" t="s">
        <v>6371</v>
      </c>
      <c r="U3301" s="1" t="s">
        <v>124</v>
      </c>
      <c r="V3301" s="1" t="s">
        <v>12451</v>
      </c>
      <c r="W3301" s="1" t="s">
        <v>3881</v>
      </c>
      <c r="X3301" s="1" t="s">
        <v>12450</v>
      </c>
      <c r="Y3301" s="1" t="s">
        <v>50</v>
      </c>
      <c r="Z3301" s="1" t="s">
        <v>7639</v>
      </c>
      <c r="AC3301" s="1">
        <v>35</v>
      </c>
      <c r="AD3301" s="1" t="s">
        <v>1123</v>
      </c>
      <c r="AE3301" s="1" t="s">
        <v>9624</v>
      </c>
      <c r="AJ3301" s="1" t="s">
        <v>16</v>
      </c>
      <c r="AK3301" s="1" t="s">
        <v>9802</v>
      </c>
      <c r="AL3301" s="1" t="s">
        <v>199</v>
      </c>
      <c r="AM3301" s="1" t="s">
        <v>9730</v>
      </c>
      <c r="AT3301" s="1" t="s">
        <v>53</v>
      </c>
      <c r="AU3301" s="1" t="s">
        <v>7419</v>
      </c>
      <c r="AV3301" s="1" t="s">
        <v>1498</v>
      </c>
      <c r="AW3301" s="1" t="s">
        <v>7711</v>
      </c>
      <c r="BG3301" s="1" t="s">
        <v>53</v>
      </c>
      <c r="BH3301" s="1" t="s">
        <v>7419</v>
      </c>
      <c r="BI3301" s="1" t="s">
        <v>4111</v>
      </c>
      <c r="BJ3301" s="1" t="s">
        <v>10417</v>
      </c>
      <c r="BK3301" s="1" t="s">
        <v>53</v>
      </c>
      <c r="BL3301" s="1" t="s">
        <v>7419</v>
      </c>
      <c r="BM3301" s="1" t="s">
        <v>2646</v>
      </c>
      <c r="BN3301" s="1" t="s">
        <v>7849</v>
      </c>
      <c r="BO3301" s="1" t="s">
        <v>209</v>
      </c>
      <c r="BP3301" s="1" t="s">
        <v>7250</v>
      </c>
      <c r="BQ3301" s="1" t="s">
        <v>5480</v>
      </c>
      <c r="BR3301" s="1" t="s">
        <v>11827</v>
      </c>
      <c r="BS3301" s="1" t="s">
        <v>109</v>
      </c>
      <c r="BT3301" s="1" t="s">
        <v>9809</v>
      </c>
    </row>
    <row r="3302" spans="1:72" ht="13.5" customHeight="1">
      <c r="A3302" s="3" t="str">
        <f>HYPERLINK("http://kyu.snu.ac.kr/sdhj/index.jsp?type=hj/GK14658_00IH_0001_0238.jpg","1702_각북면_238")</f>
        <v>1702_각북면_238</v>
      </c>
      <c r="B3302" s="2">
        <v>1702</v>
      </c>
      <c r="C3302" s="2" t="s">
        <v>12340</v>
      </c>
      <c r="D3302" s="2" t="s">
        <v>12341</v>
      </c>
      <c r="E3302" s="2">
        <v>3301</v>
      </c>
      <c r="F3302" s="1">
        <v>21</v>
      </c>
      <c r="G3302" s="1" t="s">
        <v>2744</v>
      </c>
      <c r="H3302" s="1" t="s">
        <v>6955</v>
      </c>
      <c r="I3302" s="1">
        <v>8</v>
      </c>
      <c r="L3302" s="1">
        <v>5</v>
      </c>
      <c r="M3302" s="2" t="s">
        <v>14179</v>
      </c>
      <c r="N3302" s="2" t="s">
        <v>14180</v>
      </c>
      <c r="S3302" s="1" t="s">
        <v>86</v>
      </c>
      <c r="T3302" s="1" t="s">
        <v>7100</v>
      </c>
      <c r="U3302" s="1" t="s">
        <v>110</v>
      </c>
      <c r="V3302" s="1" t="s">
        <v>7218</v>
      </c>
      <c r="Y3302" s="1" t="s">
        <v>5481</v>
      </c>
      <c r="Z3302" s="1" t="s">
        <v>7882</v>
      </c>
      <c r="AC3302" s="1">
        <v>8</v>
      </c>
      <c r="AD3302" s="1" t="s">
        <v>300</v>
      </c>
      <c r="AE3302" s="1" t="s">
        <v>9594</v>
      </c>
    </row>
    <row r="3303" spans="1:72" ht="13.5" customHeight="1">
      <c r="A3303" s="3" t="str">
        <f>HYPERLINK("http://kyu.snu.ac.kr/sdhj/index.jsp?type=hj/GK14658_00IH_0001_0238.jpg","1702_각북면_238")</f>
        <v>1702_각북면_238</v>
      </c>
      <c r="B3303" s="2">
        <v>1702</v>
      </c>
      <c r="C3303" s="2" t="s">
        <v>12340</v>
      </c>
      <c r="D3303" s="2" t="s">
        <v>12341</v>
      </c>
      <c r="E3303" s="2">
        <v>3302</v>
      </c>
      <c r="F3303" s="1">
        <v>21</v>
      </c>
      <c r="G3303" s="1" t="s">
        <v>2744</v>
      </c>
      <c r="H3303" s="1" t="s">
        <v>6955</v>
      </c>
      <c r="I3303" s="1">
        <v>8</v>
      </c>
      <c r="L3303" s="1">
        <v>5</v>
      </c>
      <c r="M3303" s="2" t="s">
        <v>14179</v>
      </c>
      <c r="N3303" s="2" t="s">
        <v>14180</v>
      </c>
      <c r="S3303" s="1" t="s">
        <v>86</v>
      </c>
      <c r="T3303" s="1" t="s">
        <v>7100</v>
      </c>
      <c r="Y3303" s="1" t="s">
        <v>5482</v>
      </c>
      <c r="Z3303" s="1" t="s">
        <v>8341</v>
      </c>
      <c r="AF3303" s="1" t="s">
        <v>170</v>
      </c>
      <c r="AG3303" s="1" t="s">
        <v>9630</v>
      </c>
    </row>
    <row r="3304" spans="1:72" ht="13.5" customHeight="1">
      <c r="A3304" s="3" t="str">
        <f>HYPERLINK("http://kyu.snu.ac.kr/sdhj/index.jsp?type=hj/GK14658_00IH_0001_0238.jpg","1702_각북면_238")</f>
        <v>1702_각북면_238</v>
      </c>
      <c r="B3304" s="2">
        <v>1702</v>
      </c>
      <c r="C3304" s="2" t="s">
        <v>12340</v>
      </c>
      <c r="D3304" s="2" t="s">
        <v>12341</v>
      </c>
      <c r="E3304" s="2">
        <v>3303</v>
      </c>
      <c r="F3304" s="1">
        <v>21</v>
      </c>
      <c r="G3304" s="1" t="s">
        <v>2744</v>
      </c>
      <c r="H3304" s="1" t="s">
        <v>6955</v>
      </c>
      <c r="I3304" s="1">
        <v>8</v>
      </c>
      <c r="L3304" s="1">
        <v>5</v>
      </c>
      <c r="M3304" s="2" t="s">
        <v>14179</v>
      </c>
      <c r="N3304" s="2" t="s">
        <v>14180</v>
      </c>
      <c r="S3304" s="1" t="s">
        <v>86</v>
      </c>
      <c r="T3304" s="1" t="s">
        <v>7100</v>
      </c>
      <c r="U3304" s="1" t="s">
        <v>110</v>
      </c>
      <c r="V3304" s="1" t="s">
        <v>7218</v>
      </c>
      <c r="Y3304" s="1" t="s">
        <v>5483</v>
      </c>
      <c r="Z3304" s="1" t="s">
        <v>8340</v>
      </c>
      <c r="AC3304" s="1">
        <v>3</v>
      </c>
      <c r="AD3304" s="1" t="s">
        <v>118</v>
      </c>
      <c r="AE3304" s="1" t="s">
        <v>8076</v>
      </c>
      <c r="AF3304" s="1" t="s">
        <v>89</v>
      </c>
      <c r="AG3304" s="1" t="s">
        <v>9633</v>
      </c>
    </row>
    <row r="3305" spans="1:72" ht="13.5" customHeight="1">
      <c r="A3305" s="3" t="str">
        <f>HYPERLINK("http://kyu.snu.ac.kr/sdhj/index.jsp?type=hj/GK14658_00IH_0001_0238.jpg","1702_각북면_238")</f>
        <v>1702_각북면_238</v>
      </c>
      <c r="B3305" s="2">
        <v>1702</v>
      </c>
      <c r="C3305" s="2" t="s">
        <v>12340</v>
      </c>
      <c r="D3305" s="2" t="s">
        <v>12341</v>
      </c>
      <c r="E3305" s="2">
        <v>3304</v>
      </c>
      <c r="F3305" s="1">
        <v>21</v>
      </c>
      <c r="G3305" s="1" t="s">
        <v>2744</v>
      </c>
      <c r="H3305" s="1" t="s">
        <v>6955</v>
      </c>
      <c r="I3305" s="1">
        <v>9</v>
      </c>
      <c r="J3305" s="1" t="s">
        <v>5484</v>
      </c>
      <c r="K3305" s="1" t="s">
        <v>6999</v>
      </c>
      <c r="L3305" s="1">
        <v>1</v>
      </c>
      <c r="M3305" s="2" t="s">
        <v>14181</v>
      </c>
      <c r="N3305" s="2" t="s">
        <v>14182</v>
      </c>
      <c r="T3305" s="1" t="s">
        <v>12411</v>
      </c>
      <c r="U3305" s="1" t="s">
        <v>110</v>
      </c>
      <c r="V3305" s="1" t="s">
        <v>7218</v>
      </c>
      <c r="W3305" s="1" t="s">
        <v>3454</v>
      </c>
      <c r="X3305" s="1" t="s">
        <v>7591</v>
      </c>
      <c r="Y3305" s="1" t="s">
        <v>1289</v>
      </c>
      <c r="Z3305" s="1" t="s">
        <v>8339</v>
      </c>
      <c r="AC3305" s="1">
        <v>44</v>
      </c>
      <c r="AD3305" s="1" t="s">
        <v>934</v>
      </c>
      <c r="AE3305" s="1" t="s">
        <v>9592</v>
      </c>
      <c r="AJ3305" s="1" t="s">
        <v>16</v>
      </c>
      <c r="AK3305" s="1" t="s">
        <v>9802</v>
      </c>
      <c r="AL3305" s="1" t="s">
        <v>199</v>
      </c>
      <c r="AM3305" s="1" t="s">
        <v>9730</v>
      </c>
      <c r="AT3305" s="1" t="s">
        <v>110</v>
      </c>
      <c r="AU3305" s="1" t="s">
        <v>7218</v>
      </c>
      <c r="AV3305" s="1" t="s">
        <v>14628</v>
      </c>
      <c r="AW3305" s="1" t="s">
        <v>12932</v>
      </c>
      <c r="BG3305" s="1" t="s">
        <v>110</v>
      </c>
      <c r="BH3305" s="1" t="s">
        <v>7218</v>
      </c>
      <c r="BI3305" s="1" t="s">
        <v>5162</v>
      </c>
      <c r="BJ3305" s="1" t="s">
        <v>10945</v>
      </c>
      <c r="BK3305" s="1" t="s">
        <v>110</v>
      </c>
      <c r="BL3305" s="1" t="s">
        <v>7218</v>
      </c>
      <c r="BM3305" s="1" t="s">
        <v>5163</v>
      </c>
      <c r="BN3305" s="1" t="s">
        <v>10941</v>
      </c>
      <c r="BO3305" s="1" t="s">
        <v>110</v>
      </c>
      <c r="BP3305" s="1" t="s">
        <v>7218</v>
      </c>
      <c r="BQ3305" s="1" t="s">
        <v>5472</v>
      </c>
      <c r="BR3305" s="1" t="s">
        <v>11820</v>
      </c>
      <c r="BS3305" s="1" t="s">
        <v>684</v>
      </c>
      <c r="BT3305" s="1" t="s">
        <v>9702</v>
      </c>
    </row>
    <row r="3306" spans="1:72" ht="13.5" customHeight="1">
      <c r="A3306" s="3" t="str">
        <f>HYPERLINK("http://kyu.snu.ac.kr/sdhj/index.jsp?type=hj/GK14658_00IH_0001_0238.jpg","1702_각북면_238")</f>
        <v>1702_각북면_238</v>
      </c>
      <c r="B3306" s="2">
        <v>1702</v>
      </c>
      <c r="C3306" s="2" t="s">
        <v>12340</v>
      </c>
      <c r="D3306" s="2" t="s">
        <v>12341</v>
      </c>
      <c r="E3306" s="2">
        <v>3305</v>
      </c>
      <c r="F3306" s="1">
        <v>21</v>
      </c>
      <c r="G3306" s="1" t="s">
        <v>2744</v>
      </c>
      <c r="H3306" s="1" t="s">
        <v>6955</v>
      </c>
      <c r="I3306" s="1">
        <v>9</v>
      </c>
      <c r="L3306" s="1">
        <v>1</v>
      </c>
      <c r="M3306" s="2" t="s">
        <v>14181</v>
      </c>
      <c r="N3306" s="2" t="s">
        <v>14182</v>
      </c>
      <c r="S3306" s="1" t="s">
        <v>48</v>
      </c>
      <c r="T3306" s="1" t="s">
        <v>6371</v>
      </c>
      <c r="U3306" s="1" t="s">
        <v>124</v>
      </c>
      <c r="V3306" s="1" t="s">
        <v>12451</v>
      </c>
      <c r="W3306" s="1" t="s">
        <v>182</v>
      </c>
      <c r="X3306" s="1" t="s">
        <v>7599</v>
      </c>
      <c r="Y3306" s="1" t="s">
        <v>50</v>
      </c>
      <c r="Z3306" s="1" t="s">
        <v>7639</v>
      </c>
      <c r="AC3306" s="1">
        <v>50</v>
      </c>
      <c r="AD3306" s="1" t="s">
        <v>515</v>
      </c>
      <c r="AE3306" s="1" t="s">
        <v>9605</v>
      </c>
      <c r="AJ3306" s="1" t="s">
        <v>16</v>
      </c>
      <c r="AK3306" s="1" t="s">
        <v>9802</v>
      </c>
      <c r="AL3306" s="1" t="s">
        <v>199</v>
      </c>
      <c r="AM3306" s="1" t="s">
        <v>9730</v>
      </c>
      <c r="AT3306" s="1" t="s">
        <v>53</v>
      </c>
      <c r="AU3306" s="1" t="s">
        <v>7419</v>
      </c>
      <c r="AV3306" s="1" t="s">
        <v>93</v>
      </c>
      <c r="AW3306" s="1" t="s">
        <v>7772</v>
      </c>
      <c r="BG3306" s="1" t="s">
        <v>53</v>
      </c>
      <c r="BH3306" s="1" t="s">
        <v>7419</v>
      </c>
      <c r="BI3306" s="1" t="s">
        <v>1579</v>
      </c>
      <c r="BJ3306" s="1" t="s">
        <v>7709</v>
      </c>
      <c r="BK3306" s="1" t="s">
        <v>53</v>
      </c>
      <c r="BL3306" s="1" t="s">
        <v>7419</v>
      </c>
      <c r="BM3306" s="1" t="s">
        <v>5485</v>
      </c>
      <c r="BN3306" s="1" t="s">
        <v>11404</v>
      </c>
      <c r="BO3306" s="1" t="s">
        <v>53</v>
      </c>
      <c r="BP3306" s="1" t="s">
        <v>7419</v>
      </c>
      <c r="BQ3306" s="1" t="s">
        <v>5486</v>
      </c>
      <c r="BR3306" s="1" t="s">
        <v>11826</v>
      </c>
      <c r="BS3306" s="1" t="s">
        <v>516</v>
      </c>
      <c r="BT3306" s="1" t="s">
        <v>9804</v>
      </c>
    </row>
    <row r="3307" spans="1:72" ht="13.5" customHeight="1">
      <c r="A3307" s="3" t="str">
        <f>HYPERLINK("http://kyu.snu.ac.kr/sdhj/index.jsp?type=hj/GK14658_00IH_0001_0238.jpg","1702_각북면_238")</f>
        <v>1702_각북면_238</v>
      </c>
      <c r="B3307" s="2">
        <v>1702</v>
      </c>
      <c r="C3307" s="2" t="s">
        <v>12340</v>
      </c>
      <c r="D3307" s="2" t="s">
        <v>12341</v>
      </c>
      <c r="E3307" s="2">
        <v>3306</v>
      </c>
      <c r="F3307" s="1">
        <v>21</v>
      </c>
      <c r="G3307" s="1" t="s">
        <v>2744</v>
      </c>
      <c r="H3307" s="1" t="s">
        <v>6955</v>
      </c>
      <c r="I3307" s="1">
        <v>9</v>
      </c>
      <c r="L3307" s="1">
        <v>1</v>
      </c>
      <c r="M3307" s="2" t="s">
        <v>14181</v>
      </c>
      <c r="N3307" s="2" t="s">
        <v>14182</v>
      </c>
      <c r="S3307" s="1" t="s">
        <v>86</v>
      </c>
      <c r="T3307" s="1" t="s">
        <v>7100</v>
      </c>
      <c r="U3307" s="1" t="s">
        <v>110</v>
      </c>
      <c r="V3307" s="1" t="s">
        <v>7218</v>
      </c>
      <c r="Y3307" s="1" t="s">
        <v>5487</v>
      </c>
      <c r="Z3307" s="1" t="s">
        <v>8338</v>
      </c>
      <c r="AF3307" s="1" t="s">
        <v>633</v>
      </c>
      <c r="AG3307" s="1" t="s">
        <v>12714</v>
      </c>
    </row>
    <row r="3308" spans="1:72" ht="13.5" customHeight="1">
      <c r="A3308" s="3" t="str">
        <f>HYPERLINK("http://kyu.snu.ac.kr/sdhj/index.jsp?type=hj/GK14658_00IH_0001_0238.jpg","1702_각북면_238")</f>
        <v>1702_각북면_238</v>
      </c>
      <c r="B3308" s="2">
        <v>1702</v>
      </c>
      <c r="C3308" s="2" t="s">
        <v>12340</v>
      </c>
      <c r="D3308" s="2" t="s">
        <v>12341</v>
      </c>
      <c r="E3308" s="2">
        <v>3307</v>
      </c>
      <c r="F3308" s="1">
        <v>21</v>
      </c>
      <c r="G3308" s="1" t="s">
        <v>2744</v>
      </c>
      <c r="H3308" s="1" t="s">
        <v>6955</v>
      </c>
      <c r="I3308" s="1">
        <v>9</v>
      </c>
      <c r="L3308" s="1">
        <v>1</v>
      </c>
      <c r="M3308" s="2" t="s">
        <v>14181</v>
      </c>
      <c r="N3308" s="2" t="s">
        <v>14182</v>
      </c>
      <c r="S3308" s="1" t="s">
        <v>59</v>
      </c>
      <c r="T3308" s="1" t="s">
        <v>7105</v>
      </c>
      <c r="Y3308" s="1" t="s">
        <v>741</v>
      </c>
      <c r="Z3308" s="1" t="s">
        <v>7654</v>
      </c>
      <c r="AC3308" s="1">
        <v>15</v>
      </c>
      <c r="AD3308" s="1" t="s">
        <v>192</v>
      </c>
      <c r="AE3308" s="1" t="s">
        <v>7704</v>
      </c>
    </row>
    <row r="3309" spans="1:72" ht="13.5" customHeight="1">
      <c r="A3309" s="3" t="str">
        <f>HYPERLINK("http://kyu.snu.ac.kr/sdhj/index.jsp?type=hj/GK14658_00IH_0001_0238.jpg","1702_각북면_238")</f>
        <v>1702_각북면_238</v>
      </c>
      <c r="B3309" s="2">
        <v>1702</v>
      </c>
      <c r="C3309" s="2" t="s">
        <v>12340</v>
      </c>
      <c r="D3309" s="2" t="s">
        <v>12341</v>
      </c>
      <c r="E3309" s="2">
        <v>3308</v>
      </c>
      <c r="F3309" s="1">
        <v>21</v>
      </c>
      <c r="G3309" s="1" t="s">
        <v>2744</v>
      </c>
      <c r="H3309" s="1" t="s">
        <v>6955</v>
      </c>
      <c r="I3309" s="1">
        <v>9</v>
      </c>
      <c r="L3309" s="1">
        <v>1</v>
      </c>
      <c r="M3309" s="2" t="s">
        <v>14181</v>
      </c>
      <c r="N3309" s="2" t="s">
        <v>14182</v>
      </c>
      <c r="S3309" s="1" t="s">
        <v>59</v>
      </c>
      <c r="T3309" s="1" t="s">
        <v>7105</v>
      </c>
      <c r="Y3309" s="1" t="s">
        <v>5488</v>
      </c>
      <c r="Z3309" s="1" t="s">
        <v>7887</v>
      </c>
      <c r="AC3309" s="1">
        <v>1</v>
      </c>
      <c r="AD3309" s="1" t="s">
        <v>280</v>
      </c>
      <c r="AE3309" s="1" t="s">
        <v>9599</v>
      </c>
      <c r="AF3309" s="1" t="s">
        <v>89</v>
      </c>
      <c r="AG3309" s="1" t="s">
        <v>9633</v>
      </c>
    </row>
    <row r="3310" spans="1:72" ht="13.5" customHeight="1">
      <c r="A3310" s="3" t="str">
        <f>HYPERLINK("http://kyu.snu.ac.kr/sdhj/index.jsp?type=hj/GK14658_00IH_0001_0238.jpg","1702_각북면_238")</f>
        <v>1702_각북면_238</v>
      </c>
      <c r="B3310" s="2">
        <v>1702</v>
      </c>
      <c r="C3310" s="2" t="s">
        <v>12340</v>
      </c>
      <c r="D3310" s="2" t="s">
        <v>12341</v>
      </c>
      <c r="E3310" s="2">
        <v>3309</v>
      </c>
      <c r="F3310" s="1">
        <v>21</v>
      </c>
      <c r="G3310" s="1" t="s">
        <v>2744</v>
      </c>
      <c r="H3310" s="1" t="s">
        <v>6955</v>
      </c>
      <c r="I3310" s="1">
        <v>9</v>
      </c>
      <c r="L3310" s="1">
        <v>2</v>
      </c>
      <c r="M3310" s="2" t="s">
        <v>14183</v>
      </c>
      <c r="N3310" s="2" t="s">
        <v>14184</v>
      </c>
      <c r="T3310" s="1" t="s">
        <v>12411</v>
      </c>
      <c r="U3310" s="1" t="s">
        <v>110</v>
      </c>
      <c r="V3310" s="1" t="s">
        <v>7218</v>
      </c>
      <c r="W3310" s="1" t="s">
        <v>3454</v>
      </c>
      <c r="X3310" s="1" t="s">
        <v>7591</v>
      </c>
      <c r="Y3310" s="1" t="s">
        <v>5487</v>
      </c>
      <c r="Z3310" s="1" t="s">
        <v>8338</v>
      </c>
      <c r="AC3310" s="1">
        <v>18</v>
      </c>
      <c r="AD3310" s="1" t="s">
        <v>83</v>
      </c>
      <c r="AE3310" s="1" t="s">
        <v>9607</v>
      </c>
      <c r="AJ3310" s="1" t="s">
        <v>16</v>
      </c>
      <c r="AK3310" s="1" t="s">
        <v>9802</v>
      </c>
      <c r="AL3310" s="1" t="s">
        <v>199</v>
      </c>
      <c r="AM3310" s="1" t="s">
        <v>9730</v>
      </c>
      <c r="AT3310" s="1" t="s">
        <v>110</v>
      </c>
      <c r="AU3310" s="1" t="s">
        <v>7218</v>
      </c>
      <c r="AV3310" s="1" t="s">
        <v>1289</v>
      </c>
      <c r="AW3310" s="1" t="s">
        <v>8339</v>
      </c>
      <c r="BG3310" s="1" t="s">
        <v>110</v>
      </c>
      <c r="BH3310" s="1" t="s">
        <v>7218</v>
      </c>
      <c r="BI3310" s="1" t="s">
        <v>14628</v>
      </c>
      <c r="BJ3310" s="1" t="s">
        <v>12932</v>
      </c>
      <c r="BK3310" s="1" t="s">
        <v>110</v>
      </c>
      <c r="BL3310" s="1" t="s">
        <v>7218</v>
      </c>
      <c r="BM3310" s="1" t="s">
        <v>5162</v>
      </c>
      <c r="BN3310" s="1" t="s">
        <v>10945</v>
      </c>
      <c r="BO3310" s="1" t="s">
        <v>53</v>
      </c>
      <c r="BP3310" s="1" t="s">
        <v>7419</v>
      </c>
      <c r="BQ3310" s="1" t="s">
        <v>5489</v>
      </c>
      <c r="BR3310" s="1" t="s">
        <v>11825</v>
      </c>
      <c r="BS3310" s="1" t="s">
        <v>199</v>
      </c>
      <c r="BT3310" s="1" t="s">
        <v>9730</v>
      </c>
    </row>
    <row r="3311" spans="1:72" ht="13.5" customHeight="1">
      <c r="A3311" s="3" t="str">
        <f>HYPERLINK("http://kyu.snu.ac.kr/sdhj/index.jsp?type=hj/GK14658_00IH_0001_0238.jpg","1702_각북면_238")</f>
        <v>1702_각북면_238</v>
      </c>
      <c r="B3311" s="2">
        <v>1702</v>
      </c>
      <c r="C3311" s="2" t="s">
        <v>12340</v>
      </c>
      <c r="D3311" s="2" t="s">
        <v>12341</v>
      </c>
      <c r="E3311" s="2">
        <v>3310</v>
      </c>
      <c r="F3311" s="1">
        <v>21</v>
      </c>
      <c r="G3311" s="1" t="s">
        <v>2744</v>
      </c>
      <c r="H3311" s="1" t="s">
        <v>6955</v>
      </c>
      <c r="I3311" s="1">
        <v>9</v>
      </c>
      <c r="L3311" s="1">
        <v>2</v>
      </c>
      <c r="M3311" s="2" t="s">
        <v>14183</v>
      </c>
      <c r="N3311" s="2" t="s">
        <v>14184</v>
      </c>
      <c r="S3311" s="1" t="s">
        <v>48</v>
      </c>
      <c r="T3311" s="1" t="s">
        <v>6371</v>
      </c>
      <c r="U3311" s="1" t="s">
        <v>124</v>
      </c>
      <c r="V3311" s="1" t="s">
        <v>12451</v>
      </c>
      <c r="W3311" s="1" t="s">
        <v>335</v>
      </c>
      <c r="X3311" s="1" t="s">
        <v>12540</v>
      </c>
      <c r="Y3311" s="1" t="s">
        <v>50</v>
      </c>
      <c r="Z3311" s="1" t="s">
        <v>7639</v>
      </c>
      <c r="AC3311" s="1">
        <v>22</v>
      </c>
      <c r="AD3311" s="1" t="s">
        <v>88</v>
      </c>
      <c r="AE3311" s="1" t="s">
        <v>9613</v>
      </c>
      <c r="AF3311" s="1" t="s">
        <v>89</v>
      </c>
      <c r="AG3311" s="1" t="s">
        <v>9633</v>
      </c>
      <c r="AJ3311" s="1" t="s">
        <v>16</v>
      </c>
      <c r="AK3311" s="1" t="s">
        <v>9802</v>
      </c>
      <c r="AL3311" s="1" t="s">
        <v>1528</v>
      </c>
      <c r="AM3311" s="1" t="s">
        <v>8956</v>
      </c>
      <c r="AT3311" s="1" t="s">
        <v>53</v>
      </c>
      <c r="AU3311" s="1" t="s">
        <v>7419</v>
      </c>
      <c r="AV3311" s="1" t="s">
        <v>5490</v>
      </c>
      <c r="AW3311" s="1" t="s">
        <v>9369</v>
      </c>
      <c r="BG3311" s="1" t="s">
        <v>53</v>
      </c>
      <c r="BH3311" s="1" t="s">
        <v>7419</v>
      </c>
      <c r="BI3311" s="1" t="s">
        <v>5491</v>
      </c>
      <c r="BJ3311" s="1" t="s">
        <v>10960</v>
      </c>
      <c r="BK3311" s="1" t="s">
        <v>53</v>
      </c>
      <c r="BL3311" s="1" t="s">
        <v>7419</v>
      </c>
      <c r="BM3311" s="1" t="s">
        <v>1141</v>
      </c>
      <c r="BN3311" s="1" t="s">
        <v>10503</v>
      </c>
      <c r="BO3311" s="1" t="s">
        <v>152</v>
      </c>
      <c r="BP3311" s="1" t="s">
        <v>10072</v>
      </c>
      <c r="BQ3311" s="1" t="s">
        <v>5492</v>
      </c>
      <c r="BR3311" s="1" t="s">
        <v>11824</v>
      </c>
      <c r="BS3311" s="1" t="s">
        <v>227</v>
      </c>
      <c r="BT3311" s="1" t="s">
        <v>9813</v>
      </c>
    </row>
    <row r="3312" spans="1:72" ht="13.5" customHeight="1">
      <c r="A3312" s="3" t="str">
        <f>HYPERLINK("http://kyu.snu.ac.kr/sdhj/index.jsp?type=hj/GK14658_00IH_0001_0238.jpg","1702_각북면_238")</f>
        <v>1702_각북면_238</v>
      </c>
      <c r="B3312" s="2">
        <v>1702</v>
      </c>
      <c r="C3312" s="2" t="s">
        <v>12340</v>
      </c>
      <c r="D3312" s="2" t="s">
        <v>12341</v>
      </c>
      <c r="E3312" s="2">
        <v>3311</v>
      </c>
      <c r="F3312" s="1">
        <v>21</v>
      </c>
      <c r="G3312" s="1" t="s">
        <v>2744</v>
      </c>
      <c r="H3312" s="1" t="s">
        <v>6955</v>
      </c>
      <c r="I3312" s="1">
        <v>9</v>
      </c>
      <c r="L3312" s="1">
        <v>2</v>
      </c>
      <c r="M3312" s="2" t="s">
        <v>14183</v>
      </c>
      <c r="N3312" s="2" t="s">
        <v>14184</v>
      </c>
      <c r="S3312" s="1" t="s">
        <v>4873</v>
      </c>
      <c r="T3312" s="1" t="s">
        <v>7134</v>
      </c>
      <c r="W3312" s="1" t="s">
        <v>1429</v>
      </c>
      <c r="X3312" s="1" t="s">
        <v>7594</v>
      </c>
      <c r="Y3312" s="1" t="s">
        <v>50</v>
      </c>
      <c r="Z3312" s="1" t="s">
        <v>7639</v>
      </c>
      <c r="AC3312" s="1">
        <v>53</v>
      </c>
      <c r="AD3312" s="1" t="s">
        <v>92</v>
      </c>
      <c r="AE3312" s="1" t="s">
        <v>9608</v>
      </c>
    </row>
    <row r="3313" spans="1:72" ht="13.5" customHeight="1">
      <c r="A3313" s="3" t="str">
        <f>HYPERLINK("http://kyu.snu.ac.kr/sdhj/index.jsp?type=hj/GK14658_00IH_0001_0238.jpg","1702_각북면_238")</f>
        <v>1702_각북면_238</v>
      </c>
      <c r="B3313" s="2">
        <v>1702</v>
      </c>
      <c r="C3313" s="2" t="s">
        <v>12340</v>
      </c>
      <c r="D3313" s="2" t="s">
        <v>12341</v>
      </c>
      <c r="E3313" s="2">
        <v>3312</v>
      </c>
      <c r="F3313" s="1">
        <v>21</v>
      </c>
      <c r="G3313" s="1" t="s">
        <v>2744</v>
      </c>
      <c r="H3313" s="1" t="s">
        <v>6955</v>
      </c>
      <c r="I3313" s="1">
        <v>9</v>
      </c>
      <c r="L3313" s="1">
        <v>3</v>
      </c>
      <c r="M3313" s="2" t="s">
        <v>14185</v>
      </c>
      <c r="N3313" s="2" t="s">
        <v>14186</v>
      </c>
      <c r="T3313" s="1" t="s">
        <v>12411</v>
      </c>
      <c r="U3313" s="1" t="s">
        <v>110</v>
      </c>
      <c r="V3313" s="1" t="s">
        <v>7218</v>
      </c>
      <c r="W3313" s="1" t="s">
        <v>3454</v>
      </c>
      <c r="X3313" s="1" t="s">
        <v>7591</v>
      </c>
      <c r="Y3313" s="1" t="s">
        <v>12314</v>
      </c>
      <c r="Z3313" s="1" t="s">
        <v>12619</v>
      </c>
      <c r="AC3313" s="1">
        <v>44</v>
      </c>
      <c r="AD3313" s="1" t="s">
        <v>934</v>
      </c>
      <c r="AE3313" s="1" t="s">
        <v>9592</v>
      </c>
      <c r="AJ3313" s="1" t="s">
        <v>16</v>
      </c>
      <c r="AK3313" s="1" t="s">
        <v>9802</v>
      </c>
      <c r="AL3313" s="1" t="s">
        <v>199</v>
      </c>
      <c r="AM3313" s="1" t="s">
        <v>9730</v>
      </c>
      <c r="AT3313" s="1" t="s">
        <v>110</v>
      </c>
      <c r="AU3313" s="1" t="s">
        <v>7218</v>
      </c>
      <c r="AV3313" s="1" t="s">
        <v>5450</v>
      </c>
      <c r="AW3313" s="1" t="s">
        <v>10276</v>
      </c>
      <c r="BG3313" s="1" t="s">
        <v>110</v>
      </c>
      <c r="BH3313" s="1" t="s">
        <v>7218</v>
      </c>
      <c r="BI3313" s="1" t="s">
        <v>2327</v>
      </c>
      <c r="BJ3313" s="1" t="s">
        <v>9195</v>
      </c>
      <c r="BK3313" s="1" t="s">
        <v>110</v>
      </c>
      <c r="BL3313" s="1" t="s">
        <v>7218</v>
      </c>
      <c r="BM3313" s="1" t="s">
        <v>5163</v>
      </c>
      <c r="BN3313" s="1" t="s">
        <v>10941</v>
      </c>
      <c r="BO3313" s="1" t="s">
        <v>110</v>
      </c>
      <c r="BP3313" s="1" t="s">
        <v>7218</v>
      </c>
      <c r="BQ3313" s="1" t="s">
        <v>5451</v>
      </c>
      <c r="BR3313" s="1" t="s">
        <v>13375</v>
      </c>
      <c r="BS3313" s="1" t="s">
        <v>109</v>
      </c>
      <c r="BT3313" s="1" t="s">
        <v>9809</v>
      </c>
    </row>
    <row r="3314" spans="1:72" ht="13.5" customHeight="1">
      <c r="A3314" s="3" t="str">
        <f>HYPERLINK("http://kyu.snu.ac.kr/sdhj/index.jsp?type=hj/GK14658_00IH_0001_0238.jpg","1702_각북면_238")</f>
        <v>1702_각북면_238</v>
      </c>
      <c r="B3314" s="2">
        <v>1702</v>
      </c>
      <c r="C3314" s="2" t="s">
        <v>12340</v>
      </c>
      <c r="D3314" s="2" t="s">
        <v>12341</v>
      </c>
      <c r="E3314" s="2">
        <v>3313</v>
      </c>
      <c r="F3314" s="1">
        <v>21</v>
      </c>
      <c r="G3314" s="1" t="s">
        <v>2744</v>
      </c>
      <c r="H3314" s="1" t="s">
        <v>6955</v>
      </c>
      <c r="I3314" s="1">
        <v>9</v>
      </c>
      <c r="L3314" s="1">
        <v>3</v>
      </c>
      <c r="M3314" s="2" t="s">
        <v>14185</v>
      </c>
      <c r="N3314" s="2" t="s">
        <v>14186</v>
      </c>
      <c r="S3314" s="1" t="s">
        <v>48</v>
      </c>
      <c r="T3314" s="1" t="s">
        <v>6371</v>
      </c>
      <c r="U3314" s="1" t="s">
        <v>124</v>
      </c>
      <c r="V3314" s="1" t="s">
        <v>12451</v>
      </c>
      <c r="W3314" s="1" t="s">
        <v>335</v>
      </c>
      <c r="X3314" s="1" t="s">
        <v>12540</v>
      </c>
      <c r="Y3314" s="1" t="s">
        <v>50</v>
      </c>
      <c r="Z3314" s="1" t="s">
        <v>7639</v>
      </c>
      <c r="AC3314" s="1">
        <v>47</v>
      </c>
      <c r="AD3314" s="1" t="s">
        <v>556</v>
      </c>
      <c r="AE3314" s="1" t="s">
        <v>9610</v>
      </c>
      <c r="AJ3314" s="1" t="s">
        <v>16</v>
      </c>
      <c r="AK3314" s="1" t="s">
        <v>9802</v>
      </c>
      <c r="AL3314" s="1" t="s">
        <v>1042</v>
      </c>
      <c r="AM3314" s="1" t="s">
        <v>9748</v>
      </c>
      <c r="AT3314" s="1" t="s">
        <v>53</v>
      </c>
      <c r="AU3314" s="1" t="s">
        <v>7419</v>
      </c>
      <c r="AV3314" s="1" t="s">
        <v>1976</v>
      </c>
      <c r="AW3314" s="1" t="s">
        <v>9352</v>
      </c>
      <c r="BG3314" s="1" t="s">
        <v>53</v>
      </c>
      <c r="BH3314" s="1" t="s">
        <v>7419</v>
      </c>
      <c r="BI3314" s="1" t="s">
        <v>3948</v>
      </c>
      <c r="BJ3314" s="1" t="s">
        <v>10959</v>
      </c>
      <c r="BK3314" s="1" t="s">
        <v>53</v>
      </c>
      <c r="BL3314" s="1" t="s">
        <v>7419</v>
      </c>
      <c r="BM3314" s="1" t="s">
        <v>5493</v>
      </c>
      <c r="BN3314" s="1" t="s">
        <v>11403</v>
      </c>
      <c r="BO3314" s="1" t="s">
        <v>110</v>
      </c>
      <c r="BP3314" s="1" t="s">
        <v>7218</v>
      </c>
      <c r="BQ3314" s="1" t="s">
        <v>5494</v>
      </c>
      <c r="BR3314" s="1" t="s">
        <v>11823</v>
      </c>
      <c r="BS3314" s="1" t="s">
        <v>227</v>
      </c>
      <c r="BT3314" s="1" t="s">
        <v>9813</v>
      </c>
    </row>
    <row r="3315" spans="1:72" ht="13.5" customHeight="1">
      <c r="A3315" s="3" t="str">
        <f>HYPERLINK("http://kyu.snu.ac.kr/sdhj/index.jsp?type=hj/GK14658_00IH_0001_0238.jpg","1702_각북면_238")</f>
        <v>1702_각북면_238</v>
      </c>
      <c r="B3315" s="2">
        <v>1702</v>
      </c>
      <c r="C3315" s="2" t="s">
        <v>12340</v>
      </c>
      <c r="D3315" s="2" t="s">
        <v>12341</v>
      </c>
      <c r="E3315" s="2">
        <v>3314</v>
      </c>
      <c r="F3315" s="1">
        <v>21</v>
      </c>
      <c r="G3315" s="1" t="s">
        <v>2744</v>
      </c>
      <c r="H3315" s="1" t="s">
        <v>6955</v>
      </c>
      <c r="I3315" s="1">
        <v>9</v>
      </c>
      <c r="L3315" s="1">
        <v>3</v>
      </c>
      <c r="M3315" s="2" t="s">
        <v>14185</v>
      </c>
      <c r="N3315" s="2" t="s">
        <v>14186</v>
      </c>
      <c r="S3315" s="1" t="s">
        <v>86</v>
      </c>
      <c r="T3315" s="1" t="s">
        <v>7100</v>
      </c>
      <c r="U3315" s="1" t="s">
        <v>110</v>
      </c>
      <c r="V3315" s="1" t="s">
        <v>7218</v>
      </c>
      <c r="Y3315" s="1" t="s">
        <v>5495</v>
      </c>
      <c r="Z3315" s="1" t="s">
        <v>8337</v>
      </c>
      <c r="AC3315" s="1">
        <v>11</v>
      </c>
      <c r="AD3315" s="1" t="s">
        <v>106</v>
      </c>
      <c r="AE3315" s="1" t="s">
        <v>9614</v>
      </c>
    </row>
    <row r="3316" spans="1:72" ht="13.5" customHeight="1">
      <c r="A3316" s="3" t="str">
        <f>HYPERLINK("http://kyu.snu.ac.kr/sdhj/index.jsp?type=hj/GK14658_00IH_0001_0238.jpg","1702_각북면_238")</f>
        <v>1702_각북면_238</v>
      </c>
      <c r="B3316" s="2">
        <v>1702</v>
      </c>
      <c r="C3316" s="2" t="s">
        <v>12340</v>
      </c>
      <c r="D3316" s="2" t="s">
        <v>12341</v>
      </c>
      <c r="E3316" s="2">
        <v>3315</v>
      </c>
      <c r="F3316" s="1">
        <v>21</v>
      </c>
      <c r="G3316" s="1" t="s">
        <v>2744</v>
      </c>
      <c r="H3316" s="1" t="s">
        <v>6955</v>
      </c>
      <c r="I3316" s="1">
        <v>9</v>
      </c>
      <c r="L3316" s="1">
        <v>3</v>
      </c>
      <c r="M3316" s="2" t="s">
        <v>14185</v>
      </c>
      <c r="N3316" s="2" t="s">
        <v>14186</v>
      </c>
      <c r="S3316" s="1" t="s">
        <v>59</v>
      </c>
      <c r="T3316" s="1" t="s">
        <v>7105</v>
      </c>
      <c r="Y3316" s="1" t="s">
        <v>50</v>
      </c>
      <c r="Z3316" s="1" t="s">
        <v>7639</v>
      </c>
      <c r="AF3316" s="1" t="s">
        <v>170</v>
      </c>
      <c r="AG3316" s="1" t="s">
        <v>9630</v>
      </c>
    </row>
    <row r="3317" spans="1:72" ht="13.5" customHeight="1">
      <c r="A3317" s="3" t="str">
        <f>HYPERLINK("http://kyu.snu.ac.kr/sdhj/index.jsp?type=hj/GK14658_00IH_0001_0238.jpg","1702_각북면_238")</f>
        <v>1702_각북면_238</v>
      </c>
      <c r="B3317" s="2">
        <v>1702</v>
      </c>
      <c r="C3317" s="2" t="s">
        <v>12340</v>
      </c>
      <c r="D3317" s="2" t="s">
        <v>12341</v>
      </c>
      <c r="E3317" s="2">
        <v>3316</v>
      </c>
      <c r="F3317" s="1">
        <v>21</v>
      </c>
      <c r="G3317" s="1" t="s">
        <v>2744</v>
      </c>
      <c r="H3317" s="1" t="s">
        <v>6955</v>
      </c>
      <c r="I3317" s="1">
        <v>9</v>
      </c>
      <c r="L3317" s="1">
        <v>3</v>
      </c>
      <c r="M3317" s="2" t="s">
        <v>14185</v>
      </c>
      <c r="N3317" s="2" t="s">
        <v>14186</v>
      </c>
      <c r="S3317" s="1" t="s">
        <v>59</v>
      </c>
      <c r="T3317" s="1" t="s">
        <v>7105</v>
      </c>
      <c r="Y3317" s="1" t="s">
        <v>2498</v>
      </c>
      <c r="Z3317" s="1" t="s">
        <v>7836</v>
      </c>
      <c r="AF3317" s="1" t="s">
        <v>170</v>
      </c>
      <c r="AG3317" s="1" t="s">
        <v>9630</v>
      </c>
    </row>
    <row r="3318" spans="1:72" ht="13.5" customHeight="1">
      <c r="A3318" s="3" t="str">
        <f>HYPERLINK("http://kyu.snu.ac.kr/sdhj/index.jsp?type=hj/GK14658_00IH_0001_0238.jpg","1702_각북면_238")</f>
        <v>1702_각북면_238</v>
      </c>
      <c r="B3318" s="2">
        <v>1702</v>
      </c>
      <c r="C3318" s="2" t="s">
        <v>12340</v>
      </c>
      <c r="D3318" s="2" t="s">
        <v>12341</v>
      </c>
      <c r="E3318" s="2">
        <v>3317</v>
      </c>
      <c r="F3318" s="1">
        <v>21</v>
      </c>
      <c r="G3318" s="1" t="s">
        <v>2744</v>
      </c>
      <c r="H3318" s="1" t="s">
        <v>6955</v>
      </c>
      <c r="I3318" s="1">
        <v>9</v>
      </c>
      <c r="L3318" s="1">
        <v>3</v>
      </c>
      <c r="M3318" s="2" t="s">
        <v>14185</v>
      </c>
      <c r="N3318" s="2" t="s">
        <v>14186</v>
      </c>
      <c r="S3318" s="1" t="s">
        <v>701</v>
      </c>
      <c r="T3318" s="1" t="s">
        <v>7108</v>
      </c>
      <c r="U3318" s="1" t="s">
        <v>124</v>
      </c>
      <c r="V3318" s="1" t="s">
        <v>12451</v>
      </c>
      <c r="W3318" s="1" t="s">
        <v>202</v>
      </c>
      <c r="X3318" s="1" t="s">
        <v>7588</v>
      </c>
      <c r="Y3318" s="1" t="s">
        <v>50</v>
      </c>
      <c r="Z3318" s="1" t="s">
        <v>7639</v>
      </c>
      <c r="AC3318" s="1">
        <v>20</v>
      </c>
      <c r="AD3318" s="1" t="s">
        <v>103</v>
      </c>
      <c r="AE3318" s="1" t="s">
        <v>9580</v>
      </c>
      <c r="AG3318" s="1" t="s">
        <v>12750</v>
      </c>
    </row>
    <row r="3319" spans="1:72" ht="13.5" customHeight="1">
      <c r="A3319" s="3" t="str">
        <f>HYPERLINK("http://kyu.snu.ac.kr/sdhj/index.jsp?type=hj/GK14658_00IH_0001_0238.jpg","1702_각북면_238")</f>
        <v>1702_각북면_238</v>
      </c>
      <c r="B3319" s="2">
        <v>1702</v>
      </c>
      <c r="C3319" s="2" t="s">
        <v>12340</v>
      </c>
      <c r="D3319" s="2" t="s">
        <v>12341</v>
      </c>
      <c r="E3319" s="2">
        <v>3318</v>
      </c>
      <c r="F3319" s="1">
        <v>21</v>
      </c>
      <c r="G3319" s="1" t="s">
        <v>2744</v>
      </c>
      <c r="H3319" s="1" t="s">
        <v>6955</v>
      </c>
      <c r="I3319" s="1">
        <v>9</v>
      </c>
      <c r="L3319" s="1">
        <v>3</v>
      </c>
      <c r="M3319" s="2" t="s">
        <v>14185</v>
      </c>
      <c r="N3319" s="2" t="s">
        <v>14186</v>
      </c>
      <c r="S3319" s="1" t="s">
        <v>59</v>
      </c>
      <c r="T3319" s="1" t="s">
        <v>7105</v>
      </c>
      <c r="Y3319" s="1" t="s">
        <v>50</v>
      </c>
      <c r="Z3319" s="1" t="s">
        <v>7639</v>
      </c>
      <c r="AC3319" s="1">
        <v>1</v>
      </c>
      <c r="AD3319" s="1" t="s">
        <v>280</v>
      </c>
      <c r="AE3319" s="1" t="s">
        <v>9599</v>
      </c>
      <c r="AF3319" s="1" t="s">
        <v>12686</v>
      </c>
      <c r="AG3319" s="1" t="s">
        <v>12687</v>
      </c>
    </row>
    <row r="3320" spans="1:72" ht="13.5" customHeight="1">
      <c r="A3320" s="3" t="str">
        <f>HYPERLINK("http://kyu.snu.ac.kr/sdhj/index.jsp?type=hj/GK14658_00IH_0001_0238.jpg","1702_각북면_238")</f>
        <v>1702_각북면_238</v>
      </c>
      <c r="B3320" s="2">
        <v>1702</v>
      </c>
      <c r="C3320" s="2" t="s">
        <v>12340</v>
      </c>
      <c r="D3320" s="2" t="s">
        <v>12341</v>
      </c>
      <c r="E3320" s="2">
        <v>3319</v>
      </c>
      <c r="F3320" s="1">
        <v>21</v>
      </c>
      <c r="G3320" s="1" t="s">
        <v>2744</v>
      </c>
      <c r="H3320" s="1" t="s">
        <v>6955</v>
      </c>
      <c r="I3320" s="1">
        <v>9</v>
      </c>
      <c r="L3320" s="1">
        <v>4</v>
      </c>
      <c r="M3320" s="2" t="s">
        <v>14187</v>
      </c>
      <c r="N3320" s="2" t="s">
        <v>14188</v>
      </c>
      <c r="T3320" s="1" t="s">
        <v>12411</v>
      </c>
      <c r="U3320" s="1" t="s">
        <v>110</v>
      </c>
      <c r="V3320" s="1" t="s">
        <v>7218</v>
      </c>
      <c r="W3320" s="1" t="s">
        <v>202</v>
      </c>
      <c r="X3320" s="1" t="s">
        <v>7588</v>
      </c>
      <c r="Y3320" s="1" t="s">
        <v>3457</v>
      </c>
      <c r="Z3320" s="1" t="s">
        <v>8336</v>
      </c>
      <c r="AC3320" s="1">
        <v>61</v>
      </c>
      <c r="AD3320" s="1" t="s">
        <v>280</v>
      </c>
      <c r="AE3320" s="1" t="s">
        <v>9599</v>
      </c>
      <c r="AJ3320" s="1" t="s">
        <v>16</v>
      </c>
      <c r="AK3320" s="1" t="s">
        <v>9802</v>
      </c>
      <c r="AL3320" s="1" t="s">
        <v>199</v>
      </c>
      <c r="AM3320" s="1" t="s">
        <v>9730</v>
      </c>
      <c r="AT3320" s="1" t="s">
        <v>110</v>
      </c>
      <c r="AU3320" s="1" t="s">
        <v>7218</v>
      </c>
      <c r="AV3320" s="1" t="s">
        <v>1438</v>
      </c>
      <c r="AW3320" s="1" t="s">
        <v>9034</v>
      </c>
      <c r="BG3320" s="1" t="s">
        <v>53</v>
      </c>
      <c r="BH3320" s="1" t="s">
        <v>7419</v>
      </c>
      <c r="BI3320" s="1" t="s">
        <v>14620</v>
      </c>
      <c r="BJ3320" s="1" t="s">
        <v>13056</v>
      </c>
      <c r="BK3320" s="1" t="s">
        <v>53</v>
      </c>
      <c r="BL3320" s="1" t="s">
        <v>7419</v>
      </c>
      <c r="BM3320" s="1" t="s">
        <v>5496</v>
      </c>
      <c r="BN3320" s="1" t="s">
        <v>11402</v>
      </c>
      <c r="BO3320" s="1" t="s">
        <v>53</v>
      </c>
      <c r="BP3320" s="1" t="s">
        <v>7419</v>
      </c>
      <c r="BQ3320" s="1" t="s">
        <v>2092</v>
      </c>
      <c r="BR3320" s="1" t="s">
        <v>13138</v>
      </c>
      <c r="BS3320" s="1" t="s">
        <v>109</v>
      </c>
      <c r="BT3320" s="1" t="s">
        <v>9809</v>
      </c>
    </row>
    <row r="3321" spans="1:72" ht="13.5" customHeight="1">
      <c r="A3321" s="3" t="str">
        <f>HYPERLINK("http://kyu.snu.ac.kr/sdhj/index.jsp?type=hj/GK14658_00IH_0001_0238.jpg","1702_각북면_238")</f>
        <v>1702_각북면_238</v>
      </c>
      <c r="B3321" s="2">
        <v>1702</v>
      </c>
      <c r="C3321" s="2" t="s">
        <v>12340</v>
      </c>
      <c r="D3321" s="2" t="s">
        <v>12341</v>
      </c>
      <c r="E3321" s="2">
        <v>3320</v>
      </c>
      <c r="F3321" s="1">
        <v>21</v>
      </c>
      <c r="G3321" s="1" t="s">
        <v>2744</v>
      </c>
      <c r="H3321" s="1" t="s">
        <v>6955</v>
      </c>
      <c r="I3321" s="1">
        <v>9</v>
      </c>
      <c r="L3321" s="1">
        <v>4</v>
      </c>
      <c r="M3321" s="2" t="s">
        <v>14187</v>
      </c>
      <c r="N3321" s="2" t="s">
        <v>14188</v>
      </c>
      <c r="S3321" s="1" t="s">
        <v>48</v>
      </c>
      <c r="T3321" s="1" t="s">
        <v>6371</v>
      </c>
      <c r="U3321" s="1" t="s">
        <v>124</v>
      </c>
      <c r="V3321" s="1" t="s">
        <v>12451</v>
      </c>
      <c r="W3321" s="1" t="s">
        <v>1429</v>
      </c>
      <c r="X3321" s="1" t="s">
        <v>7594</v>
      </c>
      <c r="Y3321" s="1" t="s">
        <v>50</v>
      </c>
      <c r="Z3321" s="1" t="s">
        <v>7639</v>
      </c>
      <c r="AC3321" s="1">
        <v>43</v>
      </c>
      <c r="AD3321" s="1" t="s">
        <v>283</v>
      </c>
      <c r="AE3321" s="1" t="s">
        <v>9582</v>
      </c>
      <c r="AJ3321" s="1" t="s">
        <v>16</v>
      </c>
      <c r="AK3321" s="1" t="s">
        <v>9802</v>
      </c>
      <c r="AL3321" s="1" t="s">
        <v>401</v>
      </c>
      <c r="AM3321" s="1" t="s">
        <v>9816</v>
      </c>
      <c r="AT3321" s="1" t="s">
        <v>5497</v>
      </c>
      <c r="AU3321" s="1" t="s">
        <v>10085</v>
      </c>
      <c r="AV3321" s="1" t="s">
        <v>5498</v>
      </c>
      <c r="AW3321" s="1" t="s">
        <v>10275</v>
      </c>
      <c r="BG3321" s="1" t="s">
        <v>131</v>
      </c>
      <c r="BH3321" s="1" t="s">
        <v>7342</v>
      </c>
      <c r="BI3321" s="1" t="s">
        <v>1815</v>
      </c>
      <c r="BJ3321" s="1" t="s">
        <v>8240</v>
      </c>
      <c r="BK3321" s="1" t="s">
        <v>54</v>
      </c>
      <c r="BL3321" s="1" t="s">
        <v>7267</v>
      </c>
      <c r="BM3321" s="1" t="s">
        <v>2428</v>
      </c>
      <c r="BN3321" s="1" t="s">
        <v>11329</v>
      </c>
      <c r="BO3321" s="1" t="s">
        <v>1710</v>
      </c>
      <c r="BP3321" s="1" t="s">
        <v>13040</v>
      </c>
      <c r="BQ3321" s="1" t="s">
        <v>5499</v>
      </c>
      <c r="BR3321" s="1" t="s">
        <v>11822</v>
      </c>
      <c r="BS3321" s="1" t="s">
        <v>227</v>
      </c>
      <c r="BT3321" s="1" t="s">
        <v>9813</v>
      </c>
    </row>
    <row r="3322" spans="1:72" ht="13.5" customHeight="1">
      <c r="A3322" s="3" t="str">
        <f>HYPERLINK("http://kyu.snu.ac.kr/sdhj/index.jsp?type=hj/GK14658_00IH_0001_0238.jpg","1702_각북면_238")</f>
        <v>1702_각북면_238</v>
      </c>
      <c r="B3322" s="2">
        <v>1702</v>
      </c>
      <c r="C3322" s="2" t="s">
        <v>12340</v>
      </c>
      <c r="D3322" s="2" t="s">
        <v>12341</v>
      </c>
      <c r="E3322" s="2">
        <v>3321</v>
      </c>
      <c r="F3322" s="1">
        <v>21</v>
      </c>
      <c r="G3322" s="1" t="s">
        <v>2744</v>
      </c>
      <c r="H3322" s="1" t="s">
        <v>6955</v>
      </c>
      <c r="I3322" s="1">
        <v>9</v>
      </c>
      <c r="L3322" s="1">
        <v>4</v>
      </c>
      <c r="M3322" s="2" t="s">
        <v>14187</v>
      </c>
      <c r="N3322" s="2" t="s">
        <v>14188</v>
      </c>
      <c r="S3322" s="1" t="s">
        <v>59</v>
      </c>
      <c r="T3322" s="1" t="s">
        <v>7105</v>
      </c>
      <c r="Y3322" s="1" t="s">
        <v>608</v>
      </c>
      <c r="Z3322" s="1" t="s">
        <v>8335</v>
      </c>
      <c r="AF3322" s="1" t="s">
        <v>61</v>
      </c>
      <c r="AG3322" s="1" t="s">
        <v>9638</v>
      </c>
      <c r="AH3322" s="1" t="s">
        <v>2513</v>
      </c>
      <c r="AI3322" s="1" t="s">
        <v>9713</v>
      </c>
    </row>
    <row r="3323" spans="1:72" ht="13.5" customHeight="1">
      <c r="A3323" s="3" t="str">
        <f>HYPERLINK("http://kyu.snu.ac.kr/sdhj/index.jsp?type=hj/GK14658_00IH_0001_0238.jpg","1702_각북면_238")</f>
        <v>1702_각북면_238</v>
      </c>
      <c r="B3323" s="2">
        <v>1702</v>
      </c>
      <c r="C3323" s="2" t="s">
        <v>12340</v>
      </c>
      <c r="D3323" s="2" t="s">
        <v>12341</v>
      </c>
      <c r="E3323" s="2">
        <v>3322</v>
      </c>
      <c r="F3323" s="1">
        <v>21</v>
      </c>
      <c r="G3323" s="1" t="s">
        <v>2744</v>
      </c>
      <c r="H3323" s="1" t="s">
        <v>6955</v>
      </c>
      <c r="I3323" s="1">
        <v>9</v>
      </c>
      <c r="L3323" s="1">
        <v>4</v>
      </c>
      <c r="M3323" s="2" t="s">
        <v>14187</v>
      </c>
      <c r="N3323" s="2" t="s">
        <v>14188</v>
      </c>
      <c r="S3323" s="1" t="s">
        <v>59</v>
      </c>
      <c r="T3323" s="1" t="s">
        <v>7105</v>
      </c>
      <c r="Y3323" s="1" t="s">
        <v>3437</v>
      </c>
      <c r="Z3323" s="1" t="s">
        <v>8334</v>
      </c>
      <c r="AC3323" s="1">
        <v>12</v>
      </c>
      <c r="AD3323" s="1" t="s">
        <v>71</v>
      </c>
      <c r="AE3323" s="1" t="s">
        <v>9611</v>
      </c>
    </row>
    <row r="3324" spans="1:72" ht="13.5" customHeight="1">
      <c r="A3324" s="3" t="str">
        <f>HYPERLINK("http://kyu.snu.ac.kr/sdhj/index.jsp?type=hj/GK14658_00IH_0001_0238.jpg","1702_각북면_238")</f>
        <v>1702_각북면_238</v>
      </c>
      <c r="B3324" s="2">
        <v>1702</v>
      </c>
      <c r="C3324" s="2" t="s">
        <v>12340</v>
      </c>
      <c r="D3324" s="2" t="s">
        <v>12341</v>
      </c>
      <c r="E3324" s="2">
        <v>3323</v>
      </c>
      <c r="F3324" s="1">
        <v>21</v>
      </c>
      <c r="G3324" s="1" t="s">
        <v>2744</v>
      </c>
      <c r="H3324" s="1" t="s">
        <v>6955</v>
      </c>
      <c r="I3324" s="1">
        <v>9</v>
      </c>
      <c r="L3324" s="1">
        <v>4</v>
      </c>
      <c r="M3324" s="2" t="s">
        <v>14187</v>
      </c>
      <c r="N3324" s="2" t="s">
        <v>14188</v>
      </c>
      <c r="S3324" s="1" t="s">
        <v>86</v>
      </c>
      <c r="T3324" s="1" t="s">
        <v>7100</v>
      </c>
      <c r="U3324" s="1" t="s">
        <v>110</v>
      </c>
      <c r="V3324" s="1" t="s">
        <v>7218</v>
      </c>
      <c r="Y3324" s="1" t="s">
        <v>5500</v>
      </c>
      <c r="Z3324" s="1" t="s">
        <v>8333</v>
      </c>
      <c r="AC3324" s="1">
        <v>6</v>
      </c>
      <c r="AD3324" s="1" t="s">
        <v>246</v>
      </c>
      <c r="AE3324" s="1" t="s">
        <v>9600</v>
      </c>
    </row>
    <row r="3325" spans="1:72" ht="13.5" customHeight="1">
      <c r="A3325" s="3" t="str">
        <f>HYPERLINK("http://kyu.snu.ac.kr/sdhj/index.jsp?type=hj/GK14658_00IH_0001_0238.jpg","1702_각북면_238")</f>
        <v>1702_각북면_238</v>
      </c>
      <c r="B3325" s="2">
        <v>1702</v>
      </c>
      <c r="C3325" s="2" t="s">
        <v>12340</v>
      </c>
      <c r="D3325" s="2" t="s">
        <v>12341</v>
      </c>
      <c r="E3325" s="2">
        <v>3324</v>
      </c>
      <c r="F3325" s="1">
        <v>21</v>
      </c>
      <c r="G3325" s="1" t="s">
        <v>2744</v>
      </c>
      <c r="H3325" s="1" t="s">
        <v>6955</v>
      </c>
      <c r="I3325" s="1">
        <v>9</v>
      </c>
      <c r="L3325" s="1">
        <v>4</v>
      </c>
      <c r="M3325" s="2" t="s">
        <v>14187</v>
      </c>
      <c r="N3325" s="2" t="s">
        <v>14188</v>
      </c>
      <c r="S3325" s="1" t="s">
        <v>59</v>
      </c>
      <c r="T3325" s="1" t="s">
        <v>7105</v>
      </c>
      <c r="Y3325" s="1" t="s">
        <v>50</v>
      </c>
      <c r="Z3325" s="1" t="s">
        <v>7639</v>
      </c>
      <c r="AC3325" s="1">
        <v>1</v>
      </c>
      <c r="AD3325" s="1" t="s">
        <v>280</v>
      </c>
      <c r="AE3325" s="1" t="s">
        <v>9599</v>
      </c>
      <c r="AF3325" s="1" t="s">
        <v>89</v>
      </c>
      <c r="AG3325" s="1" t="s">
        <v>9633</v>
      </c>
    </row>
    <row r="3326" spans="1:72" ht="13.5" customHeight="1">
      <c r="A3326" s="3" t="str">
        <f>HYPERLINK("http://kyu.snu.ac.kr/sdhj/index.jsp?type=hj/GK14658_00IH_0001_0238.jpg","1702_각북면_238")</f>
        <v>1702_각북면_238</v>
      </c>
      <c r="B3326" s="2">
        <v>1702</v>
      </c>
      <c r="C3326" s="2" t="s">
        <v>12340</v>
      </c>
      <c r="D3326" s="2" t="s">
        <v>12341</v>
      </c>
      <c r="E3326" s="2">
        <v>3325</v>
      </c>
      <c r="F3326" s="1">
        <v>21</v>
      </c>
      <c r="G3326" s="1" t="s">
        <v>2744</v>
      </c>
      <c r="H3326" s="1" t="s">
        <v>6955</v>
      </c>
      <c r="I3326" s="1">
        <v>9</v>
      </c>
      <c r="L3326" s="1">
        <v>5</v>
      </c>
      <c r="M3326" s="2" t="s">
        <v>14189</v>
      </c>
      <c r="N3326" s="2" t="s">
        <v>14190</v>
      </c>
      <c r="T3326" s="1" t="s">
        <v>12411</v>
      </c>
      <c r="U3326" s="1" t="s">
        <v>110</v>
      </c>
      <c r="V3326" s="1" t="s">
        <v>7218</v>
      </c>
      <c r="W3326" s="1" t="s">
        <v>202</v>
      </c>
      <c r="X3326" s="1" t="s">
        <v>7588</v>
      </c>
      <c r="Y3326" s="1" t="s">
        <v>1376</v>
      </c>
      <c r="Z3326" s="1" t="s">
        <v>8332</v>
      </c>
      <c r="AC3326" s="1">
        <v>23</v>
      </c>
      <c r="AD3326" s="1" t="s">
        <v>348</v>
      </c>
      <c r="AE3326" s="1" t="s">
        <v>8964</v>
      </c>
      <c r="AJ3326" s="1" t="s">
        <v>16</v>
      </c>
      <c r="AK3326" s="1" t="s">
        <v>9802</v>
      </c>
      <c r="AL3326" s="1" t="s">
        <v>199</v>
      </c>
      <c r="AM3326" s="1" t="s">
        <v>9730</v>
      </c>
      <c r="AT3326" s="1" t="s">
        <v>110</v>
      </c>
      <c r="AU3326" s="1" t="s">
        <v>7218</v>
      </c>
      <c r="AV3326" s="1" t="s">
        <v>440</v>
      </c>
      <c r="AW3326" s="1" t="s">
        <v>8331</v>
      </c>
      <c r="BG3326" s="1" t="s">
        <v>110</v>
      </c>
      <c r="BH3326" s="1" t="s">
        <v>7218</v>
      </c>
      <c r="BI3326" s="1" t="s">
        <v>1438</v>
      </c>
      <c r="BJ3326" s="1" t="s">
        <v>9034</v>
      </c>
      <c r="BK3326" s="1" t="s">
        <v>53</v>
      </c>
      <c r="BL3326" s="1" t="s">
        <v>7419</v>
      </c>
      <c r="BM3326" s="1" t="s">
        <v>14620</v>
      </c>
      <c r="BN3326" s="1" t="s">
        <v>13056</v>
      </c>
      <c r="BO3326" s="1" t="s">
        <v>53</v>
      </c>
      <c r="BP3326" s="1" t="s">
        <v>7419</v>
      </c>
      <c r="BQ3326" s="1" t="s">
        <v>5501</v>
      </c>
      <c r="BR3326" s="1" t="s">
        <v>13338</v>
      </c>
      <c r="BS3326" s="1" t="s">
        <v>186</v>
      </c>
      <c r="BT3326" s="1" t="s">
        <v>9712</v>
      </c>
    </row>
    <row r="3327" spans="1:72" ht="13.5" customHeight="1">
      <c r="A3327" s="3" t="str">
        <f>HYPERLINK("http://kyu.snu.ac.kr/sdhj/index.jsp?type=hj/GK14658_00IH_0001_0238.jpg","1702_각북면_238")</f>
        <v>1702_각북면_238</v>
      </c>
      <c r="B3327" s="2">
        <v>1702</v>
      </c>
      <c r="C3327" s="2" t="s">
        <v>12340</v>
      </c>
      <c r="D3327" s="2" t="s">
        <v>12341</v>
      </c>
      <c r="E3327" s="2">
        <v>3326</v>
      </c>
      <c r="F3327" s="1">
        <v>21</v>
      </c>
      <c r="G3327" s="1" t="s">
        <v>2744</v>
      </c>
      <c r="H3327" s="1" t="s">
        <v>6955</v>
      </c>
      <c r="I3327" s="1">
        <v>9</v>
      </c>
      <c r="L3327" s="1">
        <v>5</v>
      </c>
      <c r="M3327" s="2" t="s">
        <v>14189</v>
      </c>
      <c r="N3327" s="2" t="s">
        <v>14190</v>
      </c>
      <c r="S3327" s="1" t="s">
        <v>48</v>
      </c>
      <c r="T3327" s="1" t="s">
        <v>6371</v>
      </c>
      <c r="U3327" s="1" t="s">
        <v>124</v>
      </c>
      <c r="V3327" s="1" t="s">
        <v>12451</v>
      </c>
      <c r="W3327" s="1" t="s">
        <v>3454</v>
      </c>
      <c r="X3327" s="1" t="s">
        <v>7591</v>
      </c>
      <c r="Y3327" s="1" t="s">
        <v>50</v>
      </c>
      <c r="Z3327" s="1" t="s">
        <v>7639</v>
      </c>
      <c r="AC3327" s="1">
        <v>28</v>
      </c>
      <c r="AD3327" s="1" t="s">
        <v>134</v>
      </c>
      <c r="AE3327" s="1" t="s">
        <v>9616</v>
      </c>
      <c r="AJ3327" s="1" t="s">
        <v>16</v>
      </c>
      <c r="AK3327" s="1" t="s">
        <v>9802</v>
      </c>
      <c r="AL3327" s="1" t="s">
        <v>199</v>
      </c>
      <c r="AM3327" s="1" t="s">
        <v>9730</v>
      </c>
      <c r="AT3327" s="1" t="s">
        <v>110</v>
      </c>
      <c r="AU3327" s="1" t="s">
        <v>7218</v>
      </c>
      <c r="AV3327" s="1" t="s">
        <v>982</v>
      </c>
      <c r="AW3327" s="1" t="s">
        <v>8070</v>
      </c>
      <c r="BG3327" s="1" t="s">
        <v>110</v>
      </c>
      <c r="BH3327" s="1" t="s">
        <v>7218</v>
      </c>
      <c r="BI3327" s="1" t="s">
        <v>5502</v>
      </c>
      <c r="BJ3327" s="1" t="s">
        <v>7099</v>
      </c>
      <c r="BK3327" s="1" t="s">
        <v>110</v>
      </c>
      <c r="BL3327" s="1" t="s">
        <v>7218</v>
      </c>
      <c r="BM3327" s="1" t="s">
        <v>2327</v>
      </c>
      <c r="BN3327" s="1" t="s">
        <v>9195</v>
      </c>
      <c r="BO3327" s="1" t="s">
        <v>110</v>
      </c>
      <c r="BP3327" s="1" t="s">
        <v>7218</v>
      </c>
      <c r="BQ3327" s="1" t="s">
        <v>6914</v>
      </c>
      <c r="BR3327" s="1" t="s">
        <v>13365</v>
      </c>
      <c r="BS3327" s="1" t="s">
        <v>199</v>
      </c>
      <c r="BT3327" s="1" t="s">
        <v>9730</v>
      </c>
    </row>
    <row r="3328" spans="1:72" ht="13.5" customHeight="1">
      <c r="A3328" s="3" t="str">
        <f>HYPERLINK("http://kyu.snu.ac.kr/sdhj/index.jsp?type=hj/GK14658_00IH_0001_0238.jpg","1702_각북면_238")</f>
        <v>1702_각북면_238</v>
      </c>
      <c r="B3328" s="2">
        <v>1702</v>
      </c>
      <c r="C3328" s="2" t="s">
        <v>12340</v>
      </c>
      <c r="D3328" s="2" t="s">
        <v>12341</v>
      </c>
      <c r="E3328" s="2">
        <v>3327</v>
      </c>
      <c r="F3328" s="1">
        <v>21</v>
      </c>
      <c r="G3328" s="1" t="s">
        <v>2744</v>
      </c>
      <c r="H3328" s="1" t="s">
        <v>6955</v>
      </c>
      <c r="I3328" s="1">
        <v>9</v>
      </c>
      <c r="L3328" s="1">
        <v>5</v>
      </c>
      <c r="M3328" s="2" t="s">
        <v>14189</v>
      </c>
      <c r="N3328" s="2" t="s">
        <v>14190</v>
      </c>
      <c r="S3328" s="1" t="s">
        <v>288</v>
      </c>
      <c r="T3328" s="1" t="s">
        <v>12424</v>
      </c>
      <c r="U3328" s="1" t="s">
        <v>110</v>
      </c>
      <c r="V3328" s="1" t="s">
        <v>7218</v>
      </c>
      <c r="Y3328" s="1" t="s">
        <v>440</v>
      </c>
      <c r="Z3328" s="1" t="s">
        <v>8331</v>
      </c>
      <c r="AC3328" s="1">
        <v>67</v>
      </c>
      <c r="AD3328" s="1" t="s">
        <v>38</v>
      </c>
      <c r="AE3328" s="1" t="s">
        <v>9620</v>
      </c>
    </row>
    <row r="3329" spans="1:72" ht="13.5" customHeight="1">
      <c r="A3329" s="3" t="str">
        <f>HYPERLINK("http://kyu.snu.ac.kr/sdhj/index.jsp?type=hj/GK14658_00IH_0001_0238.jpg","1702_각북면_238")</f>
        <v>1702_각북면_238</v>
      </c>
      <c r="B3329" s="2">
        <v>1702</v>
      </c>
      <c r="C3329" s="2" t="s">
        <v>12340</v>
      </c>
      <c r="D3329" s="2" t="s">
        <v>12341</v>
      </c>
      <c r="E3329" s="2">
        <v>3328</v>
      </c>
      <c r="F3329" s="1">
        <v>21</v>
      </c>
      <c r="G3329" s="1" t="s">
        <v>2744</v>
      </c>
      <c r="H3329" s="1" t="s">
        <v>6955</v>
      </c>
      <c r="I3329" s="1">
        <v>9</v>
      </c>
      <c r="L3329" s="1">
        <v>5</v>
      </c>
      <c r="M3329" s="2" t="s">
        <v>14189</v>
      </c>
      <c r="N3329" s="2" t="s">
        <v>14190</v>
      </c>
      <c r="S3329" s="1" t="s">
        <v>402</v>
      </c>
      <c r="T3329" s="1" t="s">
        <v>7104</v>
      </c>
      <c r="W3329" s="1" t="s">
        <v>335</v>
      </c>
      <c r="X3329" s="1" t="s">
        <v>12540</v>
      </c>
      <c r="Y3329" s="1" t="s">
        <v>50</v>
      </c>
      <c r="Z3329" s="1" t="s">
        <v>7639</v>
      </c>
      <c r="AC3329" s="1">
        <v>68</v>
      </c>
      <c r="AD3329" s="1" t="s">
        <v>300</v>
      </c>
      <c r="AE3329" s="1" t="s">
        <v>9594</v>
      </c>
    </row>
    <row r="3330" spans="1:72" ht="13.5" customHeight="1">
      <c r="A3330" s="3" t="str">
        <f>HYPERLINK("http://kyu.snu.ac.kr/sdhj/index.jsp?type=hj/GK14658_00IH_0001_0238.jpg","1702_각북면_238")</f>
        <v>1702_각북면_238</v>
      </c>
      <c r="B3330" s="2">
        <v>1702</v>
      </c>
      <c r="C3330" s="2" t="s">
        <v>12340</v>
      </c>
      <c r="D3330" s="2" t="s">
        <v>12341</v>
      </c>
      <c r="E3330" s="2">
        <v>3329</v>
      </c>
      <c r="F3330" s="1">
        <v>21</v>
      </c>
      <c r="G3330" s="1" t="s">
        <v>2744</v>
      </c>
      <c r="H3330" s="1" t="s">
        <v>6955</v>
      </c>
      <c r="I3330" s="1">
        <v>9</v>
      </c>
      <c r="L3330" s="1">
        <v>5</v>
      </c>
      <c r="M3330" s="2" t="s">
        <v>14189</v>
      </c>
      <c r="N3330" s="2" t="s">
        <v>14190</v>
      </c>
      <c r="S3330" s="1" t="s">
        <v>86</v>
      </c>
      <c r="T3330" s="1" t="s">
        <v>7100</v>
      </c>
      <c r="U3330" s="1" t="s">
        <v>110</v>
      </c>
      <c r="V3330" s="1" t="s">
        <v>7218</v>
      </c>
      <c r="Y3330" s="1" t="s">
        <v>5503</v>
      </c>
      <c r="Z3330" s="1" t="s">
        <v>8330</v>
      </c>
      <c r="AC3330" s="1">
        <v>5</v>
      </c>
      <c r="AD3330" s="1" t="s">
        <v>172</v>
      </c>
      <c r="AE3330" s="1" t="s">
        <v>9579</v>
      </c>
    </row>
    <row r="3331" spans="1:72" ht="13.5" customHeight="1">
      <c r="A3331" s="3" t="str">
        <f>HYPERLINK("http://kyu.snu.ac.kr/sdhj/index.jsp?type=hj/GK14658_00IH_0001_0238.jpg","1702_각북면_238")</f>
        <v>1702_각북면_238</v>
      </c>
      <c r="B3331" s="2">
        <v>1702</v>
      </c>
      <c r="C3331" s="2" t="s">
        <v>12340</v>
      </c>
      <c r="D3331" s="2" t="s">
        <v>12341</v>
      </c>
      <c r="E3331" s="2">
        <v>3330</v>
      </c>
      <c r="F3331" s="1">
        <v>21</v>
      </c>
      <c r="G3331" s="1" t="s">
        <v>2744</v>
      </c>
      <c r="H3331" s="1" t="s">
        <v>6955</v>
      </c>
      <c r="I3331" s="1">
        <v>9</v>
      </c>
      <c r="L3331" s="1">
        <v>5</v>
      </c>
      <c r="M3331" s="2" t="s">
        <v>14189</v>
      </c>
      <c r="N3331" s="2" t="s">
        <v>14190</v>
      </c>
      <c r="S3331" s="1" t="s">
        <v>59</v>
      </c>
      <c r="T3331" s="1" t="s">
        <v>7105</v>
      </c>
      <c r="Y3331" s="1" t="s">
        <v>50</v>
      </c>
      <c r="Z3331" s="1" t="s">
        <v>7639</v>
      </c>
      <c r="AC3331" s="1">
        <v>2</v>
      </c>
      <c r="AD3331" s="1" t="s">
        <v>169</v>
      </c>
      <c r="AE3331" s="1" t="s">
        <v>9589</v>
      </c>
      <c r="AF3331" s="1" t="s">
        <v>89</v>
      </c>
      <c r="AG3331" s="1" t="s">
        <v>9633</v>
      </c>
    </row>
    <row r="3332" spans="1:72" ht="13.5" customHeight="1">
      <c r="A3332" s="3" t="str">
        <f>HYPERLINK("http://kyu.snu.ac.kr/sdhj/index.jsp?type=hj/GK14658_00IH_0001_0239.jpg","1702_각북면_239")</f>
        <v>1702_각북면_239</v>
      </c>
      <c r="B3332" s="2">
        <v>1702</v>
      </c>
      <c r="C3332" s="2" t="s">
        <v>12340</v>
      </c>
      <c r="D3332" s="2" t="s">
        <v>12341</v>
      </c>
      <c r="E3332" s="2">
        <v>3331</v>
      </c>
      <c r="F3332" s="1">
        <v>21</v>
      </c>
      <c r="G3332" s="1" t="s">
        <v>2744</v>
      </c>
      <c r="H3332" s="1" t="s">
        <v>6955</v>
      </c>
      <c r="I3332" s="1">
        <v>10</v>
      </c>
      <c r="J3332" s="1" t="s">
        <v>5504</v>
      </c>
      <c r="K3332" s="1" t="s">
        <v>6998</v>
      </c>
      <c r="L3332" s="1">
        <v>1</v>
      </c>
      <c r="M3332" s="2" t="s">
        <v>14076</v>
      </c>
      <c r="N3332" s="2" t="s">
        <v>14077</v>
      </c>
      <c r="T3332" s="1" t="s">
        <v>12411</v>
      </c>
      <c r="U3332" s="1" t="s">
        <v>1599</v>
      </c>
      <c r="V3332" s="1" t="s">
        <v>12443</v>
      </c>
      <c r="W3332" s="1" t="s">
        <v>3454</v>
      </c>
      <c r="X3332" s="1" t="s">
        <v>7591</v>
      </c>
      <c r="Y3332" s="1" t="s">
        <v>50</v>
      </c>
      <c r="Z3332" s="1" t="s">
        <v>7639</v>
      </c>
      <c r="AC3332" s="1">
        <v>63</v>
      </c>
      <c r="AD3332" s="1" t="s">
        <v>118</v>
      </c>
      <c r="AE3332" s="1" t="s">
        <v>8076</v>
      </c>
      <c r="AJ3332" s="1" t="s">
        <v>16</v>
      </c>
      <c r="AK3332" s="1" t="s">
        <v>9802</v>
      </c>
      <c r="AL3332" s="1" t="s">
        <v>199</v>
      </c>
      <c r="AM3332" s="1" t="s">
        <v>9730</v>
      </c>
      <c r="AT3332" s="1" t="s">
        <v>110</v>
      </c>
      <c r="AU3332" s="1" t="s">
        <v>7218</v>
      </c>
      <c r="AV3332" s="1" t="s">
        <v>1386</v>
      </c>
      <c r="AW3332" s="1" t="s">
        <v>9195</v>
      </c>
      <c r="BG3332" s="1" t="s">
        <v>110</v>
      </c>
      <c r="BH3332" s="1" t="s">
        <v>7218</v>
      </c>
      <c r="BI3332" s="1" t="s">
        <v>5163</v>
      </c>
      <c r="BJ3332" s="1" t="s">
        <v>10941</v>
      </c>
      <c r="BK3332" s="1" t="s">
        <v>110</v>
      </c>
      <c r="BL3332" s="1" t="s">
        <v>7218</v>
      </c>
      <c r="BM3332" s="1" t="s">
        <v>5408</v>
      </c>
      <c r="BN3332" s="1" t="s">
        <v>11386</v>
      </c>
      <c r="BO3332" s="1" t="s">
        <v>110</v>
      </c>
      <c r="BP3332" s="1" t="s">
        <v>7218</v>
      </c>
      <c r="BQ3332" s="1" t="s">
        <v>5505</v>
      </c>
      <c r="BR3332" s="1" t="s">
        <v>11821</v>
      </c>
      <c r="BS3332" s="1" t="s">
        <v>227</v>
      </c>
      <c r="BT3332" s="1" t="s">
        <v>9813</v>
      </c>
    </row>
    <row r="3333" spans="1:72" ht="13.5" customHeight="1">
      <c r="A3333" s="3" t="str">
        <f>HYPERLINK("http://kyu.snu.ac.kr/sdhj/index.jsp?type=hj/GK14658_00IH_0001_0239.jpg","1702_각북면_239")</f>
        <v>1702_각북면_239</v>
      </c>
      <c r="B3333" s="2">
        <v>1702</v>
      </c>
      <c r="C3333" s="2" t="s">
        <v>12340</v>
      </c>
      <c r="D3333" s="2" t="s">
        <v>12341</v>
      </c>
      <c r="E3333" s="2">
        <v>3332</v>
      </c>
      <c r="F3333" s="1">
        <v>21</v>
      </c>
      <c r="G3333" s="1" t="s">
        <v>2744</v>
      </c>
      <c r="H3333" s="1" t="s">
        <v>6955</v>
      </c>
      <c r="I3333" s="1">
        <v>10</v>
      </c>
      <c r="L3333" s="1">
        <v>1</v>
      </c>
      <c r="M3333" s="2" t="s">
        <v>14076</v>
      </c>
      <c r="N3333" s="2" t="s">
        <v>14077</v>
      </c>
      <c r="S3333" s="1" t="s">
        <v>86</v>
      </c>
      <c r="T3333" s="1" t="s">
        <v>7100</v>
      </c>
      <c r="U3333" s="1" t="s">
        <v>110</v>
      </c>
      <c r="V3333" s="1" t="s">
        <v>7218</v>
      </c>
      <c r="W3333" s="1" t="s">
        <v>202</v>
      </c>
      <c r="X3333" s="1" t="s">
        <v>7588</v>
      </c>
      <c r="Y3333" s="1" t="s">
        <v>2247</v>
      </c>
      <c r="Z3333" s="1" t="s">
        <v>8329</v>
      </c>
      <c r="AC3333" s="1">
        <v>36</v>
      </c>
      <c r="AD3333" s="1" t="s">
        <v>258</v>
      </c>
      <c r="AE3333" s="1" t="s">
        <v>9601</v>
      </c>
    </row>
    <row r="3334" spans="1:72" ht="13.5" customHeight="1">
      <c r="A3334" s="3" t="str">
        <f>HYPERLINK("http://kyu.snu.ac.kr/sdhj/index.jsp?type=hj/GK14658_00IH_0001_0239.jpg","1702_각북면_239")</f>
        <v>1702_각북면_239</v>
      </c>
      <c r="B3334" s="2">
        <v>1702</v>
      </c>
      <c r="C3334" s="2" t="s">
        <v>12340</v>
      </c>
      <c r="D3334" s="2" t="s">
        <v>12341</v>
      </c>
      <c r="E3334" s="2">
        <v>3333</v>
      </c>
      <c r="F3334" s="1">
        <v>21</v>
      </c>
      <c r="G3334" s="1" t="s">
        <v>2744</v>
      </c>
      <c r="H3334" s="1" t="s">
        <v>6955</v>
      </c>
      <c r="I3334" s="1">
        <v>10</v>
      </c>
      <c r="L3334" s="1">
        <v>1</v>
      </c>
      <c r="M3334" s="2" t="s">
        <v>14076</v>
      </c>
      <c r="N3334" s="2" t="s">
        <v>14077</v>
      </c>
      <c r="S3334" s="1" t="s">
        <v>86</v>
      </c>
      <c r="T3334" s="1" t="s">
        <v>7100</v>
      </c>
      <c r="U3334" s="1" t="s">
        <v>5506</v>
      </c>
      <c r="V3334" s="1" t="s">
        <v>7309</v>
      </c>
      <c r="Y3334" s="1" t="s">
        <v>5507</v>
      </c>
      <c r="Z3334" s="1" t="s">
        <v>8328</v>
      </c>
      <c r="AC3334" s="1">
        <v>27</v>
      </c>
      <c r="AD3334" s="1" t="s">
        <v>309</v>
      </c>
      <c r="AE3334" s="1" t="s">
        <v>9623</v>
      </c>
    </row>
    <row r="3335" spans="1:72" ht="13.5" customHeight="1">
      <c r="A3335" s="3" t="str">
        <f>HYPERLINK("http://kyu.snu.ac.kr/sdhj/index.jsp?type=hj/GK14658_00IH_0001_0239.jpg","1702_각북면_239")</f>
        <v>1702_각북면_239</v>
      </c>
      <c r="B3335" s="2">
        <v>1702</v>
      </c>
      <c r="C3335" s="2" t="s">
        <v>12340</v>
      </c>
      <c r="D3335" s="2" t="s">
        <v>12341</v>
      </c>
      <c r="E3335" s="2">
        <v>3334</v>
      </c>
      <c r="F3335" s="1">
        <v>21</v>
      </c>
      <c r="G3335" s="1" t="s">
        <v>2744</v>
      </c>
      <c r="H3335" s="1" t="s">
        <v>6955</v>
      </c>
      <c r="I3335" s="1">
        <v>10</v>
      </c>
      <c r="L3335" s="1">
        <v>2</v>
      </c>
      <c r="M3335" s="2" t="s">
        <v>5509</v>
      </c>
      <c r="N3335" s="2" t="s">
        <v>8327</v>
      </c>
      <c r="T3335" s="1" t="s">
        <v>12411</v>
      </c>
      <c r="U3335" s="1" t="s">
        <v>5508</v>
      </c>
      <c r="V3335" s="1" t="s">
        <v>7315</v>
      </c>
      <c r="Y3335" s="1" t="s">
        <v>5509</v>
      </c>
      <c r="Z3335" s="1" t="s">
        <v>8327</v>
      </c>
      <c r="AC3335" s="1">
        <v>61</v>
      </c>
      <c r="AD3335" s="1" t="s">
        <v>280</v>
      </c>
      <c r="AE3335" s="1" t="s">
        <v>9599</v>
      </c>
      <c r="AJ3335" s="1" t="s">
        <v>16</v>
      </c>
      <c r="AK3335" s="1" t="s">
        <v>9802</v>
      </c>
      <c r="AL3335" s="1" t="s">
        <v>199</v>
      </c>
      <c r="AM3335" s="1" t="s">
        <v>9730</v>
      </c>
      <c r="AN3335" s="1" t="s">
        <v>4890</v>
      </c>
      <c r="AO3335" s="1" t="s">
        <v>9877</v>
      </c>
      <c r="AP3335" s="1" t="s">
        <v>173</v>
      </c>
      <c r="AQ3335" s="1" t="s">
        <v>7249</v>
      </c>
      <c r="AR3335" s="1" t="s">
        <v>5510</v>
      </c>
      <c r="AS3335" s="1" t="s">
        <v>12870</v>
      </c>
      <c r="AT3335" s="1" t="s">
        <v>211</v>
      </c>
      <c r="AU3335" s="1" t="s">
        <v>7199</v>
      </c>
      <c r="AV3335" s="1" t="s">
        <v>958</v>
      </c>
      <c r="AW3335" s="1" t="s">
        <v>7959</v>
      </c>
      <c r="BB3335" s="1" t="s">
        <v>213</v>
      </c>
      <c r="BC3335" s="1" t="s">
        <v>7282</v>
      </c>
      <c r="BD3335" s="1" t="s">
        <v>5511</v>
      </c>
      <c r="BE3335" s="1" t="s">
        <v>10718</v>
      </c>
      <c r="BG3335" s="1" t="s">
        <v>211</v>
      </c>
      <c r="BH3335" s="1" t="s">
        <v>7199</v>
      </c>
      <c r="BI3335" s="1" t="s">
        <v>5354</v>
      </c>
      <c r="BJ3335" s="1" t="s">
        <v>10958</v>
      </c>
      <c r="BK3335" s="1" t="s">
        <v>211</v>
      </c>
      <c r="BL3335" s="1" t="s">
        <v>7199</v>
      </c>
      <c r="BM3335" s="1" t="s">
        <v>1169</v>
      </c>
      <c r="BN3335" s="1" t="s">
        <v>9457</v>
      </c>
      <c r="BO3335" s="1" t="s">
        <v>211</v>
      </c>
      <c r="BP3335" s="1" t="s">
        <v>7199</v>
      </c>
      <c r="BQ3335" s="1" t="s">
        <v>1518</v>
      </c>
      <c r="BR3335" s="1" t="s">
        <v>11175</v>
      </c>
      <c r="BS3335" s="1" t="s">
        <v>199</v>
      </c>
      <c r="BT3335" s="1" t="s">
        <v>9730</v>
      </c>
    </row>
    <row r="3336" spans="1:72" ht="13.5" customHeight="1">
      <c r="A3336" s="3" t="str">
        <f>HYPERLINK("http://kyu.snu.ac.kr/sdhj/index.jsp?type=hj/GK14658_00IH_0001_0239.jpg","1702_각북면_239")</f>
        <v>1702_각북면_239</v>
      </c>
      <c r="B3336" s="2">
        <v>1702</v>
      </c>
      <c r="C3336" s="2" t="s">
        <v>12340</v>
      </c>
      <c r="D3336" s="2" t="s">
        <v>12341</v>
      </c>
      <c r="E3336" s="2">
        <v>3335</v>
      </c>
      <c r="F3336" s="1">
        <v>21</v>
      </c>
      <c r="G3336" s="1" t="s">
        <v>2744</v>
      </c>
      <c r="H3336" s="1" t="s">
        <v>6955</v>
      </c>
      <c r="I3336" s="1">
        <v>10</v>
      </c>
      <c r="L3336" s="1">
        <v>3</v>
      </c>
      <c r="M3336" s="2" t="s">
        <v>14191</v>
      </c>
      <c r="N3336" s="2" t="s">
        <v>14192</v>
      </c>
      <c r="T3336" s="1" t="s">
        <v>12411</v>
      </c>
      <c r="U3336" s="1" t="s">
        <v>110</v>
      </c>
      <c r="V3336" s="1" t="s">
        <v>7218</v>
      </c>
      <c r="W3336" s="1" t="s">
        <v>49</v>
      </c>
      <c r="X3336" s="1" t="s">
        <v>7592</v>
      </c>
      <c r="Y3336" s="1" t="s">
        <v>3811</v>
      </c>
      <c r="Z3336" s="1" t="s">
        <v>8326</v>
      </c>
      <c r="AC3336" s="1">
        <v>35</v>
      </c>
      <c r="AD3336" s="1" t="s">
        <v>1123</v>
      </c>
      <c r="AE3336" s="1" t="s">
        <v>9624</v>
      </c>
      <c r="AJ3336" s="1" t="s">
        <v>16</v>
      </c>
      <c r="AK3336" s="1" t="s">
        <v>9802</v>
      </c>
      <c r="AL3336" s="1" t="s">
        <v>52</v>
      </c>
      <c r="AM3336" s="1" t="s">
        <v>9722</v>
      </c>
      <c r="AT3336" s="1" t="s">
        <v>110</v>
      </c>
      <c r="AU3336" s="1" t="s">
        <v>7218</v>
      </c>
      <c r="AV3336" s="1" t="s">
        <v>2947</v>
      </c>
      <c r="AW3336" s="1" t="s">
        <v>10136</v>
      </c>
      <c r="BG3336" s="1" t="s">
        <v>110</v>
      </c>
      <c r="BH3336" s="1" t="s">
        <v>7218</v>
      </c>
      <c r="BI3336" s="1" t="s">
        <v>5318</v>
      </c>
      <c r="BJ3336" s="1" t="s">
        <v>10951</v>
      </c>
      <c r="BK3336" s="1" t="s">
        <v>110</v>
      </c>
      <c r="BL3336" s="1" t="s">
        <v>7218</v>
      </c>
      <c r="BM3336" s="1" t="s">
        <v>5304</v>
      </c>
      <c r="BN3336" s="1" t="s">
        <v>11393</v>
      </c>
      <c r="BO3336" s="1" t="s">
        <v>53</v>
      </c>
      <c r="BP3336" s="1" t="s">
        <v>7419</v>
      </c>
      <c r="BQ3336" s="1" t="s">
        <v>5512</v>
      </c>
      <c r="BR3336" s="1" t="s">
        <v>13478</v>
      </c>
      <c r="BS3336" s="1" t="s">
        <v>47</v>
      </c>
      <c r="BT3336" s="1" t="s">
        <v>9810</v>
      </c>
    </row>
    <row r="3337" spans="1:72" ht="13.5" customHeight="1">
      <c r="A3337" s="3" t="str">
        <f>HYPERLINK("http://kyu.snu.ac.kr/sdhj/index.jsp?type=hj/GK14658_00IH_0001_0239.jpg","1702_각북면_239")</f>
        <v>1702_각북면_239</v>
      </c>
      <c r="B3337" s="2">
        <v>1702</v>
      </c>
      <c r="C3337" s="2" t="s">
        <v>12340</v>
      </c>
      <c r="D3337" s="2" t="s">
        <v>12341</v>
      </c>
      <c r="E3337" s="2">
        <v>3336</v>
      </c>
      <c r="F3337" s="1">
        <v>21</v>
      </c>
      <c r="G3337" s="1" t="s">
        <v>2744</v>
      </c>
      <c r="H3337" s="1" t="s">
        <v>6955</v>
      </c>
      <c r="I3337" s="1">
        <v>10</v>
      </c>
      <c r="L3337" s="1">
        <v>3</v>
      </c>
      <c r="M3337" s="2" t="s">
        <v>14191</v>
      </c>
      <c r="N3337" s="2" t="s">
        <v>14192</v>
      </c>
      <c r="S3337" s="1" t="s">
        <v>48</v>
      </c>
      <c r="T3337" s="1" t="s">
        <v>6371</v>
      </c>
      <c r="U3337" s="1" t="s">
        <v>124</v>
      </c>
      <c r="V3337" s="1" t="s">
        <v>12451</v>
      </c>
      <c r="W3337" s="1" t="s">
        <v>3454</v>
      </c>
      <c r="X3337" s="1" t="s">
        <v>7591</v>
      </c>
      <c r="Y3337" s="1" t="s">
        <v>50</v>
      </c>
      <c r="Z3337" s="1" t="s">
        <v>7639</v>
      </c>
      <c r="AC3337" s="1">
        <v>40</v>
      </c>
      <c r="AD3337" s="1" t="s">
        <v>226</v>
      </c>
      <c r="AE3337" s="1" t="s">
        <v>9573</v>
      </c>
      <c r="AJ3337" s="1" t="s">
        <v>16</v>
      </c>
      <c r="AK3337" s="1" t="s">
        <v>9802</v>
      </c>
      <c r="AL3337" s="1" t="s">
        <v>199</v>
      </c>
      <c r="AM3337" s="1" t="s">
        <v>9730</v>
      </c>
      <c r="AT3337" s="1" t="s">
        <v>110</v>
      </c>
      <c r="AU3337" s="1" t="s">
        <v>7218</v>
      </c>
      <c r="AV3337" s="1" t="s">
        <v>14628</v>
      </c>
      <c r="AW3337" s="1" t="s">
        <v>12932</v>
      </c>
      <c r="BG3337" s="1" t="s">
        <v>110</v>
      </c>
      <c r="BH3337" s="1" t="s">
        <v>7218</v>
      </c>
      <c r="BI3337" s="1" t="s">
        <v>5162</v>
      </c>
      <c r="BJ3337" s="1" t="s">
        <v>10945</v>
      </c>
      <c r="BK3337" s="1" t="s">
        <v>110</v>
      </c>
      <c r="BL3337" s="1" t="s">
        <v>7218</v>
      </c>
      <c r="BM3337" s="1" t="s">
        <v>5163</v>
      </c>
      <c r="BN3337" s="1" t="s">
        <v>10941</v>
      </c>
      <c r="BO3337" s="1" t="s">
        <v>110</v>
      </c>
      <c r="BP3337" s="1" t="s">
        <v>7218</v>
      </c>
      <c r="BQ3337" s="1" t="s">
        <v>5472</v>
      </c>
      <c r="BR3337" s="1" t="s">
        <v>11820</v>
      </c>
      <c r="BS3337" s="1" t="s">
        <v>684</v>
      </c>
      <c r="BT3337" s="1" t="s">
        <v>9702</v>
      </c>
    </row>
    <row r="3338" spans="1:72" ht="13.5" customHeight="1">
      <c r="A3338" s="3" t="str">
        <f>HYPERLINK("http://kyu.snu.ac.kr/sdhj/index.jsp?type=hj/GK14658_00IH_0001_0239.jpg","1702_각북면_239")</f>
        <v>1702_각북면_239</v>
      </c>
      <c r="B3338" s="2">
        <v>1702</v>
      </c>
      <c r="C3338" s="2" t="s">
        <v>12340</v>
      </c>
      <c r="D3338" s="2" t="s">
        <v>12341</v>
      </c>
      <c r="E3338" s="2">
        <v>3337</v>
      </c>
      <c r="F3338" s="1">
        <v>21</v>
      </c>
      <c r="G3338" s="1" t="s">
        <v>2744</v>
      </c>
      <c r="H3338" s="1" t="s">
        <v>6955</v>
      </c>
      <c r="I3338" s="1">
        <v>10</v>
      </c>
      <c r="L3338" s="1">
        <v>3</v>
      </c>
      <c r="M3338" s="2" t="s">
        <v>14191</v>
      </c>
      <c r="N3338" s="2" t="s">
        <v>14192</v>
      </c>
      <c r="S3338" s="1" t="s">
        <v>402</v>
      </c>
      <c r="T3338" s="1" t="s">
        <v>7104</v>
      </c>
      <c r="W3338" s="1" t="s">
        <v>5513</v>
      </c>
      <c r="X3338" s="1" t="s">
        <v>12542</v>
      </c>
      <c r="Y3338" s="1" t="s">
        <v>50</v>
      </c>
      <c r="Z3338" s="1" t="s">
        <v>7639</v>
      </c>
      <c r="AC3338" s="1">
        <v>70</v>
      </c>
      <c r="AD3338" s="1" t="s">
        <v>206</v>
      </c>
      <c r="AE3338" s="1" t="s">
        <v>9619</v>
      </c>
    </row>
    <row r="3339" spans="1:72" ht="13.5" customHeight="1">
      <c r="A3339" s="3" t="str">
        <f>HYPERLINK("http://kyu.snu.ac.kr/sdhj/index.jsp?type=hj/GK14658_00IH_0001_0239.jpg","1702_각북면_239")</f>
        <v>1702_각북면_239</v>
      </c>
      <c r="B3339" s="2">
        <v>1702</v>
      </c>
      <c r="C3339" s="2" t="s">
        <v>12340</v>
      </c>
      <c r="D3339" s="2" t="s">
        <v>12341</v>
      </c>
      <c r="E3339" s="2">
        <v>3338</v>
      </c>
      <c r="F3339" s="1">
        <v>21</v>
      </c>
      <c r="G3339" s="1" t="s">
        <v>2744</v>
      </c>
      <c r="H3339" s="1" t="s">
        <v>6955</v>
      </c>
      <c r="I3339" s="1">
        <v>10</v>
      </c>
      <c r="L3339" s="1">
        <v>3</v>
      </c>
      <c r="M3339" s="2" t="s">
        <v>14191</v>
      </c>
      <c r="N3339" s="2" t="s">
        <v>14192</v>
      </c>
      <c r="S3339" s="1" t="s">
        <v>59</v>
      </c>
      <c r="T3339" s="1" t="s">
        <v>7105</v>
      </c>
      <c r="Y3339" s="1" t="s">
        <v>5514</v>
      </c>
      <c r="Z3339" s="1" t="s">
        <v>8231</v>
      </c>
      <c r="AC3339" s="1">
        <v>14</v>
      </c>
      <c r="AD3339" s="1" t="s">
        <v>85</v>
      </c>
      <c r="AE3339" s="1" t="s">
        <v>9590</v>
      </c>
    </row>
    <row r="3340" spans="1:72" ht="13.5" customHeight="1">
      <c r="A3340" s="3" t="str">
        <f>HYPERLINK("http://kyu.snu.ac.kr/sdhj/index.jsp?type=hj/GK14658_00IH_0001_0239.jpg","1702_각북면_239")</f>
        <v>1702_각북면_239</v>
      </c>
      <c r="B3340" s="2">
        <v>1702</v>
      </c>
      <c r="C3340" s="2" t="s">
        <v>12340</v>
      </c>
      <c r="D3340" s="2" t="s">
        <v>12341</v>
      </c>
      <c r="E3340" s="2">
        <v>3339</v>
      </c>
      <c r="F3340" s="1">
        <v>21</v>
      </c>
      <c r="G3340" s="1" t="s">
        <v>2744</v>
      </c>
      <c r="H3340" s="1" t="s">
        <v>6955</v>
      </c>
      <c r="I3340" s="1">
        <v>10</v>
      </c>
      <c r="L3340" s="1">
        <v>3</v>
      </c>
      <c r="M3340" s="2" t="s">
        <v>14191</v>
      </c>
      <c r="N3340" s="2" t="s">
        <v>14192</v>
      </c>
      <c r="S3340" s="1" t="s">
        <v>86</v>
      </c>
      <c r="T3340" s="1" t="s">
        <v>7100</v>
      </c>
      <c r="Y3340" s="1" t="s">
        <v>5515</v>
      </c>
      <c r="Z3340" s="1" t="s">
        <v>8325</v>
      </c>
      <c r="AC3340" s="1">
        <v>10</v>
      </c>
      <c r="AD3340" s="1" t="s">
        <v>206</v>
      </c>
      <c r="AE3340" s="1" t="s">
        <v>9619</v>
      </c>
    </row>
    <row r="3341" spans="1:72" ht="13.5" customHeight="1">
      <c r="A3341" s="3" t="str">
        <f>HYPERLINK("http://kyu.snu.ac.kr/sdhj/index.jsp?type=hj/GK14658_00IH_0001_0239.jpg","1702_각북면_239")</f>
        <v>1702_각북면_239</v>
      </c>
      <c r="B3341" s="2">
        <v>1702</v>
      </c>
      <c r="C3341" s="2" t="s">
        <v>12340</v>
      </c>
      <c r="D3341" s="2" t="s">
        <v>12341</v>
      </c>
      <c r="E3341" s="2">
        <v>3340</v>
      </c>
      <c r="F3341" s="1">
        <v>21</v>
      </c>
      <c r="G3341" s="1" t="s">
        <v>2744</v>
      </c>
      <c r="H3341" s="1" t="s">
        <v>6955</v>
      </c>
      <c r="I3341" s="1">
        <v>10</v>
      </c>
      <c r="L3341" s="1">
        <v>3</v>
      </c>
      <c r="M3341" s="2" t="s">
        <v>14191</v>
      </c>
      <c r="N3341" s="2" t="s">
        <v>14192</v>
      </c>
      <c r="S3341" s="1" t="s">
        <v>59</v>
      </c>
      <c r="T3341" s="1" t="s">
        <v>7105</v>
      </c>
      <c r="Y3341" s="1" t="s">
        <v>5516</v>
      </c>
      <c r="Z3341" s="1" t="s">
        <v>7664</v>
      </c>
      <c r="AC3341" s="1">
        <v>5</v>
      </c>
      <c r="AD3341" s="1" t="s">
        <v>172</v>
      </c>
      <c r="AE3341" s="1" t="s">
        <v>9579</v>
      </c>
    </row>
    <row r="3342" spans="1:72" ht="13.5" customHeight="1">
      <c r="A3342" s="3" t="str">
        <f>HYPERLINK("http://kyu.snu.ac.kr/sdhj/index.jsp?type=hj/GK14658_00IH_0001_0239.jpg","1702_각북면_239")</f>
        <v>1702_각북면_239</v>
      </c>
      <c r="B3342" s="2">
        <v>1702</v>
      </c>
      <c r="C3342" s="2" t="s">
        <v>12340</v>
      </c>
      <c r="D3342" s="2" t="s">
        <v>12341</v>
      </c>
      <c r="E3342" s="2">
        <v>3341</v>
      </c>
      <c r="F3342" s="1">
        <v>21</v>
      </c>
      <c r="G3342" s="1" t="s">
        <v>2744</v>
      </c>
      <c r="H3342" s="1" t="s">
        <v>6955</v>
      </c>
      <c r="I3342" s="1">
        <v>10</v>
      </c>
      <c r="L3342" s="1">
        <v>3</v>
      </c>
      <c r="M3342" s="2" t="s">
        <v>14191</v>
      </c>
      <c r="N3342" s="2" t="s">
        <v>14192</v>
      </c>
      <c r="S3342" s="1" t="s">
        <v>59</v>
      </c>
      <c r="T3342" s="1" t="s">
        <v>7105</v>
      </c>
      <c r="Y3342" s="1" t="s">
        <v>3821</v>
      </c>
      <c r="Z3342" s="1" t="s">
        <v>8324</v>
      </c>
      <c r="AC3342" s="1">
        <v>1</v>
      </c>
      <c r="AD3342" s="1" t="s">
        <v>280</v>
      </c>
      <c r="AE3342" s="1" t="s">
        <v>9599</v>
      </c>
      <c r="AF3342" s="1" t="s">
        <v>89</v>
      </c>
      <c r="AG3342" s="1" t="s">
        <v>9633</v>
      </c>
    </row>
    <row r="3343" spans="1:72" ht="13.5" customHeight="1">
      <c r="A3343" s="3" t="str">
        <f>HYPERLINK("http://kyu.snu.ac.kr/sdhj/index.jsp?type=hj/GK14658_00IH_0001_0239.jpg","1702_각북면_239")</f>
        <v>1702_각북면_239</v>
      </c>
      <c r="B3343" s="2">
        <v>1702</v>
      </c>
      <c r="C3343" s="2" t="s">
        <v>12340</v>
      </c>
      <c r="D3343" s="2" t="s">
        <v>12341</v>
      </c>
      <c r="E3343" s="2">
        <v>3342</v>
      </c>
      <c r="F3343" s="1">
        <v>21</v>
      </c>
      <c r="G3343" s="1" t="s">
        <v>2744</v>
      </c>
      <c r="H3343" s="1" t="s">
        <v>6955</v>
      </c>
      <c r="I3343" s="1">
        <v>10</v>
      </c>
      <c r="L3343" s="1">
        <v>4</v>
      </c>
      <c r="M3343" s="2" t="s">
        <v>14193</v>
      </c>
      <c r="N3343" s="2" t="s">
        <v>14194</v>
      </c>
      <c r="T3343" s="1" t="s">
        <v>12411</v>
      </c>
      <c r="U3343" s="1" t="s">
        <v>110</v>
      </c>
      <c r="V3343" s="1" t="s">
        <v>7218</v>
      </c>
      <c r="W3343" s="1" t="s">
        <v>3454</v>
      </c>
      <c r="X3343" s="1" t="s">
        <v>7591</v>
      </c>
      <c r="Y3343" s="1" t="s">
        <v>1957</v>
      </c>
      <c r="Z3343" s="1" t="s">
        <v>8323</v>
      </c>
      <c r="AC3343" s="1">
        <v>51</v>
      </c>
      <c r="AD3343" s="1" t="s">
        <v>138</v>
      </c>
      <c r="AE3343" s="1" t="s">
        <v>9593</v>
      </c>
      <c r="AJ3343" s="1" t="s">
        <v>16</v>
      </c>
      <c r="AK3343" s="1" t="s">
        <v>9802</v>
      </c>
      <c r="AL3343" s="1" t="s">
        <v>199</v>
      </c>
      <c r="AM3343" s="1" t="s">
        <v>9730</v>
      </c>
      <c r="AT3343" s="1" t="s">
        <v>110</v>
      </c>
      <c r="AU3343" s="1" t="s">
        <v>7218</v>
      </c>
      <c r="AV3343" s="1" t="s">
        <v>3190</v>
      </c>
      <c r="AW3343" s="1" t="s">
        <v>8405</v>
      </c>
      <c r="BG3343" s="1" t="s">
        <v>110</v>
      </c>
      <c r="BH3343" s="1" t="s">
        <v>7218</v>
      </c>
      <c r="BI3343" s="1" t="s">
        <v>5162</v>
      </c>
      <c r="BJ3343" s="1" t="s">
        <v>10945</v>
      </c>
      <c r="BK3343" s="1" t="s">
        <v>110</v>
      </c>
      <c r="BL3343" s="1" t="s">
        <v>7218</v>
      </c>
      <c r="BM3343" s="1" t="s">
        <v>5163</v>
      </c>
      <c r="BN3343" s="1" t="s">
        <v>10941</v>
      </c>
      <c r="BO3343" s="1" t="s">
        <v>53</v>
      </c>
      <c r="BP3343" s="1" t="s">
        <v>7419</v>
      </c>
      <c r="BQ3343" s="1" t="s">
        <v>5517</v>
      </c>
      <c r="BR3343" s="1" t="s">
        <v>11819</v>
      </c>
      <c r="BS3343" s="1" t="s">
        <v>109</v>
      </c>
      <c r="BT3343" s="1" t="s">
        <v>9809</v>
      </c>
    </row>
    <row r="3344" spans="1:72" ht="13.5" customHeight="1">
      <c r="A3344" s="3" t="str">
        <f>HYPERLINK("http://kyu.snu.ac.kr/sdhj/index.jsp?type=hj/GK14658_00IH_0001_0239.jpg","1702_각북면_239")</f>
        <v>1702_각북면_239</v>
      </c>
      <c r="B3344" s="2">
        <v>1702</v>
      </c>
      <c r="C3344" s="2" t="s">
        <v>12340</v>
      </c>
      <c r="D3344" s="2" t="s">
        <v>12341</v>
      </c>
      <c r="E3344" s="2">
        <v>3343</v>
      </c>
      <c r="F3344" s="1">
        <v>21</v>
      </c>
      <c r="G3344" s="1" t="s">
        <v>2744</v>
      </c>
      <c r="H3344" s="1" t="s">
        <v>6955</v>
      </c>
      <c r="I3344" s="1">
        <v>10</v>
      </c>
      <c r="L3344" s="1">
        <v>4</v>
      </c>
      <c r="M3344" s="2" t="s">
        <v>14193</v>
      </c>
      <c r="N3344" s="2" t="s">
        <v>14194</v>
      </c>
      <c r="S3344" s="1" t="s">
        <v>48</v>
      </c>
      <c r="T3344" s="1" t="s">
        <v>6371</v>
      </c>
      <c r="W3344" s="1" t="s">
        <v>49</v>
      </c>
      <c r="X3344" s="1" t="s">
        <v>7592</v>
      </c>
      <c r="Y3344" s="1" t="s">
        <v>50</v>
      </c>
      <c r="Z3344" s="1" t="s">
        <v>7639</v>
      </c>
      <c r="AC3344" s="1">
        <v>51</v>
      </c>
      <c r="AD3344" s="1" t="s">
        <v>138</v>
      </c>
      <c r="AE3344" s="1" t="s">
        <v>9593</v>
      </c>
      <c r="AJ3344" s="1" t="s">
        <v>16</v>
      </c>
      <c r="AK3344" s="1" t="s">
        <v>9802</v>
      </c>
      <c r="AL3344" s="1" t="s">
        <v>199</v>
      </c>
      <c r="AM3344" s="1" t="s">
        <v>9730</v>
      </c>
      <c r="AT3344" s="1" t="s">
        <v>53</v>
      </c>
      <c r="AU3344" s="1" t="s">
        <v>7419</v>
      </c>
      <c r="AV3344" s="1" t="s">
        <v>5015</v>
      </c>
      <c r="AW3344" s="1" t="s">
        <v>12624</v>
      </c>
      <c r="BG3344" s="1" t="s">
        <v>53</v>
      </c>
      <c r="BH3344" s="1" t="s">
        <v>7419</v>
      </c>
      <c r="BI3344" s="1" t="s">
        <v>4244</v>
      </c>
      <c r="BJ3344" s="1" t="s">
        <v>10957</v>
      </c>
      <c r="BK3344" s="1" t="s">
        <v>53</v>
      </c>
      <c r="BL3344" s="1" t="s">
        <v>7419</v>
      </c>
      <c r="BM3344" s="1" t="s">
        <v>5518</v>
      </c>
      <c r="BN3344" s="1" t="s">
        <v>11401</v>
      </c>
      <c r="BO3344" s="1" t="s">
        <v>53</v>
      </c>
      <c r="BP3344" s="1" t="s">
        <v>7419</v>
      </c>
      <c r="BQ3344" s="1" t="s">
        <v>5519</v>
      </c>
      <c r="BR3344" s="1" t="s">
        <v>11818</v>
      </c>
      <c r="BS3344" s="1" t="s">
        <v>47</v>
      </c>
      <c r="BT3344" s="1" t="s">
        <v>9810</v>
      </c>
    </row>
    <row r="3345" spans="1:72" ht="13.5" customHeight="1">
      <c r="A3345" s="3" t="str">
        <f>HYPERLINK("http://kyu.snu.ac.kr/sdhj/index.jsp?type=hj/GK14658_00IH_0001_0239.jpg","1702_각북면_239")</f>
        <v>1702_각북면_239</v>
      </c>
      <c r="B3345" s="2">
        <v>1702</v>
      </c>
      <c r="C3345" s="2" t="s">
        <v>12340</v>
      </c>
      <c r="D3345" s="2" t="s">
        <v>12341</v>
      </c>
      <c r="E3345" s="2">
        <v>3344</v>
      </c>
      <c r="F3345" s="1">
        <v>21</v>
      </c>
      <c r="G3345" s="1" t="s">
        <v>2744</v>
      </c>
      <c r="H3345" s="1" t="s">
        <v>6955</v>
      </c>
      <c r="I3345" s="1">
        <v>10</v>
      </c>
      <c r="L3345" s="1">
        <v>4</v>
      </c>
      <c r="M3345" s="2" t="s">
        <v>14193</v>
      </c>
      <c r="N3345" s="2" t="s">
        <v>14194</v>
      </c>
      <c r="S3345" s="1" t="s">
        <v>86</v>
      </c>
      <c r="T3345" s="1" t="s">
        <v>7100</v>
      </c>
      <c r="U3345" s="1" t="s">
        <v>110</v>
      </c>
      <c r="V3345" s="1" t="s">
        <v>7218</v>
      </c>
      <c r="Y3345" s="1" t="s">
        <v>5520</v>
      </c>
      <c r="Z3345" s="1" t="s">
        <v>8322</v>
      </c>
      <c r="AC3345" s="1">
        <v>23</v>
      </c>
      <c r="AD3345" s="1" t="s">
        <v>348</v>
      </c>
      <c r="AE3345" s="1" t="s">
        <v>8964</v>
      </c>
    </row>
    <row r="3346" spans="1:72" ht="13.5" customHeight="1">
      <c r="A3346" s="3" t="str">
        <f>HYPERLINK("http://kyu.snu.ac.kr/sdhj/index.jsp?type=hj/GK14658_00IH_0001_0239.jpg","1702_각북면_239")</f>
        <v>1702_각북면_239</v>
      </c>
      <c r="B3346" s="2">
        <v>1702</v>
      </c>
      <c r="C3346" s="2" t="s">
        <v>12340</v>
      </c>
      <c r="D3346" s="2" t="s">
        <v>12341</v>
      </c>
      <c r="E3346" s="2">
        <v>3345</v>
      </c>
      <c r="F3346" s="1">
        <v>21</v>
      </c>
      <c r="G3346" s="1" t="s">
        <v>2744</v>
      </c>
      <c r="H3346" s="1" t="s">
        <v>6955</v>
      </c>
      <c r="I3346" s="1">
        <v>10</v>
      </c>
      <c r="L3346" s="1">
        <v>4</v>
      </c>
      <c r="M3346" s="2" t="s">
        <v>14193</v>
      </c>
      <c r="N3346" s="2" t="s">
        <v>14194</v>
      </c>
      <c r="S3346" s="1" t="s">
        <v>86</v>
      </c>
      <c r="T3346" s="1" t="s">
        <v>7100</v>
      </c>
      <c r="U3346" s="1" t="s">
        <v>110</v>
      </c>
      <c r="V3346" s="1" t="s">
        <v>7218</v>
      </c>
      <c r="Y3346" s="1" t="s">
        <v>5521</v>
      </c>
      <c r="Z3346" s="1" t="s">
        <v>8321</v>
      </c>
      <c r="AC3346" s="1">
        <v>11</v>
      </c>
      <c r="AD3346" s="1" t="s">
        <v>106</v>
      </c>
      <c r="AE3346" s="1" t="s">
        <v>9614</v>
      </c>
    </row>
    <row r="3347" spans="1:72" ht="13.5" customHeight="1">
      <c r="A3347" s="3" t="str">
        <f>HYPERLINK("http://kyu.snu.ac.kr/sdhj/index.jsp?type=hj/GK14658_00IH_0001_0239.jpg","1702_각북면_239")</f>
        <v>1702_각북면_239</v>
      </c>
      <c r="B3347" s="2">
        <v>1702</v>
      </c>
      <c r="C3347" s="2" t="s">
        <v>12340</v>
      </c>
      <c r="D3347" s="2" t="s">
        <v>12341</v>
      </c>
      <c r="E3347" s="2">
        <v>3346</v>
      </c>
      <c r="F3347" s="1">
        <v>21</v>
      </c>
      <c r="G3347" s="1" t="s">
        <v>2744</v>
      </c>
      <c r="H3347" s="1" t="s">
        <v>6955</v>
      </c>
      <c r="I3347" s="1">
        <v>10</v>
      </c>
      <c r="L3347" s="1">
        <v>5</v>
      </c>
      <c r="M3347" s="2" t="s">
        <v>14195</v>
      </c>
      <c r="N3347" s="2" t="s">
        <v>14196</v>
      </c>
      <c r="T3347" s="1" t="s">
        <v>12411</v>
      </c>
      <c r="U3347" s="1" t="s">
        <v>110</v>
      </c>
      <c r="V3347" s="1" t="s">
        <v>7218</v>
      </c>
      <c r="W3347" s="1" t="s">
        <v>3454</v>
      </c>
      <c r="X3347" s="1" t="s">
        <v>7591</v>
      </c>
      <c r="Y3347" s="1" t="s">
        <v>5522</v>
      </c>
      <c r="Z3347" s="1" t="s">
        <v>8320</v>
      </c>
      <c r="AC3347" s="1">
        <v>43</v>
      </c>
      <c r="AD3347" s="1" t="s">
        <v>283</v>
      </c>
      <c r="AE3347" s="1" t="s">
        <v>9582</v>
      </c>
      <c r="AJ3347" s="1" t="s">
        <v>16</v>
      </c>
      <c r="AK3347" s="1" t="s">
        <v>9802</v>
      </c>
      <c r="AL3347" s="1" t="s">
        <v>199</v>
      </c>
      <c r="AM3347" s="1" t="s">
        <v>9730</v>
      </c>
      <c r="AT3347" s="1" t="s">
        <v>110</v>
      </c>
      <c r="AU3347" s="1" t="s">
        <v>7218</v>
      </c>
      <c r="AV3347" s="1" t="s">
        <v>14639</v>
      </c>
      <c r="AW3347" s="1" t="s">
        <v>12931</v>
      </c>
      <c r="BG3347" s="1" t="s">
        <v>110</v>
      </c>
      <c r="BH3347" s="1" t="s">
        <v>7218</v>
      </c>
      <c r="BI3347" s="1" t="s">
        <v>5163</v>
      </c>
      <c r="BJ3347" s="1" t="s">
        <v>10941</v>
      </c>
      <c r="BK3347" s="1" t="s">
        <v>110</v>
      </c>
      <c r="BL3347" s="1" t="s">
        <v>7218</v>
      </c>
      <c r="BM3347" s="1" t="s">
        <v>5408</v>
      </c>
      <c r="BN3347" s="1" t="s">
        <v>11386</v>
      </c>
      <c r="BO3347" s="1" t="s">
        <v>53</v>
      </c>
      <c r="BP3347" s="1" t="s">
        <v>7419</v>
      </c>
      <c r="BQ3347" s="1" t="s">
        <v>6891</v>
      </c>
      <c r="BR3347" s="1" t="s">
        <v>10917</v>
      </c>
      <c r="BS3347" s="1" t="s">
        <v>1000</v>
      </c>
      <c r="BT3347" s="1" t="s">
        <v>9808</v>
      </c>
    </row>
    <row r="3348" spans="1:72" ht="13.5" customHeight="1">
      <c r="A3348" s="3" t="str">
        <f>HYPERLINK("http://kyu.snu.ac.kr/sdhj/index.jsp?type=hj/GK14658_00IH_0001_0239.jpg","1702_각북면_239")</f>
        <v>1702_각북면_239</v>
      </c>
      <c r="B3348" s="2">
        <v>1702</v>
      </c>
      <c r="C3348" s="2" t="s">
        <v>12340</v>
      </c>
      <c r="D3348" s="2" t="s">
        <v>12341</v>
      </c>
      <c r="E3348" s="2">
        <v>3347</v>
      </c>
      <c r="F3348" s="1">
        <v>21</v>
      </c>
      <c r="G3348" s="1" t="s">
        <v>2744</v>
      </c>
      <c r="H3348" s="1" t="s">
        <v>6955</v>
      </c>
      <c r="I3348" s="1">
        <v>10</v>
      </c>
      <c r="L3348" s="1">
        <v>5</v>
      </c>
      <c r="M3348" s="2" t="s">
        <v>14195</v>
      </c>
      <c r="N3348" s="2" t="s">
        <v>14196</v>
      </c>
      <c r="S3348" s="1" t="s">
        <v>48</v>
      </c>
      <c r="T3348" s="1" t="s">
        <v>6371</v>
      </c>
      <c r="U3348" s="1" t="s">
        <v>124</v>
      </c>
      <c r="V3348" s="1" t="s">
        <v>12451</v>
      </c>
      <c r="W3348" s="1" t="s">
        <v>75</v>
      </c>
      <c r="X3348" s="1" t="s">
        <v>7603</v>
      </c>
      <c r="Y3348" s="1" t="s">
        <v>50</v>
      </c>
      <c r="Z3348" s="1" t="s">
        <v>7639</v>
      </c>
      <c r="AC3348" s="1">
        <v>42</v>
      </c>
      <c r="AD3348" s="1" t="s">
        <v>156</v>
      </c>
      <c r="AE3348" s="1" t="s">
        <v>9618</v>
      </c>
      <c r="AJ3348" s="1" t="s">
        <v>16</v>
      </c>
      <c r="AK3348" s="1" t="s">
        <v>9802</v>
      </c>
      <c r="AL3348" s="1" t="s">
        <v>77</v>
      </c>
      <c r="AM3348" s="1" t="s">
        <v>9805</v>
      </c>
      <c r="AT3348" s="1" t="s">
        <v>53</v>
      </c>
      <c r="AU3348" s="1" t="s">
        <v>7419</v>
      </c>
      <c r="AV3348" s="1" t="s">
        <v>143</v>
      </c>
      <c r="AW3348" s="1" t="s">
        <v>8299</v>
      </c>
      <c r="BG3348" s="1" t="s">
        <v>53</v>
      </c>
      <c r="BH3348" s="1" t="s">
        <v>7419</v>
      </c>
      <c r="BI3348" s="1" t="s">
        <v>2413</v>
      </c>
      <c r="BJ3348" s="1" t="s">
        <v>10252</v>
      </c>
      <c r="BK3348" s="1" t="s">
        <v>53</v>
      </c>
      <c r="BL3348" s="1" t="s">
        <v>7419</v>
      </c>
      <c r="BM3348" s="1" t="s">
        <v>5523</v>
      </c>
      <c r="BN3348" s="1" t="s">
        <v>11400</v>
      </c>
      <c r="BO3348" s="1" t="s">
        <v>53</v>
      </c>
      <c r="BP3348" s="1" t="s">
        <v>7419</v>
      </c>
      <c r="BQ3348" s="1" t="s">
        <v>5524</v>
      </c>
      <c r="BR3348" s="1" t="s">
        <v>11817</v>
      </c>
      <c r="BS3348" s="1" t="s">
        <v>199</v>
      </c>
      <c r="BT3348" s="1" t="s">
        <v>9730</v>
      </c>
    </row>
    <row r="3349" spans="1:72" ht="13.5" customHeight="1">
      <c r="A3349" s="3" t="str">
        <f>HYPERLINK("http://kyu.snu.ac.kr/sdhj/index.jsp?type=hj/GK14658_00IH_0001_0239.jpg","1702_각북면_239")</f>
        <v>1702_각북면_239</v>
      </c>
      <c r="B3349" s="2">
        <v>1702</v>
      </c>
      <c r="C3349" s="2" t="s">
        <v>12340</v>
      </c>
      <c r="D3349" s="2" t="s">
        <v>12341</v>
      </c>
      <c r="E3349" s="2">
        <v>3348</v>
      </c>
      <c r="F3349" s="1">
        <v>21</v>
      </c>
      <c r="G3349" s="1" t="s">
        <v>2744</v>
      </c>
      <c r="H3349" s="1" t="s">
        <v>6955</v>
      </c>
      <c r="I3349" s="1">
        <v>10</v>
      </c>
      <c r="L3349" s="1">
        <v>5</v>
      </c>
      <c r="M3349" s="2" t="s">
        <v>14195</v>
      </c>
      <c r="N3349" s="2" t="s">
        <v>14196</v>
      </c>
      <c r="S3349" s="1" t="s">
        <v>402</v>
      </c>
      <c r="T3349" s="1" t="s">
        <v>7104</v>
      </c>
      <c r="W3349" s="1" t="s">
        <v>3454</v>
      </c>
      <c r="X3349" s="1" t="s">
        <v>7591</v>
      </c>
      <c r="Y3349" s="1" t="s">
        <v>50</v>
      </c>
      <c r="Z3349" s="1" t="s">
        <v>7639</v>
      </c>
      <c r="AC3349" s="1">
        <v>78</v>
      </c>
      <c r="AD3349" s="1" t="s">
        <v>83</v>
      </c>
      <c r="AE3349" s="1" t="s">
        <v>9607</v>
      </c>
    </row>
    <row r="3350" spans="1:72" ht="13.5" customHeight="1">
      <c r="A3350" s="3" t="str">
        <f>HYPERLINK("http://kyu.snu.ac.kr/sdhj/index.jsp?type=hj/GK14658_00IH_0001_0239.jpg","1702_각북면_239")</f>
        <v>1702_각북면_239</v>
      </c>
      <c r="B3350" s="2">
        <v>1702</v>
      </c>
      <c r="C3350" s="2" t="s">
        <v>12340</v>
      </c>
      <c r="D3350" s="2" t="s">
        <v>12341</v>
      </c>
      <c r="E3350" s="2">
        <v>3349</v>
      </c>
      <c r="F3350" s="1">
        <v>21</v>
      </c>
      <c r="G3350" s="1" t="s">
        <v>2744</v>
      </c>
      <c r="H3350" s="1" t="s">
        <v>6955</v>
      </c>
      <c r="I3350" s="1">
        <v>10</v>
      </c>
      <c r="L3350" s="1">
        <v>5</v>
      </c>
      <c r="M3350" s="2" t="s">
        <v>14195</v>
      </c>
      <c r="N3350" s="2" t="s">
        <v>14196</v>
      </c>
      <c r="S3350" s="1" t="s">
        <v>86</v>
      </c>
      <c r="T3350" s="1" t="s">
        <v>7100</v>
      </c>
      <c r="U3350" s="1" t="s">
        <v>110</v>
      </c>
      <c r="V3350" s="1" t="s">
        <v>7218</v>
      </c>
      <c r="Y3350" s="1" t="s">
        <v>4971</v>
      </c>
      <c r="Z3350" s="1" t="s">
        <v>8319</v>
      </c>
      <c r="AC3350" s="1">
        <v>20</v>
      </c>
      <c r="AD3350" s="1" t="s">
        <v>103</v>
      </c>
      <c r="AE3350" s="1" t="s">
        <v>9580</v>
      </c>
    </row>
    <row r="3351" spans="1:72" ht="13.5" customHeight="1">
      <c r="A3351" s="3" t="str">
        <f>HYPERLINK("http://kyu.snu.ac.kr/sdhj/index.jsp?type=hj/GK14658_00IH_0001_0239.jpg","1702_각북면_239")</f>
        <v>1702_각북면_239</v>
      </c>
      <c r="B3351" s="2">
        <v>1702</v>
      </c>
      <c r="C3351" s="2" t="s">
        <v>12340</v>
      </c>
      <c r="D3351" s="2" t="s">
        <v>12341</v>
      </c>
      <c r="E3351" s="2">
        <v>3350</v>
      </c>
      <c r="F3351" s="1">
        <v>21</v>
      </c>
      <c r="G3351" s="1" t="s">
        <v>2744</v>
      </c>
      <c r="H3351" s="1" t="s">
        <v>6955</v>
      </c>
      <c r="I3351" s="1">
        <v>10</v>
      </c>
      <c r="L3351" s="1">
        <v>5</v>
      </c>
      <c r="M3351" s="2" t="s">
        <v>14195</v>
      </c>
      <c r="N3351" s="2" t="s">
        <v>14196</v>
      </c>
      <c r="S3351" s="1" t="s">
        <v>59</v>
      </c>
      <c r="T3351" s="1" t="s">
        <v>7105</v>
      </c>
      <c r="Y3351" s="1" t="s">
        <v>5525</v>
      </c>
      <c r="Z3351" s="1" t="s">
        <v>8318</v>
      </c>
      <c r="AC3351" s="1">
        <v>12</v>
      </c>
      <c r="AD3351" s="1" t="s">
        <v>71</v>
      </c>
      <c r="AE3351" s="1" t="s">
        <v>9611</v>
      </c>
    </row>
    <row r="3352" spans="1:72" ht="13.5" customHeight="1">
      <c r="A3352" s="3" t="str">
        <f>HYPERLINK("http://kyu.snu.ac.kr/sdhj/index.jsp?type=hj/GK14658_00IH_0001_0239.jpg","1702_각북면_239")</f>
        <v>1702_각북면_239</v>
      </c>
      <c r="B3352" s="2">
        <v>1702</v>
      </c>
      <c r="C3352" s="2" t="s">
        <v>12340</v>
      </c>
      <c r="D3352" s="2" t="s">
        <v>12341</v>
      </c>
      <c r="E3352" s="2">
        <v>3351</v>
      </c>
      <c r="F3352" s="1">
        <v>21</v>
      </c>
      <c r="G3352" s="1" t="s">
        <v>2744</v>
      </c>
      <c r="H3352" s="1" t="s">
        <v>6955</v>
      </c>
      <c r="I3352" s="1">
        <v>10</v>
      </c>
      <c r="L3352" s="1">
        <v>5</v>
      </c>
      <c r="M3352" s="2" t="s">
        <v>14195</v>
      </c>
      <c r="N3352" s="2" t="s">
        <v>14196</v>
      </c>
      <c r="S3352" s="1" t="s">
        <v>86</v>
      </c>
      <c r="T3352" s="1" t="s">
        <v>7100</v>
      </c>
      <c r="U3352" s="1" t="s">
        <v>110</v>
      </c>
      <c r="V3352" s="1" t="s">
        <v>7218</v>
      </c>
      <c r="Y3352" s="1" t="s">
        <v>5526</v>
      </c>
      <c r="Z3352" s="1" t="s">
        <v>8317</v>
      </c>
      <c r="AC3352" s="1">
        <v>9</v>
      </c>
      <c r="AD3352" s="1" t="s">
        <v>135</v>
      </c>
      <c r="AE3352" s="1" t="s">
        <v>9604</v>
      </c>
    </row>
    <row r="3353" spans="1:72" ht="13.5" customHeight="1">
      <c r="A3353" s="3" t="str">
        <f>HYPERLINK("http://kyu.snu.ac.kr/sdhj/index.jsp?type=hj/GK14658_00IH_0001_0239.jpg","1702_각북면_239")</f>
        <v>1702_각북면_239</v>
      </c>
      <c r="B3353" s="2">
        <v>1702</v>
      </c>
      <c r="C3353" s="2" t="s">
        <v>12340</v>
      </c>
      <c r="D3353" s="2" t="s">
        <v>12341</v>
      </c>
      <c r="E3353" s="2">
        <v>3352</v>
      </c>
      <c r="F3353" s="1">
        <v>21</v>
      </c>
      <c r="G3353" s="1" t="s">
        <v>2744</v>
      </c>
      <c r="H3353" s="1" t="s">
        <v>6955</v>
      </c>
      <c r="I3353" s="1">
        <v>11</v>
      </c>
      <c r="J3353" s="1" t="s">
        <v>5527</v>
      </c>
      <c r="K3353" s="1" t="s">
        <v>12403</v>
      </c>
      <c r="L3353" s="1">
        <v>1</v>
      </c>
      <c r="M3353" s="2" t="s">
        <v>14197</v>
      </c>
      <c r="N3353" s="2" t="s">
        <v>14198</v>
      </c>
      <c r="T3353" s="1" t="s">
        <v>12411</v>
      </c>
      <c r="U3353" s="1" t="s">
        <v>110</v>
      </c>
      <c r="V3353" s="1" t="s">
        <v>7218</v>
      </c>
      <c r="W3353" s="1" t="s">
        <v>107</v>
      </c>
      <c r="X3353" s="1" t="s">
        <v>12534</v>
      </c>
      <c r="Y3353" s="1" t="s">
        <v>5528</v>
      </c>
      <c r="Z3353" s="1" t="s">
        <v>8316</v>
      </c>
      <c r="AC3353" s="1">
        <v>50</v>
      </c>
      <c r="AD3353" s="1" t="s">
        <v>515</v>
      </c>
      <c r="AE3353" s="1" t="s">
        <v>9605</v>
      </c>
      <c r="AJ3353" s="1" t="s">
        <v>16</v>
      </c>
      <c r="AK3353" s="1" t="s">
        <v>9802</v>
      </c>
      <c r="AL3353" s="1" t="s">
        <v>163</v>
      </c>
      <c r="AM3353" s="1" t="s">
        <v>12731</v>
      </c>
      <c r="AT3353" s="1" t="s">
        <v>110</v>
      </c>
      <c r="AU3353" s="1" t="s">
        <v>7218</v>
      </c>
      <c r="AV3353" s="1" t="s">
        <v>1653</v>
      </c>
      <c r="AW3353" s="1" t="s">
        <v>10274</v>
      </c>
      <c r="BG3353" s="1" t="s">
        <v>54</v>
      </c>
      <c r="BH3353" s="1" t="s">
        <v>7267</v>
      </c>
      <c r="BI3353" s="1" t="s">
        <v>5307</v>
      </c>
      <c r="BJ3353" s="1" t="s">
        <v>13076</v>
      </c>
      <c r="BK3353" s="1" t="s">
        <v>110</v>
      </c>
      <c r="BL3353" s="1" t="s">
        <v>7218</v>
      </c>
      <c r="BM3353" s="1" t="s">
        <v>1589</v>
      </c>
      <c r="BN3353" s="1" t="s">
        <v>7939</v>
      </c>
      <c r="BO3353" s="1" t="s">
        <v>110</v>
      </c>
      <c r="BP3353" s="1" t="s">
        <v>7218</v>
      </c>
      <c r="BQ3353" s="1" t="s">
        <v>5317</v>
      </c>
      <c r="BR3353" s="1" t="s">
        <v>11816</v>
      </c>
      <c r="BS3353" s="1" t="s">
        <v>199</v>
      </c>
      <c r="BT3353" s="1" t="s">
        <v>9730</v>
      </c>
    </row>
    <row r="3354" spans="1:72" ht="13.5" customHeight="1">
      <c r="A3354" s="3" t="str">
        <f>HYPERLINK("http://kyu.snu.ac.kr/sdhj/index.jsp?type=hj/GK14658_00IH_0001_0239.jpg","1702_각북면_239")</f>
        <v>1702_각북면_239</v>
      </c>
      <c r="B3354" s="2">
        <v>1702</v>
      </c>
      <c r="C3354" s="2" t="s">
        <v>12340</v>
      </c>
      <c r="D3354" s="2" t="s">
        <v>12341</v>
      </c>
      <c r="E3354" s="2">
        <v>3353</v>
      </c>
      <c r="F3354" s="1">
        <v>21</v>
      </c>
      <c r="G3354" s="1" t="s">
        <v>2744</v>
      </c>
      <c r="H3354" s="1" t="s">
        <v>6955</v>
      </c>
      <c r="I3354" s="1">
        <v>11</v>
      </c>
      <c r="L3354" s="1">
        <v>1</v>
      </c>
      <c r="M3354" s="2" t="s">
        <v>14197</v>
      </c>
      <c r="N3354" s="2" t="s">
        <v>14198</v>
      </c>
      <c r="S3354" s="1" t="s">
        <v>48</v>
      </c>
      <c r="T3354" s="1" t="s">
        <v>6371</v>
      </c>
      <c r="U3354" s="1" t="s">
        <v>124</v>
      </c>
      <c r="V3354" s="1" t="s">
        <v>12451</v>
      </c>
      <c r="W3354" s="1" t="s">
        <v>202</v>
      </c>
      <c r="X3354" s="1" t="s">
        <v>7588</v>
      </c>
      <c r="Y3354" s="1" t="s">
        <v>50</v>
      </c>
      <c r="Z3354" s="1" t="s">
        <v>7639</v>
      </c>
      <c r="AC3354" s="1">
        <v>45</v>
      </c>
      <c r="AD3354" s="1" t="s">
        <v>373</v>
      </c>
      <c r="AE3354" s="1" t="s">
        <v>9598</v>
      </c>
      <c r="AJ3354" s="1" t="s">
        <v>16</v>
      </c>
      <c r="AK3354" s="1" t="s">
        <v>9802</v>
      </c>
      <c r="AL3354" s="1" t="s">
        <v>199</v>
      </c>
      <c r="AM3354" s="1" t="s">
        <v>9730</v>
      </c>
      <c r="AT3354" s="1" t="s">
        <v>110</v>
      </c>
      <c r="AU3354" s="1" t="s">
        <v>7218</v>
      </c>
      <c r="AV3354" s="1" t="s">
        <v>5441</v>
      </c>
      <c r="AW3354" s="1" t="s">
        <v>10273</v>
      </c>
      <c r="BG3354" s="1" t="s">
        <v>54</v>
      </c>
      <c r="BH3354" s="1" t="s">
        <v>7267</v>
      </c>
      <c r="BI3354" s="1" t="s">
        <v>5442</v>
      </c>
      <c r="BJ3354" s="1" t="s">
        <v>10956</v>
      </c>
      <c r="BK3354" s="1" t="s">
        <v>53</v>
      </c>
      <c r="BL3354" s="1" t="s">
        <v>7419</v>
      </c>
      <c r="BM3354" s="1" t="s">
        <v>5443</v>
      </c>
      <c r="BN3354" s="1" t="s">
        <v>11399</v>
      </c>
      <c r="BO3354" s="1" t="s">
        <v>53</v>
      </c>
      <c r="BP3354" s="1" t="s">
        <v>7419</v>
      </c>
      <c r="BQ3354" s="1" t="s">
        <v>627</v>
      </c>
      <c r="BR3354" s="1" t="s">
        <v>13159</v>
      </c>
      <c r="BS3354" s="1" t="s">
        <v>47</v>
      </c>
      <c r="BT3354" s="1" t="s">
        <v>9810</v>
      </c>
    </row>
    <row r="3355" spans="1:72" ht="13.5" customHeight="1">
      <c r="A3355" s="3" t="str">
        <f>HYPERLINK("http://kyu.snu.ac.kr/sdhj/index.jsp?type=hj/GK14658_00IH_0001_0239.jpg","1702_각북면_239")</f>
        <v>1702_각북면_239</v>
      </c>
      <c r="B3355" s="2">
        <v>1702</v>
      </c>
      <c r="C3355" s="2" t="s">
        <v>12340</v>
      </c>
      <c r="D3355" s="2" t="s">
        <v>12341</v>
      </c>
      <c r="E3355" s="2">
        <v>3354</v>
      </c>
      <c r="F3355" s="1">
        <v>21</v>
      </c>
      <c r="G3355" s="1" t="s">
        <v>2744</v>
      </c>
      <c r="H3355" s="1" t="s">
        <v>6955</v>
      </c>
      <c r="I3355" s="1">
        <v>11</v>
      </c>
      <c r="L3355" s="1">
        <v>1</v>
      </c>
      <c r="M3355" s="2" t="s">
        <v>14197</v>
      </c>
      <c r="N3355" s="2" t="s">
        <v>14198</v>
      </c>
      <c r="S3355" s="1" t="s">
        <v>5529</v>
      </c>
      <c r="T3355" s="1" t="s">
        <v>7142</v>
      </c>
      <c r="U3355" s="1" t="s">
        <v>110</v>
      </c>
      <c r="V3355" s="1" t="s">
        <v>7218</v>
      </c>
      <c r="Y3355" s="1" t="s">
        <v>5530</v>
      </c>
      <c r="Z3355" s="1" t="s">
        <v>8315</v>
      </c>
      <c r="AC3355" s="1">
        <v>10</v>
      </c>
      <c r="AD3355" s="1" t="s">
        <v>206</v>
      </c>
      <c r="AE3355" s="1" t="s">
        <v>9619</v>
      </c>
    </row>
    <row r="3356" spans="1:72" ht="13.5" customHeight="1">
      <c r="A3356" s="3" t="str">
        <f>HYPERLINK("http://kyu.snu.ac.kr/sdhj/index.jsp?type=hj/GK14658_00IH_0001_0239.jpg","1702_각북면_239")</f>
        <v>1702_각북면_239</v>
      </c>
      <c r="B3356" s="2">
        <v>1702</v>
      </c>
      <c r="C3356" s="2" t="s">
        <v>12340</v>
      </c>
      <c r="D3356" s="2" t="s">
        <v>12341</v>
      </c>
      <c r="E3356" s="2">
        <v>3355</v>
      </c>
      <c r="F3356" s="1">
        <v>21</v>
      </c>
      <c r="G3356" s="1" t="s">
        <v>2744</v>
      </c>
      <c r="H3356" s="1" t="s">
        <v>6955</v>
      </c>
      <c r="I3356" s="1">
        <v>11</v>
      </c>
      <c r="L3356" s="1">
        <v>2</v>
      </c>
      <c r="M3356" s="2" t="s">
        <v>14199</v>
      </c>
      <c r="N3356" s="2" t="s">
        <v>14200</v>
      </c>
      <c r="T3356" s="1" t="s">
        <v>12411</v>
      </c>
      <c r="U3356" s="1" t="s">
        <v>66</v>
      </c>
      <c r="V3356" s="1" t="s">
        <v>7208</v>
      </c>
      <c r="W3356" s="1" t="s">
        <v>107</v>
      </c>
      <c r="X3356" s="1" t="s">
        <v>12534</v>
      </c>
      <c r="Y3356" s="1" t="s">
        <v>1727</v>
      </c>
      <c r="Z3356" s="1" t="s">
        <v>8236</v>
      </c>
      <c r="AC3356" s="1">
        <v>59</v>
      </c>
      <c r="AD3356" s="1" t="s">
        <v>577</v>
      </c>
      <c r="AE3356" s="1" t="s">
        <v>9625</v>
      </c>
      <c r="AJ3356" s="1" t="s">
        <v>16</v>
      </c>
      <c r="AK3356" s="1" t="s">
        <v>9802</v>
      </c>
      <c r="AL3356" s="1" t="s">
        <v>163</v>
      </c>
      <c r="AM3356" s="1" t="s">
        <v>12731</v>
      </c>
      <c r="AT3356" s="1" t="s">
        <v>5531</v>
      </c>
      <c r="AU3356" s="1" t="s">
        <v>10084</v>
      </c>
      <c r="AV3356" s="1" t="s">
        <v>5532</v>
      </c>
      <c r="AW3356" s="1" t="s">
        <v>10272</v>
      </c>
      <c r="BG3356" s="1" t="s">
        <v>5531</v>
      </c>
      <c r="BH3356" s="1" t="s">
        <v>10084</v>
      </c>
      <c r="BI3356" s="1" t="s">
        <v>5533</v>
      </c>
      <c r="BJ3356" s="1" t="s">
        <v>8671</v>
      </c>
      <c r="BK3356" s="1" t="s">
        <v>5531</v>
      </c>
      <c r="BL3356" s="1" t="s">
        <v>10084</v>
      </c>
      <c r="BM3356" s="1" t="s">
        <v>6920</v>
      </c>
      <c r="BN3356" s="1" t="s">
        <v>11398</v>
      </c>
      <c r="BO3356" s="1" t="s">
        <v>54</v>
      </c>
      <c r="BP3356" s="1" t="s">
        <v>7267</v>
      </c>
      <c r="BQ3356" s="1" t="s">
        <v>5319</v>
      </c>
      <c r="BR3356" s="1" t="s">
        <v>13476</v>
      </c>
      <c r="BS3356" s="1" t="s">
        <v>109</v>
      </c>
      <c r="BT3356" s="1" t="s">
        <v>9809</v>
      </c>
    </row>
    <row r="3357" spans="1:72" ht="13.5" customHeight="1">
      <c r="A3357" s="3" t="str">
        <f>HYPERLINK("http://kyu.snu.ac.kr/sdhj/index.jsp?type=hj/GK14658_00IH_0001_0239.jpg","1702_각북면_239")</f>
        <v>1702_각북면_239</v>
      </c>
      <c r="B3357" s="2">
        <v>1702</v>
      </c>
      <c r="C3357" s="2" t="s">
        <v>12340</v>
      </c>
      <c r="D3357" s="2" t="s">
        <v>12341</v>
      </c>
      <c r="E3357" s="2">
        <v>3356</v>
      </c>
      <c r="F3357" s="1">
        <v>21</v>
      </c>
      <c r="G3357" s="1" t="s">
        <v>2744</v>
      </c>
      <c r="H3357" s="1" t="s">
        <v>6955</v>
      </c>
      <c r="I3357" s="1">
        <v>11</v>
      </c>
      <c r="L3357" s="1">
        <v>2</v>
      </c>
      <c r="M3357" s="2" t="s">
        <v>14199</v>
      </c>
      <c r="N3357" s="2" t="s">
        <v>14200</v>
      </c>
      <c r="S3357" s="1" t="s">
        <v>48</v>
      </c>
      <c r="T3357" s="1" t="s">
        <v>6371</v>
      </c>
      <c r="U3357" s="1" t="s">
        <v>261</v>
      </c>
      <c r="V3357" s="1" t="s">
        <v>7197</v>
      </c>
      <c r="Y3357" s="1" t="s">
        <v>6825</v>
      </c>
      <c r="Z3357" s="1" t="s">
        <v>8314</v>
      </c>
      <c r="AC3357" s="1">
        <v>58</v>
      </c>
      <c r="AD3357" s="1" t="s">
        <v>76</v>
      </c>
      <c r="AE3357" s="1" t="s">
        <v>9574</v>
      </c>
      <c r="AJ3357" s="1" t="s">
        <v>16</v>
      </c>
      <c r="AK3357" s="1" t="s">
        <v>9802</v>
      </c>
      <c r="AL3357" s="1" t="s">
        <v>163</v>
      </c>
      <c r="AM3357" s="1" t="s">
        <v>12731</v>
      </c>
      <c r="AN3357" s="1" t="s">
        <v>605</v>
      </c>
      <c r="AO3357" s="1" t="s">
        <v>9761</v>
      </c>
      <c r="AP3357" s="1" t="s">
        <v>53</v>
      </c>
      <c r="AQ3357" s="1" t="s">
        <v>7419</v>
      </c>
      <c r="AR3357" s="1" t="s">
        <v>6921</v>
      </c>
      <c r="AS3357" s="1" t="s">
        <v>9948</v>
      </c>
      <c r="AT3357" s="1" t="s">
        <v>211</v>
      </c>
      <c r="AU3357" s="1" t="s">
        <v>7199</v>
      </c>
      <c r="AV3357" s="1" t="s">
        <v>1680</v>
      </c>
      <c r="AW3357" s="1" t="s">
        <v>10201</v>
      </c>
      <c r="BB3357" s="1" t="s">
        <v>213</v>
      </c>
      <c r="BC3357" s="1" t="s">
        <v>7282</v>
      </c>
      <c r="BD3357" s="1" t="s">
        <v>2385</v>
      </c>
      <c r="BE3357" s="1" t="s">
        <v>8187</v>
      </c>
      <c r="BG3357" s="1" t="s">
        <v>211</v>
      </c>
      <c r="BH3357" s="1" t="s">
        <v>7199</v>
      </c>
      <c r="BI3357" s="1" t="s">
        <v>5534</v>
      </c>
      <c r="BJ3357" s="1" t="s">
        <v>10955</v>
      </c>
      <c r="BK3357" s="1" t="s">
        <v>211</v>
      </c>
      <c r="BL3357" s="1" t="s">
        <v>7199</v>
      </c>
      <c r="BM3357" s="1" t="s">
        <v>5535</v>
      </c>
      <c r="BN3357" s="1" t="s">
        <v>11397</v>
      </c>
      <c r="BO3357" s="1" t="s">
        <v>211</v>
      </c>
      <c r="BP3357" s="1" t="s">
        <v>7199</v>
      </c>
      <c r="BQ3357" s="1" t="s">
        <v>5536</v>
      </c>
      <c r="BR3357" s="1" t="s">
        <v>13468</v>
      </c>
      <c r="BS3357" s="1" t="s">
        <v>545</v>
      </c>
      <c r="BT3357" s="1" t="s">
        <v>9707</v>
      </c>
    </row>
    <row r="3358" spans="1:72" ht="13.5" customHeight="1">
      <c r="A3358" s="3" t="str">
        <f>HYPERLINK("http://kyu.snu.ac.kr/sdhj/index.jsp?type=hj/GK14658_00IH_0001_0239.jpg","1702_각북면_239")</f>
        <v>1702_각북면_239</v>
      </c>
      <c r="B3358" s="2">
        <v>1702</v>
      </c>
      <c r="C3358" s="2" t="s">
        <v>12340</v>
      </c>
      <c r="D3358" s="2" t="s">
        <v>12341</v>
      </c>
      <c r="E3358" s="2">
        <v>3357</v>
      </c>
      <c r="F3358" s="1">
        <v>21</v>
      </c>
      <c r="G3358" s="1" t="s">
        <v>2744</v>
      </c>
      <c r="H3358" s="1" t="s">
        <v>6955</v>
      </c>
      <c r="I3358" s="1">
        <v>11</v>
      </c>
      <c r="L3358" s="1">
        <v>2</v>
      </c>
      <c r="M3358" s="2" t="s">
        <v>14199</v>
      </c>
      <c r="N3358" s="2" t="s">
        <v>14200</v>
      </c>
      <c r="S3358" s="1" t="s">
        <v>59</v>
      </c>
      <c r="T3358" s="1" t="s">
        <v>7105</v>
      </c>
      <c r="Y3358" s="1" t="s">
        <v>6878</v>
      </c>
      <c r="Z3358" s="1" t="s">
        <v>8313</v>
      </c>
      <c r="AC3358" s="1">
        <v>14</v>
      </c>
      <c r="AD3358" s="1" t="s">
        <v>85</v>
      </c>
      <c r="AE3358" s="1" t="s">
        <v>9590</v>
      </c>
    </row>
    <row r="3359" spans="1:72" ht="13.5" customHeight="1">
      <c r="A3359" s="3" t="str">
        <f>HYPERLINK("http://kyu.snu.ac.kr/sdhj/index.jsp?type=hj/GK14658_00IH_0001_0239.jpg","1702_각북면_239")</f>
        <v>1702_각북면_239</v>
      </c>
      <c r="B3359" s="2">
        <v>1702</v>
      </c>
      <c r="C3359" s="2" t="s">
        <v>12340</v>
      </c>
      <c r="D3359" s="2" t="s">
        <v>12341</v>
      </c>
      <c r="E3359" s="2">
        <v>3358</v>
      </c>
      <c r="F3359" s="1">
        <v>21</v>
      </c>
      <c r="G3359" s="1" t="s">
        <v>2744</v>
      </c>
      <c r="H3359" s="1" t="s">
        <v>6955</v>
      </c>
      <c r="I3359" s="1">
        <v>11</v>
      </c>
      <c r="L3359" s="1">
        <v>3</v>
      </c>
      <c r="M3359" s="2" t="s">
        <v>14201</v>
      </c>
      <c r="N3359" s="2" t="s">
        <v>14202</v>
      </c>
      <c r="T3359" s="1" t="s">
        <v>12411</v>
      </c>
      <c r="U3359" s="1" t="s">
        <v>110</v>
      </c>
      <c r="V3359" s="1" t="s">
        <v>7218</v>
      </c>
      <c r="W3359" s="1" t="s">
        <v>335</v>
      </c>
      <c r="X3359" s="1" t="s">
        <v>12540</v>
      </c>
      <c r="Y3359" s="1" t="s">
        <v>5537</v>
      </c>
      <c r="Z3359" s="1" t="s">
        <v>8312</v>
      </c>
      <c r="AC3359" s="1">
        <v>35</v>
      </c>
      <c r="AD3359" s="1" t="s">
        <v>1123</v>
      </c>
      <c r="AE3359" s="1" t="s">
        <v>9624</v>
      </c>
      <c r="AJ3359" s="1" t="s">
        <v>16</v>
      </c>
      <c r="AK3359" s="1" t="s">
        <v>9802</v>
      </c>
      <c r="AL3359" s="1" t="s">
        <v>186</v>
      </c>
      <c r="AM3359" s="1" t="s">
        <v>9712</v>
      </c>
      <c r="AT3359" s="1" t="s">
        <v>110</v>
      </c>
      <c r="AU3359" s="1" t="s">
        <v>7218</v>
      </c>
      <c r="AV3359" s="1" t="s">
        <v>3947</v>
      </c>
      <c r="AW3359" s="1" t="s">
        <v>7831</v>
      </c>
      <c r="BG3359" s="1" t="s">
        <v>110</v>
      </c>
      <c r="BH3359" s="1" t="s">
        <v>7218</v>
      </c>
      <c r="BI3359" s="1" t="s">
        <v>6779</v>
      </c>
      <c r="BJ3359" s="1" t="s">
        <v>10954</v>
      </c>
      <c r="BK3359" s="1" t="s">
        <v>110</v>
      </c>
      <c r="BL3359" s="1" t="s">
        <v>7218</v>
      </c>
      <c r="BM3359" s="1" t="s">
        <v>2460</v>
      </c>
      <c r="BN3359" s="1" t="s">
        <v>11396</v>
      </c>
      <c r="BO3359" s="1" t="s">
        <v>53</v>
      </c>
      <c r="BP3359" s="1" t="s">
        <v>7419</v>
      </c>
      <c r="BQ3359" s="1" t="s">
        <v>5538</v>
      </c>
      <c r="BR3359" s="1" t="s">
        <v>13409</v>
      </c>
      <c r="BS3359" s="1" t="s">
        <v>109</v>
      </c>
      <c r="BT3359" s="1" t="s">
        <v>9809</v>
      </c>
    </row>
    <row r="3360" spans="1:72" ht="13.5" customHeight="1">
      <c r="A3360" s="3" t="str">
        <f>HYPERLINK("http://kyu.snu.ac.kr/sdhj/index.jsp?type=hj/GK14658_00IH_0001_0239.jpg","1702_각북면_239")</f>
        <v>1702_각북면_239</v>
      </c>
      <c r="B3360" s="2">
        <v>1702</v>
      </c>
      <c r="C3360" s="2" t="s">
        <v>12340</v>
      </c>
      <c r="D3360" s="2" t="s">
        <v>12341</v>
      </c>
      <c r="E3360" s="2">
        <v>3359</v>
      </c>
      <c r="F3360" s="1">
        <v>21</v>
      </c>
      <c r="G3360" s="1" t="s">
        <v>2744</v>
      </c>
      <c r="H3360" s="1" t="s">
        <v>6955</v>
      </c>
      <c r="I3360" s="1">
        <v>11</v>
      </c>
      <c r="L3360" s="1">
        <v>3</v>
      </c>
      <c r="M3360" s="2" t="s">
        <v>14201</v>
      </c>
      <c r="N3360" s="2" t="s">
        <v>14202</v>
      </c>
      <c r="S3360" s="1" t="s">
        <v>48</v>
      </c>
      <c r="T3360" s="1" t="s">
        <v>6371</v>
      </c>
      <c r="U3360" s="1" t="s">
        <v>124</v>
      </c>
      <c r="V3360" s="1" t="s">
        <v>12451</v>
      </c>
      <c r="W3360" s="1" t="s">
        <v>3817</v>
      </c>
      <c r="X3360" s="1" t="s">
        <v>7598</v>
      </c>
      <c r="Y3360" s="1" t="s">
        <v>50</v>
      </c>
      <c r="Z3360" s="1" t="s">
        <v>7639</v>
      </c>
      <c r="AC3360" s="1">
        <v>36</v>
      </c>
      <c r="AD3360" s="1" t="s">
        <v>258</v>
      </c>
      <c r="AE3360" s="1" t="s">
        <v>9601</v>
      </c>
      <c r="AJ3360" s="1" t="s">
        <v>16</v>
      </c>
      <c r="AK3360" s="1" t="s">
        <v>9802</v>
      </c>
      <c r="AL3360" s="1" t="s">
        <v>109</v>
      </c>
      <c r="AM3360" s="1" t="s">
        <v>9809</v>
      </c>
      <c r="AT3360" s="1" t="s">
        <v>110</v>
      </c>
      <c r="AU3360" s="1" t="s">
        <v>7218</v>
      </c>
      <c r="AV3360" s="1" t="s">
        <v>2406</v>
      </c>
      <c r="AW3360" s="1" t="s">
        <v>9111</v>
      </c>
      <c r="BG3360" s="1" t="s">
        <v>110</v>
      </c>
      <c r="BH3360" s="1" t="s">
        <v>7218</v>
      </c>
      <c r="BI3360" s="1" t="s">
        <v>3119</v>
      </c>
      <c r="BJ3360" s="1" t="s">
        <v>9115</v>
      </c>
      <c r="BK3360" s="1" t="s">
        <v>54</v>
      </c>
      <c r="BL3360" s="1" t="s">
        <v>7267</v>
      </c>
      <c r="BM3360" s="1" t="s">
        <v>5539</v>
      </c>
      <c r="BN3360" s="1" t="s">
        <v>10234</v>
      </c>
      <c r="BO3360" s="1" t="s">
        <v>110</v>
      </c>
      <c r="BP3360" s="1" t="s">
        <v>7218</v>
      </c>
      <c r="BQ3360" s="1" t="s">
        <v>14640</v>
      </c>
      <c r="BR3360" s="1" t="s">
        <v>13464</v>
      </c>
      <c r="BS3360" s="1" t="s">
        <v>199</v>
      </c>
      <c r="BT3360" s="1" t="s">
        <v>9730</v>
      </c>
    </row>
    <row r="3361" spans="1:72" ht="13.5" customHeight="1">
      <c r="A3361" s="3" t="str">
        <f>HYPERLINK("http://kyu.snu.ac.kr/sdhj/index.jsp?type=hj/GK14658_00IH_0001_0239.jpg","1702_각북면_239")</f>
        <v>1702_각북면_239</v>
      </c>
      <c r="B3361" s="2">
        <v>1702</v>
      </c>
      <c r="C3361" s="2" t="s">
        <v>12340</v>
      </c>
      <c r="D3361" s="2" t="s">
        <v>12341</v>
      </c>
      <c r="E3361" s="2">
        <v>3360</v>
      </c>
      <c r="F3361" s="1">
        <v>21</v>
      </c>
      <c r="G3361" s="1" t="s">
        <v>2744</v>
      </c>
      <c r="H3361" s="1" t="s">
        <v>6955</v>
      </c>
      <c r="I3361" s="1">
        <v>11</v>
      </c>
      <c r="L3361" s="1">
        <v>3</v>
      </c>
      <c r="M3361" s="2" t="s">
        <v>14201</v>
      </c>
      <c r="N3361" s="2" t="s">
        <v>14202</v>
      </c>
      <c r="S3361" s="1" t="s">
        <v>59</v>
      </c>
      <c r="T3361" s="1" t="s">
        <v>7105</v>
      </c>
      <c r="Y3361" s="1" t="s">
        <v>3154</v>
      </c>
      <c r="Z3361" s="1" t="s">
        <v>7753</v>
      </c>
      <c r="AC3361" s="1">
        <v>10</v>
      </c>
      <c r="AD3361" s="1" t="s">
        <v>206</v>
      </c>
      <c r="AE3361" s="1" t="s">
        <v>9619</v>
      </c>
    </row>
    <row r="3362" spans="1:72" ht="13.5" customHeight="1">
      <c r="A3362" s="3" t="str">
        <f>HYPERLINK("http://kyu.snu.ac.kr/sdhj/index.jsp?type=hj/GK14658_00IH_0001_0239.jpg","1702_각북면_239")</f>
        <v>1702_각북면_239</v>
      </c>
      <c r="B3362" s="2">
        <v>1702</v>
      </c>
      <c r="C3362" s="2" t="s">
        <v>12340</v>
      </c>
      <c r="D3362" s="2" t="s">
        <v>12341</v>
      </c>
      <c r="E3362" s="2">
        <v>3361</v>
      </c>
      <c r="F3362" s="1">
        <v>21</v>
      </c>
      <c r="G3362" s="1" t="s">
        <v>2744</v>
      </c>
      <c r="H3362" s="1" t="s">
        <v>6955</v>
      </c>
      <c r="I3362" s="1">
        <v>11</v>
      </c>
      <c r="L3362" s="1">
        <v>3</v>
      </c>
      <c r="M3362" s="2" t="s">
        <v>14201</v>
      </c>
      <c r="N3362" s="2" t="s">
        <v>14202</v>
      </c>
      <c r="S3362" s="1" t="s">
        <v>5425</v>
      </c>
      <c r="T3362" s="1" t="s">
        <v>7141</v>
      </c>
      <c r="U3362" s="1" t="s">
        <v>5540</v>
      </c>
      <c r="V3362" s="1" t="s">
        <v>7314</v>
      </c>
      <c r="W3362" s="1" t="s">
        <v>107</v>
      </c>
      <c r="X3362" s="1" t="s">
        <v>12534</v>
      </c>
      <c r="Y3362" s="1" t="s">
        <v>5541</v>
      </c>
      <c r="Z3362" s="1" t="s">
        <v>8311</v>
      </c>
      <c r="AC3362" s="1">
        <v>23</v>
      </c>
      <c r="AD3362" s="1" t="s">
        <v>348</v>
      </c>
      <c r="AE3362" s="1" t="s">
        <v>8964</v>
      </c>
      <c r="AG3362" s="1" t="s">
        <v>12750</v>
      </c>
    </row>
    <row r="3363" spans="1:72" ht="13.5" customHeight="1">
      <c r="A3363" s="3" t="str">
        <f>HYPERLINK("http://kyu.snu.ac.kr/sdhj/index.jsp?type=hj/GK14658_00IH_0001_0239.jpg","1702_각북면_239")</f>
        <v>1702_각북면_239</v>
      </c>
      <c r="B3363" s="2">
        <v>1702</v>
      </c>
      <c r="C3363" s="2" t="s">
        <v>12340</v>
      </c>
      <c r="D3363" s="2" t="s">
        <v>12341</v>
      </c>
      <c r="E3363" s="2">
        <v>3362</v>
      </c>
      <c r="F3363" s="1">
        <v>21</v>
      </c>
      <c r="G3363" s="1" t="s">
        <v>2744</v>
      </c>
      <c r="H3363" s="1" t="s">
        <v>6955</v>
      </c>
      <c r="I3363" s="1">
        <v>11</v>
      </c>
      <c r="L3363" s="1">
        <v>3</v>
      </c>
      <c r="M3363" s="2" t="s">
        <v>14201</v>
      </c>
      <c r="N3363" s="2" t="s">
        <v>14202</v>
      </c>
      <c r="S3363" s="1" t="s">
        <v>384</v>
      </c>
      <c r="T3363" s="1" t="s">
        <v>7106</v>
      </c>
      <c r="W3363" s="1" t="s">
        <v>3454</v>
      </c>
      <c r="X3363" s="1" t="s">
        <v>7591</v>
      </c>
      <c r="Y3363" s="1" t="s">
        <v>50</v>
      </c>
      <c r="Z3363" s="1" t="s">
        <v>7639</v>
      </c>
      <c r="AC3363" s="1">
        <v>59</v>
      </c>
      <c r="AD3363" s="1" t="s">
        <v>577</v>
      </c>
      <c r="AE3363" s="1" t="s">
        <v>9625</v>
      </c>
      <c r="AG3363" s="1" t="s">
        <v>12750</v>
      </c>
    </row>
    <row r="3364" spans="1:72" ht="13.5" customHeight="1">
      <c r="A3364" s="3" t="str">
        <f>HYPERLINK("http://kyu.snu.ac.kr/sdhj/index.jsp?type=hj/GK14658_00IH_0001_0239.jpg","1702_각북면_239")</f>
        <v>1702_각북면_239</v>
      </c>
      <c r="B3364" s="2">
        <v>1702</v>
      </c>
      <c r="C3364" s="2" t="s">
        <v>12340</v>
      </c>
      <c r="D3364" s="2" t="s">
        <v>12341</v>
      </c>
      <c r="E3364" s="2">
        <v>3363</v>
      </c>
      <c r="F3364" s="1">
        <v>21</v>
      </c>
      <c r="G3364" s="1" t="s">
        <v>2744</v>
      </c>
      <c r="H3364" s="1" t="s">
        <v>6955</v>
      </c>
      <c r="I3364" s="1">
        <v>11</v>
      </c>
      <c r="L3364" s="1">
        <v>3</v>
      </c>
      <c r="M3364" s="2" t="s">
        <v>14201</v>
      </c>
      <c r="N3364" s="2" t="s">
        <v>14202</v>
      </c>
      <c r="S3364" s="1" t="s">
        <v>4785</v>
      </c>
      <c r="T3364" s="1" t="s">
        <v>7140</v>
      </c>
      <c r="Y3364" s="1" t="s">
        <v>5542</v>
      </c>
      <c r="Z3364" s="1" t="s">
        <v>8310</v>
      </c>
      <c r="AC3364" s="1">
        <v>26</v>
      </c>
      <c r="AD3364" s="1" t="s">
        <v>68</v>
      </c>
      <c r="AE3364" s="1" t="s">
        <v>7705</v>
      </c>
      <c r="AG3364" s="1" t="s">
        <v>12750</v>
      </c>
    </row>
    <row r="3365" spans="1:72" ht="13.5" customHeight="1">
      <c r="A3365" s="3" t="str">
        <f>HYPERLINK("http://kyu.snu.ac.kr/sdhj/index.jsp?type=hj/GK14658_00IH_0001_0239.jpg","1702_각북면_239")</f>
        <v>1702_각북면_239</v>
      </c>
      <c r="B3365" s="2">
        <v>1702</v>
      </c>
      <c r="C3365" s="2" t="s">
        <v>12340</v>
      </c>
      <c r="D3365" s="2" t="s">
        <v>12341</v>
      </c>
      <c r="E3365" s="2">
        <v>3364</v>
      </c>
      <c r="F3365" s="1">
        <v>21</v>
      </c>
      <c r="G3365" s="1" t="s">
        <v>2744</v>
      </c>
      <c r="H3365" s="1" t="s">
        <v>6955</v>
      </c>
      <c r="I3365" s="1">
        <v>11</v>
      </c>
      <c r="L3365" s="1">
        <v>3</v>
      </c>
      <c r="M3365" s="2" t="s">
        <v>14201</v>
      </c>
      <c r="N3365" s="2" t="s">
        <v>14202</v>
      </c>
      <c r="S3365" s="1" t="s">
        <v>4785</v>
      </c>
      <c r="T3365" s="1" t="s">
        <v>7140</v>
      </c>
      <c r="Y3365" s="1" t="s">
        <v>5543</v>
      </c>
      <c r="Z3365" s="1" t="s">
        <v>8074</v>
      </c>
      <c r="AC3365" s="1">
        <v>11</v>
      </c>
      <c r="AD3365" s="1" t="s">
        <v>106</v>
      </c>
      <c r="AE3365" s="1" t="s">
        <v>9614</v>
      </c>
      <c r="AF3365" s="1" t="s">
        <v>12662</v>
      </c>
      <c r="AG3365" s="1" t="s">
        <v>12663</v>
      </c>
    </row>
    <row r="3366" spans="1:72" ht="13.5" customHeight="1">
      <c r="A3366" s="3" t="str">
        <f>HYPERLINK("http://kyu.snu.ac.kr/sdhj/index.jsp?type=hj/GK14658_00IH_0001_0239.jpg","1702_각북면_239")</f>
        <v>1702_각북면_239</v>
      </c>
      <c r="B3366" s="2">
        <v>1702</v>
      </c>
      <c r="C3366" s="2" t="s">
        <v>12340</v>
      </c>
      <c r="D3366" s="2" t="s">
        <v>12341</v>
      </c>
      <c r="E3366" s="2">
        <v>3365</v>
      </c>
      <c r="F3366" s="1">
        <v>21</v>
      </c>
      <c r="G3366" s="1" t="s">
        <v>2744</v>
      </c>
      <c r="H3366" s="1" t="s">
        <v>6955</v>
      </c>
      <c r="I3366" s="1">
        <v>11</v>
      </c>
      <c r="L3366" s="1">
        <v>3</v>
      </c>
      <c r="M3366" s="2" t="s">
        <v>14201</v>
      </c>
      <c r="N3366" s="2" t="s">
        <v>14202</v>
      </c>
      <c r="S3366" s="1" t="s">
        <v>4785</v>
      </c>
      <c r="T3366" s="1" t="s">
        <v>7140</v>
      </c>
      <c r="W3366" s="1" t="s">
        <v>3817</v>
      </c>
      <c r="X3366" s="1" t="s">
        <v>7598</v>
      </c>
      <c r="Y3366" s="1" t="s">
        <v>50</v>
      </c>
      <c r="Z3366" s="1" t="s">
        <v>7639</v>
      </c>
      <c r="AF3366" s="1" t="s">
        <v>61</v>
      </c>
      <c r="AG3366" s="1" t="s">
        <v>9638</v>
      </c>
      <c r="AH3366" s="1" t="s">
        <v>5544</v>
      </c>
      <c r="AI3366" s="1" t="s">
        <v>9715</v>
      </c>
    </row>
    <row r="3367" spans="1:72" ht="13.5" customHeight="1">
      <c r="A3367" s="3" t="str">
        <f>HYPERLINK("http://kyu.snu.ac.kr/sdhj/index.jsp?type=hj/GK14658_00IH_0001_0239.jpg","1702_각북면_239")</f>
        <v>1702_각북면_239</v>
      </c>
      <c r="B3367" s="2">
        <v>1702</v>
      </c>
      <c r="C3367" s="2" t="s">
        <v>12340</v>
      </c>
      <c r="D3367" s="2" t="s">
        <v>12341</v>
      </c>
      <c r="E3367" s="2">
        <v>3366</v>
      </c>
      <c r="F3367" s="1">
        <v>21</v>
      </c>
      <c r="G3367" s="1" t="s">
        <v>2744</v>
      </c>
      <c r="H3367" s="1" t="s">
        <v>6955</v>
      </c>
      <c r="I3367" s="1">
        <v>11</v>
      </c>
      <c r="L3367" s="1">
        <v>3</v>
      </c>
      <c r="M3367" s="2" t="s">
        <v>14201</v>
      </c>
      <c r="N3367" s="2" t="s">
        <v>14202</v>
      </c>
      <c r="S3367" s="1" t="s">
        <v>86</v>
      </c>
      <c r="T3367" s="1" t="s">
        <v>7100</v>
      </c>
      <c r="U3367" s="1" t="s">
        <v>110</v>
      </c>
      <c r="V3367" s="1" t="s">
        <v>7218</v>
      </c>
      <c r="Y3367" s="1" t="s">
        <v>1990</v>
      </c>
      <c r="Z3367" s="1" t="s">
        <v>8309</v>
      </c>
      <c r="AC3367" s="1">
        <v>2</v>
      </c>
      <c r="AD3367" s="1" t="s">
        <v>169</v>
      </c>
      <c r="AE3367" s="1" t="s">
        <v>9589</v>
      </c>
      <c r="AG3367" s="1" t="s">
        <v>12750</v>
      </c>
    </row>
    <row r="3368" spans="1:72" ht="13.5" customHeight="1">
      <c r="A3368" s="3" t="str">
        <f>HYPERLINK("http://kyu.snu.ac.kr/sdhj/index.jsp?type=hj/GK14658_00IH_0001_0239.jpg","1702_각북면_239")</f>
        <v>1702_각북면_239</v>
      </c>
      <c r="B3368" s="2">
        <v>1702</v>
      </c>
      <c r="C3368" s="2" t="s">
        <v>12340</v>
      </c>
      <c r="D3368" s="2" t="s">
        <v>12341</v>
      </c>
      <c r="E3368" s="2">
        <v>3367</v>
      </c>
      <c r="F3368" s="1">
        <v>21</v>
      </c>
      <c r="G3368" s="1" t="s">
        <v>2744</v>
      </c>
      <c r="H3368" s="1" t="s">
        <v>6955</v>
      </c>
      <c r="I3368" s="1">
        <v>11</v>
      </c>
      <c r="L3368" s="1">
        <v>3</v>
      </c>
      <c r="M3368" s="2" t="s">
        <v>14201</v>
      </c>
      <c r="N3368" s="2" t="s">
        <v>14202</v>
      </c>
      <c r="S3368" s="1" t="s">
        <v>86</v>
      </c>
      <c r="T3368" s="1" t="s">
        <v>7100</v>
      </c>
      <c r="Y3368" s="1" t="s">
        <v>5545</v>
      </c>
      <c r="Z3368" s="1" t="s">
        <v>8308</v>
      </c>
      <c r="AC3368" s="1">
        <v>1</v>
      </c>
      <c r="AD3368" s="1" t="s">
        <v>280</v>
      </c>
      <c r="AE3368" s="1" t="s">
        <v>9599</v>
      </c>
      <c r="AF3368" s="1" t="s">
        <v>12719</v>
      </c>
      <c r="AG3368" s="1" t="s">
        <v>12720</v>
      </c>
    </row>
    <row r="3369" spans="1:72" ht="13.5" customHeight="1">
      <c r="A3369" s="3" t="str">
        <f>HYPERLINK("http://kyu.snu.ac.kr/sdhj/index.jsp?type=hj/GK14658_00IH_0001_0239.jpg","1702_각북면_239")</f>
        <v>1702_각북면_239</v>
      </c>
      <c r="B3369" s="2">
        <v>1702</v>
      </c>
      <c r="C3369" s="2" t="s">
        <v>12340</v>
      </c>
      <c r="D3369" s="2" t="s">
        <v>12341</v>
      </c>
      <c r="E3369" s="2">
        <v>3368</v>
      </c>
      <c r="F3369" s="1">
        <v>21</v>
      </c>
      <c r="G3369" s="1" t="s">
        <v>2744</v>
      </c>
      <c r="H3369" s="1" t="s">
        <v>6955</v>
      </c>
      <c r="I3369" s="1">
        <v>11</v>
      </c>
      <c r="L3369" s="1">
        <v>4</v>
      </c>
      <c r="M3369" s="2" t="s">
        <v>14203</v>
      </c>
      <c r="N3369" s="2" t="s">
        <v>14204</v>
      </c>
      <c r="T3369" s="1" t="s">
        <v>12411</v>
      </c>
      <c r="U3369" s="1" t="s">
        <v>2090</v>
      </c>
      <c r="V3369" s="1" t="s">
        <v>7255</v>
      </c>
      <c r="W3369" s="1" t="s">
        <v>385</v>
      </c>
      <c r="X3369" s="1" t="s">
        <v>7602</v>
      </c>
      <c r="Y3369" s="1" t="s">
        <v>4134</v>
      </c>
      <c r="Z3369" s="1" t="s">
        <v>8307</v>
      </c>
      <c r="AC3369" s="1">
        <v>45</v>
      </c>
      <c r="AD3369" s="1" t="s">
        <v>373</v>
      </c>
      <c r="AE3369" s="1" t="s">
        <v>9598</v>
      </c>
      <c r="AJ3369" s="1" t="s">
        <v>16</v>
      </c>
      <c r="AK3369" s="1" t="s">
        <v>9802</v>
      </c>
      <c r="AL3369" s="1" t="s">
        <v>52</v>
      </c>
      <c r="AM3369" s="1" t="s">
        <v>9722</v>
      </c>
      <c r="AT3369" s="1" t="s">
        <v>53</v>
      </c>
      <c r="AU3369" s="1" t="s">
        <v>7419</v>
      </c>
      <c r="AV3369" s="1" t="s">
        <v>549</v>
      </c>
      <c r="AW3369" s="1" t="s">
        <v>10137</v>
      </c>
      <c r="BG3369" s="1" t="s">
        <v>54</v>
      </c>
      <c r="BH3369" s="1" t="s">
        <v>7267</v>
      </c>
      <c r="BI3369" s="1" t="s">
        <v>5546</v>
      </c>
      <c r="BJ3369" s="1" t="s">
        <v>10953</v>
      </c>
      <c r="BK3369" s="1" t="s">
        <v>54</v>
      </c>
      <c r="BL3369" s="1" t="s">
        <v>7267</v>
      </c>
      <c r="BM3369" s="1" t="s">
        <v>5547</v>
      </c>
      <c r="BN3369" s="1" t="s">
        <v>11395</v>
      </c>
      <c r="BO3369" s="1" t="s">
        <v>54</v>
      </c>
      <c r="BP3369" s="1" t="s">
        <v>7267</v>
      </c>
      <c r="BQ3369" s="1" t="s">
        <v>5548</v>
      </c>
      <c r="BR3369" s="1" t="s">
        <v>11815</v>
      </c>
      <c r="BS3369" s="1" t="s">
        <v>109</v>
      </c>
      <c r="BT3369" s="1" t="s">
        <v>9809</v>
      </c>
    </row>
    <row r="3370" spans="1:72" ht="13.5" customHeight="1">
      <c r="A3370" s="3" t="str">
        <f>HYPERLINK("http://kyu.snu.ac.kr/sdhj/index.jsp?type=hj/GK14658_00IH_0001_0239.jpg","1702_각북면_239")</f>
        <v>1702_각북면_239</v>
      </c>
      <c r="B3370" s="2">
        <v>1702</v>
      </c>
      <c r="C3370" s="2" t="s">
        <v>12340</v>
      </c>
      <c r="D3370" s="2" t="s">
        <v>12341</v>
      </c>
      <c r="E3370" s="2">
        <v>3369</v>
      </c>
      <c r="F3370" s="1">
        <v>21</v>
      </c>
      <c r="G3370" s="1" t="s">
        <v>2744</v>
      </c>
      <c r="H3370" s="1" t="s">
        <v>6955</v>
      </c>
      <c r="I3370" s="1">
        <v>11</v>
      </c>
      <c r="L3370" s="1">
        <v>4</v>
      </c>
      <c r="M3370" s="2" t="s">
        <v>14203</v>
      </c>
      <c r="N3370" s="2" t="s">
        <v>14204</v>
      </c>
      <c r="S3370" s="1" t="s">
        <v>48</v>
      </c>
      <c r="T3370" s="1" t="s">
        <v>6371</v>
      </c>
      <c r="W3370" s="1" t="s">
        <v>3454</v>
      </c>
      <c r="X3370" s="1" t="s">
        <v>7591</v>
      </c>
      <c r="Y3370" s="1" t="s">
        <v>50</v>
      </c>
      <c r="Z3370" s="1" t="s">
        <v>7639</v>
      </c>
      <c r="AC3370" s="1">
        <v>49</v>
      </c>
      <c r="AD3370" s="1" t="s">
        <v>1182</v>
      </c>
      <c r="AE3370" s="1" t="s">
        <v>9584</v>
      </c>
      <c r="AJ3370" s="1" t="s">
        <v>16</v>
      </c>
      <c r="AK3370" s="1" t="s">
        <v>9802</v>
      </c>
      <c r="AL3370" s="1" t="s">
        <v>199</v>
      </c>
      <c r="AM3370" s="1" t="s">
        <v>9730</v>
      </c>
      <c r="AT3370" s="1" t="s">
        <v>110</v>
      </c>
      <c r="AU3370" s="1" t="s">
        <v>7218</v>
      </c>
      <c r="AV3370" s="1" t="s">
        <v>5415</v>
      </c>
      <c r="AW3370" s="1" t="s">
        <v>10271</v>
      </c>
      <c r="BG3370" s="1" t="s">
        <v>110</v>
      </c>
      <c r="BH3370" s="1" t="s">
        <v>7218</v>
      </c>
      <c r="BI3370" s="1" t="s">
        <v>2327</v>
      </c>
      <c r="BJ3370" s="1" t="s">
        <v>9195</v>
      </c>
      <c r="BK3370" s="1" t="s">
        <v>110</v>
      </c>
      <c r="BL3370" s="1" t="s">
        <v>7218</v>
      </c>
      <c r="BM3370" s="1" t="s">
        <v>5163</v>
      </c>
      <c r="BN3370" s="1" t="s">
        <v>10941</v>
      </c>
      <c r="BO3370" s="1" t="s">
        <v>110</v>
      </c>
      <c r="BP3370" s="1" t="s">
        <v>7218</v>
      </c>
      <c r="BQ3370" s="1" t="s">
        <v>6914</v>
      </c>
      <c r="BR3370" s="1" t="s">
        <v>13365</v>
      </c>
      <c r="BS3370" s="1" t="s">
        <v>186</v>
      </c>
      <c r="BT3370" s="1" t="s">
        <v>9712</v>
      </c>
    </row>
    <row r="3371" spans="1:72" ht="13.5" customHeight="1">
      <c r="A3371" s="3" t="str">
        <f>HYPERLINK("http://kyu.snu.ac.kr/sdhj/index.jsp?type=hj/GK14658_00IH_0001_0239.jpg","1702_각북면_239")</f>
        <v>1702_각북면_239</v>
      </c>
      <c r="B3371" s="2">
        <v>1702</v>
      </c>
      <c r="C3371" s="2" t="s">
        <v>12340</v>
      </c>
      <c r="D3371" s="2" t="s">
        <v>12341</v>
      </c>
      <c r="E3371" s="2">
        <v>3370</v>
      </c>
      <c r="F3371" s="1">
        <v>21</v>
      </c>
      <c r="G3371" s="1" t="s">
        <v>2744</v>
      </c>
      <c r="H3371" s="1" t="s">
        <v>6955</v>
      </c>
      <c r="I3371" s="1">
        <v>11</v>
      </c>
      <c r="L3371" s="1">
        <v>4</v>
      </c>
      <c r="M3371" s="2" t="s">
        <v>14203</v>
      </c>
      <c r="N3371" s="2" t="s">
        <v>14204</v>
      </c>
      <c r="S3371" s="1" t="s">
        <v>86</v>
      </c>
      <c r="T3371" s="1" t="s">
        <v>7100</v>
      </c>
      <c r="U3371" s="1" t="s">
        <v>66</v>
      </c>
      <c r="V3371" s="1" t="s">
        <v>7208</v>
      </c>
      <c r="Y3371" s="1" t="s">
        <v>5549</v>
      </c>
      <c r="Z3371" s="1" t="s">
        <v>8306</v>
      </c>
      <c r="AC3371" s="1">
        <v>29</v>
      </c>
      <c r="AD3371" s="1" t="s">
        <v>244</v>
      </c>
      <c r="AE3371" s="1" t="s">
        <v>9577</v>
      </c>
    </row>
    <row r="3372" spans="1:72" ht="13.5" customHeight="1">
      <c r="A3372" s="3" t="str">
        <f>HYPERLINK("http://kyu.snu.ac.kr/sdhj/index.jsp?type=hj/GK14658_00IH_0001_0239.jpg","1702_각북면_239")</f>
        <v>1702_각북면_239</v>
      </c>
      <c r="B3372" s="2">
        <v>1702</v>
      </c>
      <c r="C3372" s="2" t="s">
        <v>12340</v>
      </c>
      <c r="D3372" s="2" t="s">
        <v>12341</v>
      </c>
      <c r="E3372" s="2">
        <v>3371</v>
      </c>
      <c r="F3372" s="1">
        <v>21</v>
      </c>
      <c r="G3372" s="1" t="s">
        <v>2744</v>
      </c>
      <c r="H3372" s="1" t="s">
        <v>6955</v>
      </c>
      <c r="I3372" s="1">
        <v>11</v>
      </c>
      <c r="L3372" s="1">
        <v>4</v>
      </c>
      <c r="M3372" s="2" t="s">
        <v>14203</v>
      </c>
      <c r="N3372" s="2" t="s">
        <v>14204</v>
      </c>
      <c r="S3372" s="1" t="s">
        <v>86</v>
      </c>
      <c r="T3372" s="1" t="s">
        <v>7100</v>
      </c>
      <c r="U3372" s="1" t="s">
        <v>66</v>
      </c>
      <c r="V3372" s="1" t="s">
        <v>7208</v>
      </c>
      <c r="Y3372" s="1" t="s">
        <v>5550</v>
      </c>
      <c r="Z3372" s="1" t="s">
        <v>8305</v>
      </c>
      <c r="AC3372" s="1">
        <v>18</v>
      </c>
      <c r="AD3372" s="1" t="s">
        <v>83</v>
      </c>
      <c r="AE3372" s="1" t="s">
        <v>9607</v>
      </c>
    </row>
    <row r="3373" spans="1:72" ht="13.5" customHeight="1">
      <c r="A3373" s="3" t="str">
        <f>HYPERLINK("http://kyu.snu.ac.kr/sdhj/index.jsp?type=hj/GK14658_00IH_0001_0239.jpg","1702_각북면_239")</f>
        <v>1702_각북면_239</v>
      </c>
      <c r="B3373" s="2">
        <v>1702</v>
      </c>
      <c r="C3373" s="2" t="s">
        <v>12340</v>
      </c>
      <c r="D3373" s="2" t="s">
        <v>12341</v>
      </c>
      <c r="E3373" s="2">
        <v>3372</v>
      </c>
      <c r="F3373" s="1">
        <v>21</v>
      </c>
      <c r="G3373" s="1" t="s">
        <v>2744</v>
      </c>
      <c r="H3373" s="1" t="s">
        <v>6955</v>
      </c>
      <c r="I3373" s="1">
        <v>11</v>
      </c>
      <c r="L3373" s="1">
        <v>4</v>
      </c>
      <c r="M3373" s="2" t="s">
        <v>14203</v>
      </c>
      <c r="N3373" s="2" t="s">
        <v>14204</v>
      </c>
      <c r="S3373" s="1" t="s">
        <v>63</v>
      </c>
      <c r="T3373" s="1" t="s">
        <v>1196</v>
      </c>
      <c r="Y3373" s="1" t="s">
        <v>3785</v>
      </c>
      <c r="Z3373" s="1" t="s">
        <v>8006</v>
      </c>
      <c r="AC3373" s="1">
        <v>3</v>
      </c>
      <c r="AD3373" s="1" t="s">
        <v>118</v>
      </c>
      <c r="AE3373" s="1" t="s">
        <v>8076</v>
      </c>
      <c r="AF3373" s="1" t="s">
        <v>89</v>
      </c>
      <c r="AG3373" s="1" t="s">
        <v>9633</v>
      </c>
    </row>
    <row r="3374" spans="1:72" ht="13.5" customHeight="1">
      <c r="A3374" s="3" t="str">
        <f>HYPERLINK("http://kyu.snu.ac.kr/sdhj/index.jsp?type=hj/GK14658_00IH_0001_0240.jpg","1702_각북면_240")</f>
        <v>1702_각북면_240</v>
      </c>
      <c r="B3374" s="2">
        <v>1702</v>
      </c>
      <c r="C3374" s="2" t="s">
        <v>12340</v>
      </c>
      <c r="D3374" s="2" t="s">
        <v>12341</v>
      </c>
      <c r="E3374" s="2">
        <v>3373</v>
      </c>
      <c r="F3374" s="1">
        <v>21</v>
      </c>
      <c r="G3374" s="1" t="s">
        <v>2744</v>
      </c>
      <c r="H3374" s="1" t="s">
        <v>6955</v>
      </c>
      <c r="I3374" s="1">
        <v>11</v>
      </c>
      <c r="L3374" s="1">
        <v>5</v>
      </c>
      <c r="M3374" s="2" t="s">
        <v>14205</v>
      </c>
      <c r="N3374" s="2" t="s">
        <v>14206</v>
      </c>
      <c r="T3374" s="1" t="s">
        <v>12411</v>
      </c>
      <c r="U3374" s="1" t="s">
        <v>173</v>
      </c>
      <c r="V3374" s="1" t="s">
        <v>7249</v>
      </c>
      <c r="W3374" s="1" t="s">
        <v>49</v>
      </c>
      <c r="X3374" s="1" t="s">
        <v>7592</v>
      </c>
      <c r="Y3374" s="1" t="s">
        <v>201</v>
      </c>
      <c r="Z3374" s="1" t="s">
        <v>8304</v>
      </c>
      <c r="AC3374" s="1">
        <v>31</v>
      </c>
      <c r="AD3374" s="1" t="s">
        <v>345</v>
      </c>
      <c r="AE3374" s="1" t="s">
        <v>9595</v>
      </c>
      <c r="AJ3374" s="1" t="s">
        <v>16</v>
      </c>
      <c r="AK3374" s="1" t="s">
        <v>9802</v>
      </c>
      <c r="AL3374" s="1" t="s">
        <v>123</v>
      </c>
      <c r="AM3374" s="1" t="s">
        <v>9821</v>
      </c>
      <c r="AT3374" s="1" t="s">
        <v>42</v>
      </c>
      <c r="AU3374" s="1" t="s">
        <v>10068</v>
      </c>
      <c r="AV3374" s="1" t="s">
        <v>176</v>
      </c>
      <c r="AW3374" s="1" t="s">
        <v>10270</v>
      </c>
      <c r="BG3374" s="1" t="s">
        <v>177</v>
      </c>
      <c r="BH3374" s="1" t="s">
        <v>10827</v>
      </c>
      <c r="BI3374" s="1" t="s">
        <v>178</v>
      </c>
      <c r="BJ3374" s="1" t="s">
        <v>10952</v>
      </c>
      <c r="BK3374" s="1" t="s">
        <v>179</v>
      </c>
      <c r="BL3374" s="1" t="s">
        <v>13087</v>
      </c>
      <c r="BM3374" s="1" t="s">
        <v>180</v>
      </c>
      <c r="BN3374" s="1" t="s">
        <v>10186</v>
      </c>
      <c r="BO3374" s="1" t="s">
        <v>42</v>
      </c>
      <c r="BP3374" s="1" t="s">
        <v>10068</v>
      </c>
      <c r="BQ3374" s="1" t="s">
        <v>181</v>
      </c>
      <c r="BR3374" s="1" t="s">
        <v>11814</v>
      </c>
      <c r="BS3374" s="1" t="s">
        <v>109</v>
      </c>
      <c r="BT3374" s="1" t="s">
        <v>9809</v>
      </c>
    </row>
    <row r="3375" spans="1:72" ht="13.5" customHeight="1">
      <c r="A3375" s="3" t="str">
        <f>HYPERLINK("http://kyu.snu.ac.kr/sdhj/index.jsp?type=hj/GK14658_00IH_0001_0240.jpg","1702_각북면_240")</f>
        <v>1702_각북면_240</v>
      </c>
      <c r="B3375" s="2">
        <v>1702</v>
      </c>
      <c r="C3375" s="2" t="s">
        <v>12340</v>
      </c>
      <c r="D3375" s="2" t="s">
        <v>12341</v>
      </c>
      <c r="E3375" s="2">
        <v>3374</v>
      </c>
      <c r="F3375" s="1">
        <v>21</v>
      </c>
      <c r="G3375" s="1" t="s">
        <v>2744</v>
      </c>
      <c r="H3375" s="1" t="s">
        <v>6955</v>
      </c>
      <c r="I3375" s="1">
        <v>11</v>
      </c>
      <c r="L3375" s="1">
        <v>5</v>
      </c>
      <c r="M3375" s="2" t="s">
        <v>14205</v>
      </c>
      <c r="N3375" s="2" t="s">
        <v>14206</v>
      </c>
      <c r="S3375" s="1" t="s">
        <v>48</v>
      </c>
      <c r="T3375" s="1" t="s">
        <v>6371</v>
      </c>
      <c r="W3375" s="1" t="s">
        <v>202</v>
      </c>
      <c r="X3375" s="1" t="s">
        <v>7588</v>
      </c>
      <c r="Y3375" s="1" t="s">
        <v>183</v>
      </c>
      <c r="Z3375" s="1" t="s">
        <v>7691</v>
      </c>
      <c r="AC3375" s="1">
        <v>32</v>
      </c>
      <c r="AD3375" s="1" t="s">
        <v>184</v>
      </c>
      <c r="AE3375" s="1" t="s">
        <v>9609</v>
      </c>
      <c r="AJ3375" s="1" t="s">
        <v>185</v>
      </c>
      <c r="AK3375" s="1" t="s">
        <v>9803</v>
      </c>
      <c r="AL3375" s="1" t="s">
        <v>199</v>
      </c>
      <c r="AM3375" s="1" t="s">
        <v>9730</v>
      </c>
      <c r="AT3375" s="1" t="s">
        <v>42</v>
      </c>
      <c r="AU3375" s="1" t="s">
        <v>10068</v>
      </c>
      <c r="AV3375" s="1" t="s">
        <v>5551</v>
      </c>
      <c r="AW3375" s="1" t="s">
        <v>10269</v>
      </c>
      <c r="BG3375" s="1" t="s">
        <v>42</v>
      </c>
      <c r="BH3375" s="1" t="s">
        <v>10068</v>
      </c>
      <c r="BI3375" s="1" t="s">
        <v>5552</v>
      </c>
      <c r="BJ3375" s="1" t="s">
        <v>8901</v>
      </c>
      <c r="BK3375" s="1" t="s">
        <v>42</v>
      </c>
      <c r="BL3375" s="1" t="s">
        <v>10068</v>
      </c>
      <c r="BM3375" s="1" t="s">
        <v>5553</v>
      </c>
      <c r="BN3375" s="1" t="s">
        <v>11394</v>
      </c>
      <c r="BO3375" s="1" t="s">
        <v>3607</v>
      </c>
      <c r="BP3375" s="1" t="s">
        <v>10096</v>
      </c>
      <c r="BQ3375" s="1" t="s">
        <v>5554</v>
      </c>
      <c r="BR3375" s="1" t="s">
        <v>11813</v>
      </c>
      <c r="BS3375" s="1" t="s">
        <v>673</v>
      </c>
      <c r="BT3375" s="1" t="s">
        <v>9789</v>
      </c>
    </row>
    <row r="3376" spans="1:72" ht="13.5" customHeight="1">
      <c r="A3376" s="3" t="str">
        <f>HYPERLINK("http://kyu.snu.ac.kr/sdhj/index.jsp?type=hj/GK14658_00IH_0001_0240.jpg","1702_각북면_240")</f>
        <v>1702_각북면_240</v>
      </c>
      <c r="B3376" s="2">
        <v>1702</v>
      </c>
      <c r="C3376" s="2" t="s">
        <v>12340</v>
      </c>
      <c r="D3376" s="2" t="s">
        <v>12341</v>
      </c>
      <c r="E3376" s="2">
        <v>3375</v>
      </c>
      <c r="F3376" s="1">
        <v>21</v>
      </c>
      <c r="G3376" s="1" t="s">
        <v>2744</v>
      </c>
      <c r="H3376" s="1" t="s">
        <v>6955</v>
      </c>
      <c r="I3376" s="1">
        <v>11</v>
      </c>
      <c r="L3376" s="1">
        <v>5</v>
      </c>
      <c r="M3376" s="2" t="s">
        <v>14205</v>
      </c>
      <c r="N3376" s="2" t="s">
        <v>14206</v>
      </c>
      <c r="S3376" s="1" t="s">
        <v>86</v>
      </c>
      <c r="T3376" s="1" t="s">
        <v>7100</v>
      </c>
      <c r="Y3376" s="1" t="s">
        <v>5555</v>
      </c>
      <c r="Z3376" s="1" t="s">
        <v>12606</v>
      </c>
      <c r="AC3376" s="1">
        <v>8</v>
      </c>
      <c r="AD3376" s="1" t="s">
        <v>5556</v>
      </c>
      <c r="AE3376" s="1" t="s">
        <v>9628</v>
      </c>
    </row>
    <row r="3377" spans="1:72" ht="13.5" customHeight="1">
      <c r="A3377" s="3" t="str">
        <f>HYPERLINK("http://kyu.snu.ac.kr/sdhj/index.jsp?type=hj/GK14658_00IH_0001_0240.jpg","1702_각북면_240")</f>
        <v>1702_각북면_240</v>
      </c>
      <c r="B3377" s="2">
        <v>1702</v>
      </c>
      <c r="C3377" s="2" t="s">
        <v>12340</v>
      </c>
      <c r="D3377" s="2" t="s">
        <v>12341</v>
      </c>
      <c r="E3377" s="2">
        <v>3376</v>
      </c>
      <c r="F3377" s="1">
        <v>21</v>
      </c>
      <c r="G3377" s="1" t="s">
        <v>2744</v>
      </c>
      <c r="H3377" s="1" t="s">
        <v>6955</v>
      </c>
      <c r="I3377" s="1">
        <v>11</v>
      </c>
      <c r="L3377" s="1">
        <v>5</v>
      </c>
      <c r="M3377" s="2" t="s">
        <v>14205</v>
      </c>
      <c r="N3377" s="2" t="s">
        <v>14206</v>
      </c>
      <c r="T3377" s="1" t="s">
        <v>12432</v>
      </c>
      <c r="U3377" s="1" t="s">
        <v>1877</v>
      </c>
      <c r="V3377" s="1" t="s">
        <v>7265</v>
      </c>
      <c r="Y3377" s="1" t="s">
        <v>3254</v>
      </c>
      <c r="Z3377" s="1" t="s">
        <v>8303</v>
      </c>
      <c r="AC3377" s="1">
        <v>14</v>
      </c>
      <c r="AD3377" s="1" t="s">
        <v>85</v>
      </c>
      <c r="AE3377" s="1" t="s">
        <v>9590</v>
      </c>
      <c r="AF3377" s="1" t="s">
        <v>2343</v>
      </c>
      <c r="AG3377" s="1" t="s">
        <v>9631</v>
      </c>
      <c r="AH3377" s="1" t="s">
        <v>157</v>
      </c>
      <c r="AI3377" s="1" t="s">
        <v>9714</v>
      </c>
      <c r="AT3377" s="1" t="s">
        <v>250</v>
      </c>
      <c r="AU3377" s="1" t="s">
        <v>10073</v>
      </c>
      <c r="AV3377" s="1" t="s">
        <v>5557</v>
      </c>
      <c r="AW3377" s="1" t="s">
        <v>10268</v>
      </c>
      <c r="BB3377" s="1" t="s">
        <v>213</v>
      </c>
      <c r="BC3377" s="1" t="s">
        <v>7282</v>
      </c>
      <c r="BD3377" s="1" t="s">
        <v>3094</v>
      </c>
      <c r="BE3377" s="1" t="s">
        <v>9121</v>
      </c>
    </row>
    <row r="3378" spans="1:72" ht="13.5" customHeight="1">
      <c r="A3378" s="3" t="str">
        <f>HYPERLINK("http://kyu.snu.ac.kr/sdhj/index.jsp?type=hj/GK14658_00IH_0001_0240.jpg","1702_각북면_240")</f>
        <v>1702_각북면_240</v>
      </c>
      <c r="B3378" s="2">
        <v>1702</v>
      </c>
      <c r="C3378" s="2" t="s">
        <v>12340</v>
      </c>
      <c r="D3378" s="2" t="s">
        <v>12341</v>
      </c>
      <c r="E3378" s="2">
        <v>3377</v>
      </c>
      <c r="F3378" s="1">
        <v>21</v>
      </c>
      <c r="G3378" s="1" t="s">
        <v>2744</v>
      </c>
      <c r="H3378" s="1" t="s">
        <v>6955</v>
      </c>
      <c r="I3378" s="1">
        <v>11</v>
      </c>
      <c r="L3378" s="1">
        <v>5</v>
      </c>
      <c r="M3378" s="2" t="s">
        <v>14205</v>
      </c>
      <c r="N3378" s="2" t="s">
        <v>14206</v>
      </c>
      <c r="T3378" s="1" t="s">
        <v>12432</v>
      </c>
      <c r="U3378" s="1" t="s">
        <v>196</v>
      </c>
      <c r="V3378" s="1" t="s">
        <v>7214</v>
      </c>
      <c r="Y3378" s="1" t="s">
        <v>1861</v>
      </c>
      <c r="Z3378" s="1" t="s">
        <v>8302</v>
      </c>
      <c r="AC3378" s="1">
        <v>22</v>
      </c>
      <c r="AD3378" s="1" t="s">
        <v>88</v>
      </c>
      <c r="AE3378" s="1" t="s">
        <v>9613</v>
      </c>
      <c r="AT3378" s="1" t="s">
        <v>250</v>
      </c>
      <c r="AU3378" s="1" t="s">
        <v>10073</v>
      </c>
      <c r="AV3378" s="1" t="s">
        <v>1031</v>
      </c>
      <c r="AW3378" s="1" t="s">
        <v>8078</v>
      </c>
      <c r="BB3378" s="1" t="s">
        <v>213</v>
      </c>
      <c r="BC3378" s="1" t="s">
        <v>7282</v>
      </c>
      <c r="BD3378" s="1" t="s">
        <v>3823</v>
      </c>
      <c r="BE3378" s="1" t="s">
        <v>7846</v>
      </c>
    </row>
    <row r="3379" spans="1:72" ht="13.5" customHeight="1">
      <c r="A3379" s="3" t="str">
        <f>HYPERLINK("http://kyu.snu.ac.kr/sdhj/index.jsp?type=hj/GK14658_00IH_0001_0240.jpg","1702_각북면_240")</f>
        <v>1702_각북면_240</v>
      </c>
      <c r="B3379" s="2">
        <v>1702</v>
      </c>
      <c r="C3379" s="2" t="s">
        <v>12340</v>
      </c>
      <c r="D3379" s="2" t="s">
        <v>12341</v>
      </c>
      <c r="E3379" s="2">
        <v>3378</v>
      </c>
      <c r="F3379" s="1">
        <v>21</v>
      </c>
      <c r="G3379" s="1" t="s">
        <v>2744</v>
      </c>
      <c r="H3379" s="1" t="s">
        <v>6955</v>
      </c>
      <c r="I3379" s="1">
        <v>12</v>
      </c>
      <c r="J3379" s="1" t="s">
        <v>5558</v>
      </c>
      <c r="K3379" s="1" t="s">
        <v>6997</v>
      </c>
      <c r="L3379" s="1">
        <v>1</v>
      </c>
      <c r="M3379" s="2" t="s">
        <v>14207</v>
      </c>
      <c r="N3379" s="2" t="s">
        <v>14208</v>
      </c>
      <c r="T3379" s="1" t="s">
        <v>12411</v>
      </c>
      <c r="U3379" s="1" t="s">
        <v>110</v>
      </c>
      <c r="V3379" s="1" t="s">
        <v>7218</v>
      </c>
      <c r="W3379" s="1" t="s">
        <v>49</v>
      </c>
      <c r="X3379" s="1" t="s">
        <v>7592</v>
      </c>
      <c r="Y3379" s="1" t="s">
        <v>4760</v>
      </c>
      <c r="Z3379" s="1" t="s">
        <v>8301</v>
      </c>
      <c r="AC3379" s="1">
        <v>45</v>
      </c>
      <c r="AD3379" s="1" t="s">
        <v>373</v>
      </c>
      <c r="AE3379" s="1" t="s">
        <v>9598</v>
      </c>
      <c r="AJ3379" s="1" t="s">
        <v>16</v>
      </c>
      <c r="AK3379" s="1" t="s">
        <v>9802</v>
      </c>
      <c r="AL3379" s="1" t="s">
        <v>52</v>
      </c>
      <c r="AM3379" s="1" t="s">
        <v>9722</v>
      </c>
      <c r="AT3379" s="1" t="s">
        <v>110</v>
      </c>
      <c r="AU3379" s="1" t="s">
        <v>7218</v>
      </c>
      <c r="AV3379" s="1" t="s">
        <v>560</v>
      </c>
      <c r="AW3379" s="1" t="s">
        <v>8347</v>
      </c>
      <c r="BG3379" s="1" t="s">
        <v>110</v>
      </c>
      <c r="BH3379" s="1" t="s">
        <v>7218</v>
      </c>
      <c r="BI3379" s="1" t="s">
        <v>5318</v>
      </c>
      <c r="BJ3379" s="1" t="s">
        <v>10951</v>
      </c>
      <c r="BK3379" s="1" t="s">
        <v>110</v>
      </c>
      <c r="BL3379" s="1" t="s">
        <v>7218</v>
      </c>
      <c r="BM3379" s="1" t="s">
        <v>5304</v>
      </c>
      <c r="BN3379" s="1" t="s">
        <v>11393</v>
      </c>
      <c r="BO3379" s="1" t="s">
        <v>450</v>
      </c>
      <c r="BP3379" s="1" t="s">
        <v>12885</v>
      </c>
      <c r="BQ3379" s="1" t="s">
        <v>5470</v>
      </c>
      <c r="BR3379" s="1" t="s">
        <v>11812</v>
      </c>
      <c r="BS3379" s="1" t="s">
        <v>199</v>
      </c>
      <c r="BT3379" s="1" t="s">
        <v>9730</v>
      </c>
    </row>
    <row r="3380" spans="1:72" ht="13.5" customHeight="1">
      <c r="A3380" s="3" t="str">
        <f>HYPERLINK("http://kyu.snu.ac.kr/sdhj/index.jsp?type=hj/GK14658_00IH_0001_0240.jpg","1702_각북면_240")</f>
        <v>1702_각북면_240</v>
      </c>
      <c r="B3380" s="2">
        <v>1702</v>
      </c>
      <c r="C3380" s="2" t="s">
        <v>12340</v>
      </c>
      <c r="D3380" s="2" t="s">
        <v>12341</v>
      </c>
      <c r="E3380" s="2">
        <v>3379</v>
      </c>
      <c r="F3380" s="1">
        <v>21</v>
      </c>
      <c r="G3380" s="1" t="s">
        <v>2744</v>
      </c>
      <c r="H3380" s="1" t="s">
        <v>6955</v>
      </c>
      <c r="I3380" s="1">
        <v>12</v>
      </c>
      <c r="L3380" s="1">
        <v>1</v>
      </c>
      <c r="M3380" s="2" t="s">
        <v>14207</v>
      </c>
      <c r="N3380" s="2" t="s">
        <v>14208</v>
      </c>
      <c r="S3380" s="1" t="s">
        <v>48</v>
      </c>
      <c r="T3380" s="1" t="s">
        <v>6371</v>
      </c>
      <c r="U3380" s="1" t="s">
        <v>261</v>
      </c>
      <c r="V3380" s="1" t="s">
        <v>7197</v>
      </c>
      <c r="Y3380" s="1" t="s">
        <v>774</v>
      </c>
      <c r="Z3380" s="1" t="s">
        <v>7649</v>
      </c>
      <c r="AC3380" s="1">
        <v>40</v>
      </c>
      <c r="AD3380" s="1" t="s">
        <v>226</v>
      </c>
      <c r="AE3380" s="1" t="s">
        <v>9573</v>
      </c>
      <c r="AJ3380" s="1" t="s">
        <v>16</v>
      </c>
      <c r="AK3380" s="1" t="s">
        <v>9802</v>
      </c>
      <c r="AL3380" s="1" t="s">
        <v>199</v>
      </c>
      <c r="AM3380" s="1" t="s">
        <v>9730</v>
      </c>
      <c r="AN3380" s="1" t="s">
        <v>123</v>
      </c>
      <c r="AO3380" s="1" t="s">
        <v>9821</v>
      </c>
      <c r="AP3380" s="1" t="s">
        <v>259</v>
      </c>
      <c r="AQ3380" s="1" t="s">
        <v>12452</v>
      </c>
      <c r="AR3380" s="1" t="s">
        <v>5559</v>
      </c>
      <c r="AS3380" s="1" t="s">
        <v>9947</v>
      </c>
      <c r="AT3380" s="1" t="s">
        <v>53</v>
      </c>
      <c r="AU3380" s="1" t="s">
        <v>7419</v>
      </c>
      <c r="AV3380" s="1" t="s">
        <v>5560</v>
      </c>
      <c r="AW3380" s="1" t="s">
        <v>12961</v>
      </c>
      <c r="BB3380" s="1" t="s">
        <v>213</v>
      </c>
      <c r="BC3380" s="1" t="s">
        <v>7282</v>
      </c>
      <c r="BD3380" s="1" t="s">
        <v>663</v>
      </c>
      <c r="BE3380" s="1" t="s">
        <v>8480</v>
      </c>
      <c r="BG3380" s="1" t="s">
        <v>211</v>
      </c>
      <c r="BH3380" s="1" t="s">
        <v>7199</v>
      </c>
      <c r="BI3380" s="1" t="s">
        <v>3530</v>
      </c>
      <c r="BJ3380" s="1" t="s">
        <v>7959</v>
      </c>
      <c r="BK3380" s="1" t="s">
        <v>211</v>
      </c>
      <c r="BL3380" s="1" t="s">
        <v>7199</v>
      </c>
      <c r="BM3380" s="1" t="s">
        <v>5354</v>
      </c>
      <c r="BN3380" s="1" t="s">
        <v>10958</v>
      </c>
      <c r="BO3380" s="1" t="s">
        <v>211</v>
      </c>
      <c r="BP3380" s="1" t="s">
        <v>7199</v>
      </c>
      <c r="BQ3380" s="1" t="s">
        <v>5561</v>
      </c>
      <c r="BR3380" s="1" t="s">
        <v>11811</v>
      </c>
      <c r="BS3380" s="1" t="s">
        <v>199</v>
      </c>
      <c r="BT3380" s="1" t="s">
        <v>9730</v>
      </c>
    </row>
    <row r="3381" spans="1:72" ht="13.5" customHeight="1">
      <c r="A3381" s="3" t="str">
        <f>HYPERLINK("http://kyu.snu.ac.kr/sdhj/index.jsp?type=hj/GK14658_00IH_0001_0240.jpg","1702_각북면_240")</f>
        <v>1702_각북면_240</v>
      </c>
      <c r="B3381" s="2">
        <v>1702</v>
      </c>
      <c r="C3381" s="2" t="s">
        <v>12340</v>
      </c>
      <c r="D3381" s="2" t="s">
        <v>12341</v>
      </c>
      <c r="E3381" s="2">
        <v>3380</v>
      </c>
      <c r="F3381" s="1">
        <v>21</v>
      </c>
      <c r="G3381" s="1" t="s">
        <v>2744</v>
      </c>
      <c r="H3381" s="1" t="s">
        <v>6955</v>
      </c>
      <c r="I3381" s="1">
        <v>12</v>
      </c>
      <c r="L3381" s="1">
        <v>1</v>
      </c>
      <c r="M3381" s="2" t="s">
        <v>14207</v>
      </c>
      <c r="N3381" s="2" t="s">
        <v>14208</v>
      </c>
      <c r="S3381" s="1" t="s">
        <v>86</v>
      </c>
      <c r="T3381" s="1" t="s">
        <v>7100</v>
      </c>
      <c r="U3381" s="1" t="s">
        <v>110</v>
      </c>
      <c r="V3381" s="1" t="s">
        <v>7218</v>
      </c>
      <c r="Y3381" s="1" t="s">
        <v>1206</v>
      </c>
      <c r="Z3381" s="1" t="s">
        <v>8300</v>
      </c>
      <c r="AC3381" s="1">
        <v>6</v>
      </c>
      <c r="AD3381" s="1" t="s">
        <v>246</v>
      </c>
      <c r="AE3381" s="1" t="s">
        <v>9600</v>
      </c>
    </row>
    <row r="3382" spans="1:72" ht="13.5" customHeight="1">
      <c r="A3382" s="3" t="str">
        <f>HYPERLINK("http://kyu.snu.ac.kr/sdhj/index.jsp?type=hj/GK14658_00IH_0001_0240.jpg","1702_각북면_240")</f>
        <v>1702_각북면_240</v>
      </c>
      <c r="B3382" s="2">
        <v>1702</v>
      </c>
      <c r="C3382" s="2" t="s">
        <v>12340</v>
      </c>
      <c r="D3382" s="2" t="s">
        <v>12341</v>
      </c>
      <c r="E3382" s="2">
        <v>3381</v>
      </c>
      <c r="F3382" s="1">
        <v>21</v>
      </c>
      <c r="G3382" s="1" t="s">
        <v>2744</v>
      </c>
      <c r="H3382" s="1" t="s">
        <v>6955</v>
      </c>
      <c r="I3382" s="1">
        <v>12</v>
      </c>
      <c r="L3382" s="1">
        <v>1</v>
      </c>
      <c r="M3382" s="2" t="s">
        <v>14207</v>
      </c>
      <c r="N3382" s="2" t="s">
        <v>14208</v>
      </c>
      <c r="S3382" s="1" t="s">
        <v>86</v>
      </c>
      <c r="T3382" s="1" t="s">
        <v>7100</v>
      </c>
      <c r="U3382" s="1" t="s">
        <v>110</v>
      </c>
      <c r="V3382" s="1" t="s">
        <v>7218</v>
      </c>
      <c r="Y3382" s="1" t="s">
        <v>143</v>
      </c>
      <c r="Z3382" s="1" t="s">
        <v>8299</v>
      </c>
      <c r="AC3382" s="1">
        <v>8</v>
      </c>
      <c r="AD3382" s="1" t="s">
        <v>300</v>
      </c>
      <c r="AE3382" s="1" t="s">
        <v>9594</v>
      </c>
    </row>
    <row r="3383" spans="1:72" ht="13.5" customHeight="1">
      <c r="A3383" s="3" t="str">
        <f>HYPERLINK("http://kyu.snu.ac.kr/sdhj/index.jsp?type=hj/GK14658_00IH_0001_0240.jpg","1702_각북면_240")</f>
        <v>1702_각북면_240</v>
      </c>
      <c r="B3383" s="2">
        <v>1702</v>
      </c>
      <c r="C3383" s="2" t="s">
        <v>12340</v>
      </c>
      <c r="D3383" s="2" t="s">
        <v>12341</v>
      </c>
      <c r="E3383" s="2">
        <v>3382</v>
      </c>
      <c r="F3383" s="1">
        <v>21</v>
      </c>
      <c r="G3383" s="1" t="s">
        <v>2744</v>
      </c>
      <c r="H3383" s="1" t="s">
        <v>6955</v>
      </c>
      <c r="I3383" s="1">
        <v>12</v>
      </c>
      <c r="L3383" s="1">
        <v>1</v>
      </c>
      <c r="M3383" s="2" t="s">
        <v>14207</v>
      </c>
      <c r="N3383" s="2" t="s">
        <v>14208</v>
      </c>
      <c r="S3383" s="1" t="s">
        <v>86</v>
      </c>
      <c r="T3383" s="1" t="s">
        <v>7100</v>
      </c>
      <c r="Y3383" s="1" t="s">
        <v>14557</v>
      </c>
      <c r="Z3383" s="1" t="s">
        <v>7697</v>
      </c>
      <c r="AC3383" s="1">
        <v>2</v>
      </c>
      <c r="AD3383" s="1" t="s">
        <v>169</v>
      </c>
      <c r="AE3383" s="1" t="s">
        <v>9589</v>
      </c>
      <c r="AF3383" s="1" t="s">
        <v>89</v>
      </c>
      <c r="AG3383" s="1" t="s">
        <v>9633</v>
      </c>
    </row>
    <row r="3384" spans="1:72" ht="13.5" customHeight="1">
      <c r="A3384" s="3" t="str">
        <f>HYPERLINK("http://kyu.snu.ac.kr/sdhj/index.jsp?type=hj/GK14658_00IH_0001_0240.jpg","1702_각북면_240")</f>
        <v>1702_각북면_240</v>
      </c>
      <c r="B3384" s="2">
        <v>1702</v>
      </c>
      <c r="C3384" s="2" t="s">
        <v>12340</v>
      </c>
      <c r="D3384" s="2" t="s">
        <v>12341</v>
      </c>
      <c r="E3384" s="2">
        <v>3383</v>
      </c>
      <c r="F3384" s="1">
        <v>21</v>
      </c>
      <c r="G3384" s="1" t="s">
        <v>2744</v>
      </c>
      <c r="H3384" s="1" t="s">
        <v>6955</v>
      </c>
      <c r="I3384" s="1">
        <v>12</v>
      </c>
      <c r="L3384" s="1">
        <v>2</v>
      </c>
      <c r="M3384" s="2" t="s">
        <v>14209</v>
      </c>
      <c r="N3384" s="2" t="s">
        <v>14210</v>
      </c>
      <c r="T3384" s="1" t="s">
        <v>12411</v>
      </c>
      <c r="U3384" s="1" t="s">
        <v>281</v>
      </c>
      <c r="V3384" s="1" t="s">
        <v>7209</v>
      </c>
      <c r="W3384" s="1" t="s">
        <v>4273</v>
      </c>
      <c r="X3384" s="1" t="s">
        <v>7609</v>
      </c>
      <c r="Y3384" s="1" t="s">
        <v>1406</v>
      </c>
      <c r="Z3384" s="1" t="s">
        <v>8298</v>
      </c>
      <c r="AC3384" s="1">
        <v>42</v>
      </c>
      <c r="AD3384" s="1" t="s">
        <v>156</v>
      </c>
      <c r="AE3384" s="1" t="s">
        <v>9618</v>
      </c>
      <c r="AJ3384" s="1" t="s">
        <v>16</v>
      </c>
      <c r="AK3384" s="1" t="s">
        <v>9802</v>
      </c>
      <c r="AL3384" s="1" t="s">
        <v>316</v>
      </c>
      <c r="AM3384" s="1" t="s">
        <v>12779</v>
      </c>
      <c r="AT3384" s="1" t="s">
        <v>759</v>
      </c>
      <c r="AU3384" s="1" t="s">
        <v>12454</v>
      </c>
      <c r="AV3384" s="1" t="s">
        <v>1025</v>
      </c>
      <c r="AW3384" s="1" t="s">
        <v>10267</v>
      </c>
      <c r="BG3384" s="1" t="s">
        <v>53</v>
      </c>
      <c r="BH3384" s="1" t="s">
        <v>7419</v>
      </c>
      <c r="BI3384" s="1" t="s">
        <v>5562</v>
      </c>
      <c r="BJ3384" s="1" t="s">
        <v>10626</v>
      </c>
      <c r="BK3384" s="1" t="s">
        <v>53</v>
      </c>
      <c r="BL3384" s="1" t="s">
        <v>7419</v>
      </c>
      <c r="BM3384" s="1" t="s">
        <v>310</v>
      </c>
      <c r="BN3384" s="1" t="s">
        <v>8655</v>
      </c>
      <c r="BO3384" s="1" t="s">
        <v>53</v>
      </c>
      <c r="BP3384" s="1" t="s">
        <v>7419</v>
      </c>
      <c r="BQ3384" s="1" t="s">
        <v>5563</v>
      </c>
      <c r="BR3384" s="1" t="s">
        <v>11742</v>
      </c>
      <c r="BS3384" s="1" t="s">
        <v>47</v>
      </c>
      <c r="BT3384" s="1" t="s">
        <v>9810</v>
      </c>
    </row>
    <row r="3385" spans="1:72" ht="13.5" customHeight="1">
      <c r="A3385" s="3" t="str">
        <f>HYPERLINK("http://kyu.snu.ac.kr/sdhj/index.jsp?type=hj/GK14658_00IH_0001_0240.jpg","1702_각북면_240")</f>
        <v>1702_각북면_240</v>
      </c>
      <c r="B3385" s="2">
        <v>1702</v>
      </c>
      <c r="C3385" s="2" t="s">
        <v>12340</v>
      </c>
      <c r="D3385" s="2" t="s">
        <v>12341</v>
      </c>
      <c r="E3385" s="2">
        <v>3384</v>
      </c>
      <c r="F3385" s="1">
        <v>21</v>
      </c>
      <c r="G3385" s="1" t="s">
        <v>2744</v>
      </c>
      <c r="H3385" s="1" t="s">
        <v>6955</v>
      </c>
      <c r="I3385" s="1">
        <v>12</v>
      </c>
      <c r="L3385" s="1">
        <v>2</v>
      </c>
      <c r="M3385" s="2" t="s">
        <v>14209</v>
      </c>
      <c r="N3385" s="2" t="s">
        <v>14210</v>
      </c>
      <c r="S3385" s="1" t="s">
        <v>48</v>
      </c>
      <c r="T3385" s="1" t="s">
        <v>6371</v>
      </c>
      <c r="U3385" s="1" t="s">
        <v>124</v>
      </c>
      <c r="V3385" s="1" t="s">
        <v>12451</v>
      </c>
      <c r="W3385" s="1" t="s">
        <v>107</v>
      </c>
      <c r="X3385" s="1" t="s">
        <v>12534</v>
      </c>
      <c r="Y3385" s="1" t="s">
        <v>50</v>
      </c>
      <c r="Z3385" s="1" t="s">
        <v>7639</v>
      </c>
      <c r="AC3385" s="1">
        <v>42</v>
      </c>
      <c r="AD3385" s="1" t="s">
        <v>156</v>
      </c>
      <c r="AE3385" s="1" t="s">
        <v>9618</v>
      </c>
      <c r="AJ3385" s="1" t="s">
        <v>16</v>
      </c>
      <c r="AK3385" s="1" t="s">
        <v>9802</v>
      </c>
      <c r="AL3385" s="1" t="s">
        <v>163</v>
      </c>
      <c r="AM3385" s="1" t="s">
        <v>12731</v>
      </c>
      <c r="AT3385" s="1" t="s">
        <v>527</v>
      </c>
      <c r="AU3385" s="1" t="s">
        <v>7268</v>
      </c>
      <c r="AV3385" s="1" t="s">
        <v>5564</v>
      </c>
      <c r="AW3385" s="1" t="s">
        <v>10266</v>
      </c>
      <c r="BG3385" s="1" t="s">
        <v>40</v>
      </c>
      <c r="BH3385" s="1" t="s">
        <v>9899</v>
      </c>
      <c r="BI3385" s="1" t="s">
        <v>3074</v>
      </c>
      <c r="BJ3385" s="1" t="s">
        <v>8024</v>
      </c>
      <c r="BK3385" s="1" t="s">
        <v>53</v>
      </c>
      <c r="BL3385" s="1" t="s">
        <v>7419</v>
      </c>
      <c r="BM3385" s="1" t="s">
        <v>1918</v>
      </c>
      <c r="BN3385" s="1" t="s">
        <v>9362</v>
      </c>
      <c r="BO3385" s="1" t="s">
        <v>53</v>
      </c>
      <c r="BP3385" s="1" t="s">
        <v>7419</v>
      </c>
      <c r="BQ3385" s="1" t="s">
        <v>5565</v>
      </c>
      <c r="BR3385" s="1" t="s">
        <v>13189</v>
      </c>
      <c r="BS3385" s="1" t="s">
        <v>163</v>
      </c>
      <c r="BT3385" s="1" t="s">
        <v>12731</v>
      </c>
    </row>
    <row r="3386" spans="1:72" ht="13.5" customHeight="1">
      <c r="A3386" s="3" t="str">
        <f>HYPERLINK("http://kyu.snu.ac.kr/sdhj/index.jsp?type=hj/GK14658_00IH_0001_0240.jpg","1702_각북면_240")</f>
        <v>1702_각북면_240</v>
      </c>
      <c r="B3386" s="2">
        <v>1702</v>
      </c>
      <c r="C3386" s="2" t="s">
        <v>12340</v>
      </c>
      <c r="D3386" s="2" t="s">
        <v>12341</v>
      </c>
      <c r="E3386" s="2">
        <v>3385</v>
      </c>
      <c r="F3386" s="1">
        <v>21</v>
      </c>
      <c r="G3386" s="1" t="s">
        <v>2744</v>
      </c>
      <c r="H3386" s="1" t="s">
        <v>6955</v>
      </c>
      <c r="I3386" s="1">
        <v>12</v>
      </c>
      <c r="L3386" s="1">
        <v>2</v>
      </c>
      <c r="M3386" s="2" t="s">
        <v>14209</v>
      </c>
      <c r="N3386" s="2" t="s">
        <v>14210</v>
      </c>
      <c r="S3386" s="1" t="s">
        <v>86</v>
      </c>
      <c r="T3386" s="1" t="s">
        <v>7100</v>
      </c>
      <c r="U3386" s="1" t="s">
        <v>66</v>
      </c>
      <c r="V3386" s="1" t="s">
        <v>7208</v>
      </c>
      <c r="Y3386" s="1" t="s">
        <v>5566</v>
      </c>
      <c r="Z3386" s="1" t="s">
        <v>8297</v>
      </c>
      <c r="AC3386" s="1">
        <v>18</v>
      </c>
      <c r="AD3386" s="1" t="s">
        <v>83</v>
      </c>
      <c r="AE3386" s="1" t="s">
        <v>9607</v>
      </c>
    </row>
    <row r="3387" spans="1:72" ht="13.5" customHeight="1">
      <c r="A3387" s="3" t="str">
        <f>HYPERLINK("http://kyu.snu.ac.kr/sdhj/index.jsp?type=hj/GK14658_00IH_0001_0240.jpg","1702_각북면_240")</f>
        <v>1702_각북면_240</v>
      </c>
      <c r="B3387" s="2">
        <v>1702</v>
      </c>
      <c r="C3387" s="2" t="s">
        <v>12340</v>
      </c>
      <c r="D3387" s="2" t="s">
        <v>12341</v>
      </c>
      <c r="E3387" s="2">
        <v>3386</v>
      </c>
      <c r="F3387" s="1">
        <v>21</v>
      </c>
      <c r="G3387" s="1" t="s">
        <v>2744</v>
      </c>
      <c r="H3387" s="1" t="s">
        <v>6955</v>
      </c>
      <c r="I3387" s="1">
        <v>12</v>
      </c>
      <c r="L3387" s="1">
        <v>2</v>
      </c>
      <c r="M3387" s="2" t="s">
        <v>14209</v>
      </c>
      <c r="N3387" s="2" t="s">
        <v>14210</v>
      </c>
      <c r="S3387" s="1" t="s">
        <v>59</v>
      </c>
      <c r="T3387" s="1" t="s">
        <v>7105</v>
      </c>
      <c r="Y3387" s="1" t="s">
        <v>5567</v>
      </c>
      <c r="Z3387" s="1" t="s">
        <v>8296</v>
      </c>
      <c r="AF3387" s="1" t="s">
        <v>973</v>
      </c>
      <c r="AG3387" s="1" t="s">
        <v>7585</v>
      </c>
    </row>
    <row r="3388" spans="1:72" ht="13.5" customHeight="1">
      <c r="A3388" s="3" t="str">
        <f>HYPERLINK("http://kyu.snu.ac.kr/sdhj/index.jsp?type=hj/GK14658_00IH_0001_0240.jpg","1702_각북면_240")</f>
        <v>1702_각북면_240</v>
      </c>
      <c r="B3388" s="2">
        <v>1702</v>
      </c>
      <c r="C3388" s="2" t="s">
        <v>12340</v>
      </c>
      <c r="D3388" s="2" t="s">
        <v>12341</v>
      </c>
      <c r="E3388" s="2">
        <v>3387</v>
      </c>
      <c r="F3388" s="1">
        <v>21</v>
      </c>
      <c r="G3388" s="1" t="s">
        <v>2744</v>
      </c>
      <c r="H3388" s="1" t="s">
        <v>6955</v>
      </c>
      <c r="I3388" s="1">
        <v>12</v>
      </c>
      <c r="L3388" s="1">
        <v>2</v>
      </c>
      <c r="M3388" s="2" t="s">
        <v>14209</v>
      </c>
      <c r="N3388" s="2" t="s">
        <v>14210</v>
      </c>
      <c r="S3388" s="1" t="s">
        <v>1993</v>
      </c>
      <c r="T3388" s="1" t="s">
        <v>7122</v>
      </c>
      <c r="Y3388" s="1" t="s">
        <v>3050</v>
      </c>
      <c r="Z3388" s="1" t="s">
        <v>7855</v>
      </c>
      <c r="AF3388" s="1" t="s">
        <v>973</v>
      </c>
      <c r="AG3388" s="1" t="s">
        <v>7585</v>
      </c>
    </row>
    <row r="3389" spans="1:72" ht="13.5" customHeight="1">
      <c r="A3389" s="3" t="str">
        <f>HYPERLINK("http://kyu.snu.ac.kr/sdhj/index.jsp?type=hj/GK14658_00IH_0001_0240.jpg","1702_각북면_240")</f>
        <v>1702_각북면_240</v>
      </c>
      <c r="B3389" s="2">
        <v>1702</v>
      </c>
      <c r="C3389" s="2" t="s">
        <v>12340</v>
      </c>
      <c r="D3389" s="2" t="s">
        <v>12341</v>
      </c>
      <c r="E3389" s="2">
        <v>3388</v>
      </c>
      <c r="F3389" s="1">
        <v>21</v>
      </c>
      <c r="G3389" s="1" t="s">
        <v>2744</v>
      </c>
      <c r="H3389" s="1" t="s">
        <v>6955</v>
      </c>
      <c r="I3389" s="1">
        <v>12</v>
      </c>
      <c r="L3389" s="1">
        <v>2</v>
      </c>
      <c r="M3389" s="2" t="s">
        <v>14209</v>
      </c>
      <c r="N3389" s="2" t="s">
        <v>14210</v>
      </c>
      <c r="S3389" s="1" t="s">
        <v>402</v>
      </c>
      <c r="T3389" s="1" t="s">
        <v>7104</v>
      </c>
      <c r="W3389" s="1" t="s">
        <v>107</v>
      </c>
      <c r="X3389" s="1" t="s">
        <v>12534</v>
      </c>
      <c r="Y3389" s="1" t="s">
        <v>50</v>
      </c>
      <c r="Z3389" s="1" t="s">
        <v>7639</v>
      </c>
      <c r="AC3389" s="1">
        <v>62</v>
      </c>
      <c r="AD3389" s="1" t="s">
        <v>169</v>
      </c>
      <c r="AE3389" s="1" t="s">
        <v>9589</v>
      </c>
    </row>
    <row r="3390" spans="1:72" ht="13.5" customHeight="1">
      <c r="A3390" s="3" t="str">
        <f>HYPERLINK("http://kyu.snu.ac.kr/sdhj/index.jsp?type=hj/GK14658_00IH_0001_0240.jpg","1702_각북면_240")</f>
        <v>1702_각북면_240</v>
      </c>
      <c r="B3390" s="2">
        <v>1702</v>
      </c>
      <c r="C3390" s="2" t="s">
        <v>12340</v>
      </c>
      <c r="D3390" s="2" t="s">
        <v>12341</v>
      </c>
      <c r="E3390" s="2">
        <v>3389</v>
      </c>
      <c r="F3390" s="1">
        <v>21</v>
      </c>
      <c r="G3390" s="1" t="s">
        <v>2744</v>
      </c>
      <c r="H3390" s="1" t="s">
        <v>6955</v>
      </c>
      <c r="I3390" s="1">
        <v>12</v>
      </c>
      <c r="L3390" s="1">
        <v>2</v>
      </c>
      <c r="M3390" s="2" t="s">
        <v>14209</v>
      </c>
      <c r="N3390" s="2" t="s">
        <v>14210</v>
      </c>
      <c r="S3390" s="1" t="s">
        <v>362</v>
      </c>
      <c r="T3390" s="1" t="s">
        <v>7117</v>
      </c>
      <c r="Y3390" s="1" t="s">
        <v>5568</v>
      </c>
      <c r="Z3390" s="1" t="s">
        <v>8295</v>
      </c>
      <c r="AC3390" s="1">
        <v>26</v>
      </c>
      <c r="AD3390" s="1" t="s">
        <v>657</v>
      </c>
      <c r="AE3390" s="1" t="s">
        <v>9591</v>
      </c>
    </row>
    <row r="3391" spans="1:72" ht="13.5" customHeight="1">
      <c r="A3391" s="3" t="str">
        <f>HYPERLINK("http://kyu.snu.ac.kr/sdhj/index.jsp?type=hj/GK14658_00IH_0001_0240.jpg","1702_각북면_240")</f>
        <v>1702_각북면_240</v>
      </c>
      <c r="B3391" s="2">
        <v>1702</v>
      </c>
      <c r="C3391" s="2" t="s">
        <v>12340</v>
      </c>
      <c r="D3391" s="2" t="s">
        <v>12341</v>
      </c>
      <c r="E3391" s="2">
        <v>3390</v>
      </c>
      <c r="F3391" s="1">
        <v>21</v>
      </c>
      <c r="G3391" s="1" t="s">
        <v>2744</v>
      </c>
      <c r="H3391" s="1" t="s">
        <v>6955</v>
      </c>
      <c r="I3391" s="1">
        <v>12</v>
      </c>
      <c r="L3391" s="1">
        <v>3</v>
      </c>
      <c r="M3391" s="2" t="s">
        <v>14211</v>
      </c>
      <c r="N3391" s="2" t="s">
        <v>14212</v>
      </c>
      <c r="T3391" s="1" t="s">
        <v>12411</v>
      </c>
      <c r="U3391" s="1" t="s">
        <v>110</v>
      </c>
      <c r="V3391" s="1" t="s">
        <v>7218</v>
      </c>
      <c r="W3391" s="1" t="s">
        <v>107</v>
      </c>
      <c r="X3391" s="1" t="s">
        <v>12534</v>
      </c>
      <c r="Y3391" s="1" t="s">
        <v>434</v>
      </c>
      <c r="Z3391" s="1" t="s">
        <v>8294</v>
      </c>
      <c r="AC3391" s="1">
        <v>40</v>
      </c>
      <c r="AD3391" s="1" t="s">
        <v>226</v>
      </c>
      <c r="AE3391" s="1" t="s">
        <v>9573</v>
      </c>
      <c r="AJ3391" s="1" t="s">
        <v>16</v>
      </c>
      <c r="AK3391" s="1" t="s">
        <v>9802</v>
      </c>
      <c r="AL3391" s="1" t="s">
        <v>163</v>
      </c>
      <c r="AM3391" s="1" t="s">
        <v>12731</v>
      </c>
      <c r="AT3391" s="1" t="s">
        <v>110</v>
      </c>
      <c r="AU3391" s="1" t="s">
        <v>7218</v>
      </c>
      <c r="AV3391" s="1" t="s">
        <v>928</v>
      </c>
      <c r="AW3391" s="1" t="s">
        <v>8293</v>
      </c>
      <c r="BG3391" s="1" t="s">
        <v>390</v>
      </c>
      <c r="BH3391" s="1" t="s">
        <v>10070</v>
      </c>
      <c r="BI3391" s="1" t="s">
        <v>5569</v>
      </c>
      <c r="BJ3391" s="1" t="s">
        <v>13076</v>
      </c>
      <c r="BK3391" s="1" t="s">
        <v>110</v>
      </c>
      <c r="BL3391" s="1" t="s">
        <v>7218</v>
      </c>
      <c r="BM3391" s="1" t="s">
        <v>1589</v>
      </c>
      <c r="BN3391" s="1" t="s">
        <v>7939</v>
      </c>
      <c r="BO3391" s="1" t="s">
        <v>166</v>
      </c>
      <c r="BP3391" s="1" t="s">
        <v>7276</v>
      </c>
      <c r="BQ3391" s="1" t="s">
        <v>5308</v>
      </c>
      <c r="BR3391" s="1" t="s">
        <v>11810</v>
      </c>
      <c r="BS3391" s="1" t="s">
        <v>1000</v>
      </c>
      <c r="BT3391" s="1" t="s">
        <v>9808</v>
      </c>
    </row>
    <row r="3392" spans="1:72" ht="13.5" customHeight="1">
      <c r="A3392" s="3" t="str">
        <f>HYPERLINK("http://kyu.snu.ac.kr/sdhj/index.jsp?type=hj/GK14658_00IH_0001_0240.jpg","1702_각북면_240")</f>
        <v>1702_각북면_240</v>
      </c>
      <c r="B3392" s="2">
        <v>1702</v>
      </c>
      <c r="C3392" s="2" t="s">
        <v>12340</v>
      </c>
      <c r="D3392" s="2" t="s">
        <v>12341</v>
      </c>
      <c r="E3392" s="2">
        <v>3391</v>
      </c>
      <c r="F3392" s="1">
        <v>21</v>
      </c>
      <c r="G3392" s="1" t="s">
        <v>2744</v>
      </c>
      <c r="H3392" s="1" t="s">
        <v>6955</v>
      </c>
      <c r="I3392" s="1">
        <v>12</v>
      </c>
      <c r="L3392" s="1">
        <v>3</v>
      </c>
      <c r="M3392" s="2" t="s">
        <v>14211</v>
      </c>
      <c r="N3392" s="2" t="s">
        <v>14212</v>
      </c>
      <c r="S3392" s="1" t="s">
        <v>288</v>
      </c>
      <c r="T3392" s="1" t="s">
        <v>12424</v>
      </c>
      <c r="U3392" s="1" t="s">
        <v>110</v>
      </c>
      <c r="V3392" s="1" t="s">
        <v>7218</v>
      </c>
      <c r="Y3392" s="1" t="s">
        <v>928</v>
      </c>
      <c r="Z3392" s="1" t="s">
        <v>8293</v>
      </c>
      <c r="AC3392" s="1">
        <v>71</v>
      </c>
      <c r="AD3392" s="1" t="s">
        <v>106</v>
      </c>
      <c r="AE3392" s="1" t="s">
        <v>9614</v>
      </c>
    </row>
    <row r="3393" spans="1:72" ht="13.5" customHeight="1">
      <c r="A3393" s="3" t="str">
        <f>HYPERLINK("http://kyu.snu.ac.kr/sdhj/index.jsp?type=hj/GK14658_00IH_0001_0240.jpg","1702_각북면_240")</f>
        <v>1702_각북면_240</v>
      </c>
      <c r="B3393" s="2">
        <v>1702</v>
      </c>
      <c r="C3393" s="2" t="s">
        <v>12340</v>
      </c>
      <c r="D3393" s="2" t="s">
        <v>12341</v>
      </c>
      <c r="E3393" s="2">
        <v>3392</v>
      </c>
      <c r="F3393" s="1">
        <v>21</v>
      </c>
      <c r="G3393" s="1" t="s">
        <v>2744</v>
      </c>
      <c r="H3393" s="1" t="s">
        <v>6955</v>
      </c>
      <c r="I3393" s="1">
        <v>12</v>
      </c>
      <c r="L3393" s="1">
        <v>3</v>
      </c>
      <c r="M3393" s="2" t="s">
        <v>14211</v>
      </c>
      <c r="N3393" s="2" t="s">
        <v>14212</v>
      </c>
      <c r="S3393" s="1" t="s">
        <v>48</v>
      </c>
      <c r="T3393" s="1" t="s">
        <v>6371</v>
      </c>
      <c r="W3393" s="1" t="s">
        <v>107</v>
      </c>
      <c r="X3393" s="1" t="s">
        <v>12534</v>
      </c>
      <c r="Y3393" s="1" t="s">
        <v>50</v>
      </c>
      <c r="Z3393" s="1" t="s">
        <v>7639</v>
      </c>
      <c r="AF3393" s="1" t="s">
        <v>73</v>
      </c>
      <c r="AG3393" s="1" t="s">
        <v>9661</v>
      </c>
    </row>
    <row r="3394" spans="1:72" ht="13.5" customHeight="1">
      <c r="A3394" s="3" t="str">
        <f>HYPERLINK("http://kyu.snu.ac.kr/sdhj/index.jsp?type=hj/GK14658_00IH_0001_0240.jpg","1702_각북면_240")</f>
        <v>1702_각북면_240</v>
      </c>
      <c r="B3394" s="2">
        <v>1702</v>
      </c>
      <c r="C3394" s="2" t="s">
        <v>12340</v>
      </c>
      <c r="D3394" s="2" t="s">
        <v>12341</v>
      </c>
      <c r="E3394" s="2">
        <v>3393</v>
      </c>
      <c r="F3394" s="1">
        <v>21</v>
      </c>
      <c r="G3394" s="1" t="s">
        <v>2744</v>
      </c>
      <c r="H3394" s="1" t="s">
        <v>6955</v>
      </c>
      <c r="I3394" s="1">
        <v>12</v>
      </c>
      <c r="L3394" s="1">
        <v>3</v>
      </c>
      <c r="M3394" s="2" t="s">
        <v>14211</v>
      </c>
      <c r="N3394" s="2" t="s">
        <v>14212</v>
      </c>
      <c r="S3394" s="1" t="s">
        <v>308</v>
      </c>
      <c r="T3394" s="1" t="s">
        <v>7102</v>
      </c>
      <c r="W3394" s="1" t="s">
        <v>439</v>
      </c>
      <c r="X3394" s="1" t="s">
        <v>7589</v>
      </c>
      <c r="Y3394" s="1" t="s">
        <v>50</v>
      </c>
      <c r="Z3394" s="1" t="s">
        <v>7639</v>
      </c>
      <c r="AC3394" s="1">
        <v>38</v>
      </c>
      <c r="AD3394" s="1" t="s">
        <v>353</v>
      </c>
      <c r="AE3394" s="1" t="s">
        <v>9622</v>
      </c>
      <c r="AJ3394" s="1" t="s">
        <v>16</v>
      </c>
      <c r="AK3394" s="1" t="s">
        <v>9802</v>
      </c>
      <c r="AL3394" s="1" t="s">
        <v>109</v>
      </c>
      <c r="AM3394" s="1" t="s">
        <v>9809</v>
      </c>
      <c r="AT3394" s="1" t="s">
        <v>166</v>
      </c>
      <c r="AU3394" s="1" t="s">
        <v>7276</v>
      </c>
      <c r="AV3394" s="1" t="s">
        <v>5038</v>
      </c>
      <c r="AW3394" s="1" t="s">
        <v>8518</v>
      </c>
      <c r="BG3394" s="1" t="s">
        <v>54</v>
      </c>
      <c r="BH3394" s="1" t="s">
        <v>7267</v>
      </c>
      <c r="BI3394" s="1" t="s">
        <v>12308</v>
      </c>
      <c r="BJ3394" s="1" t="s">
        <v>10950</v>
      </c>
      <c r="BK3394" s="1" t="s">
        <v>450</v>
      </c>
      <c r="BL3394" s="1" t="s">
        <v>12885</v>
      </c>
      <c r="BM3394" s="1" t="s">
        <v>3341</v>
      </c>
      <c r="BN3394" s="1" t="s">
        <v>9037</v>
      </c>
      <c r="BO3394" s="1" t="s">
        <v>4797</v>
      </c>
      <c r="BP3394" s="1" t="s">
        <v>11647</v>
      </c>
      <c r="BQ3394" s="1" t="s">
        <v>14641</v>
      </c>
      <c r="BR3394" s="1" t="s">
        <v>13461</v>
      </c>
      <c r="BS3394" s="1" t="s">
        <v>199</v>
      </c>
      <c r="BT3394" s="1" t="s">
        <v>9730</v>
      </c>
    </row>
    <row r="3395" spans="1:72" ht="13.5" customHeight="1">
      <c r="A3395" s="3" t="str">
        <f>HYPERLINK("http://kyu.snu.ac.kr/sdhj/index.jsp?type=hj/GK14658_00IH_0001_0240.jpg","1702_각북면_240")</f>
        <v>1702_각북면_240</v>
      </c>
      <c r="B3395" s="2">
        <v>1702</v>
      </c>
      <c r="C3395" s="2" t="s">
        <v>12340</v>
      </c>
      <c r="D3395" s="2" t="s">
        <v>12341</v>
      </c>
      <c r="E3395" s="2">
        <v>3394</v>
      </c>
      <c r="F3395" s="1">
        <v>21</v>
      </c>
      <c r="G3395" s="1" t="s">
        <v>2744</v>
      </c>
      <c r="H3395" s="1" t="s">
        <v>6955</v>
      </c>
      <c r="I3395" s="1">
        <v>12</v>
      </c>
      <c r="L3395" s="1">
        <v>3</v>
      </c>
      <c r="M3395" s="2" t="s">
        <v>14211</v>
      </c>
      <c r="N3395" s="2" t="s">
        <v>14212</v>
      </c>
      <c r="S3395" s="1" t="s">
        <v>402</v>
      </c>
      <c r="T3395" s="1" t="s">
        <v>7104</v>
      </c>
      <c r="W3395" s="1" t="s">
        <v>3454</v>
      </c>
      <c r="X3395" s="1" t="s">
        <v>7591</v>
      </c>
      <c r="Y3395" s="1" t="s">
        <v>50</v>
      </c>
      <c r="Z3395" s="1" t="s">
        <v>7639</v>
      </c>
      <c r="AF3395" s="1" t="s">
        <v>946</v>
      </c>
      <c r="AG3395" s="1" t="s">
        <v>9632</v>
      </c>
    </row>
    <row r="3396" spans="1:72" ht="13.5" customHeight="1">
      <c r="A3396" s="3" t="str">
        <f>HYPERLINK("http://kyu.snu.ac.kr/sdhj/index.jsp?type=hj/GK14658_00IH_0001_0240.jpg","1702_각북면_240")</f>
        <v>1702_각북면_240</v>
      </c>
      <c r="B3396" s="2">
        <v>1702</v>
      </c>
      <c r="C3396" s="2" t="s">
        <v>12340</v>
      </c>
      <c r="D3396" s="2" t="s">
        <v>12341</v>
      </c>
      <c r="E3396" s="2">
        <v>3395</v>
      </c>
      <c r="F3396" s="1">
        <v>21</v>
      </c>
      <c r="G3396" s="1" t="s">
        <v>2744</v>
      </c>
      <c r="H3396" s="1" t="s">
        <v>6955</v>
      </c>
      <c r="I3396" s="1">
        <v>12</v>
      </c>
      <c r="L3396" s="1">
        <v>3</v>
      </c>
      <c r="M3396" s="2" t="s">
        <v>14211</v>
      </c>
      <c r="N3396" s="2" t="s">
        <v>14212</v>
      </c>
      <c r="S3396" s="1" t="s">
        <v>1370</v>
      </c>
      <c r="T3396" s="1" t="s">
        <v>7119</v>
      </c>
      <c r="U3396" s="1" t="s">
        <v>110</v>
      </c>
      <c r="V3396" s="1" t="s">
        <v>7218</v>
      </c>
      <c r="Y3396" s="1" t="s">
        <v>5570</v>
      </c>
      <c r="Z3396" s="1" t="s">
        <v>8292</v>
      </c>
      <c r="AC3396" s="1">
        <v>8</v>
      </c>
      <c r="AD3396" s="1" t="s">
        <v>300</v>
      </c>
      <c r="AE3396" s="1" t="s">
        <v>9594</v>
      </c>
    </row>
    <row r="3397" spans="1:72" ht="13.5" customHeight="1">
      <c r="A3397" s="3" t="str">
        <f>HYPERLINK("http://kyu.snu.ac.kr/sdhj/index.jsp?type=hj/GK14658_00IH_0001_0240.jpg","1702_각북면_240")</f>
        <v>1702_각북면_240</v>
      </c>
      <c r="B3397" s="2">
        <v>1702</v>
      </c>
      <c r="C3397" s="2" t="s">
        <v>12340</v>
      </c>
      <c r="D3397" s="2" t="s">
        <v>12341</v>
      </c>
      <c r="E3397" s="2">
        <v>3396</v>
      </c>
      <c r="F3397" s="1">
        <v>21</v>
      </c>
      <c r="G3397" s="1" t="s">
        <v>2744</v>
      </c>
      <c r="H3397" s="1" t="s">
        <v>6955</v>
      </c>
      <c r="I3397" s="1">
        <v>12</v>
      </c>
      <c r="L3397" s="1">
        <v>3</v>
      </c>
      <c r="M3397" s="2" t="s">
        <v>14211</v>
      </c>
      <c r="N3397" s="2" t="s">
        <v>14212</v>
      </c>
      <c r="T3397" s="1" t="s">
        <v>12432</v>
      </c>
      <c r="U3397" s="1" t="s">
        <v>532</v>
      </c>
      <c r="V3397" s="1" t="s">
        <v>7195</v>
      </c>
      <c r="Y3397" s="1" t="s">
        <v>14635</v>
      </c>
      <c r="Z3397" s="1" t="s">
        <v>12550</v>
      </c>
      <c r="AC3397" s="1">
        <v>58</v>
      </c>
      <c r="AD3397" s="1" t="s">
        <v>76</v>
      </c>
      <c r="AE3397" s="1" t="s">
        <v>9574</v>
      </c>
      <c r="AV3397" s="1" t="s">
        <v>2039</v>
      </c>
      <c r="AW3397" s="1" t="s">
        <v>9292</v>
      </c>
      <c r="BB3397" s="1" t="s">
        <v>213</v>
      </c>
      <c r="BC3397" s="1" t="s">
        <v>7282</v>
      </c>
      <c r="BD3397" s="1" t="s">
        <v>741</v>
      </c>
      <c r="BE3397" s="1" t="s">
        <v>7654</v>
      </c>
    </row>
    <row r="3398" spans="1:72" ht="13.5" customHeight="1">
      <c r="A3398" s="3" t="str">
        <f>HYPERLINK("http://kyu.snu.ac.kr/sdhj/index.jsp?type=hj/GK14658_00IH_0001_0240.jpg","1702_각북면_240")</f>
        <v>1702_각북면_240</v>
      </c>
      <c r="B3398" s="2">
        <v>1702</v>
      </c>
      <c r="C3398" s="2" t="s">
        <v>12340</v>
      </c>
      <c r="D3398" s="2" t="s">
        <v>12341</v>
      </c>
      <c r="E3398" s="2">
        <v>3397</v>
      </c>
      <c r="F3398" s="1">
        <v>21</v>
      </c>
      <c r="G3398" s="1" t="s">
        <v>2744</v>
      </c>
      <c r="H3398" s="1" t="s">
        <v>6955</v>
      </c>
      <c r="I3398" s="1">
        <v>12</v>
      </c>
      <c r="L3398" s="1">
        <v>3</v>
      </c>
      <c r="M3398" s="2" t="s">
        <v>14211</v>
      </c>
      <c r="N3398" s="2" t="s">
        <v>14212</v>
      </c>
      <c r="S3398" s="1" t="s">
        <v>2126</v>
      </c>
      <c r="T3398" s="1" t="s">
        <v>7111</v>
      </c>
      <c r="U3398" s="1" t="s">
        <v>66</v>
      </c>
      <c r="V3398" s="1" t="s">
        <v>7208</v>
      </c>
      <c r="W3398" s="1" t="s">
        <v>1628</v>
      </c>
      <c r="X3398" s="1" t="s">
        <v>7586</v>
      </c>
      <c r="Y3398" s="1" t="s">
        <v>1496</v>
      </c>
      <c r="Z3398" s="1" t="s">
        <v>8291</v>
      </c>
      <c r="AC3398" s="1">
        <v>30</v>
      </c>
      <c r="AD3398" s="1" t="s">
        <v>253</v>
      </c>
      <c r="AE3398" s="1" t="s">
        <v>8091</v>
      </c>
    </row>
    <row r="3399" spans="1:72" ht="13.5" customHeight="1">
      <c r="A3399" s="3" t="str">
        <f>HYPERLINK("http://kyu.snu.ac.kr/sdhj/index.jsp?type=hj/GK14658_00IH_0001_0240.jpg","1702_각북면_240")</f>
        <v>1702_각북면_240</v>
      </c>
      <c r="B3399" s="2">
        <v>1702</v>
      </c>
      <c r="C3399" s="2" t="s">
        <v>12340</v>
      </c>
      <c r="D3399" s="2" t="s">
        <v>12341</v>
      </c>
      <c r="E3399" s="2">
        <v>3398</v>
      </c>
      <c r="F3399" s="1">
        <v>21</v>
      </c>
      <c r="G3399" s="1" t="s">
        <v>2744</v>
      </c>
      <c r="H3399" s="1" t="s">
        <v>6955</v>
      </c>
      <c r="I3399" s="1">
        <v>12</v>
      </c>
      <c r="L3399" s="1">
        <v>4</v>
      </c>
      <c r="M3399" s="2" t="s">
        <v>13871</v>
      </c>
      <c r="N3399" s="2" t="s">
        <v>13872</v>
      </c>
      <c r="Q3399" s="1" t="s">
        <v>5571</v>
      </c>
      <c r="R3399" s="1" t="s">
        <v>12417</v>
      </c>
      <c r="T3399" s="1" t="s">
        <v>12411</v>
      </c>
      <c r="U3399" s="1" t="s">
        <v>74</v>
      </c>
      <c r="V3399" s="1" t="s">
        <v>7237</v>
      </c>
      <c r="W3399" s="1" t="s">
        <v>335</v>
      </c>
      <c r="X3399" s="1" t="s">
        <v>12540</v>
      </c>
      <c r="Y3399" s="1" t="s">
        <v>50</v>
      </c>
      <c r="Z3399" s="1" t="s">
        <v>7639</v>
      </c>
      <c r="AC3399" s="1">
        <v>51</v>
      </c>
      <c r="AD3399" s="1" t="s">
        <v>138</v>
      </c>
      <c r="AE3399" s="1" t="s">
        <v>9593</v>
      </c>
      <c r="AJ3399" s="1" t="s">
        <v>16</v>
      </c>
      <c r="AK3399" s="1" t="s">
        <v>9802</v>
      </c>
      <c r="AL3399" s="1" t="s">
        <v>199</v>
      </c>
      <c r="AM3399" s="1" t="s">
        <v>9730</v>
      </c>
      <c r="AT3399" s="1" t="s">
        <v>53</v>
      </c>
      <c r="AU3399" s="1" t="s">
        <v>7419</v>
      </c>
      <c r="AV3399" s="1" t="s">
        <v>5572</v>
      </c>
      <c r="AW3399" s="1" t="s">
        <v>8009</v>
      </c>
      <c r="BG3399" s="1" t="s">
        <v>53</v>
      </c>
      <c r="BH3399" s="1" t="s">
        <v>7419</v>
      </c>
      <c r="BI3399" s="1" t="s">
        <v>958</v>
      </c>
      <c r="BJ3399" s="1" t="s">
        <v>7959</v>
      </c>
      <c r="BK3399" s="1" t="s">
        <v>53</v>
      </c>
      <c r="BL3399" s="1" t="s">
        <v>7419</v>
      </c>
      <c r="BM3399" s="1" t="s">
        <v>5573</v>
      </c>
      <c r="BN3399" s="1" t="s">
        <v>11392</v>
      </c>
      <c r="BO3399" s="1" t="s">
        <v>53</v>
      </c>
      <c r="BP3399" s="1" t="s">
        <v>7419</v>
      </c>
      <c r="BQ3399" s="1" t="s">
        <v>5574</v>
      </c>
      <c r="BR3399" s="1" t="s">
        <v>11809</v>
      </c>
      <c r="BS3399" s="1" t="s">
        <v>684</v>
      </c>
      <c r="BT3399" s="1" t="s">
        <v>9702</v>
      </c>
    </row>
    <row r="3400" spans="1:72" ht="13.5" customHeight="1">
      <c r="A3400" s="3" t="str">
        <f>HYPERLINK("http://kyu.snu.ac.kr/sdhj/index.jsp?type=hj/GK14658_00IH_0001_0240.jpg","1702_각북면_240")</f>
        <v>1702_각북면_240</v>
      </c>
      <c r="B3400" s="2">
        <v>1702</v>
      </c>
      <c r="C3400" s="2" t="s">
        <v>12340</v>
      </c>
      <c r="D3400" s="2" t="s">
        <v>12341</v>
      </c>
      <c r="E3400" s="2">
        <v>3399</v>
      </c>
      <c r="F3400" s="1">
        <v>21</v>
      </c>
      <c r="G3400" s="1" t="s">
        <v>2744</v>
      </c>
      <c r="H3400" s="1" t="s">
        <v>6955</v>
      </c>
      <c r="I3400" s="1">
        <v>12</v>
      </c>
      <c r="L3400" s="1">
        <v>5</v>
      </c>
      <c r="M3400" s="2" t="s">
        <v>150</v>
      </c>
      <c r="N3400" s="2" t="s">
        <v>8290</v>
      </c>
      <c r="T3400" s="1" t="s">
        <v>12411</v>
      </c>
      <c r="U3400" s="1" t="s">
        <v>5460</v>
      </c>
      <c r="V3400" s="1" t="s">
        <v>7311</v>
      </c>
      <c r="Y3400" s="1" t="s">
        <v>150</v>
      </c>
      <c r="Z3400" s="1" t="s">
        <v>8290</v>
      </c>
      <c r="AC3400" s="1">
        <v>53</v>
      </c>
      <c r="AD3400" s="1" t="s">
        <v>92</v>
      </c>
      <c r="AE3400" s="1" t="s">
        <v>9608</v>
      </c>
      <c r="AJ3400" s="1" t="s">
        <v>16</v>
      </c>
      <c r="AK3400" s="1" t="s">
        <v>9802</v>
      </c>
      <c r="AL3400" s="1" t="s">
        <v>1112</v>
      </c>
      <c r="AM3400" s="1" t="s">
        <v>9829</v>
      </c>
      <c r="AN3400" s="1" t="s">
        <v>545</v>
      </c>
      <c r="AO3400" s="1" t="s">
        <v>9707</v>
      </c>
      <c r="AP3400" s="1" t="s">
        <v>173</v>
      </c>
      <c r="AQ3400" s="1" t="s">
        <v>7249</v>
      </c>
      <c r="AR3400" s="1" t="s">
        <v>5575</v>
      </c>
      <c r="AS3400" s="1" t="s">
        <v>12867</v>
      </c>
      <c r="AT3400" s="1" t="s">
        <v>211</v>
      </c>
      <c r="AU3400" s="1" t="s">
        <v>7199</v>
      </c>
      <c r="AV3400" s="1" t="s">
        <v>4912</v>
      </c>
      <c r="AW3400" s="1" t="s">
        <v>8349</v>
      </c>
      <c r="BB3400" s="1" t="s">
        <v>213</v>
      </c>
      <c r="BC3400" s="1" t="s">
        <v>7282</v>
      </c>
      <c r="BD3400" s="1" t="s">
        <v>502</v>
      </c>
      <c r="BE3400" s="1" t="s">
        <v>8798</v>
      </c>
      <c r="BG3400" s="1" t="s">
        <v>211</v>
      </c>
      <c r="BH3400" s="1" t="s">
        <v>7199</v>
      </c>
      <c r="BI3400" s="1" t="s">
        <v>466</v>
      </c>
      <c r="BJ3400" s="1" t="s">
        <v>7886</v>
      </c>
      <c r="BK3400" s="1" t="s">
        <v>211</v>
      </c>
      <c r="BL3400" s="1" t="s">
        <v>7199</v>
      </c>
      <c r="BM3400" s="1" t="s">
        <v>938</v>
      </c>
      <c r="BN3400" s="1" t="s">
        <v>10294</v>
      </c>
      <c r="BO3400" s="1" t="s">
        <v>53</v>
      </c>
      <c r="BP3400" s="1" t="s">
        <v>7419</v>
      </c>
      <c r="BQ3400" s="1" t="s">
        <v>5576</v>
      </c>
      <c r="BR3400" s="1" t="s">
        <v>13174</v>
      </c>
      <c r="BS3400" s="1" t="s">
        <v>5464</v>
      </c>
      <c r="BT3400" s="1" t="s">
        <v>12244</v>
      </c>
    </row>
    <row r="3401" spans="1:72" ht="13.5" customHeight="1">
      <c r="A3401" s="3" t="str">
        <f>HYPERLINK("http://kyu.snu.ac.kr/sdhj/index.jsp?type=hj/GK14658_00IH_0001_0240.jpg","1702_각북면_240")</f>
        <v>1702_각북면_240</v>
      </c>
      <c r="B3401" s="2">
        <v>1702</v>
      </c>
      <c r="C3401" s="2" t="s">
        <v>12340</v>
      </c>
      <c r="D3401" s="2" t="s">
        <v>12341</v>
      </c>
      <c r="E3401" s="2">
        <v>3400</v>
      </c>
      <c r="F3401" s="1">
        <v>21</v>
      </c>
      <c r="G3401" s="1" t="s">
        <v>2744</v>
      </c>
      <c r="H3401" s="1" t="s">
        <v>6955</v>
      </c>
      <c r="I3401" s="1">
        <v>12</v>
      </c>
      <c r="L3401" s="1">
        <v>5</v>
      </c>
      <c r="M3401" s="2" t="s">
        <v>150</v>
      </c>
      <c r="N3401" s="2" t="s">
        <v>8290</v>
      </c>
      <c r="S3401" s="1" t="s">
        <v>48</v>
      </c>
      <c r="T3401" s="1" t="s">
        <v>6371</v>
      </c>
      <c r="U3401" s="1" t="s">
        <v>261</v>
      </c>
      <c r="V3401" s="1" t="s">
        <v>7197</v>
      </c>
      <c r="Y3401" s="1" t="s">
        <v>481</v>
      </c>
      <c r="Z3401" s="1" t="s">
        <v>8289</v>
      </c>
      <c r="AC3401" s="1">
        <v>54</v>
      </c>
      <c r="AD3401" s="1" t="s">
        <v>432</v>
      </c>
      <c r="AE3401" s="1" t="s">
        <v>9612</v>
      </c>
      <c r="AJ3401" s="1" t="s">
        <v>16</v>
      </c>
      <c r="AK3401" s="1" t="s">
        <v>9802</v>
      </c>
      <c r="AL3401" s="1" t="s">
        <v>271</v>
      </c>
      <c r="AM3401" s="1" t="s">
        <v>9794</v>
      </c>
      <c r="AN3401" s="1" t="s">
        <v>5577</v>
      </c>
      <c r="AO3401" s="1" t="s">
        <v>9871</v>
      </c>
      <c r="AR3401" s="1" t="s">
        <v>5578</v>
      </c>
      <c r="AS3401" s="1" t="s">
        <v>9946</v>
      </c>
      <c r="AT3401" s="1" t="s">
        <v>159</v>
      </c>
      <c r="AU3401" s="1" t="s">
        <v>7202</v>
      </c>
      <c r="AV3401" s="1" t="s">
        <v>5579</v>
      </c>
      <c r="AW3401" s="1" t="s">
        <v>10265</v>
      </c>
      <c r="BB3401" s="1" t="s">
        <v>213</v>
      </c>
      <c r="BC3401" s="1" t="s">
        <v>7282</v>
      </c>
      <c r="BD3401" s="1" t="s">
        <v>6922</v>
      </c>
      <c r="BE3401" s="1" t="s">
        <v>10717</v>
      </c>
      <c r="BG3401" s="1" t="s">
        <v>159</v>
      </c>
      <c r="BH3401" s="1" t="s">
        <v>7202</v>
      </c>
      <c r="BI3401" s="1" t="s">
        <v>284</v>
      </c>
      <c r="BJ3401" s="1" t="s">
        <v>7652</v>
      </c>
      <c r="BK3401" s="1" t="s">
        <v>53</v>
      </c>
      <c r="BL3401" s="1" t="s">
        <v>7419</v>
      </c>
      <c r="BM3401" s="1" t="s">
        <v>3399</v>
      </c>
      <c r="BN3401" s="1" t="s">
        <v>10448</v>
      </c>
      <c r="BO3401" s="1" t="s">
        <v>53</v>
      </c>
      <c r="BP3401" s="1" t="s">
        <v>7419</v>
      </c>
      <c r="BQ3401" s="1" t="s">
        <v>4073</v>
      </c>
      <c r="BR3401" s="1" t="s">
        <v>8856</v>
      </c>
      <c r="BS3401" s="1" t="s">
        <v>271</v>
      </c>
      <c r="BT3401" s="1" t="s">
        <v>9794</v>
      </c>
    </row>
    <row r="3402" spans="1:72" ht="13.5" customHeight="1">
      <c r="A3402" s="3" t="str">
        <f>HYPERLINK("http://kyu.snu.ac.kr/sdhj/index.jsp?type=hj/GK14658_00IH_0001_0240.jpg","1702_각북면_240")</f>
        <v>1702_각북면_240</v>
      </c>
      <c r="B3402" s="2">
        <v>1702</v>
      </c>
      <c r="C3402" s="2" t="s">
        <v>12340</v>
      </c>
      <c r="D3402" s="2" t="s">
        <v>12341</v>
      </c>
      <c r="E3402" s="2">
        <v>3401</v>
      </c>
      <c r="F3402" s="1">
        <v>21</v>
      </c>
      <c r="G3402" s="1" t="s">
        <v>2744</v>
      </c>
      <c r="H3402" s="1" t="s">
        <v>6955</v>
      </c>
      <c r="I3402" s="1">
        <v>12</v>
      </c>
      <c r="L3402" s="1">
        <v>5</v>
      </c>
      <c r="M3402" s="2" t="s">
        <v>150</v>
      </c>
      <c r="N3402" s="2" t="s">
        <v>8290</v>
      </c>
      <c r="S3402" s="1" t="s">
        <v>59</v>
      </c>
      <c r="T3402" s="1" t="s">
        <v>7105</v>
      </c>
      <c r="Y3402" s="1" t="s">
        <v>6746</v>
      </c>
      <c r="Z3402" s="1" t="s">
        <v>8198</v>
      </c>
      <c r="AF3402" s="1" t="s">
        <v>61</v>
      </c>
      <c r="AG3402" s="1" t="s">
        <v>9638</v>
      </c>
      <c r="AH3402" s="1" t="s">
        <v>545</v>
      </c>
      <c r="AI3402" s="1" t="s">
        <v>9707</v>
      </c>
    </row>
    <row r="3403" spans="1:72" ht="13.5" customHeight="1">
      <c r="A3403" s="3" t="str">
        <f>HYPERLINK("http://kyu.snu.ac.kr/sdhj/index.jsp?type=hj/GK14658_00IH_0001_0240.jpg","1702_각북면_240")</f>
        <v>1702_각북면_240</v>
      </c>
      <c r="B3403" s="2">
        <v>1702</v>
      </c>
      <c r="C3403" s="2" t="s">
        <v>12340</v>
      </c>
      <c r="D3403" s="2" t="s">
        <v>12341</v>
      </c>
      <c r="E3403" s="2">
        <v>3402</v>
      </c>
      <c r="F3403" s="1">
        <v>21</v>
      </c>
      <c r="G3403" s="1" t="s">
        <v>2744</v>
      </c>
      <c r="H3403" s="1" t="s">
        <v>6955</v>
      </c>
      <c r="I3403" s="1">
        <v>12</v>
      </c>
      <c r="L3403" s="1">
        <v>5</v>
      </c>
      <c r="M3403" s="2" t="s">
        <v>150</v>
      </c>
      <c r="N3403" s="2" t="s">
        <v>8290</v>
      </c>
      <c r="S3403" s="1" t="s">
        <v>59</v>
      </c>
      <c r="T3403" s="1" t="s">
        <v>7105</v>
      </c>
      <c r="Y3403" s="1" t="s">
        <v>14528</v>
      </c>
      <c r="Z3403" s="1" t="s">
        <v>7699</v>
      </c>
      <c r="AF3403" s="1" t="s">
        <v>170</v>
      </c>
      <c r="AG3403" s="1" t="s">
        <v>9630</v>
      </c>
    </row>
    <row r="3404" spans="1:72" ht="13.5" customHeight="1">
      <c r="A3404" s="3" t="str">
        <f>HYPERLINK("http://kyu.snu.ac.kr/sdhj/index.jsp?type=hj/GK14658_00IH_0001_0240.jpg","1702_각북면_240")</f>
        <v>1702_각북면_240</v>
      </c>
      <c r="B3404" s="2">
        <v>1702</v>
      </c>
      <c r="C3404" s="2" t="s">
        <v>12340</v>
      </c>
      <c r="D3404" s="2" t="s">
        <v>12341</v>
      </c>
      <c r="E3404" s="2">
        <v>3403</v>
      </c>
      <c r="F3404" s="1">
        <v>21</v>
      </c>
      <c r="G3404" s="1" t="s">
        <v>2744</v>
      </c>
      <c r="H3404" s="1" t="s">
        <v>6955</v>
      </c>
      <c r="I3404" s="1">
        <v>13</v>
      </c>
      <c r="J3404" s="1" t="s">
        <v>5580</v>
      </c>
      <c r="K3404" s="1" t="s">
        <v>6996</v>
      </c>
      <c r="L3404" s="1">
        <v>1</v>
      </c>
      <c r="M3404" s="2" t="s">
        <v>14213</v>
      </c>
      <c r="N3404" s="2" t="s">
        <v>14214</v>
      </c>
      <c r="T3404" s="1" t="s">
        <v>12411</v>
      </c>
      <c r="U3404" s="1" t="s">
        <v>110</v>
      </c>
      <c r="V3404" s="1" t="s">
        <v>7218</v>
      </c>
      <c r="W3404" s="1" t="s">
        <v>3454</v>
      </c>
      <c r="X3404" s="1" t="s">
        <v>7591</v>
      </c>
      <c r="Y3404" s="1" t="s">
        <v>5581</v>
      </c>
      <c r="Z3404" s="1" t="s">
        <v>8288</v>
      </c>
      <c r="AC3404" s="1">
        <v>28</v>
      </c>
      <c r="AD3404" s="1" t="s">
        <v>134</v>
      </c>
      <c r="AE3404" s="1" t="s">
        <v>9616</v>
      </c>
      <c r="AJ3404" s="1" t="s">
        <v>16</v>
      </c>
      <c r="AK3404" s="1" t="s">
        <v>9802</v>
      </c>
      <c r="AL3404" s="1" t="s">
        <v>199</v>
      </c>
      <c r="AM3404" s="1" t="s">
        <v>9730</v>
      </c>
      <c r="AT3404" s="1" t="s">
        <v>110</v>
      </c>
      <c r="AU3404" s="1" t="s">
        <v>7218</v>
      </c>
      <c r="AV3404" s="1" t="s">
        <v>5398</v>
      </c>
      <c r="AW3404" s="1" t="s">
        <v>8376</v>
      </c>
      <c r="BG3404" s="1" t="s">
        <v>110</v>
      </c>
      <c r="BH3404" s="1" t="s">
        <v>7218</v>
      </c>
      <c r="BI3404" s="1" t="s">
        <v>2327</v>
      </c>
      <c r="BJ3404" s="1" t="s">
        <v>9195</v>
      </c>
      <c r="BK3404" s="1" t="s">
        <v>110</v>
      </c>
      <c r="BL3404" s="1" t="s">
        <v>7218</v>
      </c>
      <c r="BM3404" s="1" t="s">
        <v>5163</v>
      </c>
      <c r="BN3404" s="1" t="s">
        <v>10941</v>
      </c>
      <c r="BO3404" s="1" t="s">
        <v>53</v>
      </c>
      <c r="BP3404" s="1" t="s">
        <v>7419</v>
      </c>
      <c r="BQ3404" s="1" t="s">
        <v>5399</v>
      </c>
      <c r="BR3404" s="1" t="s">
        <v>11803</v>
      </c>
      <c r="BS3404" s="1" t="s">
        <v>47</v>
      </c>
      <c r="BT3404" s="1" t="s">
        <v>9810</v>
      </c>
    </row>
    <row r="3405" spans="1:72" ht="13.5" customHeight="1">
      <c r="A3405" s="3" t="str">
        <f>HYPERLINK("http://kyu.snu.ac.kr/sdhj/index.jsp?type=hj/GK14658_00IH_0001_0240.jpg","1702_각북면_240")</f>
        <v>1702_각북면_240</v>
      </c>
      <c r="B3405" s="2">
        <v>1702</v>
      </c>
      <c r="C3405" s="2" t="s">
        <v>12340</v>
      </c>
      <c r="D3405" s="2" t="s">
        <v>12341</v>
      </c>
      <c r="E3405" s="2">
        <v>3404</v>
      </c>
      <c r="F3405" s="1">
        <v>21</v>
      </c>
      <c r="G3405" s="1" t="s">
        <v>2744</v>
      </c>
      <c r="H3405" s="1" t="s">
        <v>6955</v>
      </c>
      <c r="I3405" s="1">
        <v>13</v>
      </c>
      <c r="L3405" s="1">
        <v>1</v>
      </c>
      <c r="M3405" s="2" t="s">
        <v>14213</v>
      </c>
      <c r="N3405" s="2" t="s">
        <v>14214</v>
      </c>
      <c r="S3405" s="1" t="s">
        <v>48</v>
      </c>
      <c r="T3405" s="1" t="s">
        <v>6371</v>
      </c>
      <c r="W3405" s="1" t="s">
        <v>49</v>
      </c>
      <c r="X3405" s="1" t="s">
        <v>7592</v>
      </c>
      <c r="Y3405" s="1" t="s">
        <v>50</v>
      </c>
      <c r="Z3405" s="1" t="s">
        <v>7639</v>
      </c>
      <c r="AC3405" s="1">
        <v>34</v>
      </c>
      <c r="AD3405" s="1" t="s">
        <v>321</v>
      </c>
      <c r="AE3405" s="1" t="s">
        <v>9578</v>
      </c>
      <c r="AJ3405" s="1" t="s">
        <v>16</v>
      </c>
      <c r="AK3405" s="1" t="s">
        <v>9802</v>
      </c>
      <c r="AL3405" s="1" t="s">
        <v>227</v>
      </c>
      <c r="AM3405" s="1" t="s">
        <v>9813</v>
      </c>
      <c r="AT3405" s="1" t="s">
        <v>110</v>
      </c>
      <c r="AU3405" s="1" t="s">
        <v>7218</v>
      </c>
      <c r="AV3405" s="1" t="s">
        <v>5582</v>
      </c>
      <c r="AW3405" s="1" t="s">
        <v>10264</v>
      </c>
      <c r="BG3405" s="1" t="s">
        <v>45</v>
      </c>
      <c r="BH3405" s="1" t="s">
        <v>10082</v>
      </c>
      <c r="BI3405" s="1" t="s">
        <v>5583</v>
      </c>
      <c r="BJ3405" s="1" t="s">
        <v>10949</v>
      </c>
      <c r="BK3405" s="1" t="s">
        <v>110</v>
      </c>
      <c r="BL3405" s="1" t="s">
        <v>7218</v>
      </c>
      <c r="BM3405" s="1" t="s">
        <v>5584</v>
      </c>
      <c r="BN3405" s="1" t="s">
        <v>8192</v>
      </c>
      <c r="BO3405" s="1" t="s">
        <v>110</v>
      </c>
      <c r="BP3405" s="1" t="s">
        <v>7218</v>
      </c>
      <c r="BQ3405" s="1" t="s">
        <v>5585</v>
      </c>
      <c r="BR3405" s="1" t="s">
        <v>13467</v>
      </c>
      <c r="BS3405" s="1" t="s">
        <v>157</v>
      </c>
      <c r="BT3405" s="1" t="s">
        <v>9714</v>
      </c>
    </row>
    <row r="3406" spans="1:72" ht="13.5" customHeight="1">
      <c r="A3406" s="3" t="str">
        <f>HYPERLINK("http://kyu.snu.ac.kr/sdhj/index.jsp?type=hj/GK14658_00IH_0001_0240.jpg","1702_각북면_240")</f>
        <v>1702_각북면_240</v>
      </c>
      <c r="B3406" s="2">
        <v>1702</v>
      </c>
      <c r="C3406" s="2" t="s">
        <v>12340</v>
      </c>
      <c r="D3406" s="2" t="s">
        <v>12341</v>
      </c>
      <c r="E3406" s="2">
        <v>3405</v>
      </c>
      <c r="F3406" s="1">
        <v>21</v>
      </c>
      <c r="G3406" s="1" t="s">
        <v>2744</v>
      </c>
      <c r="H3406" s="1" t="s">
        <v>6955</v>
      </c>
      <c r="I3406" s="1">
        <v>13</v>
      </c>
      <c r="L3406" s="1">
        <v>1</v>
      </c>
      <c r="M3406" s="2" t="s">
        <v>14213</v>
      </c>
      <c r="N3406" s="2" t="s">
        <v>14214</v>
      </c>
      <c r="S3406" s="1" t="s">
        <v>86</v>
      </c>
      <c r="T3406" s="1" t="s">
        <v>7100</v>
      </c>
      <c r="U3406" s="1" t="s">
        <v>110</v>
      </c>
      <c r="V3406" s="1" t="s">
        <v>7218</v>
      </c>
      <c r="Y3406" s="1" t="s">
        <v>5586</v>
      </c>
      <c r="Z3406" s="1" t="s">
        <v>8287</v>
      </c>
      <c r="AC3406" s="1">
        <v>9</v>
      </c>
      <c r="AD3406" s="1" t="s">
        <v>135</v>
      </c>
      <c r="AE3406" s="1" t="s">
        <v>9604</v>
      </c>
    </row>
    <row r="3407" spans="1:72" ht="13.5" customHeight="1">
      <c r="A3407" s="3" t="str">
        <f>HYPERLINK("http://kyu.snu.ac.kr/sdhj/index.jsp?type=hj/GK14658_00IH_0001_0240.jpg","1702_각북면_240")</f>
        <v>1702_각북면_240</v>
      </c>
      <c r="B3407" s="2">
        <v>1702</v>
      </c>
      <c r="C3407" s="2" t="s">
        <v>12340</v>
      </c>
      <c r="D3407" s="2" t="s">
        <v>12341</v>
      </c>
      <c r="E3407" s="2">
        <v>3406</v>
      </c>
      <c r="F3407" s="1">
        <v>21</v>
      </c>
      <c r="G3407" s="1" t="s">
        <v>2744</v>
      </c>
      <c r="H3407" s="1" t="s">
        <v>6955</v>
      </c>
      <c r="I3407" s="1">
        <v>13</v>
      </c>
      <c r="L3407" s="1">
        <v>1</v>
      </c>
      <c r="M3407" s="2" t="s">
        <v>14213</v>
      </c>
      <c r="N3407" s="2" t="s">
        <v>14214</v>
      </c>
      <c r="S3407" s="1" t="s">
        <v>86</v>
      </c>
      <c r="T3407" s="1" t="s">
        <v>7100</v>
      </c>
      <c r="U3407" s="1" t="s">
        <v>110</v>
      </c>
      <c r="V3407" s="1" t="s">
        <v>7218</v>
      </c>
      <c r="Y3407" s="1" t="s">
        <v>5587</v>
      </c>
      <c r="Z3407" s="1" t="s">
        <v>8286</v>
      </c>
      <c r="AC3407" s="1">
        <v>6</v>
      </c>
      <c r="AD3407" s="1" t="s">
        <v>246</v>
      </c>
      <c r="AE3407" s="1" t="s">
        <v>9600</v>
      </c>
    </row>
    <row r="3408" spans="1:72" ht="13.5" customHeight="1">
      <c r="A3408" s="3" t="str">
        <f>HYPERLINK("http://kyu.snu.ac.kr/sdhj/index.jsp?type=hj/GK14658_00IH_0001_0240.jpg","1702_각북면_240")</f>
        <v>1702_각북면_240</v>
      </c>
      <c r="B3408" s="2">
        <v>1702</v>
      </c>
      <c r="C3408" s="2" t="s">
        <v>12340</v>
      </c>
      <c r="D3408" s="2" t="s">
        <v>12341</v>
      </c>
      <c r="E3408" s="2">
        <v>3407</v>
      </c>
      <c r="F3408" s="1">
        <v>21</v>
      </c>
      <c r="G3408" s="1" t="s">
        <v>2744</v>
      </c>
      <c r="H3408" s="1" t="s">
        <v>6955</v>
      </c>
      <c r="I3408" s="1">
        <v>13</v>
      </c>
      <c r="L3408" s="1">
        <v>1</v>
      </c>
      <c r="M3408" s="2" t="s">
        <v>14213</v>
      </c>
      <c r="N3408" s="2" t="s">
        <v>14214</v>
      </c>
      <c r="S3408" s="1" t="s">
        <v>65</v>
      </c>
      <c r="T3408" s="1" t="s">
        <v>7107</v>
      </c>
      <c r="Y3408" s="1" t="s">
        <v>5588</v>
      </c>
      <c r="Z3408" s="1" t="s">
        <v>8285</v>
      </c>
      <c r="AC3408" s="1">
        <v>1</v>
      </c>
      <c r="AD3408" s="1" t="s">
        <v>280</v>
      </c>
      <c r="AE3408" s="1" t="s">
        <v>9599</v>
      </c>
      <c r="AF3408" s="1" t="s">
        <v>89</v>
      </c>
      <c r="AG3408" s="1" t="s">
        <v>9633</v>
      </c>
    </row>
    <row r="3409" spans="1:72" ht="13.5" customHeight="1">
      <c r="A3409" s="3" t="str">
        <f>HYPERLINK("http://kyu.snu.ac.kr/sdhj/index.jsp?type=hj/GK14658_00IH_0001_0240.jpg","1702_각북면_240")</f>
        <v>1702_각북면_240</v>
      </c>
      <c r="B3409" s="2">
        <v>1702</v>
      </c>
      <c r="C3409" s="2" t="s">
        <v>12340</v>
      </c>
      <c r="D3409" s="2" t="s">
        <v>12341</v>
      </c>
      <c r="E3409" s="2">
        <v>3408</v>
      </c>
      <c r="F3409" s="1">
        <v>21</v>
      </c>
      <c r="G3409" s="1" t="s">
        <v>2744</v>
      </c>
      <c r="H3409" s="1" t="s">
        <v>6955</v>
      </c>
      <c r="I3409" s="1">
        <v>13</v>
      </c>
      <c r="L3409" s="1">
        <v>2</v>
      </c>
      <c r="M3409" s="2" t="s">
        <v>14215</v>
      </c>
      <c r="N3409" s="2" t="s">
        <v>14216</v>
      </c>
      <c r="T3409" s="1" t="s">
        <v>12411</v>
      </c>
      <c r="U3409" s="1" t="s">
        <v>110</v>
      </c>
      <c r="V3409" s="1" t="s">
        <v>7218</v>
      </c>
      <c r="W3409" s="1" t="s">
        <v>3454</v>
      </c>
      <c r="X3409" s="1" t="s">
        <v>7591</v>
      </c>
      <c r="Y3409" s="1" t="s">
        <v>265</v>
      </c>
      <c r="Z3409" s="1" t="s">
        <v>8284</v>
      </c>
      <c r="AC3409" s="1">
        <v>28</v>
      </c>
      <c r="AD3409" s="1" t="s">
        <v>134</v>
      </c>
      <c r="AE3409" s="1" t="s">
        <v>9616</v>
      </c>
      <c r="AJ3409" s="1" t="s">
        <v>16</v>
      </c>
      <c r="AK3409" s="1" t="s">
        <v>9802</v>
      </c>
      <c r="AL3409" s="1" t="s">
        <v>199</v>
      </c>
      <c r="AM3409" s="1" t="s">
        <v>9730</v>
      </c>
      <c r="AT3409" s="1" t="s">
        <v>110</v>
      </c>
      <c r="AU3409" s="1" t="s">
        <v>7218</v>
      </c>
      <c r="AV3409" s="1" t="s">
        <v>5589</v>
      </c>
      <c r="AW3409" s="1" t="s">
        <v>10259</v>
      </c>
      <c r="BG3409" s="1" t="s">
        <v>110</v>
      </c>
      <c r="BH3409" s="1" t="s">
        <v>7218</v>
      </c>
      <c r="BI3409" s="1" t="s">
        <v>5163</v>
      </c>
      <c r="BJ3409" s="1" t="s">
        <v>10941</v>
      </c>
      <c r="BK3409" s="1" t="s">
        <v>110</v>
      </c>
      <c r="BL3409" s="1" t="s">
        <v>7218</v>
      </c>
      <c r="BM3409" s="1" t="s">
        <v>5408</v>
      </c>
      <c r="BN3409" s="1" t="s">
        <v>11386</v>
      </c>
      <c r="BO3409" s="1" t="s">
        <v>53</v>
      </c>
      <c r="BP3409" s="1" t="s">
        <v>7419</v>
      </c>
      <c r="BQ3409" s="1" t="s">
        <v>5590</v>
      </c>
      <c r="BR3409" s="1" t="s">
        <v>11799</v>
      </c>
      <c r="BS3409" s="1" t="s">
        <v>199</v>
      </c>
      <c r="BT3409" s="1" t="s">
        <v>9730</v>
      </c>
    </row>
    <row r="3410" spans="1:72" ht="13.5" customHeight="1">
      <c r="A3410" s="3" t="str">
        <f>HYPERLINK("http://kyu.snu.ac.kr/sdhj/index.jsp?type=hj/GK14658_00IH_0001_0240.jpg","1702_각북면_240")</f>
        <v>1702_각북면_240</v>
      </c>
      <c r="B3410" s="2">
        <v>1702</v>
      </c>
      <c r="C3410" s="2" t="s">
        <v>12340</v>
      </c>
      <c r="D3410" s="2" t="s">
        <v>12341</v>
      </c>
      <c r="E3410" s="2">
        <v>3409</v>
      </c>
      <c r="F3410" s="1">
        <v>21</v>
      </c>
      <c r="G3410" s="1" t="s">
        <v>2744</v>
      </c>
      <c r="H3410" s="1" t="s">
        <v>6955</v>
      </c>
      <c r="I3410" s="1">
        <v>13</v>
      </c>
      <c r="L3410" s="1">
        <v>2</v>
      </c>
      <c r="M3410" s="2" t="s">
        <v>14215</v>
      </c>
      <c r="N3410" s="2" t="s">
        <v>14216</v>
      </c>
      <c r="S3410" s="1" t="s">
        <v>48</v>
      </c>
      <c r="T3410" s="1" t="s">
        <v>6371</v>
      </c>
      <c r="W3410" s="1" t="s">
        <v>107</v>
      </c>
      <c r="X3410" s="1" t="s">
        <v>12534</v>
      </c>
      <c r="Y3410" s="1" t="s">
        <v>50</v>
      </c>
      <c r="Z3410" s="1" t="s">
        <v>7639</v>
      </c>
      <c r="AC3410" s="1">
        <v>33</v>
      </c>
      <c r="AD3410" s="1" t="s">
        <v>223</v>
      </c>
      <c r="AE3410" s="1" t="s">
        <v>9596</v>
      </c>
      <c r="AJ3410" s="1" t="s">
        <v>16</v>
      </c>
      <c r="AK3410" s="1" t="s">
        <v>9802</v>
      </c>
      <c r="AL3410" s="1" t="s">
        <v>163</v>
      </c>
      <c r="AM3410" s="1" t="s">
        <v>12731</v>
      </c>
      <c r="AT3410" s="1" t="s">
        <v>110</v>
      </c>
      <c r="AU3410" s="1" t="s">
        <v>7218</v>
      </c>
      <c r="AV3410" s="1" t="s">
        <v>2894</v>
      </c>
      <c r="AW3410" s="1" t="s">
        <v>10233</v>
      </c>
      <c r="BG3410" s="1" t="s">
        <v>110</v>
      </c>
      <c r="BH3410" s="1" t="s">
        <v>7218</v>
      </c>
      <c r="BI3410" s="1" t="s">
        <v>5591</v>
      </c>
      <c r="BJ3410" s="1" t="s">
        <v>10948</v>
      </c>
      <c r="BK3410" s="1" t="s">
        <v>110</v>
      </c>
      <c r="BL3410" s="1" t="s">
        <v>7218</v>
      </c>
      <c r="BM3410" s="1" t="s">
        <v>5592</v>
      </c>
      <c r="BN3410" s="1" t="s">
        <v>9135</v>
      </c>
      <c r="BO3410" s="1" t="s">
        <v>110</v>
      </c>
      <c r="BP3410" s="1" t="s">
        <v>7218</v>
      </c>
      <c r="BQ3410" s="1" t="s">
        <v>5593</v>
      </c>
      <c r="BR3410" s="1" t="s">
        <v>11808</v>
      </c>
      <c r="BS3410" s="1" t="s">
        <v>605</v>
      </c>
      <c r="BT3410" s="1" t="s">
        <v>9761</v>
      </c>
    </row>
    <row r="3411" spans="1:72" ht="13.5" customHeight="1">
      <c r="A3411" s="3" t="str">
        <f>HYPERLINK("http://kyu.snu.ac.kr/sdhj/index.jsp?type=hj/GK14658_00IH_0001_0240.jpg","1702_각북면_240")</f>
        <v>1702_각북면_240</v>
      </c>
      <c r="B3411" s="2">
        <v>1702</v>
      </c>
      <c r="C3411" s="2" t="s">
        <v>12340</v>
      </c>
      <c r="D3411" s="2" t="s">
        <v>12341</v>
      </c>
      <c r="E3411" s="2">
        <v>3410</v>
      </c>
      <c r="F3411" s="1">
        <v>21</v>
      </c>
      <c r="G3411" s="1" t="s">
        <v>2744</v>
      </c>
      <c r="H3411" s="1" t="s">
        <v>6955</v>
      </c>
      <c r="I3411" s="1">
        <v>13</v>
      </c>
      <c r="L3411" s="1">
        <v>2</v>
      </c>
      <c r="M3411" s="2" t="s">
        <v>14215</v>
      </c>
      <c r="N3411" s="2" t="s">
        <v>14216</v>
      </c>
      <c r="S3411" s="1" t="s">
        <v>402</v>
      </c>
      <c r="T3411" s="1" t="s">
        <v>7104</v>
      </c>
      <c r="W3411" s="1" t="s">
        <v>49</v>
      </c>
      <c r="X3411" s="1" t="s">
        <v>7592</v>
      </c>
      <c r="Y3411" s="1" t="s">
        <v>50</v>
      </c>
      <c r="Z3411" s="1" t="s">
        <v>7639</v>
      </c>
      <c r="AF3411" s="1" t="s">
        <v>307</v>
      </c>
      <c r="AG3411" s="1" t="s">
        <v>9634</v>
      </c>
    </row>
    <row r="3412" spans="1:72" ht="13.5" customHeight="1">
      <c r="A3412" s="3" t="str">
        <f>HYPERLINK("http://kyu.snu.ac.kr/sdhj/index.jsp?type=hj/GK14658_00IH_0001_0240.jpg","1702_각북면_240")</f>
        <v>1702_각북면_240</v>
      </c>
      <c r="B3412" s="2">
        <v>1702</v>
      </c>
      <c r="C3412" s="2" t="s">
        <v>12340</v>
      </c>
      <c r="D3412" s="2" t="s">
        <v>12341</v>
      </c>
      <c r="E3412" s="2">
        <v>3411</v>
      </c>
      <c r="F3412" s="1">
        <v>21</v>
      </c>
      <c r="G3412" s="1" t="s">
        <v>2744</v>
      </c>
      <c r="H3412" s="1" t="s">
        <v>6955</v>
      </c>
      <c r="I3412" s="1">
        <v>13</v>
      </c>
      <c r="L3412" s="1">
        <v>2</v>
      </c>
      <c r="M3412" s="2" t="s">
        <v>14215</v>
      </c>
      <c r="N3412" s="2" t="s">
        <v>14216</v>
      </c>
      <c r="S3412" s="1" t="s">
        <v>86</v>
      </c>
      <c r="T3412" s="1" t="s">
        <v>7100</v>
      </c>
      <c r="U3412" s="1" t="s">
        <v>110</v>
      </c>
      <c r="V3412" s="1" t="s">
        <v>7218</v>
      </c>
      <c r="Y3412" s="1" t="s">
        <v>5594</v>
      </c>
      <c r="Z3412" s="1" t="s">
        <v>8283</v>
      </c>
      <c r="AC3412" s="1">
        <v>7</v>
      </c>
      <c r="AD3412" s="1" t="s">
        <v>38</v>
      </c>
      <c r="AE3412" s="1" t="s">
        <v>9620</v>
      </c>
    </row>
    <row r="3413" spans="1:72" ht="13.5" customHeight="1">
      <c r="A3413" s="3" t="str">
        <f>HYPERLINK("http://kyu.snu.ac.kr/sdhj/index.jsp?type=hj/GK14658_00IH_0001_0240.jpg","1702_각북면_240")</f>
        <v>1702_각북면_240</v>
      </c>
      <c r="B3413" s="2">
        <v>1702</v>
      </c>
      <c r="C3413" s="2" t="s">
        <v>12340</v>
      </c>
      <c r="D3413" s="2" t="s">
        <v>12341</v>
      </c>
      <c r="E3413" s="2">
        <v>3412</v>
      </c>
      <c r="F3413" s="1">
        <v>21</v>
      </c>
      <c r="G3413" s="1" t="s">
        <v>2744</v>
      </c>
      <c r="H3413" s="1" t="s">
        <v>6955</v>
      </c>
      <c r="I3413" s="1">
        <v>13</v>
      </c>
      <c r="L3413" s="1">
        <v>3</v>
      </c>
      <c r="M3413" s="2" t="s">
        <v>14217</v>
      </c>
      <c r="N3413" s="2" t="s">
        <v>14218</v>
      </c>
      <c r="T3413" s="1" t="s">
        <v>12411</v>
      </c>
      <c r="U3413" s="1" t="s">
        <v>110</v>
      </c>
      <c r="V3413" s="1" t="s">
        <v>7218</v>
      </c>
      <c r="W3413" s="1" t="s">
        <v>202</v>
      </c>
      <c r="X3413" s="1" t="s">
        <v>7588</v>
      </c>
      <c r="Y3413" s="1" t="s">
        <v>5595</v>
      </c>
      <c r="Z3413" s="1" t="s">
        <v>8282</v>
      </c>
      <c r="AC3413" s="1">
        <v>34</v>
      </c>
      <c r="AD3413" s="1" t="s">
        <v>321</v>
      </c>
      <c r="AE3413" s="1" t="s">
        <v>9578</v>
      </c>
      <c r="AJ3413" s="1" t="s">
        <v>16</v>
      </c>
      <c r="AK3413" s="1" t="s">
        <v>9802</v>
      </c>
      <c r="AL3413" s="1" t="s">
        <v>199</v>
      </c>
      <c r="AM3413" s="1" t="s">
        <v>9730</v>
      </c>
      <c r="AT3413" s="1" t="s">
        <v>110</v>
      </c>
      <c r="AU3413" s="1" t="s">
        <v>7218</v>
      </c>
      <c r="AV3413" s="1" t="s">
        <v>440</v>
      </c>
      <c r="AW3413" s="1" t="s">
        <v>8331</v>
      </c>
      <c r="BG3413" s="1" t="s">
        <v>110</v>
      </c>
      <c r="BH3413" s="1" t="s">
        <v>7218</v>
      </c>
      <c r="BI3413" s="1" t="s">
        <v>1438</v>
      </c>
      <c r="BJ3413" s="1" t="s">
        <v>9034</v>
      </c>
      <c r="BK3413" s="1" t="s">
        <v>53</v>
      </c>
      <c r="BL3413" s="1" t="s">
        <v>7419</v>
      </c>
      <c r="BM3413" s="1" t="s">
        <v>14642</v>
      </c>
      <c r="BN3413" s="1" t="s">
        <v>13056</v>
      </c>
      <c r="BO3413" s="1" t="s">
        <v>53</v>
      </c>
      <c r="BP3413" s="1" t="s">
        <v>7419</v>
      </c>
      <c r="BQ3413" s="1" t="s">
        <v>5501</v>
      </c>
      <c r="BR3413" s="1" t="s">
        <v>13338</v>
      </c>
      <c r="BS3413" s="1" t="s">
        <v>186</v>
      </c>
      <c r="BT3413" s="1" t="s">
        <v>9712</v>
      </c>
    </row>
    <row r="3414" spans="1:72" ht="13.5" customHeight="1">
      <c r="A3414" s="3" t="str">
        <f>HYPERLINK("http://kyu.snu.ac.kr/sdhj/index.jsp?type=hj/GK14658_00IH_0001_0240.jpg","1702_각북면_240")</f>
        <v>1702_각북면_240</v>
      </c>
      <c r="B3414" s="2">
        <v>1702</v>
      </c>
      <c r="C3414" s="2" t="s">
        <v>12340</v>
      </c>
      <c r="D3414" s="2" t="s">
        <v>12341</v>
      </c>
      <c r="E3414" s="2">
        <v>3413</v>
      </c>
      <c r="F3414" s="1">
        <v>21</v>
      </c>
      <c r="G3414" s="1" t="s">
        <v>2744</v>
      </c>
      <c r="H3414" s="1" t="s">
        <v>6955</v>
      </c>
      <c r="I3414" s="1">
        <v>13</v>
      </c>
      <c r="L3414" s="1">
        <v>3</v>
      </c>
      <c r="M3414" s="2" t="s">
        <v>14217</v>
      </c>
      <c r="N3414" s="2" t="s">
        <v>14218</v>
      </c>
      <c r="S3414" s="1" t="s">
        <v>48</v>
      </c>
      <c r="T3414" s="1" t="s">
        <v>6371</v>
      </c>
      <c r="W3414" s="1" t="s">
        <v>202</v>
      </c>
      <c r="X3414" s="1" t="s">
        <v>7588</v>
      </c>
      <c r="Y3414" s="1" t="s">
        <v>50</v>
      </c>
      <c r="Z3414" s="1" t="s">
        <v>7639</v>
      </c>
      <c r="AC3414" s="1">
        <v>35</v>
      </c>
      <c r="AD3414" s="1" t="s">
        <v>1123</v>
      </c>
      <c r="AE3414" s="1" t="s">
        <v>9624</v>
      </c>
      <c r="AJ3414" s="1" t="s">
        <v>16</v>
      </c>
      <c r="AK3414" s="1" t="s">
        <v>9802</v>
      </c>
      <c r="AL3414" s="1" t="s">
        <v>109</v>
      </c>
      <c r="AM3414" s="1" t="s">
        <v>9809</v>
      </c>
      <c r="AT3414" s="1" t="s">
        <v>53</v>
      </c>
      <c r="AU3414" s="1" t="s">
        <v>7419</v>
      </c>
      <c r="AV3414" s="1" t="s">
        <v>5596</v>
      </c>
      <c r="AW3414" s="1" t="s">
        <v>7990</v>
      </c>
      <c r="BG3414" s="1" t="s">
        <v>53</v>
      </c>
      <c r="BH3414" s="1" t="s">
        <v>7419</v>
      </c>
      <c r="BI3414" s="1" t="s">
        <v>5597</v>
      </c>
      <c r="BJ3414" s="1" t="s">
        <v>10947</v>
      </c>
      <c r="BK3414" s="1" t="s">
        <v>53</v>
      </c>
      <c r="BL3414" s="1" t="s">
        <v>7419</v>
      </c>
      <c r="BM3414" s="1" t="s">
        <v>5598</v>
      </c>
      <c r="BN3414" s="1" t="s">
        <v>11391</v>
      </c>
      <c r="BO3414" s="1" t="s">
        <v>53</v>
      </c>
      <c r="BP3414" s="1" t="s">
        <v>7419</v>
      </c>
      <c r="BQ3414" s="1" t="s">
        <v>14643</v>
      </c>
      <c r="BR3414" s="1" t="s">
        <v>11807</v>
      </c>
      <c r="BS3414" s="1" t="s">
        <v>199</v>
      </c>
      <c r="BT3414" s="1" t="s">
        <v>9730</v>
      </c>
    </row>
    <row r="3415" spans="1:72" ht="13.5" customHeight="1">
      <c r="A3415" s="3" t="str">
        <f>HYPERLINK("http://kyu.snu.ac.kr/sdhj/index.jsp?type=hj/GK14658_00IH_0001_0240.jpg","1702_각북면_240")</f>
        <v>1702_각북면_240</v>
      </c>
      <c r="B3415" s="2">
        <v>1702</v>
      </c>
      <c r="C3415" s="2" t="s">
        <v>12340</v>
      </c>
      <c r="D3415" s="2" t="s">
        <v>12341</v>
      </c>
      <c r="E3415" s="2">
        <v>3414</v>
      </c>
      <c r="F3415" s="1">
        <v>21</v>
      </c>
      <c r="G3415" s="1" t="s">
        <v>2744</v>
      </c>
      <c r="H3415" s="1" t="s">
        <v>6955</v>
      </c>
      <c r="I3415" s="1">
        <v>13</v>
      </c>
      <c r="L3415" s="1">
        <v>3</v>
      </c>
      <c r="M3415" s="2" t="s">
        <v>14217</v>
      </c>
      <c r="N3415" s="2" t="s">
        <v>14218</v>
      </c>
      <c r="S3415" s="1" t="s">
        <v>86</v>
      </c>
      <c r="T3415" s="1" t="s">
        <v>7100</v>
      </c>
      <c r="U3415" s="1" t="s">
        <v>110</v>
      </c>
      <c r="V3415" s="1" t="s">
        <v>7218</v>
      </c>
      <c r="Y3415" s="1" t="s">
        <v>5599</v>
      </c>
      <c r="Z3415" s="1" t="s">
        <v>8281</v>
      </c>
      <c r="AC3415" s="1">
        <v>2</v>
      </c>
      <c r="AD3415" s="1" t="s">
        <v>169</v>
      </c>
      <c r="AE3415" s="1" t="s">
        <v>9589</v>
      </c>
      <c r="AF3415" s="1" t="s">
        <v>89</v>
      </c>
      <c r="AG3415" s="1" t="s">
        <v>9633</v>
      </c>
    </row>
    <row r="3416" spans="1:72" ht="13.5" customHeight="1">
      <c r="A3416" s="3" t="str">
        <f>HYPERLINK("http://kyu.snu.ac.kr/sdhj/index.jsp?type=hj/GK14658_00IH_0001_0241.jpg","1702_각북면_241")</f>
        <v>1702_각북면_241</v>
      </c>
      <c r="B3416" s="2">
        <v>1702</v>
      </c>
      <c r="C3416" s="2" t="s">
        <v>12340</v>
      </c>
      <c r="D3416" s="2" t="s">
        <v>12341</v>
      </c>
      <c r="E3416" s="2">
        <v>3415</v>
      </c>
      <c r="F3416" s="1">
        <v>21</v>
      </c>
      <c r="G3416" s="1" t="s">
        <v>2744</v>
      </c>
      <c r="H3416" s="1" t="s">
        <v>6955</v>
      </c>
      <c r="I3416" s="1">
        <v>13</v>
      </c>
      <c r="L3416" s="1">
        <v>4</v>
      </c>
      <c r="M3416" s="2" t="s">
        <v>14219</v>
      </c>
      <c r="N3416" s="2" t="s">
        <v>14220</v>
      </c>
      <c r="T3416" s="1" t="s">
        <v>12411</v>
      </c>
      <c r="U3416" s="1" t="s">
        <v>281</v>
      </c>
      <c r="V3416" s="1" t="s">
        <v>7209</v>
      </c>
      <c r="W3416" s="1" t="s">
        <v>107</v>
      </c>
      <c r="X3416" s="1" t="s">
        <v>12534</v>
      </c>
      <c r="Y3416" s="1" t="s">
        <v>1148</v>
      </c>
      <c r="Z3416" s="1" t="s">
        <v>8280</v>
      </c>
      <c r="AC3416" s="1">
        <v>62</v>
      </c>
      <c r="AD3416" s="1" t="s">
        <v>169</v>
      </c>
      <c r="AE3416" s="1" t="s">
        <v>9589</v>
      </c>
      <c r="AJ3416" s="1" t="s">
        <v>16</v>
      </c>
      <c r="AK3416" s="1" t="s">
        <v>9802</v>
      </c>
      <c r="AL3416" s="1" t="s">
        <v>163</v>
      </c>
      <c r="AM3416" s="1" t="s">
        <v>12731</v>
      </c>
      <c r="AT3416" s="1" t="s">
        <v>53</v>
      </c>
      <c r="AU3416" s="1" t="s">
        <v>7419</v>
      </c>
      <c r="AV3416" s="1" t="s">
        <v>14496</v>
      </c>
      <c r="AW3416" s="1" t="s">
        <v>12563</v>
      </c>
      <c r="BG3416" s="1" t="s">
        <v>53</v>
      </c>
      <c r="BH3416" s="1" t="s">
        <v>7419</v>
      </c>
      <c r="BI3416" s="1" t="s">
        <v>1559</v>
      </c>
      <c r="BJ3416" s="1" t="s">
        <v>13052</v>
      </c>
      <c r="BK3416" s="1" t="s">
        <v>53</v>
      </c>
      <c r="BL3416" s="1" t="s">
        <v>7419</v>
      </c>
      <c r="BM3416" s="1" t="s">
        <v>5600</v>
      </c>
      <c r="BN3416" s="1" t="s">
        <v>10481</v>
      </c>
      <c r="BO3416" s="1" t="s">
        <v>54</v>
      </c>
      <c r="BP3416" s="1" t="s">
        <v>7267</v>
      </c>
      <c r="BQ3416" s="1" t="s">
        <v>1560</v>
      </c>
      <c r="BR3416" s="1" t="s">
        <v>13218</v>
      </c>
      <c r="BS3416" s="1" t="s">
        <v>163</v>
      </c>
      <c r="BT3416" s="1" t="s">
        <v>12731</v>
      </c>
    </row>
    <row r="3417" spans="1:72" ht="13.5" customHeight="1">
      <c r="A3417" s="3" t="str">
        <f>HYPERLINK("http://kyu.snu.ac.kr/sdhj/index.jsp?type=hj/GK14658_00IH_0001_0241.jpg","1702_각북면_241")</f>
        <v>1702_각북면_241</v>
      </c>
      <c r="B3417" s="2">
        <v>1702</v>
      </c>
      <c r="C3417" s="2" t="s">
        <v>12340</v>
      </c>
      <c r="D3417" s="2" t="s">
        <v>12341</v>
      </c>
      <c r="E3417" s="2">
        <v>3416</v>
      </c>
      <c r="F3417" s="1">
        <v>21</v>
      </c>
      <c r="G3417" s="1" t="s">
        <v>2744</v>
      </c>
      <c r="H3417" s="1" t="s">
        <v>6955</v>
      </c>
      <c r="I3417" s="1">
        <v>13</v>
      </c>
      <c r="L3417" s="1">
        <v>4</v>
      </c>
      <c r="M3417" s="2" t="s">
        <v>14219</v>
      </c>
      <c r="N3417" s="2" t="s">
        <v>14220</v>
      </c>
      <c r="S3417" s="1" t="s">
        <v>48</v>
      </c>
      <c r="T3417" s="1" t="s">
        <v>6371</v>
      </c>
      <c r="U3417" s="1" t="s">
        <v>124</v>
      </c>
      <c r="V3417" s="1" t="s">
        <v>12451</v>
      </c>
      <c r="W3417" s="1" t="s">
        <v>335</v>
      </c>
      <c r="X3417" s="1" t="s">
        <v>12540</v>
      </c>
      <c r="Y3417" s="1" t="s">
        <v>50</v>
      </c>
      <c r="Z3417" s="1" t="s">
        <v>7639</v>
      </c>
      <c r="AC3417" s="1">
        <v>63</v>
      </c>
      <c r="AD3417" s="1" t="s">
        <v>118</v>
      </c>
      <c r="AE3417" s="1" t="s">
        <v>8076</v>
      </c>
      <c r="AJ3417" s="1" t="s">
        <v>16</v>
      </c>
      <c r="AK3417" s="1" t="s">
        <v>9802</v>
      </c>
      <c r="AL3417" s="1" t="s">
        <v>684</v>
      </c>
      <c r="AM3417" s="1" t="s">
        <v>9702</v>
      </c>
      <c r="AT3417" s="1" t="s">
        <v>110</v>
      </c>
      <c r="AU3417" s="1" t="s">
        <v>7218</v>
      </c>
      <c r="AV3417" s="1" t="s">
        <v>1212</v>
      </c>
      <c r="AW3417" s="1" t="s">
        <v>7965</v>
      </c>
      <c r="BG3417" s="1" t="s">
        <v>53</v>
      </c>
      <c r="BH3417" s="1" t="s">
        <v>7419</v>
      </c>
      <c r="BI3417" s="1" t="s">
        <v>2169</v>
      </c>
      <c r="BJ3417" s="1" t="s">
        <v>8907</v>
      </c>
      <c r="BK3417" s="1" t="s">
        <v>53</v>
      </c>
      <c r="BL3417" s="1" t="s">
        <v>7419</v>
      </c>
      <c r="BM3417" s="1" t="s">
        <v>5601</v>
      </c>
      <c r="BN3417" s="1" t="s">
        <v>11390</v>
      </c>
      <c r="BO3417" s="1" t="s">
        <v>110</v>
      </c>
      <c r="BP3417" s="1" t="s">
        <v>7218</v>
      </c>
      <c r="BQ3417" s="1" t="s">
        <v>5602</v>
      </c>
      <c r="BR3417" s="1" t="s">
        <v>11806</v>
      </c>
      <c r="BS3417" s="1" t="s">
        <v>109</v>
      </c>
      <c r="BT3417" s="1" t="s">
        <v>9809</v>
      </c>
    </row>
    <row r="3418" spans="1:72" ht="13.5" customHeight="1">
      <c r="A3418" s="3" t="str">
        <f>HYPERLINK("http://kyu.snu.ac.kr/sdhj/index.jsp?type=hj/GK14658_00IH_0001_0241.jpg","1702_각북면_241")</f>
        <v>1702_각북면_241</v>
      </c>
      <c r="B3418" s="2">
        <v>1702</v>
      </c>
      <c r="C3418" s="2" t="s">
        <v>12340</v>
      </c>
      <c r="D3418" s="2" t="s">
        <v>12341</v>
      </c>
      <c r="E3418" s="2">
        <v>3417</v>
      </c>
      <c r="F3418" s="1">
        <v>21</v>
      </c>
      <c r="G3418" s="1" t="s">
        <v>2744</v>
      </c>
      <c r="H3418" s="1" t="s">
        <v>6955</v>
      </c>
      <c r="I3418" s="1">
        <v>13</v>
      </c>
      <c r="L3418" s="1">
        <v>4</v>
      </c>
      <c r="M3418" s="2" t="s">
        <v>14219</v>
      </c>
      <c r="N3418" s="2" t="s">
        <v>14220</v>
      </c>
      <c r="S3418" s="1" t="s">
        <v>86</v>
      </c>
      <c r="T3418" s="1" t="s">
        <v>7100</v>
      </c>
      <c r="U3418" s="1" t="s">
        <v>35</v>
      </c>
      <c r="V3418" s="1" t="s">
        <v>7231</v>
      </c>
      <c r="Y3418" s="1" t="s">
        <v>1353</v>
      </c>
      <c r="Z3418" s="1" t="s">
        <v>8279</v>
      </c>
      <c r="AC3418" s="1">
        <v>27</v>
      </c>
      <c r="AD3418" s="1" t="s">
        <v>309</v>
      </c>
      <c r="AE3418" s="1" t="s">
        <v>9623</v>
      </c>
    </row>
    <row r="3419" spans="1:72" ht="13.5" customHeight="1">
      <c r="A3419" s="3" t="str">
        <f>HYPERLINK("http://kyu.snu.ac.kr/sdhj/index.jsp?type=hj/GK14658_00IH_0001_0241.jpg","1702_각북면_241")</f>
        <v>1702_각북면_241</v>
      </c>
      <c r="B3419" s="2">
        <v>1702</v>
      </c>
      <c r="C3419" s="2" t="s">
        <v>12340</v>
      </c>
      <c r="D3419" s="2" t="s">
        <v>12341</v>
      </c>
      <c r="E3419" s="2">
        <v>3418</v>
      </c>
      <c r="F3419" s="1">
        <v>21</v>
      </c>
      <c r="G3419" s="1" t="s">
        <v>2744</v>
      </c>
      <c r="H3419" s="1" t="s">
        <v>6955</v>
      </c>
      <c r="I3419" s="1">
        <v>13</v>
      </c>
      <c r="L3419" s="1">
        <v>4</v>
      </c>
      <c r="M3419" s="2" t="s">
        <v>14219</v>
      </c>
      <c r="N3419" s="2" t="s">
        <v>14220</v>
      </c>
      <c r="S3419" s="1" t="s">
        <v>347</v>
      </c>
      <c r="T3419" s="1" t="s">
        <v>7116</v>
      </c>
      <c r="W3419" s="1" t="s">
        <v>439</v>
      </c>
      <c r="X3419" s="1" t="s">
        <v>7589</v>
      </c>
      <c r="Y3419" s="1" t="s">
        <v>50</v>
      </c>
      <c r="Z3419" s="1" t="s">
        <v>7639</v>
      </c>
      <c r="AC3419" s="1">
        <v>27</v>
      </c>
      <c r="AD3419" s="1" t="s">
        <v>309</v>
      </c>
      <c r="AE3419" s="1" t="s">
        <v>9623</v>
      </c>
    </row>
    <row r="3420" spans="1:72" ht="13.5" customHeight="1">
      <c r="A3420" s="3" t="str">
        <f>HYPERLINK("http://kyu.snu.ac.kr/sdhj/index.jsp?type=hj/GK14658_00IH_0001_0241.jpg","1702_각북면_241")</f>
        <v>1702_각북면_241</v>
      </c>
      <c r="B3420" s="2">
        <v>1702</v>
      </c>
      <c r="C3420" s="2" t="s">
        <v>12340</v>
      </c>
      <c r="D3420" s="2" t="s">
        <v>12341</v>
      </c>
      <c r="E3420" s="2">
        <v>3419</v>
      </c>
      <c r="F3420" s="1">
        <v>21</v>
      </c>
      <c r="G3420" s="1" t="s">
        <v>2744</v>
      </c>
      <c r="H3420" s="1" t="s">
        <v>6955</v>
      </c>
      <c r="I3420" s="1">
        <v>13</v>
      </c>
      <c r="L3420" s="1">
        <v>4</v>
      </c>
      <c r="M3420" s="2" t="s">
        <v>14219</v>
      </c>
      <c r="N3420" s="2" t="s">
        <v>14220</v>
      </c>
      <c r="S3420" s="1" t="s">
        <v>349</v>
      </c>
      <c r="T3420" s="1" t="s">
        <v>7109</v>
      </c>
      <c r="Y3420" s="1" t="s">
        <v>50</v>
      </c>
      <c r="Z3420" s="1" t="s">
        <v>7639</v>
      </c>
      <c r="AC3420" s="1">
        <v>1</v>
      </c>
      <c r="AD3420" s="1" t="s">
        <v>280</v>
      </c>
      <c r="AE3420" s="1" t="s">
        <v>9599</v>
      </c>
      <c r="AF3420" s="1" t="s">
        <v>89</v>
      </c>
      <c r="AG3420" s="1" t="s">
        <v>9633</v>
      </c>
    </row>
    <row r="3421" spans="1:72" ht="13.5" customHeight="1">
      <c r="A3421" s="3" t="str">
        <f>HYPERLINK("http://kyu.snu.ac.kr/sdhj/index.jsp?type=hj/GK14658_00IH_0001_0241.jpg","1702_각북면_241")</f>
        <v>1702_각북면_241</v>
      </c>
      <c r="B3421" s="2">
        <v>1702</v>
      </c>
      <c r="C3421" s="2" t="s">
        <v>12340</v>
      </c>
      <c r="D3421" s="2" t="s">
        <v>12341</v>
      </c>
      <c r="E3421" s="2">
        <v>3420</v>
      </c>
      <c r="F3421" s="1">
        <v>21</v>
      </c>
      <c r="G3421" s="1" t="s">
        <v>2744</v>
      </c>
      <c r="H3421" s="1" t="s">
        <v>6955</v>
      </c>
      <c r="I3421" s="1">
        <v>13</v>
      </c>
      <c r="L3421" s="1">
        <v>5</v>
      </c>
      <c r="M3421" s="2" t="s">
        <v>14221</v>
      </c>
      <c r="N3421" s="2" t="s">
        <v>14222</v>
      </c>
      <c r="T3421" s="1" t="s">
        <v>12411</v>
      </c>
      <c r="U3421" s="1" t="s">
        <v>110</v>
      </c>
      <c r="V3421" s="1" t="s">
        <v>7218</v>
      </c>
      <c r="W3421" s="1" t="s">
        <v>3454</v>
      </c>
      <c r="X3421" s="1" t="s">
        <v>7591</v>
      </c>
      <c r="Y3421" s="1" t="s">
        <v>4054</v>
      </c>
      <c r="Z3421" s="1" t="s">
        <v>8278</v>
      </c>
      <c r="AC3421" s="1">
        <v>23</v>
      </c>
      <c r="AD3421" s="1" t="s">
        <v>348</v>
      </c>
      <c r="AE3421" s="1" t="s">
        <v>8964</v>
      </c>
      <c r="AJ3421" s="1" t="s">
        <v>16</v>
      </c>
      <c r="AK3421" s="1" t="s">
        <v>9802</v>
      </c>
      <c r="AL3421" s="1" t="s">
        <v>199</v>
      </c>
      <c r="AM3421" s="1" t="s">
        <v>9730</v>
      </c>
      <c r="AT3421" s="1" t="s">
        <v>110</v>
      </c>
      <c r="AU3421" s="1" t="s">
        <v>7218</v>
      </c>
      <c r="AV3421" s="1" t="s">
        <v>1957</v>
      </c>
      <c r="AW3421" s="1" t="s">
        <v>8323</v>
      </c>
      <c r="BG3421" s="1" t="s">
        <v>110</v>
      </c>
      <c r="BH3421" s="1" t="s">
        <v>7218</v>
      </c>
      <c r="BI3421" s="1" t="s">
        <v>3190</v>
      </c>
      <c r="BJ3421" s="1" t="s">
        <v>8405</v>
      </c>
      <c r="BK3421" s="1" t="s">
        <v>110</v>
      </c>
      <c r="BL3421" s="1" t="s">
        <v>7218</v>
      </c>
      <c r="BM3421" s="1" t="s">
        <v>5162</v>
      </c>
      <c r="BN3421" s="1" t="s">
        <v>10945</v>
      </c>
      <c r="BO3421" s="1" t="s">
        <v>110</v>
      </c>
      <c r="BP3421" s="1" t="s">
        <v>7218</v>
      </c>
      <c r="BQ3421" s="1" t="s">
        <v>5603</v>
      </c>
      <c r="BR3421" s="1" t="s">
        <v>13474</v>
      </c>
      <c r="BS3421" s="1" t="s">
        <v>199</v>
      </c>
      <c r="BT3421" s="1" t="s">
        <v>9730</v>
      </c>
    </row>
    <row r="3422" spans="1:72" ht="13.5" customHeight="1">
      <c r="A3422" s="3" t="str">
        <f>HYPERLINK("http://kyu.snu.ac.kr/sdhj/index.jsp?type=hj/GK14658_00IH_0001_0241.jpg","1702_각북면_241")</f>
        <v>1702_각북면_241</v>
      </c>
      <c r="B3422" s="2">
        <v>1702</v>
      </c>
      <c r="C3422" s="2" t="s">
        <v>12340</v>
      </c>
      <c r="D3422" s="2" t="s">
        <v>12341</v>
      </c>
      <c r="E3422" s="2">
        <v>3421</v>
      </c>
      <c r="F3422" s="1">
        <v>21</v>
      </c>
      <c r="G3422" s="1" t="s">
        <v>2744</v>
      </c>
      <c r="H3422" s="1" t="s">
        <v>6955</v>
      </c>
      <c r="I3422" s="1">
        <v>13</v>
      </c>
      <c r="L3422" s="1">
        <v>5</v>
      </c>
      <c r="M3422" s="2" t="s">
        <v>14221</v>
      </c>
      <c r="N3422" s="2" t="s">
        <v>14222</v>
      </c>
      <c r="S3422" s="1" t="s">
        <v>48</v>
      </c>
      <c r="T3422" s="1" t="s">
        <v>6371</v>
      </c>
      <c r="W3422" s="1" t="s">
        <v>2081</v>
      </c>
      <c r="X3422" s="1" t="s">
        <v>7585</v>
      </c>
      <c r="Y3422" s="1" t="s">
        <v>50</v>
      </c>
      <c r="Z3422" s="1" t="s">
        <v>7639</v>
      </c>
      <c r="AC3422" s="1">
        <v>28</v>
      </c>
      <c r="AD3422" s="1" t="s">
        <v>134</v>
      </c>
      <c r="AE3422" s="1" t="s">
        <v>9616</v>
      </c>
      <c r="AJ3422" s="1" t="s">
        <v>16</v>
      </c>
      <c r="AK3422" s="1" t="s">
        <v>9802</v>
      </c>
      <c r="AL3422" s="1" t="s">
        <v>2078</v>
      </c>
      <c r="AM3422" s="1" t="s">
        <v>9807</v>
      </c>
      <c r="AT3422" s="1" t="s">
        <v>259</v>
      </c>
      <c r="AU3422" s="1" t="s">
        <v>12452</v>
      </c>
      <c r="AV3422" s="1" t="s">
        <v>1525</v>
      </c>
      <c r="AW3422" s="1" t="s">
        <v>7682</v>
      </c>
      <c r="BG3422" s="1" t="s">
        <v>45</v>
      </c>
      <c r="BH3422" s="1" t="s">
        <v>10082</v>
      </c>
      <c r="BI3422" s="1" t="s">
        <v>5604</v>
      </c>
      <c r="BJ3422" s="1" t="s">
        <v>10246</v>
      </c>
      <c r="BK3422" s="1" t="s">
        <v>5605</v>
      </c>
      <c r="BL3422" s="1" t="s">
        <v>10826</v>
      </c>
      <c r="BM3422" s="1" t="s">
        <v>4705</v>
      </c>
      <c r="BN3422" s="1" t="s">
        <v>10499</v>
      </c>
      <c r="BO3422" s="1" t="s">
        <v>53</v>
      </c>
      <c r="BP3422" s="1" t="s">
        <v>7419</v>
      </c>
      <c r="BQ3422" s="1" t="s">
        <v>5606</v>
      </c>
      <c r="BR3422" s="1" t="s">
        <v>13133</v>
      </c>
      <c r="BS3422" s="1" t="s">
        <v>396</v>
      </c>
      <c r="BT3422" s="1" t="s">
        <v>9812</v>
      </c>
    </row>
    <row r="3423" spans="1:72" ht="13.5" customHeight="1">
      <c r="A3423" s="3" t="str">
        <f>HYPERLINK("http://kyu.snu.ac.kr/sdhj/index.jsp?type=hj/GK14658_00IH_0001_0241.jpg","1702_각북면_241")</f>
        <v>1702_각북면_241</v>
      </c>
      <c r="B3423" s="2">
        <v>1702</v>
      </c>
      <c r="C3423" s="2" t="s">
        <v>12340</v>
      </c>
      <c r="D3423" s="2" t="s">
        <v>12341</v>
      </c>
      <c r="E3423" s="2">
        <v>3422</v>
      </c>
      <c r="F3423" s="1">
        <v>21</v>
      </c>
      <c r="G3423" s="1" t="s">
        <v>2744</v>
      </c>
      <c r="H3423" s="1" t="s">
        <v>6955</v>
      </c>
      <c r="I3423" s="1">
        <v>13</v>
      </c>
      <c r="L3423" s="1">
        <v>5</v>
      </c>
      <c r="M3423" s="2" t="s">
        <v>14221</v>
      </c>
      <c r="N3423" s="2" t="s">
        <v>14222</v>
      </c>
      <c r="S3423" s="1" t="s">
        <v>59</v>
      </c>
      <c r="T3423" s="1" t="s">
        <v>7105</v>
      </c>
      <c r="Y3423" s="1" t="s">
        <v>2242</v>
      </c>
      <c r="Z3423" s="1" t="s">
        <v>8176</v>
      </c>
      <c r="AC3423" s="1">
        <v>2</v>
      </c>
      <c r="AD3423" s="1" t="s">
        <v>169</v>
      </c>
      <c r="AE3423" s="1" t="s">
        <v>9589</v>
      </c>
      <c r="AF3423" s="1" t="s">
        <v>89</v>
      </c>
      <c r="AG3423" s="1" t="s">
        <v>9633</v>
      </c>
    </row>
    <row r="3424" spans="1:72" ht="13.5" customHeight="1">
      <c r="A3424" s="3" t="str">
        <f>HYPERLINK("http://kyu.snu.ac.kr/sdhj/index.jsp?type=hj/GK14658_00IH_0001_0241.jpg","1702_각북면_241")</f>
        <v>1702_각북면_241</v>
      </c>
      <c r="B3424" s="2">
        <v>1702</v>
      </c>
      <c r="C3424" s="2" t="s">
        <v>12340</v>
      </c>
      <c r="D3424" s="2" t="s">
        <v>12341</v>
      </c>
      <c r="E3424" s="2">
        <v>3423</v>
      </c>
      <c r="F3424" s="1">
        <v>21</v>
      </c>
      <c r="G3424" s="1" t="s">
        <v>2744</v>
      </c>
      <c r="H3424" s="1" t="s">
        <v>6955</v>
      </c>
      <c r="I3424" s="1">
        <v>14</v>
      </c>
      <c r="J3424" s="1" t="s">
        <v>5607</v>
      </c>
      <c r="K3424" s="1" t="s">
        <v>6995</v>
      </c>
      <c r="L3424" s="1">
        <v>1</v>
      </c>
      <c r="M3424" s="2" t="s">
        <v>14223</v>
      </c>
      <c r="N3424" s="2" t="s">
        <v>14224</v>
      </c>
      <c r="T3424" s="1" t="s">
        <v>12411</v>
      </c>
      <c r="U3424" s="1" t="s">
        <v>110</v>
      </c>
      <c r="V3424" s="1" t="s">
        <v>7218</v>
      </c>
      <c r="W3424" s="1" t="s">
        <v>834</v>
      </c>
      <c r="X3424" s="1" t="s">
        <v>7583</v>
      </c>
      <c r="Y3424" s="1" t="s">
        <v>2366</v>
      </c>
      <c r="Z3424" s="1" t="s">
        <v>7665</v>
      </c>
      <c r="AC3424" s="1">
        <v>38</v>
      </c>
      <c r="AD3424" s="1" t="s">
        <v>353</v>
      </c>
      <c r="AE3424" s="1" t="s">
        <v>9622</v>
      </c>
      <c r="AJ3424" s="1" t="s">
        <v>16</v>
      </c>
      <c r="AK3424" s="1" t="s">
        <v>9802</v>
      </c>
      <c r="AL3424" s="1" t="s">
        <v>163</v>
      </c>
      <c r="AM3424" s="1" t="s">
        <v>12731</v>
      </c>
      <c r="AT3424" s="1" t="s">
        <v>110</v>
      </c>
      <c r="AU3424" s="1" t="s">
        <v>7218</v>
      </c>
      <c r="AV3424" s="1" t="s">
        <v>3361</v>
      </c>
      <c r="AW3424" s="1" t="s">
        <v>10263</v>
      </c>
      <c r="BG3424" s="1" t="s">
        <v>110</v>
      </c>
      <c r="BH3424" s="1" t="s">
        <v>7218</v>
      </c>
      <c r="BI3424" s="1" t="s">
        <v>278</v>
      </c>
      <c r="BJ3424" s="1" t="s">
        <v>9025</v>
      </c>
      <c r="BK3424" s="1" t="s">
        <v>110</v>
      </c>
      <c r="BL3424" s="1" t="s">
        <v>7218</v>
      </c>
      <c r="BM3424" s="1" t="s">
        <v>5608</v>
      </c>
      <c r="BN3424" s="1" t="s">
        <v>11389</v>
      </c>
      <c r="BO3424" s="1" t="s">
        <v>110</v>
      </c>
      <c r="BP3424" s="1" t="s">
        <v>7218</v>
      </c>
      <c r="BQ3424" s="1" t="s">
        <v>5609</v>
      </c>
      <c r="BR3424" s="1" t="s">
        <v>11805</v>
      </c>
      <c r="BS3424" s="1" t="s">
        <v>199</v>
      </c>
      <c r="BT3424" s="1" t="s">
        <v>9730</v>
      </c>
    </row>
    <row r="3425" spans="1:72" ht="13.5" customHeight="1">
      <c r="A3425" s="3" t="str">
        <f>HYPERLINK("http://kyu.snu.ac.kr/sdhj/index.jsp?type=hj/GK14658_00IH_0001_0241.jpg","1702_각북면_241")</f>
        <v>1702_각북면_241</v>
      </c>
      <c r="B3425" s="2">
        <v>1702</v>
      </c>
      <c r="C3425" s="2" t="s">
        <v>12340</v>
      </c>
      <c r="D3425" s="2" t="s">
        <v>12341</v>
      </c>
      <c r="E3425" s="2">
        <v>3424</v>
      </c>
      <c r="F3425" s="1">
        <v>21</v>
      </c>
      <c r="G3425" s="1" t="s">
        <v>2744</v>
      </c>
      <c r="H3425" s="1" t="s">
        <v>6955</v>
      </c>
      <c r="I3425" s="1">
        <v>14</v>
      </c>
      <c r="L3425" s="1">
        <v>1</v>
      </c>
      <c r="M3425" s="2" t="s">
        <v>14223</v>
      </c>
      <c r="N3425" s="2" t="s">
        <v>14224</v>
      </c>
      <c r="S3425" s="1" t="s">
        <v>48</v>
      </c>
      <c r="T3425" s="1" t="s">
        <v>6371</v>
      </c>
      <c r="U3425" s="1" t="s">
        <v>124</v>
      </c>
      <c r="V3425" s="1" t="s">
        <v>12451</v>
      </c>
      <c r="W3425" s="1" t="s">
        <v>3454</v>
      </c>
      <c r="X3425" s="1" t="s">
        <v>7591</v>
      </c>
      <c r="Y3425" s="1" t="s">
        <v>50</v>
      </c>
      <c r="Z3425" s="1" t="s">
        <v>7639</v>
      </c>
      <c r="AC3425" s="1">
        <v>33</v>
      </c>
      <c r="AD3425" s="1" t="s">
        <v>223</v>
      </c>
      <c r="AE3425" s="1" t="s">
        <v>9596</v>
      </c>
      <c r="AJ3425" s="1" t="s">
        <v>16</v>
      </c>
      <c r="AK3425" s="1" t="s">
        <v>9802</v>
      </c>
      <c r="AL3425" s="1" t="s">
        <v>199</v>
      </c>
      <c r="AM3425" s="1" t="s">
        <v>9730</v>
      </c>
      <c r="AT3425" s="1" t="s">
        <v>110</v>
      </c>
      <c r="AU3425" s="1" t="s">
        <v>7218</v>
      </c>
      <c r="AV3425" s="1" t="s">
        <v>5589</v>
      </c>
      <c r="AW3425" s="1" t="s">
        <v>10259</v>
      </c>
      <c r="BG3425" s="1" t="s">
        <v>110</v>
      </c>
      <c r="BH3425" s="1" t="s">
        <v>7218</v>
      </c>
      <c r="BI3425" s="1" t="s">
        <v>5163</v>
      </c>
      <c r="BJ3425" s="1" t="s">
        <v>10941</v>
      </c>
      <c r="BK3425" s="1" t="s">
        <v>110</v>
      </c>
      <c r="BL3425" s="1" t="s">
        <v>7218</v>
      </c>
      <c r="BM3425" s="1" t="s">
        <v>5408</v>
      </c>
      <c r="BN3425" s="1" t="s">
        <v>11386</v>
      </c>
      <c r="BO3425" s="1" t="s">
        <v>53</v>
      </c>
      <c r="BP3425" s="1" t="s">
        <v>7419</v>
      </c>
      <c r="BQ3425" s="1" t="s">
        <v>5610</v>
      </c>
      <c r="BR3425" s="1" t="s">
        <v>11804</v>
      </c>
      <c r="BS3425" s="1" t="s">
        <v>199</v>
      </c>
      <c r="BT3425" s="1" t="s">
        <v>9730</v>
      </c>
    </row>
    <row r="3426" spans="1:72" ht="13.5" customHeight="1">
      <c r="A3426" s="3" t="str">
        <f>HYPERLINK("http://kyu.snu.ac.kr/sdhj/index.jsp?type=hj/GK14658_00IH_0001_0241.jpg","1702_각북면_241")</f>
        <v>1702_각북면_241</v>
      </c>
      <c r="B3426" s="2">
        <v>1702</v>
      </c>
      <c r="C3426" s="2" t="s">
        <v>12340</v>
      </c>
      <c r="D3426" s="2" t="s">
        <v>12341</v>
      </c>
      <c r="E3426" s="2">
        <v>3425</v>
      </c>
      <c r="F3426" s="1">
        <v>21</v>
      </c>
      <c r="G3426" s="1" t="s">
        <v>2744</v>
      </c>
      <c r="H3426" s="1" t="s">
        <v>6955</v>
      </c>
      <c r="I3426" s="1">
        <v>14</v>
      </c>
      <c r="L3426" s="1">
        <v>2</v>
      </c>
      <c r="M3426" s="2" t="s">
        <v>14225</v>
      </c>
      <c r="N3426" s="2" t="s">
        <v>14226</v>
      </c>
      <c r="T3426" s="1" t="s">
        <v>12411</v>
      </c>
      <c r="U3426" s="1" t="s">
        <v>110</v>
      </c>
      <c r="V3426" s="1" t="s">
        <v>7218</v>
      </c>
      <c r="W3426" s="1" t="s">
        <v>3454</v>
      </c>
      <c r="X3426" s="1" t="s">
        <v>7591</v>
      </c>
      <c r="Y3426" s="1" t="s">
        <v>2743</v>
      </c>
      <c r="Z3426" s="1" t="s">
        <v>8277</v>
      </c>
      <c r="AC3426" s="1">
        <v>20</v>
      </c>
      <c r="AD3426" s="1" t="s">
        <v>103</v>
      </c>
      <c r="AE3426" s="1" t="s">
        <v>9580</v>
      </c>
      <c r="AJ3426" s="1" t="s">
        <v>16</v>
      </c>
      <c r="AK3426" s="1" t="s">
        <v>9802</v>
      </c>
      <c r="AL3426" s="1" t="s">
        <v>199</v>
      </c>
      <c r="AM3426" s="1" t="s">
        <v>9730</v>
      </c>
      <c r="AT3426" s="1" t="s">
        <v>110</v>
      </c>
      <c r="AU3426" s="1" t="s">
        <v>7218</v>
      </c>
      <c r="AV3426" s="1" t="s">
        <v>5398</v>
      </c>
      <c r="AW3426" s="1" t="s">
        <v>8376</v>
      </c>
      <c r="BG3426" s="1" t="s">
        <v>110</v>
      </c>
      <c r="BH3426" s="1" t="s">
        <v>7218</v>
      </c>
      <c r="BI3426" s="1" t="s">
        <v>1386</v>
      </c>
      <c r="BJ3426" s="1" t="s">
        <v>9195</v>
      </c>
      <c r="BM3426" s="1" t="s">
        <v>5163</v>
      </c>
      <c r="BN3426" s="1" t="s">
        <v>10941</v>
      </c>
      <c r="BO3426" s="1" t="s">
        <v>53</v>
      </c>
      <c r="BP3426" s="1" t="s">
        <v>7419</v>
      </c>
      <c r="BQ3426" s="1" t="s">
        <v>5399</v>
      </c>
      <c r="BR3426" s="1" t="s">
        <v>11803</v>
      </c>
      <c r="BS3426" s="1" t="s">
        <v>47</v>
      </c>
      <c r="BT3426" s="1" t="s">
        <v>9810</v>
      </c>
    </row>
    <row r="3427" spans="1:72" ht="13.5" customHeight="1">
      <c r="A3427" s="3" t="str">
        <f>HYPERLINK("http://kyu.snu.ac.kr/sdhj/index.jsp?type=hj/GK14658_00IH_0001_0241.jpg","1702_각북면_241")</f>
        <v>1702_각북면_241</v>
      </c>
      <c r="B3427" s="2">
        <v>1702</v>
      </c>
      <c r="C3427" s="2" t="s">
        <v>12340</v>
      </c>
      <c r="D3427" s="2" t="s">
        <v>12341</v>
      </c>
      <c r="E3427" s="2">
        <v>3426</v>
      </c>
      <c r="F3427" s="1">
        <v>21</v>
      </c>
      <c r="G3427" s="1" t="s">
        <v>2744</v>
      </c>
      <c r="H3427" s="1" t="s">
        <v>6955</v>
      </c>
      <c r="I3427" s="1">
        <v>14</v>
      </c>
      <c r="L3427" s="1">
        <v>2</v>
      </c>
      <c r="M3427" s="2" t="s">
        <v>14225</v>
      </c>
      <c r="N3427" s="2" t="s">
        <v>14226</v>
      </c>
      <c r="S3427" s="1" t="s">
        <v>48</v>
      </c>
      <c r="T3427" s="1" t="s">
        <v>6371</v>
      </c>
      <c r="W3427" s="1" t="s">
        <v>107</v>
      </c>
      <c r="X3427" s="1" t="s">
        <v>12534</v>
      </c>
      <c r="Y3427" s="1" t="s">
        <v>50</v>
      </c>
      <c r="Z3427" s="1" t="s">
        <v>7639</v>
      </c>
      <c r="AC3427" s="1">
        <v>21</v>
      </c>
      <c r="AD3427" s="1" t="s">
        <v>68</v>
      </c>
      <c r="AE3427" s="1" t="s">
        <v>7705</v>
      </c>
      <c r="AJ3427" s="1" t="s">
        <v>16</v>
      </c>
      <c r="AK3427" s="1" t="s">
        <v>9802</v>
      </c>
      <c r="AL3427" s="1" t="s">
        <v>163</v>
      </c>
      <c r="AM3427" s="1" t="s">
        <v>12731</v>
      </c>
      <c r="AT3427" s="1" t="s">
        <v>110</v>
      </c>
      <c r="AU3427" s="1" t="s">
        <v>7218</v>
      </c>
      <c r="AV3427" s="1" t="s">
        <v>668</v>
      </c>
      <c r="AW3427" s="1" t="s">
        <v>9518</v>
      </c>
      <c r="BG3427" s="1" t="s">
        <v>110</v>
      </c>
      <c r="BH3427" s="1" t="s">
        <v>7218</v>
      </c>
      <c r="BI3427" s="1" t="s">
        <v>5611</v>
      </c>
      <c r="BJ3427" s="1" t="s">
        <v>10946</v>
      </c>
      <c r="BK3427" s="1" t="s">
        <v>110</v>
      </c>
      <c r="BL3427" s="1" t="s">
        <v>7218</v>
      </c>
      <c r="BM3427" s="1" t="s">
        <v>5612</v>
      </c>
      <c r="BN3427" s="1" t="s">
        <v>11388</v>
      </c>
      <c r="BO3427" s="1" t="s">
        <v>110</v>
      </c>
      <c r="BP3427" s="1" t="s">
        <v>7218</v>
      </c>
      <c r="BQ3427" s="1" t="s">
        <v>14644</v>
      </c>
      <c r="BR3427" s="1" t="s">
        <v>13353</v>
      </c>
      <c r="BS3427" s="1" t="s">
        <v>109</v>
      </c>
      <c r="BT3427" s="1" t="s">
        <v>9809</v>
      </c>
    </row>
    <row r="3428" spans="1:72" ht="13.5" customHeight="1">
      <c r="A3428" s="3" t="str">
        <f>HYPERLINK("http://kyu.snu.ac.kr/sdhj/index.jsp?type=hj/GK14658_00IH_0001_0241.jpg","1702_각북면_241")</f>
        <v>1702_각북면_241</v>
      </c>
      <c r="B3428" s="2">
        <v>1702</v>
      </c>
      <c r="C3428" s="2" t="s">
        <v>12340</v>
      </c>
      <c r="D3428" s="2" t="s">
        <v>12341</v>
      </c>
      <c r="E3428" s="2">
        <v>3427</v>
      </c>
      <c r="F3428" s="1">
        <v>21</v>
      </c>
      <c r="G3428" s="1" t="s">
        <v>2744</v>
      </c>
      <c r="H3428" s="1" t="s">
        <v>6955</v>
      </c>
      <c r="I3428" s="1">
        <v>14</v>
      </c>
      <c r="L3428" s="1">
        <v>3</v>
      </c>
      <c r="M3428" s="2" t="s">
        <v>14483</v>
      </c>
      <c r="N3428" s="2" t="s">
        <v>14485</v>
      </c>
      <c r="T3428" s="1" t="s">
        <v>12411</v>
      </c>
      <c r="U3428" s="1" t="s">
        <v>110</v>
      </c>
      <c r="V3428" s="1" t="s">
        <v>7218</v>
      </c>
      <c r="W3428" s="1" t="s">
        <v>3454</v>
      </c>
      <c r="X3428" s="1" t="s">
        <v>7591</v>
      </c>
      <c r="Y3428" s="1" t="s">
        <v>5613</v>
      </c>
      <c r="Z3428" s="1" t="s">
        <v>8276</v>
      </c>
      <c r="AA3428" s="1" t="s">
        <v>14482</v>
      </c>
      <c r="AB3428" s="1" t="s">
        <v>9565</v>
      </c>
      <c r="AC3428" s="1">
        <v>50</v>
      </c>
      <c r="AD3428" s="1" t="s">
        <v>515</v>
      </c>
      <c r="AE3428" s="1" t="s">
        <v>9605</v>
      </c>
      <c r="AJ3428" s="1" t="s">
        <v>16</v>
      </c>
      <c r="AK3428" s="1" t="s">
        <v>9802</v>
      </c>
      <c r="AL3428" s="1" t="s">
        <v>199</v>
      </c>
      <c r="AM3428" s="1" t="s">
        <v>9730</v>
      </c>
      <c r="AT3428" s="1" t="s">
        <v>110</v>
      </c>
      <c r="AU3428" s="1" t="s">
        <v>7218</v>
      </c>
      <c r="AV3428" s="1" t="s">
        <v>3190</v>
      </c>
      <c r="AW3428" s="1" t="s">
        <v>8405</v>
      </c>
      <c r="BG3428" s="1" t="s">
        <v>110</v>
      </c>
      <c r="BH3428" s="1" t="s">
        <v>7218</v>
      </c>
      <c r="BI3428" s="1" t="s">
        <v>5162</v>
      </c>
      <c r="BJ3428" s="1" t="s">
        <v>10945</v>
      </c>
      <c r="BK3428" s="1" t="s">
        <v>110</v>
      </c>
      <c r="BL3428" s="1" t="s">
        <v>7218</v>
      </c>
      <c r="BM3428" s="1" t="s">
        <v>5163</v>
      </c>
      <c r="BN3428" s="1" t="s">
        <v>10941</v>
      </c>
      <c r="BO3428" s="1" t="s">
        <v>53</v>
      </c>
      <c r="BP3428" s="1" t="s">
        <v>7419</v>
      </c>
      <c r="BQ3428" s="1" t="s">
        <v>5614</v>
      </c>
      <c r="BR3428" s="1" t="s">
        <v>11802</v>
      </c>
      <c r="BS3428" s="1" t="s">
        <v>109</v>
      </c>
      <c r="BT3428" s="1" t="s">
        <v>9809</v>
      </c>
    </row>
    <row r="3429" spans="1:72" ht="13.5" customHeight="1">
      <c r="A3429" s="3" t="str">
        <f>HYPERLINK("http://kyu.snu.ac.kr/sdhj/index.jsp?type=hj/GK14658_00IH_0001_0241.jpg","1702_각북면_241")</f>
        <v>1702_각북면_241</v>
      </c>
      <c r="B3429" s="2">
        <v>1702</v>
      </c>
      <c r="C3429" s="2" t="s">
        <v>12340</v>
      </c>
      <c r="D3429" s="2" t="s">
        <v>12341</v>
      </c>
      <c r="E3429" s="2">
        <v>3428</v>
      </c>
      <c r="F3429" s="1">
        <v>21</v>
      </c>
      <c r="G3429" s="1" t="s">
        <v>2744</v>
      </c>
      <c r="H3429" s="1" t="s">
        <v>6955</v>
      </c>
      <c r="I3429" s="1">
        <v>14</v>
      </c>
      <c r="L3429" s="1">
        <v>3</v>
      </c>
      <c r="M3429" s="2" t="s">
        <v>14483</v>
      </c>
      <c r="N3429" s="2" t="s">
        <v>14485</v>
      </c>
      <c r="S3429" s="1" t="s">
        <v>48</v>
      </c>
      <c r="T3429" s="1" t="s">
        <v>6371</v>
      </c>
      <c r="W3429" s="1" t="s">
        <v>439</v>
      </c>
      <c r="X3429" s="1" t="s">
        <v>7589</v>
      </c>
      <c r="Y3429" s="1" t="s">
        <v>50</v>
      </c>
      <c r="Z3429" s="1" t="s">
        <v>7639</v>
      </c>
      <c r="AC3429" s="1">
        <v>41</v>
      </c>
      <c r="AD3429" s="1" t="s">
        <v>175</v>
      </c>
      <c r="AE3429" s="1" t="s">
        <v>9621</v>
      </c>
      <c r="AJ3429" s="1" t="s">
        <v>16</v>
      </c>
      <c r="AK3429" s="1" t="s">
        <v>9802</v>
      </c>
      <c r="AL3429" s="1" t="s">
        <v>545</v>
      </c>
      <c r="AM3429" s="1" t="s">
        <v>9707</v>
      </c>
      <c r="AT3429" s="1" t="s">
        <v>53</v>
      </c>
      <c r="AU3429" s="1" t="s">
        <v>7419</v>
      </c>
      <c r="AV3429" s="1" t="s">
        <v>1109</v>
      </c>
      <c r="AW3429" s="1" t="s">
        <v>10262</v>
      </c>
      <c r="BG3429" s="1" t="s">
        <v>53</v>
      </c>
      <c r="BH3429" s="1" t="s">
        <v>7419</v>
      </c>
      <c r="BI3429" s="1" t="s">
        <v>5615</v>
      </c>
      <c r="BJ3429" s="1" t="s">
        <v>10944</v>
      </c>
      <c r="BK3429" s="1" t="s">
        <v>53</v>
      </c>
      <c r="BL3429" s="1" t="s">
        <v>7419</v>
      </c>
      <c r="BM3429" s="1" t="s">
        <v>5616</v>
      </c>
      <c r="BN3429" s="1" t="s">
        <v>13111</v>
      </c>
      <c r="BO3429" s="1" t="s">
        <v>110</v>
      </c>
      <c r="BP3429" s="1" t="s">
        <v>7218</v>
      </c>
      <c r="BQ3429" s="1" t="s">
        <v>5617</v>
      </c>
      <c r="BR3429" s="1" t="s">
        <v>13475</v>
      </c>
      <c r="BS3429" s="1" t="s">
        <v>227</v>
      </c>
      <c r="BT3429" s="1" t="s">
        <v>9813</v>
      </c>
    </row>
    <row r="3430" spans="1:72" ht="13.5" customHeight="1">
      <c r="A3430" s="3" t="str">
        <f>HYPERLINK("http://kyu.snu.ac.kr/sdhj/index.jsp?type=hj/GK14658_00IH_0001_0241.jpg","1702_각북면_241")</f>
        <v>1702_각북면_241</v>
      </c>
      <c r="B3430" s="2">
        <v>1702</v>
      </c>
      <c r="C3430" s="2" t="s">
        <v>12340</v>
      </c>
      <c r="D3430" s="2" t="s">
        <v>12341</v>
      </c>
      <c r="E3430" s="2">
        <v>3429</v>
      </c>
      <c r="F3430" s="1">
        <v>21</v>
      </c>
      <c r="G3430" s="1" t="s">
        <v>2744</v>
      </c>
      <c r="H3430" s="1" t="s">
        <v>6955</v>
      </c>
      <c r="I3430" s="1">
        <v>14</v>
      </c>
      <c r="L3430" s="1">
        <v>3</v>
      </c>
      <c r="M3430" s="2" t="s">
        <v>14483</v>
      </c>
      <c r="N3430" s="2" t="s">
        <v>14485</v>
      </c>
      <c r="S3430" s="1" t="s">
        <v>86</v>
      </c>
      <c r="T3430" s="1" t="s">
        <v>7100</v>
      </c>
      <c r="Y3430" s="1" t="s">
        <v>5618</v>
      </c>
      <c r="Z3430" s="1" t="s">
        <v>8275</v>
      </c>
      <c r="AF3430" s="1" t="s">
        <v>946</v>
      </c>
      <c r="AG3430" s="1" t="s">
        <v>9632</v>
      </c>
    </row>
    <row r="3431" spans="1:72" ht="13.5" customHeight="1">
      <c r="A3431" s="3" t="str">
        <f>HYPERLINK("http://kyu.snu.ac.kr/sdhj/index.jsp?type=hj/GK14658_00IH_0001_0241.jpg","1702_각북면_241")</f>
        <v>1702_각북면_241</v>
      </c>
      <c r="B3431" s="2">
        <v>1702</v>
      </c>
      <c r="C3431" s="2" t="s">
        <v>12340</v>
      </c>
      <c r="D3431" s="2" t="s">
        <v>12341</v>
      </c>
      <c r="E3431" s="2">
        <v>3430</v>
      </c>
      <c r="F3431" s="1">
        <v>21</v>
      </c>
      <c r="G3431" s="1" t="s">
        <v>2744</v>
      </c>
      <c r="H3431" s="1" t="s">
        <v>6955</v>
      </c>
      <c r="I3431" s="1">
        <v>14</v>
      </c>
      <c r="L3431" s="1">
        <v>3</v>
      </c>
      <c r="M3431" s="2" t="s">
        <v>14483</v>
      </c>
      <c r="N3431" s="2" t="s">
        <v>14485</v>
      </c>
      <c r="S3431" s="1" t="s">
        <v>86</v>
      </c>
      <c r="T3431" s="1" t="s">
        <v>7100</v>
      </c>
      <c r="U3431" s="1" t="s">
        <v>110</v>
      </c>
      <c r="V3431" s="1" t="s">
        <v>7218</v>
      </c>
      <c r="Y3431" s="1" t="s">
        <v>5619</v>
      </c>
      <c r="Z3431" s="1" t="s">
        <v>8274</v>
      </c>
      <c r="AC3431" s="1">
        <v>3</v>
      </c>
      <c r="AD3431" s="1" t="s">
        <v>118</v>
      </c>
      <c r="AE3431" s="1" t="s">
        <v>8076</v>
      </c>
      <c r="AF3431" s="1" t="s">
        <v>89</v>
      </c>
      <c r="AG3431" s="1" t="s">
        <v>9633</v>
      </c>
    </row>
    <row r="3432" spans="1:72" ht="13.5" customHeight="1">
      <c r="A3432" s="3" t="str">
        <f>HYPERLINK("http://kyu.snu.ac.kr/sdhj/index.jsp?type=hj/GK14658_00IH_0001_0241.jpg","1702_각북면_241")</f>
        <v>1702_각북면_241</v>
      </c>
      <c r="B3432" s="2">
        <v>1702</v>
      </c>
      <c r="C3432" s="2" t="s">
        <v>12340</v>
      </c>
      <c r="D3432" s="2" t="s">
        <v>12341</v>
      </c>
      <c r="E3432" s="2">
        <v>3431</v>
      </c>
      <c r="F3432" s="1">
        <v>21</v>
      </c>
      <c r="G3432" s="1" t="s">
        <v>2744</v>
      </c>
      <c r="H3432" s="1" t="s">
        <v>6955</v>
      </c>
      <c r="I3432" s="1">
        <v>14</v>
      </c>
      <c r="L3432" s="1">
        <v>4</v>
      </c>
      <c r="M3432" s="2" t="s">
        <v>14227</v>
      </c>
      <c r="N3432" s="2" t="s">
        <v>14228</v>
      </c>
      <c r="T3432" s="1" t="s">
        <v>12411</v>
      </c>
      <c r="U3432" s="1" t="s">
        <v>5620</v>
      </c>
      <c r="V3432" s="1" t="s">
        <v>7313</v>
      </c>
      <c r="W3432" s="1" t="s">
        <v>335</v>
      </c>
      <c r="X3432" s="1" t="s">
        <v>12540</v>
      </c>
      <c r="Y3432" s="1" t="s">
        <v>2436</v>
      </c>
      <c r="Z3432" s="1" t="s">
        <v>8273</v>
      </c>
      <c r="AC3432" s="1">
        <v>41</v>
      </c>
      <c r="AD3432" s="1" t="s">
        <v>175</v>
      </c>
      <c r="AE3432" s="1" t="s">
        <v>9621</v>
      </c>
      <c r="AJ3432" s="1" t="s">
        <v>16</v>
      </c>
      <c r="AK3432" s="1" t="s">
        <v>9802</v>
      </c>
      <c r="AL3432" s="1" t="s">
        <v>271</v>
      </c>
      <c r="AM3432" s="1" t="s">
        <v>9794</v>
      </c>
      <c r="AT3432" s="1" t="s">
        <v>5621</v>
      </c>
      <c r="AU3432" s="1" t="s">
        <v>10083</v>
      </c>
      <c r="AV3432" s="1" t="s">
        <v>5622</v>
      </c>
      <c r="AW3432" s="1" t="s">
        <v>10261</v>
      </c>
      <c r="BG3432" s="1" t="s">
        <v>323</v>
      </c>
      <c r="BH3432" s="1" t="s">
        <v>7502</v>
      </c>
      <c r="BI3432" s="1" t="s">
        <v>1469</v>
      </c>
      <c r="BJ3432" s="1" t="s">
        <v>8066</v>
      </c>
      <c r="BK3432" s="1" t="s">
        <v>323</v>
      </c>
      <c r="BL3432" s="1" t="s">
        <v>7502</v>
      </c>
      <c r="BM3432" s="1" t="s">
        <v>5584</v>
      </c>
      <c r="BN3432" s="1" t="s">
        <v>8192</v>
      </c>
      <c r="BO3432" s="1" t="s">
        <v>53</v>
      </c>
      <c r="BP3432" s="1" t="s">
        <v>7419</v>
      </c>
      <c r="BQ3432" s="1" t="s">
        <v>5623</v>
      </c>
      <c r="BR3432" s="1" t="s">
        <v>11801</v>
      </c>
      <c r="BS3432" s="1" t="s">
        <v>199</v>
      </c>
      <c r="BT3432" s="1" t="s">
        <v>9730</v>
      </c>
    </row>
    <row r="3433" spans="1:72" ht="13.5" customHeight="1">
      <c r="A3433" s="3" t="str">
        <f>HYPERLINK("http://kyu.snu.ac.kr/sdhj/index.jsp?type=hj/GK14658_00IH_0001_0241.jpg","1702_각북면_241")</f>
        <v>1702_각북면_241</v>
      </c>
      <c r="B3433" s="2">
        <v>1702</v>
      </c>
      <c r="C3433" s="2" t="s">
        <v>12340</v>
      </c>
      <c r="D3433" s="2" t="s">
        <v>12341</v>
      </c>
      <c r="E3433" s="2">
        <v>3432</v>
      </c>
      <c r="F3433" s="1">
        <v>21</v>
      </c>
      <c r="G3433" s="1" t="s">
        <v>2744</v>
      </c>
      <c r="H3433" s="1" t="s">
        <v>6955</v>
      </c>
      <c r="I3433" s="1">
        <v>14</v>
      </c>
      <c r="L3433" s="1">
        <v>4</v>
      </c>
      <c r="M3433" s="2" t="s">
        <v>14227</v>
      </c>
      <c r="N3433" s="2" t="s">
        <v>14228</v>
      </c>
      <c r="S3433" s="1" t="s">
        <v>48</v>
      </c>
      <c r="T3433" s="1" t="s">
        <v>6371</v>
      </c>
      <c r="U3433" s="1" t="s">
        <v>124</v>
      </c>
      <c r="V3433" s="1" t="s">
        <v>12451</v>
      </c>
      <c r="W3433" s="1" t="s">
        <v>107</v>
      </c>
      <c r="X3433" s="1" t="s">
        <v>12534</v>
      </c>
      <c r="Y3433" s="1" t="s">
        <v>5624</v>
      </c>
      <c r="Z3433" s="1" t="s">
        <v>8272</v>
      </c>
      <c r="AC3433" s="1">
        <v>38</v>
      </c>
      <c r="AD3433" s="1" t="s">
        <v>353</v>
      </c>
      <c r="AE3433" s="1" t="s">
        <v>9622</v>
      </c>
      <c r="AJ3433" s="1" t="s">
        <v>16</v>
      </c>
      <c r="AK3433" s="1" t="s">
        <v>9802</v>
      </c>
      <c r="AL3433" s="1" t="s">
        <v>163</v>
      </c>
      <c r="AM3433" s="1" t="s">
        <v>12731</v>
      </c>
      <c r="AT3433" s="1" t="s">
        <v>259</v>
      </c>
      <c r="AU3433" s="1" t="s">
        <v>12452</v>
      </c>
      <c r="AV3433" s="1" t="s">
        <v>123</v>
      </c>
      <c r="AW3433" s="1" t="s">
        <v>9821</v>
      </c>
      <c r="BG3433" s="1" t="s">
        <v>259</v>
      </c>
      <c r="BH3433" s="1" t="s">
        <v>12452</v>
      </c>
      <c r="BI3433" s="1" t="s">
        <v>5625</v>
      </c>
      <c r="BJ3433" s="1" t="s">
        <v>10943</v>
      </c>
      <c r="BK3433" s="1" t="s">
        <v>259</v>
      </c>
      <c r="BL3433" s="1" t="s">
        <v>12452</v>
      </c>
      <c r="BM3433" s="1" t="s">
        <v>906</v>
      </c>
      <c r="BN3433" s="1" t="s">
        <v>11387</v>
      </c>
      <c r="BO3433" s="1" t="s">
        <v>259</v>
      </c>
      <c r="BP3433" s="1" t="s">
        <v>12452</v>
      </c>
      <c r="BQ3433" s="1" t="s">
        <v>5626</v>
      </c>
      <c r="BR3433" s="1" t="s">
        <v>13423</v>
      </c>
      <c r="BS3433" s="1" t="s">
        <v>1012</v>
      </c>
      <c r="BT3433" s="1" t="s">
        <v>9862</v>
      </c>
    </row>
    <row r="3434" spans="1:72" ht="13.5" customHeight="1">
      <c r="A3434" s="3" t="str">
        <f>HYPERLINK("http://kyu.snu.ac.kr/sdhj/index.jsp?type=hj/GK14658_00IH_0001_0241.jpg","1702_각북면_241")</f>
        <v>1702_각북면_241</v>
      </c>
      <c r="B3434" s="2">
        <v>1702</v>
      </c>
      <c r="C3434" s="2" t="s">
        <v>12340</v>
      </c>
      <c r="D3434" s="2" t="s">
        <v>12341</v>
      </c>
      <c r="E3434" s="2">
        <v>3433</v>
      </c>
      <c r="F3434" s="1">
        <v>21</v>
      </c>
      <c r="G3434" s="1" t="s">
        <v>2744</v>
      </c>
      <c r="H3434" s="1" t="s">
        <v>6955</v>
      </c>
      <c r="I3434" s="1">
        <v>14</v>
      </c>
      <c r="L3434" s="1">
        <v>4</v>
      </c>
      <c r="M3434" s="2" t="s">
        <v>14227</v>
      </c>
      <c r="N3434" s="2" t="s">
        <v>14228</v>
      </c>
      <c r="S3434" s="1" t="s">
        <v>59</v>
      </c>
      <c r="T3434" s="1" t="s">
        <v>7105</v>
      </c>
      <c r="Y3434" s="1" t="s">
        <v>4277</v>
      </c>
      <c r="Z3434" s="1" t="s">
        <v>8271</v>
      </c>
      <c r="AC3434" s="1">
        <v>12</v>
      </c>
      <c r="AD3434" s="1" t="s">
        <v>71</v>
      </c>
      <c r="AE3434" s="1" t="s">
        <v>9611</v>
      </c>
    </row>
    <row r="3435" spans="1:72" ht="13.5" customHeight="1">
      <c r="A3435" s="3" t="str">
        <f>HYPERLINK("http://kyu.snu.ac.kr/sdhj/index.jsp?type=hj/GK14658_00IH_0001_0241.jpg","1702_각북면_241")</f>
        <v>1702_각북면_241</v>
      </c>
      <c r="B3435" s="2">
        <v>1702</v>
      </c>
      <c r="C3435" s="2" t="s">
        <v>12340</v>
      </c>
      <c r="D3435" s="2" t="s">
        <v>12341</v>
      </c>
      <c r="E3435" s="2">
        <v>3434</v>
      </c>
      <c r="F3435" s="1">
        <v>21</v>
      </c>
      <c r="G3435" s="1" t="s">
        <v>2744</v>
      </c>
      <c r="H3435" s="1" t="s">
        <v>6955</v>
      </c>
      <c r="I3435" s="1">
        <v>14</v>
      </c>
      <c r="L3435" s="1">
        <v>5</v>
      </c>
      <c r="M3435" s="2" t="s">
        <v>14229</v>
      </c>
      <c r="N3435" s="2" t="s">
        <v>14230</v>
      </c>
      <c r="T3435" s="1" t="s">
        <v>12411</v>
      </c>
      <c r="U3435" s="1" t="s">
        <v>110</v>
      </c>
      <c r="V3435" s="1" t="s">
        <v>7218</v>
      </c>
      <c r="W3435" s="1" t="s">
        <v>3454</v>
      </c>
      <c r="X3435" s="1" t="s">
        <v>7591</v>
      </c>
      <c r="Y3435" s="1" t="s">
        <v>5627</v>
      </c>
      <c r="Z3435" s="1" t="s">
        <v>8270</v>
      </c>
      <c r="AC3435" s="1">
        <v>21</v>
      </c>
      <c r="AD3435" s="1" t="s">
        <v>68</v>
      </c>
      <c r="AE3435" s="1" t="s">
        <v>7705</v>
      </c>
      <c r="AJ3435" s="1" t="s">
        <v>16</v>
      </c>
      <c r="AK3435" s="1" t="s">
        <v>9802</v>
      </c>
      <c r="AL3435" s="1" t="s">
        <v>199</v>
      </c>
      <c r="AM3435" s="1" t="s">
        <v>9730</v>
      </c>
      <c r="AT3435" s="1" t="s">
        <v>110</v>
      </c>
      <c r="AU3435" s="1" t="s">
        <v>7218</v>
      </c>
      <c r="AV3435" s="1" t="s">
        <v>5397</v>
      </c>
      <c r="AW3435" s="1" t="s">
        <v>8381</v>
      </c>
      <c r="BG3435" s="1" t="s">
        <v>110</v>
      </c>
      <c r="BH3435" s="1" t="s">
        <v>7218</v>
      </c>
      <c r="BI3435" s="1" t="s">
        <v>5398</v>
      </c>
      <c r="BJ3435" s="1" t="s">
        <v>8376</v>
      </c>
      <c r="BK3435" s="1" t="s">
        <v>110</v>
      </c>
      <c r="BL3435" s="1" t="s">
        <v>7218</v>
      </c>
      <c r="BM3435" s="1" t="s">
        <v>1386</v>
      </c>
      <c r="BN3435" s="1" t="s">
        <v>9195</v>
      </c>
      <c r="BO3435" s="1" t="s">
        <v>110</v>
      </c>
      <c r="BP3435" s="1" t="s">
        <v>7218</v>
      </c>
      <c r="BQ3435" s="1" t="s">
        <v>5628</v>
      </c>
      <c r="BR3435" s="1" t="s">
        <v>13440</v>
      </c>
      <c r="BS3435" s="1" t="s">
        <v>186</v>
      </c>
      <c r="BT3435" s="1" t="s">
        <v>9712</v>
      </c>
    </row>
    <row r="3436" spans="1:72" ht="13.5" customHeight="1">
      <c r="A3436" s="3" t="str">
        <f>HYPERLINK("http://kyu.snu.ac.kr/sdhj/index.jsp?type=hj/GK14658_00IH_0001_0241.jpg","1702_각북면_241")</f>
        <v>1702_각북면_241</v>
      </c>
      <c r="B3436" s="2">
        <v>1702</v>
      </c>
      <c r="C3436" s="2" t="s">
        <v>12340</v>
      </c>
      <c r="D3436" s="2" t="s">
        <v>12341</v>
      </c>
      <c r="E3436" s="2">
        <v>3435</v>
      </c>
      <c r="F3436" s="1">
        <v>21</v>
      </c>
      <c r="G3436" s="1" t="s">
        <v>2744</v>
      </c>
      <c r="H3436" s="1" t="s">
        <v>6955</v>
      </c>
      <c r="I3436" s="1">
        <v>14</v>
      </c>
      <c r="L3436" s="1">
        <v>5</v>
      </c>
      <c r="M3436" s="2" t="s">
        <v>14229</v>
      </c>
      <c r="N3436" s="2" t="s">
        <v>14230</v>
      </c>
      <c r="S3436" s="1" t="s">
        <v>48</v>
      </c>
      <c r="T3436" s="1" t="s">
        <v>6371</v>
      </c>
      <c r="W3436" s="1" t="s">
        <v>335</v>
      </c>
      <c r="X3436" s="1" t="s">
        <v>12540</v>
      </c>
      <c r="Y3436" s="1" t="s">
        <v>50</v>
      </c>
      <c r="Z3436" s="1" t="s">
        <v>7639</v>
      </c>
      <c r="AF3436" s="1" t="s">
        <v>73</v>
      </c>
      <c r="AG3436" s="1" t="s">
        <v>9661</v>
      </c>
    </row>
    <row r="3437" spans="1:72" ht="13.5" customHeight="1">
      <c r="A3437" s="3" t="str">
        <f>HYPERLINK("http://kyu.snu.ac.kr/sdhj/index.jsp?type=hj/GK14658_00IH_0001_0241.jpg","1702_각북면_241")</f>
        <v>1702_각북면_241</v>
      </c>
      <c r="B3437" s="2">
        <v>1702</v>
      </c>
      <c r="C3437" s="2" t="s">
        <v>12340</v>
      </c>
      <c r="D3437" s="2" t="s">
        <v>12341</v>
      </c>
      <c r="E3437" s="2">
        <v>3436</v>
      </c>
      <c r="F3437" s="1">
        <v>21</v>
      </c>
      <c r="G3437" s="1" t="s">
        <v>2744</v>
      </c>
      <c r="H3437" s="1" t="s">
        <v>6955</v>
      </c>
      <c r="I3437" s="1">
        <v>14</v>
      </c>
      <c r="L3437" s="1">
        <v>5</v>
      </c>
      <c r="M3437" s="2" t="s">
        <v>14229</v>
      </c>
      <c r="N3437" s="2" t="s">
        <v>14230</v>
      </c>
      <c r="S3437" s="1" t="s">
        <v>308</v>
      </c>
      <c r="T3437" s="1" t="s">
        <v>7102</v>
      </c>
      <c r="W3437" s="1" t="s">
        <v>202</v>
      </c>
      <c r="X3437" s="1" t="s">
        <v>7588</v>
      </c>
      <c r="Y3437" s="1" t="s">
        <v>50</v>
      </c>
      <c r="Z3437" s="1" t="s">
        <v>7639</v>
      </c>
      <c r="AC3437" s="1">
        <v>20</v>
      </c>
      <c r="AD3437" s="1" t="s">
        <v>103</v>
      </c>
      <c r="AE3437" s="1" t="s">
        <v>9580</v>
      </c>
      <c r="AF3437" s="1" t="s">
        <v>89</v>
      </c>
      <c r="AG3437" s="1" t="s">
        <v>9633</v>
      </c>
      <c r="AJ3437" s="1" t="s">
        <v>16</v>
      </c>
      <c r="AK3437" s="1" t="s">
        <v>9802</v>
      </c>
      <c r="AL3437" s="1" t="s">
        <v>109</v>
      </c>
      <c r="AM3437" s="1" t="s">
        <v>9809</v>
      </c>
      <c r="AT3437" s="1" t="s">
        <v>1760</v>
      </c>
      <c r="AU3437" s="1" t="s">
        <v>7293</v>
      </c>
      <c r="AV3437" s="1" t="s">
        <v>1359</v>
      </c>
      <c r="AW3437" s="1" t="s">
        <v>10260</v>
      </c>
      <c r="BG3437" s="1" t="s">
        <v>1418</v>
      </c>
      <c r="BH3437" s="1" t="s">
        <v>7466</v>
      </c>
      <c r="BI3437" s="1" t="s">
        <v>5629</v>
      </c>
      <c r="BJ3437" s="1" t="s">
        <v>10942</v>
      </c>
      <c r="BK3437" s="1" t="s">
        <v>450</v>
      </c>
      <c r="BL3437" s="1" t="s">
        <v>12885</v>
      </c>
      <c r="BM3437" s="1" t="s">
        <v>3299</v>
      </c>
      <c r="BN3437" s="1" t="s">
        <v>9046</v>
      </c>
      <c r="BO3437" s="1" t="s">
        <v>527</v>
      </c>
      <c r="BP3437" s="1" t="s">
        <v>7268</v>
      </c>
      <c r="BQ3437" s="1" t="s">
        <v>5630</v>
      </c>
      <c r="BR3437" s="1" t="s">
        <v>11800</v>
      </c>
      <c r="BS3437" s="1" t="s">
        <v>199</v>
      </c>
      <c r="BT3437" s="1" t="s">
        <v>9730</v>
      </c>
    </row>
    <row r="3438" spans="1:72" ht="13.5" customHeight="1">
      <c r="A3438" s="3" t="str">
        <f>HYPERLINK("http://kyu.snu.ac.kr/sdhj/index.jsp?type=hj/GK14658_00IH_0001_0241.jpg","1702_각북면_241")</f>
        <v>1702_각북면_241</v>
      </c>
      <c r="B3438" s="2">
        <v>1702</v>
      </c>
      <c r="C3438" s="2" t="s">
        <v>12340</v>
      </c>
      <c r="D3438" s="2" t="s">
        <v>12341</v>
      </c>
      <c r="E3438" s="2">
        <v>3437</v>
      </c>
      <c r="F3438" s="1">
        <v>21</v>
      </c>
      <c r="G3438" s="1" t="s">
        <v>2744</v>
      </c>
      <c r="H3438" s="1" t="s">
        <v>6955</v>
      </c>
      <c r="I3438" s="1">
        <v>15</v>
      </c>
      <c r="J3438" s="1" t="s">
        <v>5631</v>
      </c>
      <c r="K3438" s="1" t="s">
        <v>12404</v>
      </c>
      <c r="L3438" s="1">
        <v>1</v>
      </c>
      <c r="M3438" s="2" t="s">
        <v>14231</v>
      </c>
      <c r="N3438" s="2" t="s">
        <v>14232</v>
      </c>
      <c r="T3438" s="1" t="s">
        <v>12411</v>
      </c>
      <c r="U3438" s="1" t="s">
        <v>110</v>
      </c>
      <c r="V3438" s="1" t="s">
        <v>7218</v>
      </c>
      <c r="W3438" s="1" t="s">
        <v>3454</v>
      </c>
      <c r="X3438" s="1" t="s">
        <v>7591</v>
      </c>
      <c r="Y3438" s="1" t="s">
        <v>5632</v>
      </c>
      <c r="Z3438" s="1" t="s">
        <v>12543</v>
      </c>
      <c r="AC3438" s="1">
        <v>17</v>
      </c>
      <c r="AD3438" s="1" t="s">
        <v>289</v>
      </c>
      <c r="AE3438" s="1" t="s">
        <v>7200</v>
      </c>
      <c r="AJ3438" s="1" t="s">
        <v>16</v>
      </c>
      <c r="AK3438" s="1" t="s">
        <v>9802</v>
      </c>
      <c r="AL3438" s="1" t="s">
        <v>199</v>
      </c>
      <c r="AM3438" s="1" t="s">
        <v>9730</v>
      </c>
      <c r="AT3438" s="1" t="s">
        <v>110</v>
      </c>
      <c r="AU3438" s="1" t="s">
        <v>7218</v>
      </c>
      <c r="AV3438" s="1" t="s">
        <v>5589</v>
      </c>
      <c r="AW3438" s="1" t="s">
        <v>10259</v>
      </c>
      <c r="BG3438" s="1" t="s">
        <v>110</v>
      </c>
      <c r="BH3438" s="1" t="s">
        <v>7218</v>
      </c>
      <c r="BI3438" s="1" t="s">
        <v>5163</v>
      </c>
      <c r="BJ3438" s="1" t="s">
        <v>10941</v>
      </c>
      <c r="BK3438" s="1" t="s">
        <v>110</v>
      </c>
      <c r="BL3438" s="1" t="s">
        <v>7218</v>
      </c>
      <c r="BM3438" s="1" t="s">
        <v>5408</v>
      </c>
      <c r="BN3438" s="1" t="s">
        <v>11386</v>
      </c>
      <c r="BO3438" s="1" t="s">
        <v>53</v>
      </c>
      <c r="BP3438" s="1" t="s">
        <v>7419</v>
      </c>
      <c r="BQ3438" s="1" t="s">
        <v>5590</v>
      </c>
      <c r="BR3438" s="1" t="s">
        <v>11799</v>
      </c>
      <c r="BS3438" s="1" t="s">
        <v>199</v>
      </c>
      <c r="BT3438" s="1" t="s">
        <v>9730</v>
      </c>
    </row>
    <row r="3439" spans="1:72" ht="13.5" customHeight="1">
      <c r="A3439" s="3" t="str">
        <f>HYPERLINK("http://kyu.snu.ac.kr/sdhj/index.jsp?type=hj/GK14658_00IH_0001_0241.jpg","1702_각북면_241")</f>
        <v>1702_각북면_241</v>
      </c>
      <c r="B3439" s="2">
        <v>1702</v>
      </c>
      <c r="C3439" s="2" t="s">
        <v>12340</v>
      </c>
      <c r="D3439" s="2" t="s">
        <v>12341</v>
      </c>
      <c r="E3439" s="2">
        <v>3438</v>
      </c>
      <c r="F3439" s="1">
        <v>21</v>
      </c>
      <c r="G3439" s="1" t="s">
        <v>2744</v>
      </c>
      <c r="H3439" s="1" t="s">
        <v>6955</v>
      </c>
      <c r="I3439" s="1">
        <v>15</v>
      </c>
      <c r="L3439" s="1">
        <v>1</v>
      </c>
      <c r="M3439" s="2" t="s">
        <v>14231</v>
      </c>
      <c r="N3439" s="2" t="s">
        <v>14232</v>
      </c>
      <c r="S3439" s="1" t="s">
        <v>48</v>
      </c>
      <c r="T3439" s="1" t="s">
        <v>6371</v>
      </c>
      <c r="U3439" s="1" t="s">
        <v>124</v>
      </c>
      <c r="V3439" s="1" t="s">
        <v>12451</v>
      </c>
      <c r="W3439" s="1" t="s">
        <v>202</v>
      </c>
      <c r="X3439" s="1" t="s">
        <v>7588</v>
      </c>
      <c r="Y3439" s="1" t="s">
        <v>50</v>
      </c>
      <c r="Z3439" s="1" t="s">
        <v>7639</v>
      </c>
      <c r="AC3439" s="1">
        <v>26</v>
      </c>
      <c r="AD3439" s="1" t="s">
        <v>657</v>
      </c>
      <c r="AE3439" s="1" t="s">
        <v>9591</v>
      </c>
      <c r="AJ3439" s="1" t="s">
        <v>16</v>
      </c>
      <c r="AK3439" s="1" t="s">
        <v>9802</v>
      </c>
      <c r="AL3439" s="1" t="s">
        <v>545</v>
      </c>
      <c r="AM3439" s="1" t="s">
        <v>9707</v>
      </c>
      <c r="AT3439" s="1" t="s">
        <v>110</v>
      </c>
      <c r="AU3439" s="1" t="s">
        <v>7218</v>
      </c>
      <c r="AV3439" s="1" t="s">
        <v>5633</v>
      </c>
      <c r="AW3439" s="1" t="s">
        <v>10258</v>
      </c>
      <c r="BG3439" s="1" t="s">
        <v>54</v>
      </c>
      <c r="BH3439" s="1" t="s">
        <v>7267</v>
      </c>
      <c r="BI3439" s="1" t="s">
        <v>3299</v>
      </c>
      <c r="BJ3439" s="1" t="s">
        <v>9046</v>
      </c>
      <c r="BK3439" s="1" t="s">
        <v>54</v>
      </c>
      <c r="BL3439" s="1" t="s">
        <v>7267</v>
      </c>
      <c r="BM3439" s="1" t="s">
        <v>5634</v>
      </c>
      <c r="BN3439" s="1" t="s">
        <v>7805</v>
      </c>
      <c r="BO3439" s="1" t="s">
        <v>110</v>
      </c>
      <c r="BP3439" s="1" t="s">
        <v>7218</v>
      </c>
      <c r="BQ3439" s="1" t="s">
        <v>5635</v>
      </c>
      <c r="BR3439" s="1" t="s">
        <v>13346</v>
      </c>
      <c r="BS3439" s="1" t="s">
        <v>545</v>
      </c>
      <c r="BT3439" s="1" t="s">
        <v>9707</v>
      </c>
    </row>
    <row r="3440" spans="1:72" ht="13.5" customHeight="1">
      <c r="A3440" s="3" t="str">
        <f>HYPERLINK("http://kyu.snu.ac.kr/sdhj/index.jsp?type=hj/GK14658_00IH_0001_0241.jpg","1702_각북면_241")</f>
        <v>1702_각북면_241</v>
      </c>
      <c r="B3440" s="2">
        <v>1702</v>
      </c>
      <c r="C3440" s="2" t="s">
        <v>12340</v>
      </c>
      <c r="D3440" s="2" t="s">
        <v>12341</v>
      </c>
      <c r="E3440" s="2">
        <v>3439</v>
      </c>
      <c r="F3440" s="1">
        <v>21</v>
      </c>
      <c r="G3440" s="1" t="s">
        <v>2744</v>
      </c>
      <c r="H3440" s="1" t="s">
        <v>6955</v>
      </c>
      <c r="I3440" s="1">
        <v>15</v>
      </c>
      <c r="L3440" s="1">
        <v>1</v>
      </c>
      <c r="M3440" s="2" t="s">
        <v>14231</v>
      </c>
      <c r="N3440" s="2" t="s">
        <v>14232</v>
      </c>
      <c r="S3440" s="1" t="s">
        <v>59</v>
      </c>
      <c r="T3440" s="1" t="s">
        <v>7105</v>
      </c>
      <c r="Y3440" s="1" t="s">
        <v>3877</v>
      </c>
      <c r="Z3440" s="1" t="s">
        <v>8269</v>
      </c>
      <c r="AC3440" s="1">
        <v>1</v>
      </c>
      <c r="AD3440" s="1" t="s">
        <v>280</v>
      </c>
      <c r="AE3440" s="1" t="s">
        <v>9599</v>
      </c>
      <c r="AF3440" s="1" t="s">
        <v>89</v>
      </c>
      <c r="AG3440" s="1" t="s">
        <v>9633</v>
      </c>
    </row>
    <row r="3441" spans="1:72" ht="13.5" customHeight="1">
      <c r="A3441" s="3" t="str">
        <f>HYPERLINK("http://kyu.snu.ac.kr/sdhj/index.jsp?type=hj/GK14658_00IH_0001_0241.jpg","1702_각북면_241")</f>
        <v>1702_각북면_241</v>
      </c>
      <c r="B3441" s="2">
        <v>1702</v>
      </c>
      <c r="C3441" s="2" t="s">
        <v>12340</v>
      </c>
      <c r="D3441" s="2" t="s">
        <v>12341</v>
      </c>
      <c r="E3441" s="2">
        <v>3440</v>
      </c>
      <c r="F3441" s="1">
        <v>21</v>
      </c>
      <c r="G3441" s="1" t="s">
        <v>2744</v>
      </c>
      <c r="H3441" s="1" t="s">
        <v>6955</v>
      </c>
      <c r="I3441" s="1">
        <v>15</v>
      </c>
      <c r="L3441" s="1">
        <v>2</v>
      </c>
      <c r="M3441" s="2" t="s">
        <v>14233</v>
      </c>
      <c r="N3441" s="2" t="s">
        <v>14234</v>
      </c>
      <c r="T3441" s="1" t="s">
        <v>12411</v>
      </c>
      <c r="U3441" s="1" t="s">
        <v>5636</v>
      </c>
      <c r="V3441" s="1" t="s">
        <v>12461</v>
      </c>
      <c r="W3441" s="1" t="s">
        <v>202</v>
      </c>
      <c r="X3441" s="1" t="s">
        <v>7588</v>
      </c>
      <c r="Y3441" s="1" t="s">
        <v>5637</v>
      </c>
      <c r="Z3441" s="1" t="s">
        <v>8268</v>
      </c>
      <c r="AC3441" s="1">
        <v>56</v>
      </c>
      <c r="AD3441" s="1" t="s">
        <v>707</v>
      </c>
      <c r="AE3441" s="1" t="s">
        <v>9575</v>
      </c>
      <c r="AJ3441" s="1" t="s">
        <v>16</v>
      </c>
      <c r="AK3441" s="1" t="s">
        <v>9802</v>
      </c>
      <c r="AL3441" s="1" t="s">
        <v>545</v>
      </c>
      <c r="AM3441" s="1" t="s">
        <v>9707</v>
      </c>
      <c r="AT3441" s="1" t="s">
        <v>1524</v>
      </c>
      <c r="AU3441" s="1" t="s">
        <v>7312</v>
      </c>
      <c r="AV3441" s="1" t="s">
        <v>5638</v>
      </c>
      <c r="AW3441" s="1" t="s">
        <v>10257</v>
      </c>
      <c r="BG3441" s="1" t="s">
        <v>1524</v>
      </c>
      <c r="BH3441" s="1" t="s">
        <v>7312</v>
      </c>
      <c r="BI3441" s="1" t="s">
        <v>5639</v>
      </c>
      <c r="BJ3441" s="1" t="s">
        <v>13068</v>
      </c>
      <c r="BK3441" s="1" t="s">
        <v>1524</v>
      </c>
      <c r="BL3441" s="1" t="s">
        <v>7312</v>
      </c>
      <c r="BM3441" s="1" t="s">
        <v>5640</v>
      </c>
      <c r="BN3441" s="1" t="s">
        <v>13104</v>
      </c>
      <c r="BO3441" s="1" t="s">
        <v>1524</v>
      </c>
      <c r="BP3441" s="1" t="s">
        <v>7312</v>
      </c>
      <c r="BQ3441" s="1" t="s">
        <v>5641</v>
      </c>
      <c r="BR3441" s="1" t="s">
        <v>11798</v>
      </c>
      <c r="BS3441" s="1" t="s">
        <v>199</v>
      </c>
      <c r="BT3441" s="1" t="s">
        <v>9730</v>
      </c>
    </row>
    <row r="3442" spans="1:72" ht="13.5" customHeight="1">
      <c r="A3442" s="3" t="str">
        <f>HYPERLINK("http://kyu.snu.ac.kr/sdhj/index.jsp?type=hj/GK14658_00IH_0001_0241.jpg","1702_각북면_241")</f>
        <v>1702_각북면_241</v>
      </c>
      <c r="B3442" s="2">
        <v>1702</v>
      </c>
      <c r="C3442" s="2" t="s">
        <v>12340</v>
      </c>
      <c r="D3442" s="2" t="s">
        <v>12341</v>
      </c>
      <c r="E3442" s="2">
        <v>3441</v>
      </c>
      <c r="F3442" s="1">
        <v>21</v>
      </c>
      <c r="G3442" s="1" t="s">
        <v>2744</v>
      </c>
      <c r="H3442" s="1" t="s">
        <v>6955</v>
      </c>
      <c r="I3442" s="1">
        <v>15</v>
      </c>
      <c r="L3442" s="1">
        <v>2</v>
      </c>
      <c r="M3442" s="2" t="s">
        <v>14233</v>
      </c>
      <c r="N3442" s="2" t="s">
        <v>14234</v>
      </c>
      <c r="S3442" s="1" t="s">
        <v>48</v>
      </c>
      <c r="T3442" s="1" t="s">
        <v>6371</v>
      </c>
      <c r="U3442" s="1" t="s">
        <v>124</v>
      </c>
      <c r="V3442" s="1" t="s">
        <v>12451</v>
      </c>
      <c r="W3442" s="1" t="s">
        <v>371</v>
      </c>
      <c r="X3442" s="1" t="s">
        <v>7123</v>
      </c>
      <c r="Y3442" s="1" t="s">
        <v>5642</v>
      </c>
      <c r="Z3442" s="1" t="s">
        <v>8267</v>
      </c>
      <c r="AC3442" s="1">
        <v>57</v>
      </c>
      <c r="AD3442" s="1" t="s">
        <v>720</v>
      </c>
      <c r="AE3442" s="1" t="s">
        <v>9576</v>
      </c>
      <c r="AJ3442" s="1" t="s">
        <v>16</v>
      </c>
      <c r="AK3442" s="1" t="s">
        <v>9802</v>
      </c>
      <c r="AL3442" s="1" t="s">
        <v>157</v>
      </c>
      <c r="AM3442" s="1" t="s">
        <v>9714</v>
      </c>
      <c r="AV3442" s="1" t="s">
        <v>12315</v>
      </c>
      <c r="AW3442" s="1" t="s">
        <v>12544</v>
      </c>
      <c r="BI3442" s="1" t="s">
        <v>12316</v>
      </c>
      <c r="BJ3442" s="1" t="s">
        <v>13051</v>
      </c>
      <c r="BM3442" s="1" t="s">
        <v>5643</v>
      </c>
      <c r="BN3442" s="1" t="s">
        <v>10886</v>
      </c>
      <c r="BQ3442" s="1" t="s">
        <v>5644</v>
      </c>
      <c r="BR3442" s="1" t="s">
        <v>11797</v>
      </c>
      <c r="BS3442" s="1" t="s">
        <v>545</v>
      </c>
      <c r="BT3442" s="1" t="s">
        <v>9707</v>
      </c>
    </row>
    <row r="3443" spans="1:72" ht="13.5" customHeight="1">
      <c r="A3443" s="3" t="str">
        <f>HYPERLINK("http://kyu.snu.ac.kr/sdhj/index.jsp?type=hj/GK14658_00IH_0001_0241.jpg","1702_각북면_241")</f>
        <v>1702_각북면_241</v>
      </c>
      <c r="B3443" s="2">
        <v>1702</v>
      </c>
      <c r="C3443" s="2" t="s">
        <v>12340</v>
      </c>
      <c r="D3443" s="2" t="s">
        <v>12341</v>
      </c>
      <c r="E3443" s="2">
        <v>3442</v>
      </c>
      <c r="F3443" s="1">
        <v>21</v>
      </c>
      <c r="G3443" s="1" t="s">
        <v>2744</v>
      </c>
      <c r="H3443" s="1" t="s">
        <v>6955</v>
      </c>
      <c r="I3443" s="1">
        <v>15</v>
      </c>
      <c r="L3443" s="1">
        <v>2</v>
      </c>
      <c r="M3443" s="2" t="s">
        <v>14233</v>
      </c>
      <c r="N3443" s="2" t="s">
        <v>14234</v>
      </c>
      <c r="S3443" s="1" t="s">
        <v>86</v>
      </c>
      <c r="T3443" s="1" t="s">
        <v>7100</v>
      </c>
      <c r="U3443" s="1" t="s">
        <v>1524</v>
      </c>
      <c r="V3443" s="1" t="s">
        <v>7312</v>
      </c>
      <c r="Y3443" s="1" t="s">
        <v>2082</v>
      </c>
      <c r="Z3443" s="1" t="s">
        <v>8266</v>
      </c>
      <c r="AC3443" s="1">
        <v>26</v>
      </c>
      <c r="AD3443" s="1" t="s">
        <v>657</v>
      </c>
      <c r="AE3443" s="1" t="s">
        <v>9591</v>
      </c>
    </row>
    <row r="3444" spans="1:72" ht="13.5" customHeight="1">
      <c r="A3444" s="3" t="str">
        <f>HYPERLINK("http://kyu.snu.ac.kr/sdhj/index.jsp?type=hj/GK14658_00IH_0001_0241.jpg","1702_각북면_241")</f>
        <v>1702_각북면_241</v>
      </c>
      <c r="B3444" s="2">
        <v>1702</v>
      </c>
      <c r="C3444" s="2" t="s">
        <v>12340</v>
      </c>
      <c r="D3444" s="2" t="s">
        <v>12341</v>
      </c>
      <c r="E3444" s="2">
        <v>3443</v>
      </c>
      <c r="F3444" s="1">
        <v>21</v>
      </c>
      <c r="G3444" s="1" t="s">
        <v>2744</v>
      </c>
      <c r="H3444" s="1" t="s">
        <v>6955</v>
      </c>
      <c r="I3444" s="1">
        <v>15</v>
      </c>
      <c r="L3444" s="1">
        <v>2</v>
      </c>
      <c r="M3444" s="2" t="s">
        <v>14233</v>
      </c>
      <c r="N3444" s="2" t="s">
        <v>14234</v>
      </c>
      <c r="S3444" s="1" t="s">
        <v>86</v>
      </c>
      <c r="T3444" s="1" t="s">
        <v>7100</v>
      </c>
      <c r="U3444" s="1" t="s">
        <v>1524</v>
      </c>
      <c r="V3444" s="1" t="s">
        <v>7312</v>
      </c>
      <c r="Y3444" s="1" t="s">
        <v>5645</v>
      </c>
      <c r="Z3444" s="1" t="s">
        <v>8265</v>
      </c>
      <c r="AC3444" s="1">
        <v>21</v>
      </c>
      <c r="AD3444" s="1" t="s">
        <v>68</v>
      </c>
      <c r="AE3444" s="1" t="s">
        <v>7705</v>
      </c>
    </row>
    <row r="3445" spans="1:72" ht="13.5" customHeight="1">
      <c r="A3445" s="3" t="str">
        <f>HYPERLINK("http://kyu.snu.ac.kr/sdhj/index.jsp?type=hj/GK14658_00IH_0001_0241.jpg","1702_각북면_241")</f>
        <v>1702_각북면_241</v>
      </c>
      <c r="B3445" s="2">
        <v>1702</v>
      </c>
      <c r="C3445" s="2" t="s">
        <v>12340</v>
      </c>
      <c r="D3445" s="2" t="s">
        <v>12341</v>
      </c>
      <c r="E3445" s="2">
        <v>3444</v>
      </c>
      <c r="F3445" s="1">
        <v>21</v>
      </c>
      <c r="G3445" s="1" t="s">
        <v>2744</v>
      </c>
      <c r="H3445" s="1" t="s">
        <v>6955</v>
      </c>
      <c r="I3445" s="1">
        <v>15</v>
      </c>
      <c r="L3445" s="1">
        <v>2</v>
      </c>
      <c r="M3445" s="2" t="s">
        <v>14233</v>
      </c>
      <c r="N3445" s="2" t="s">
        <v>14234</v>
      </c>
      <c r="S3445" s="1" t="s">
        <v>59</v>
      </c>
      <c r="T3445" s="1" t="s">
        <v>7105</v>
      </c>
      <c r="Y3445" s="1" t="s">
        <v>2909</v>
      </c>
      <c r="Z3445" s="1" t="s">
        <v>7793</v>
      </c>
      <c r="AC3445" s="1">
        <v>11</v>
      </c>
      <c r="AD3445" s="1" t="s">
        <v>106</v>
      </c>
      <c r="AE3445" s="1" t="s">
        <v>9614</v>
      </c>
    </row>
    <row r="3446" spans="1:72" ht="13.5" customHeight="1">
      <c r="A3446" s="3" t="str">
        <f>HYPERLINK("http://kyu.snu.ac.kr/sdhj/index.jsp?type=hj/GK14658_00IH_0001_0241.jpg","1702_각북면_241")</f>
        <v>1702_각북면_241</v>
      </c>
      <c r="B3446" s="2">
        <v>1702</v>
      </c>
      <c r="C3446" s="2" t="s">
        <v>12340</v>
      </c>
      <c r="D3446" s="2" t="s">
        <v>12341</v>
      </c>
      <c r="E3446" s="2">
        <v>3445</v>
      </c>
      <c r="F3446" s="1">
        <v>21</v>
      </c>
      <c r="G3446" s="1" t="s">
        <v>2744</v>
      </c>
      <c r="H3446" s="1" t="s">
        <v>6955</v>
      </c>
      <c r="I3446" s="1">
        <v>15</v>
      </c>
      <c r="L3446" s="1">
        <v>2</v>
      </c>
      <c r="M3446" s="2" t="s">
        <v>14233</v>
      </c>
      <c r="N3446" s="2" t="s">
        <v>14234</v>
      </c>
      <c r="S3446" s="1" t="s">
        <v>347</v>
      </c>
      <c r="T3446" s="1" t="s">
        <v>7116</v>
      </c>
      <c r="U3446" s="1" t="s">
        <v>124</v>
      </c>
      <c r="V3446" s="1" t="s">
        <v>12451</v>
      </c>
      <c r="W3446" s="1" t="s">
        <v>335</v>
      </c>
      <c r="X3446" s="1" t="s">
        <v>12540</v>
      </c>
      <c r="Y3446" s="1" t="s">
        <v>14535</v>
      </c>
      <c r="Z3446" s="1" t="s">
        <v>12573</v>
      </c>
      <c r="AC3446" s="1">
        <v>21</v>
      </c>
      <c r="AD3446" s="1" t="s">
        <v>68</v>
      </c>
      <c r="AE3446" s="1" t="s">
        <v>7705</v>
      </c>
      <c r="AF3446" s="1" t="s">
        <v>89</v>
      </c>
      <c r="AG3446" s="1" t="s">
        <v>9633</v>
      </c>
    </row>
    <row r="3447" spans="1:72" ht="13.5" customHeight="1">
      <c r="A3447" s="3" t="str">
        <f>HYPERLINK("http://kyu.snu.ac.kr/sdhj/index.jsp?type=hj/GK14658_00IH_0001_0241.jpg","1702_각북면_241")</f>
        <v>1702_각북면_241</v>
      </c>
      <c r="B3447" s="2">
        <v>1702</v>
      </c>
      <c r="C3447" s="2" t="s">
        <v>12340</v>
      </c>
      <c r="D3447" s="2" t="s">
        <v>12341</v>
      </c>
      <c r="E3447" s="2">
        <v>3446</v>
      </c>
      <c r="F3447" s="1">
        <v>21</v>
      </c>
      <c r="G3447" s="1" t="s">
        <v>2744</v>
      </c>
      <c r="H3447" s="1" t="s">
        <v>6955</v>
      </c>
      <c r="I3447" s="1">
        <v>15</v>
      </c>
      <c r="L3447" s="1">
        <v>3</v>
      </c>
      <c r="M3447" s="2" t="s">
        <v>5646</v>
      </c>
      <c r="N3447" s="2" t="s">
        <v>8264</v>
      </c>
      <c r="T3447" s="1" t="s">
        <v>12411</v>
      </c>
      <c r="U3447" s="1" t="s">
        <v>5460</v>
      </c>
      <c r="V3447" s="1" t="s">
        <v>7311</v>
      </c>
      <c r="Y3447" s="1" t="s">
        <v>5646</v>
      </c>
      <c r="Z3447" s="1" t="s">
        <v>8264</v>
      </c>
      <c r="AC3447" s="1">
        <v>60</v>
      </c>
      <c r="AD3447" s="1" t="s">
        <v>51</v>
      </c>
      <c r="AE3447" s="1" t="s">
        <v>9627</v>
      </c>
      <c r="AJ3447" s="1" t="s">
        <v>16</v>
      </c>
      <c r="AK3447" s="1" t="s">
        <v>9802</v>
      </c>
      <c r="AL3447" s="1" t="s">
        <v>199</v>
      </c>
      <c r="AM3447" s="1" t="s">
        <v>9730</v>
      </c>
      <c r="AN3447" s="1" t="s">
        <v>1030</v>
      </c>
      <c r="AO3447" s="1" t="s">
        <v>9860</v>
      </c>
      <c r="AP3447" s="1" t="s">
        <v>173</v>
      </c>
      <c r="AQ3447" s="1" t="s">
        <v>7249</v>
      </c>
      <c r="AR3447" s="1" t="s">
        <v>5647</v>
      </c>
      <c r="AS3447" s="1" t="s">
        <v>12852</v>
      </c>
      <c r="AT3447" s="1" t="s">
        <v>211</v>
      </c>
      <c r="AU3447" s="1" t="s">
        <v>7199</v>
      </c>
      <c r="AV3447" s="1" t="s">
        <v>6871</v>
      </c>
      <c r="AW3447" s="1" t="s">
        <v>10256</v>
      </c>
      <c r="BB3447" s="1" t="s">
        <v>213</v>
      </c>
      <c r="BC3447" s="1" t="s">
        <v>7282</v>
      </c>
      <c r="BD3447" s="1" t="s">
        <v>3356</v>
      </c>
      <c r="BE3447" s="1" t="s">
        <v>10716</v>
      </c>
      <c r="BG3447" s="1" t="s">
        <v>211</v>
      </c>
      <c r="BH3447" s="1" t="s">
        <v>7199</v>
      </c>
      <c r="BI3447" s="1" t="s">
        <v>292</v>
      </c>
      <c r="BJ3447" s="1" t="s">
        <v>10242</v>
      </c>
      <c r="BK3447" s="1" t="s">
        <v>211</v>
      </c>
      <c r="BL3447" s="1" t="s">
        <v>7199</v>
      </c>
      <c r="BM3447" s="1" t="s">
        <v>5648</v>
      </c>
      <c r="BN3447" s="1" t="s">
        <v>11385</v>
      </c>
      <c r="BO3447" s="1" t="s">
        <v>53</v>
      </c>
      <c r="BP3447" s="1" t="s">
        <v>7419</v>
      </c>
      <c r="BQ3447" s="1" t="s">
        <v>5649</v>
      </c>
      <c r="BR3447" s="1" t="s">
        <v>11796</v>
      </c>
      <c r="BS3447" s="1" t="s">
        <v>881</v>
      </c>
      <c r="BT3447" s="1" t="s">
        <v>9842</v>
      </c>
    </row>
    <row r="3448" spans="1:72" ht="13.5" customHeight="1">
      <c r="A3448" s="3" t="str">
        <f>HYPERLINK("http://kyu.snu.ac.kr/sdhj/index.jsp?type=hj/GK14658_00IH_0001_0241.jpg","1702_각북면_241")</f>
        <v>1702_각북면_241</v>
      </c>
      <c r="B3448" s="2">
        <v>1702</v>
      </c>
      <c r="C3448" s="2" t="s">
        <v>12340</v>
      </c>
      <c r="D3448" s="2" t="s">
        <v>12341</v>
      </c>
      <c r="E3448" s="2">
        <v>3447</v>
      </c>
      <c r="F3448" s="1">
        <v>21</v>
      </c>
      <c r="G3448" s="1" t="s">
        <v>2744</v>
      </c>
      <c r="H3448" s="1" t="s">
        <v>6955</v>
      </c>
      <c r="I3448" s="1">
        <v>15</v>
      </c>
      <c r="L3448" s="1">
        <v>3</v>
      </c>
      <c r="M3448" s="2" t="s">
        <v>5646</v>
      </c>
      <c r="N3448" s="2" t="s">
        <v>8264</v>
      </c>
      <c r="S3448" s="1" t="s">
        <v>48</v>
      </c>
      <c r="T3448" s="1" t="s">
        <v>6371</v>
      </c>
      <c r="U3448" s="1" t="s">
        <v>261</v>
      </c>
      <c r="V3448" s="1" t="s">
        <v>7197</v>
      </c>
      <c r="Y3448" s="1" t="s">
        <v>2389</v>
      </c>
      <c r="Z3448" s="1" t="s">
        <v>8255</v>
      </c>
      <c r="AC3448" s="1">
        <v>61</v>
      </c>
      <c r="AD3448" s="1" t="s">
        <v>280</v>
      </c>
      <c r="AE3448" s="1" t="s">
        <v>9599</v>
      </c>
      <c r="AJ3448" s="1" t="s">
        <v>16</v>
      </c>
      <c r="AK3448" s="1" t="s">
        <v>9802</v>
      </c>
      <c r="AL3448" s="1" t="s">
        <v>992</v>
      </c>
      <c r="AM3448" s="1" t="s">
        <v>12774</v>
      </c>
      <c r="AN3448" s="1" t="s">
        <v>5577</v>
      </c>
      <c r="AO3448" s="1" t="s">
        <v>9871</v>
      </c>
      <c r="AP3448" s="1" t="s">
        <v>173</v>
      </c>
      <c r="AQ3448" s="1" t="s">
        <v>7249</v>
      </c>
      <c r="AR3448" s="1" t="s">
        <v>5650</v>
      </c>
      <c r="AS3448" s="1" t="s">
        <v>12849</v>
      </c>
      <c r="AT3448" s="1" t="s">
        <v>53</v>
      </c>
      <c r="AU3448" s="1" t="s">
        <v>7419</v>
      </c>
      <c r="AV3448" s="1" t="s">
        <v>153</v>
      </c>
      <c r="AW3448" s="1" t="s">
        <v>10255</v>
      </c>
      <c r="BB3448" s="1" t="s">
        <v>213</v>
      </c>
      <c r="BC3448" s="1" t="s">
        <v>7282</v>
      </c>
      <c r="BD3448" s="1" t="s">
        <v>6762</v>
      </c>
      <c r="BE3448" s="1" t="s">
        <v>8131</v>
      </c>
      <c r="BG3448" s="1" t="s">
        <v>53</v>
      </c>
      <c r="BH3448" s="1" t="s">
        <v>7419</v>
      </c>
      <c r="BI3448" s="1" t="s">
        <v>5651</v>
      </c>
      <c r="BJ3448" s="1" t="s">
        <v>9229</v>
      </c>
      <c r="BK3448" s="1" t="s">
        <v>53</v>
      </c>
      <c r="BL3448" s="1" t="s">
        <v>7419</v>
      </c>
      <c r="BM3448" s="1" t="s">
        <v>5652</v>
      </c>
      <c r="BN3448" s="1" t="s">
        <v>11384</v>
      </c>
      <c r="BO3448" s="1" t="s">
        <v>211</v>
      </c>
      <c r="BP3448" s="1" t="s">
        <v>7199</v>
      </c>
      <c r="BQ3448" s="1" t="s">
        <v>5584</v>
      </c>
      <c r="BR3448" s="1" t="s">
        <v>8192</v>
      </c>
      <c r="BS3448" s="1" t="s">
        <v>271</v>
      </c>
      <c r="BT3448" s="1" t="s">
        <v>9794</v>
      </c>
    </row>
    <row r="3449" spans="1:72" ht="13.5" customHeight="1">
      <c r="A3449" s="3" t="str">
        <f>HYPERLINK("http://kyu.snu.ac.kr/sdhj/index.jsp?type=hj/GK14658_00IH_0001_0241.jpg","1702_각북면_241")</f>
        <v>1702_각북면_241</v>
      </c>
      <c r="B3449" s="2">
        <v>1702</v>
      </c>
      <c r="C3449" s="2" t="s">
        <v>12340</v>
      </c>
      <c r="D3449" s="2" t="s">
        <v>12341</v>
      </c>
      <c r="E3449" s="2">
        <v>3448</v>
      </c>
      <c r="F3449" s="1">
        <v>21</v>
      </c>
      <c r="G3449" s="1" t="s">
        <v>2744</v>
      </c>
      <c r="H3449" s="1" t="s">
        <v>6955</v>
      </c>
      <c r="I3449" s="1">
        <v>15</v>
      </c>
      <c r="L3449" s="1">
        <v>4</v>
      </c>
      <c r="M3449" s="2" t="s">
        <v>14235</v>
      </c>
      <c r="N3449" s="2" t="s">
        <v>14236</v>
      </c>
      <c r="T3449" s="1" t="s">
        <v>12411</v>
      </c>
      <c r="U3449" s="1" t="s">
        <v>110</v>
      </c>
      <c r="V3449" s="1" t="s">
        <v>7218</v>
      </c>
      <c r="W3449" s="1" t="s">
        <v>3817</v>
      </c>
      <c r="X3449" s="1" t="s">
        <v>7598</v>
      </c>
      <c r="Y3449" s="1" t="s">
        <v>2578</v>
      </c>
      <c r="Z3449" s="1" t="s">
        <v>8263</v>
      </c>
      <c r="AC3449" s="1">
        <v>35</v>
      </c>
      <c r="AD3449" s="1" t="s">
        <v>1123</v>
      </c>
      <c r="AE3449" s="1" t="s">
        <v>9624</v>
      </c>
      <c r="AJ3449" s="1" t="s">
        <v>16</v>
      </c>
      <c r="AK3449" s="1" t="s">
        <v>9802</v>
      </c>
      <c r="AL3449" s="1" t="s">
        <v>109</v>
      </c>
      <c r="AM3449" s="1" t="s">
        <v>9809</v>
      </c>
      <c r="AT3449" s="1" t="s">
        <v>110</v>
      </c>
      <c r="AU3449" s="1" t="s">
        <v>7218</v>
      </c>
      <c r="AV3449" s="1" t="s">
        <v>2410</v>
      </c>
      <c r="AW3449" s="1" t="s">
        <v>7716</v>
      </c>
      <c r="BG3449" s="1" t="s">
        <v>54</v>
      </c>
      <c r="BH3449" s="1" t="s">
        <v>7267</v>
      </c>
      <c r="BI3449" s="1" t="s">
        <v>5539</v>
      </c>
      <c r="BJ3449" s="1" t="s">
        <v>10234</v>
      </c>
      <c r="BK3449" s="1" t="s">
        <v>110</v>
      </c>
      <c r="BL3449" s="1" t="s">
        <v>7218</v>
      </c>
      <c r="BM3449" s="1" t="s">
        <v>5653</v>
      </c>
      <c r="BN3449" s="1" t="s">
        <v>10923</v>
      </c>
      <c r="BO3449" s="1" t="s">
        <v>53</v>
      </c>
      <c r="BP3449" s="1" t="s">
        <v>7419</v>
      </c>
      <c r="BQ3449" s="1" t="s">
        <v>5654</v>
      </c>
      <c r="BR3449" s="1" t="s">
        <v>11792</v>
      </c>
      <c r="BS3449" s="1" t="s">
        <v>149</v>
      </c>
      <c r="BT3449" s="1" t="s">
        <v>9830</v>
      </c>
    </row>
    <row r="3450" spans="1:72" ht="13.5" customHeight="1">
      <c r="A3450" s="3" t="str">
        <f>HYPERLINK("http://kyu.snu.ac.kr/sdhj/index.jsp?type=hj/GK14658_00IH_0001_0241.jpg","1702_각북면_241")</f>
        <v>1702_각북면_241</v>
      </c>
      <c r="B3450" s="2">
        <v>1702</v>
      </c>
      <c r="C3450" s="2" t="s">
        <v>12340</v>
      </c>
      <c r="D3450" s="2" t="s">
        <v>12341</v>
      </c>
      <c r="E3450" s="2">
        <v>3449</v>
      </c>
      <c r="F3450" s="1">
        <v>21</v>
      </c>
      <c r="G3450" s="1" t="s">
        <v>2744</v>
      </c>
      <c r="H3450" s="1" t="s">
        <v>6955</v>
      </c>
      <c r="I3450" s="1">
        <v>15</v>
      </c>
      <c r="L3450" s="1">
        <v>4</v>
      </c>
      <c r="M3450" s="2" t="s">
        <v>14235</v>
      </c>
      <c r="N3450" s="2" t="s">
        <v>14236</v>
      </c>
      <c r="S3450" s="1" t="s">
        <v>48</v>
      </c>
      <c r="T3450" s="1" t="s">
        <v>6371</v>
      </c>
      <c r="U3450" s="1" t="s">
        <v>124</v>
      </c>
      <c r="V3450" s="1" t="s">
        <v>12451</v>
      </c>
      <c r="W3450" s="1" t="s">
        <v>202</v>
      </c>
      <c r="X3450" s="1" t="s">
        <v>7588</v>
      </c>
      <c r="Y3450" s="1" t="s">
        <v>50</v>
      </c>
      <c r="Z3450" s="1" t="s">
        <v>7639</v>
      </c>
      <c r="AC3450" s="1">
        <v>38</v>
      </c>
      <c r="AD3450" s="1" t="s">
        <v>353</v>
      </c>
      <c r="AE3450" s="1" t="s">
        <v>9622</v>
      </c>
      <c r="AJ3450" s="1" t="s">
        <v>16</v>
      </c>
      <c r="AK3450" s="1" t="s">
        <v>9802</v>
      </c>
      <c r="AL3450" s="1" t="s">
        <v>199</v>
      </c>
      <c r="AM3450" s="1" t="s">
        <v>9730</v>
      </c>
      <c r="AT3450" s="1" t="s">
        <v>110</v>
      </c>
      <c r="AU3450" s="1" t="s">
        <v>7218</v>
      </c>
      <c r="AV3450" s="1" t="s">
        <v>440</v>
      </c>
      <c r="AW3450" s="1" t="s">
        <v>8331</v>
      </c>
      <c r="BG3450" s="1" t="s">
        <v>110</v>
      </c>
      <c r="BH3450" s="1" t="s">
        <v>7218</v>
      </c>
      <c r="BI3450" s="1" t="s">
        <v>1438</v>
      </c>
      <c r="BJ3450" s="1" t="s">
        <v>9034</v>
      </c>
      <c r="BK3450" s="1" t="s">
        <v>110</v>
      </c>
      <c r="BL3450" s="1" t="s">
        <v>7218</v>
      </c>
      <c r="BM3450" s="1" t="s">
        <v>14579</v>
      </c>
      <c r="BN3450" s="1" t="s">
        <v>12924</v>
      </c>
      <c r="BO3450" s="1" t="s">
        <v>53</v>
      </c>
      <c r="BP3450" s="1" t="s">
        <v>7419</v>
      </c>
      <c r="BQ3450" s="1" t="s">
        <v>5655</v>
      </c>
      <c r="BR3450" s="1" t="s">
        <v>13338</v>
      </c>
      <c r="BS3450" s="1" t="s">
        <v>1317</v>
      </c>
      <c r="BT3450" s="1" t="s">
        <v>9832</v>
      </c>
    </row>
    <row r="3451" spans="1:72" ht="13.5" customHeight="1">
      <c r="A3451" s="3" t="str">
        <f>HYPERLINK("http://kyu.snu.ac.kr/sdhj/index.jsp?type=hj/GK14658_00IH_0001_0242.jpg","1702_각북면_242")</f>
        <v>1702_각북면_242</v>
      </c>
      <c r="B3451" s="2">
        <v>1702</v>
      </c>
      <c r="C3451" s="2" t="s">
        <v>12340</v>
      </c>
      <c r="D3451" s="2" t="s">
        <v>12341</v>
      </c>
      <c r="E3451" s="2">
        <v>3450</v>
      </c>
      <c r="F3451" s="1">
        <v>21</v>
      </c>
      <c r="G3451" s="1" t="s">
        <v>2744</v>
      </c>
      <c r="H3451" s="1" t="s">
        <v>6955</v>
      </c>
      <c r="I3451" s="1">
        <v>15</v>
      </c>
      <c r="L3451" s="1">
        <v>4</v>
      </c>
      <c r="M3451" s="2" t="s">
        <v>14235</v>
      </c>
      <c r="N3451" s="2" t="s">
        <v>14236</v>
      </c>
      <c r="S3451" s="1" t="s">
        <v>59</v>
      </c>
      <c r="T3451" s="1" t="s">
        <v>7105</v>
      </c>
      <c r="Y3451" s="1" t="s">
        <v>5656</v>
      </c>
      <c r="Z3451" s="1" t="s">
        <v>8262</v>
      </c>
      <c r="AF3451" s="1" t="s">
        <v>170</v>
      </c>
      <c r="AG3451" s="1" t="s">
        <v>9630</v>
      </c>
    </row>
    <row r="3452" spans="1:72" ht="13.5" customHeight="1">
      <c r="A3452" s="3" t="str">
        <f>HYPERLINK("http://kyu.snu.ac.kr/sdhj/index.jsp?type=hj/GK14658_00IH_0001_0242.jpg","1702_각북면_242")</f>
        <v>1702_각북면_242</v>
      </c>
      <c r="B3452" s="2">
        <v>1702</v>
      </c>
      <c r="C3452" s="2" t="s">
        <v>12340</v>
      </c>
      <c r="D3452" s="2" t="s">
        <v>12341</v>
      </c>
      <c r="E3452" s="2">
        <v>3451</v>
      </c>
      <c r="F3452" s="1">
        <v>21</v>
      </c>
      <c r="G3452" s="1" t="s">
        <v>2744</v>
      </c>
      <c r="H3452" s="1" t="s">
        <v>6955</v>
      </c>
      <c r="I3452" s="1">
        <v>15</v>
      </c>
      <c r="L3452" s="1">
        <v>4</v>
      </c>
      <c r="M3452" s="2" t="s">
        <v>14235</v>
      </c>
      <c r="N3452" s="2" t="s">
        <v>14236</v>
      </c>
      <c r="S3452" s="1" t="s">
        <v>59</v>
      </c>
      <c r="T3452" s="1" t="s">
        <v>7105</v>
      </c>
      <c r="Y3452" s="1" t="s">
        <v>2777</v>
      </c>
      <c r="Z3452" s="1" t="s">
        <v>7757</v>
      </c>
      <c r="AC3452" s="1">
        <v>12</v>
      </c>
      <c r="AD3452" s="1" t="s">
        <v>71</v>
      </c>
      <c r="AE3452" s="1" t="s">
        <v>9611</v>
      </c>
    </row>
    <row r="3453" spans="1:72" ht="13.5" customHeight="1">
      <c r="A3453" s="3" t="str">
        <f>HYPERLINK("http://kyu.snu.ac.kr/sdhj/index.jsp?type=hj/GK14658_00IH_0001_0242.jpg","1702_각북면_242")</f>
        <v>1702_각북면_242</v>
      </c>
      <c r="B3453" s="2">
        <v>1702</v>
      </c>
      <c r="C3453" s="2" t="s">
        <v>12340</v>
      </c>
      <c r="D3453" s="2" t="s">
        <v>12341</v>
      </c>
      <c r="E3453" s="2">
        <v>3452</v>
      </c>
      <c r="F3453" s="1">
        <v>21</v>
      </c>
      <c r="G3453" s="1" t="s">
        <v>2744</v>
      </c>
      <c r="H3453" s="1" t="s">
        <v>6955</v>
      </c>
      <c r="I3453" s="1">
        <v>15</v>
      </c>
      <c r="L3453" s="1">
        <v>4</v>
      </c>
      <c r="M3453" s="2" t="s">
        <v>14235</v>
      </c>
      <c r="N3453" s="2" t="s">
        <v>14236</v>
      </c>
      <c r="S3453" s="1" t="s">
        <v>63</v>
      </c>
      <c r="T3453" s="1" t="s">
        <v>1196</v>
      </c>
      <c r="Y3453" s="1" t="s">
        <v>5657</v>
      </c>
      <c r="Z3453" s="1" t="s">
        <v>7870</v>
      </c>
      <c r="AF3453" s="1" t="s">
        <v>170</v>
      </c>
      <c r="AG3453" s="1" t="s">
        <v>9630</v>
      </c>
    </row>
    <row r="3454" spans="1:72" ht="13.5" customHeight="1">
      <c r="A3454" s="3" t="str">
        <f>HYPERLINK("http://kyu.snu.ac.kr/sdhj/index.jsp?type=hj/GK14658_00IH_0001_0242.jpg","1702_각북면_242")</f>
        <v>1702_각북면_242</v>
      </c>
      <c r="B3454" s="2">
        <v>1702</v>
      </c>
      <c r="C3454" s="2" t="s">
        <v>12340</v>
      </c>
      <c r="D3454" s="2" t="s">
        <v>12341</v>
      </c>
      <c r="E3454" s="2">
        <v>3453</v>
      </c>
      <c r="F3454" s="1">
        <v>21</v>
      </c>
      <c r="G3454" s="1" t="s">
        <v>2744</v>
      </c>
      <c r="H3454" s="1" t="s">
        <v>6955</v>
      </c>
      <c r="I3454" s="1">
        <v>15</v>
      </c>
      <c r="L3454" s="1">
        <v>4</v>
      </c>
      <c r="M3454" s="2" t="s">
        <v>14235</v>
      </c>
      <c r="N3454" s="2" t="s">
        <v>14236</v>
      </c>
      <c r="S3454" s="1" t="s">
        <v>65</v>
      </c>
      <c r="T3454" s="1" t="s">
        <v>7107</v>
      </c>
      <c r="U3454" s="1" t="s">
        <v>110</v>
      </c>
      <c r="V3454" s="1" t="s">
        <v>7218</v>
      </c>
      <c r="Y3454" s="1" t="s">
        <v>4746</v>
      </c>
      <c r="Z3454" s="1" t="s">
        <v>8021</v>
      </c>
      <c r="AC3454" s="1">
        <v>22</v>
      </c>
      <c r="AD3454" s="1" t="s">
        <v>88</v>
      </c>
      <c r="AE3454" s="1" t="s">
        <v>9613</v>
      </c>
    </row>
    <row r="3455" spans="1:72" ht="13.5" customHeight="1">
      <c r="A3455" s="3" t="str">
        <f>HYPERLINK("http://kyu.snu.ac.kr/sdhj/index.jsp?type=hj/GK14658_00IH_0001_0242.jpg","1702_각북면_242")</f>
        <v>1702_각북면_242</v>
      </c>
      <c r="B3455" s="2">
        <v>1702</v>
      </c>
      <c r="C3455" s="2" t="s">
        <v>12340</v>
      </c>
      <c r="D3455" s="2" t="s">
        <v>12341</v>
      </c>
      <c r="E3455" s="2">
        <v>3454</v>
      </c>
      <c r="F3455" s="1">
        <v>21</v>
      </c>
      <c r="G3455" s="1" t="s">
        <v>2744</v>
      </c>
      <c r="H3455" s="1" t="s">
        <v>6955</v>
      </c>
      <c r="I3455" s="1">
        <v>15</v>
      </c>
      <c r="L3455" s="1">
        <v>5</v>
      </c>
      <c r="M3455" s="2" t="s">
        <v>14237</v>
      </c>
      <c r="N3455" s="2" t="s">
        <v>14238</v>
      </c>
      <c r="T3455" s="1" t="s">
        <v>12411</v>
      </c>
      <c r="U3455" s="1" t="s">
        <v>110</v>
      </c>
      <c r="V3455" s="1" t="s">
        <v>7218</v>
      </c>
      <c r="W3455" s="1" t="s">
        <v>3817</v>
      </c>
      <c r="X3455" s="1" t="s">
        <v>7598</v>
      </c>
      <c r="Y3455" s="1" t="s">
        <v>5658</v>
      </c>
      <c r="Z3455" s="1" t="s">
        <v>8261</v>
      </c>
      <c r="AC3455" s="1">
        <v>35</v>
      </c>
      <c r="AD3455" s="1" t="s">
        <v>1123</v>
      </c>
      <c r="AE3455" s="1" t="s">
        <v>9624</v>
      </c>
      <c r="AJ3455" s="1" t="s">
        <v>16</v>
      </c>
      <c r="AK3455" s="1" t="s">
        <v>9802</v>
      </c>
      <c r="AL3455" s="1" t="s">
        <v>109</v>
      </c>
      <c r="AM3455" s="1" t="s">
        <v>9809</v>
      </c>
      <c r="AT3455" s="1" t="s">
        <v>110</v>
      </c>
      <c r="AU3455" s="1" t="s">
        <v>7218</v>
      </c>
      <c r="AV3455" s="1" t="s">
        <v>3716</v>
      </c>
      <c r="AW3455" s="1" t="s">
        <v>8178</v>
      </c>
      <c r="BG3455" s="1" t="s">
        <v>54</v>
      </c>
      <c r="BH3455" s="1" t="s">
        <v>7267</v>
      </c>
      <c r="BI3455" s="1" t="s">
        <v>5539</v>
      </c>
      <c r="BJ3455" s="1" t="s">
        <v>10234</v>
      </c>
      <c r="BK3455" s="1" t="s">
        <v>110</v>
      </c>
      <c r="BL3455" s="1" t="s">
        <v>7218</v>
      </c>
      <c r="BM3455" s="1" t="s">
        <v>5653</v>
      </c>
      <c r="BN3455" s="1" t="s">
        <v>10923</v>
      </c>
      <c r="BO3455" s="1" t="s">
        <v>53</v>
      </c>
      <c r="BP3455" s="1" t="s">
        <v>7419</v>
      </c>
      <c r="BQ3455" s="1" t="s">
        <v>5251</v>
      </c>
      <c r="BR3455" s="1" t="s">
        <v>10231</v>
      </c>
      <c r="BS3455" s="1" t="s">
        <v>199</v>
      </c>
      <c r="BT3455" s="1" t="s">
        <v>9730</v>
      </c>
    </row>
    <row r="3456" spans="1:72" ht="13.5" customHeight="1">
      <c r="A3456" s="3" t="str">
        <f>HYPERLINK("http://kyu.snu.ac.kr/sdhj/index.jsp?type=hj/GK14658_00IH_0001_0242.jpg","1702_각북면_242")</f>
        <v>1702_각북면_242</v>
      </c>
      <c r="B3456" s="2">
        <v>1702</v>
      </c>
      <c r="C3456" s="2" t="s">
        <v>12340</v>
      </c>
      <c r="D3456" s="2" t="s">
        <v>12341</v>
      </c>
      <c r="E3456" s="2">
        <v>3455</v>
      </c>
      <c r="F3456" s="1">
        <v>21</v>
      </c>
      <c r="G3456" s="1" t="s">
        <v>2744</v>
      </c>
      <c r="H3456" s="1" t="s">
        <v>6955</v>
      </c>
      <c r="I3456" s="1">
        <v>15</v>
      </c>
      <c r="L3456" s="1">
        <v>5</v>
      </c>
      <c r="M3456" s="2" t="s">
        <v>14237</v>
      </c>
      <c r="N3456" s="2" t="s">
        <v>14238</v>
      </c>
      <c r="S3456" s="1" t="s">
        <v>48</v>
      </c>
      <c r="T3456" s="1" t="s">
        <v>6371</v>
      </c>
      <c r="U3456" s="1" t="s">
        <v>124</v>
      </c>
      <c r="V3456" s="1" t="s">
        <v>12451</v>
      </c>
      <c r="W3456" s="1" t="s">
        <v>290</v>
      </c>
      <c r="X3456" s="1" t="s">
        <v>7601</v>
      </c>
      <c r="Y3456" s="1" t="s">
        <v>50</v>
      </c>
      <c r="Z3456" s="1" t="s">
        <v>7639</v>
      </c>
      <c r="AC3456" s="1">
        <v>34</v>
      </c>
      <c r="AD3456" s="1" t="s">
        <v>321</v>
      </c>
      <c r="AE3456" s="1" t="s">
        <v>9578</v>
      </c>
      <c r="AJ3456" s="1" t="s">
        <v>16</v>
      </c>
      <c r="AK3456" s="1" t="s">
        <v>9802</v>
      </c>
      <c r="AL3456" s="1" t="s">
        <v>163</v>
      </c>
      <c r="AM3456" s="1" t="s">
        <v>12731</v>
      </c>
      <c r="AT3456" s="1" t="s">
        <v>152</v>
      </c>
      <c r="AU3456" s="1" t="s">
        <v>10072</v>
      </c>
      <c r="AV3456" s="1" t="s">
        <v>5659</v>
      </c>
      <c r="AW3456" s="1" t="s">
        <v>10254</v>
      </c>
      <c r="BG3456" s="1" t="s">
        <v>152</v>
      </c>
      <c r="BH3456" s="1" t="s">
        <v>10072</v>
      </c>
      <c r="BI3456" s="1" t="s">
        <v>90</v>
      </c>
      <c r="BJ3456" s="1" t="s">
        <v>10940</v>
      </c>
      <c r="BK3456" s="1" t="s">
        <v>152</v>
      </c>
      <c r="BL3456" s="1" t="s">
        <v>10072</v>
      </c>
      <c r="BM3456" s="1" t="s">
        <v>5660</v>
      </c>
      <c r="BN3456" s="1" t="s">
        <v>11383</v>
      </c>
      <c r="BO3456" s="1" t="s">
        <v>53</v>
      </c>
      <c r="BP3456" s="1" t="s">
        <v>7419</v>
      </c>
      <c r="BQ3456" s="1" t="s">
        <v>5661</v>
      </c>
      <c r="BR3456" s="1" t="s">
        <v>11792</v>
      </c>
      <c r="BS3456" s="1" t="s">
        <v>163</v>
      </c>
      <c r="BT3456" s="1" t="s">
        <v>12731</v>
      </c>
    </row>
    <row r="3457" spans="1:72" ht="13.5" customHeight="1">
      <c r="A3457" s="3" t="str">
        <f>HYPERLINK("http://kyu.snu.ac.kr/sdhj/index.jsp?type=hj/GK14658_00IH_0001_0242.jpg","1702_각북면_242")</f>
        <v>1702_각북면_242</v>
      </c>
      <c r="B3457" s="2">
        <v>1702</v>
      </c>
      <c r="C3457" s="2" t="s">
        <v>12340</v>
      </c>
      <c r="D3457" s="2" t="s">
        <v>12341</v>
      </c>
      <c r="E3457" s="2">
        <v>3456</v>
      </c>
      <c r="F3457" s="1">
        <v>21</v>
      </c>
      <c r="G3457" s="1" t="s">
        <v>2744</v>
      </c>
      <c r="H3457" s="1" t="s">
        <v>6955</v>
      </c>
      <c r="I3457" s="1">
        <v>15</v>
      </c>
      <c r="L3457" s="1">
        <v>5</v>
      </c>
      <c r="M3457" s="2" t="s">
        <v>14237</v>
      </c>
      <c r="N3457" s="2" t="s">
        <v>14238</v>
      </c>
      <c r="S3457" s="1" t="s">
        <v>86</v>
      </c>
      <c r="T3457" s="1" t="s">
        <v>7100</v>
      </c>
      <c r="U3457" s="1" t="s">
        <v>110</v>
      </c>
      <c r="V3457" s="1" t="s">
        <v>7218</v>
      </c>
      <c r="Y3457" s="1" t="s">
        <v>3709</v>
      </c>
      <c r="Z3457" s="1" t="s">
        <v>8260</v>
      </c>
      <c r="AC3457" s="1">
        <v>20</v>
      </c>
      <c r="AD3457" s="1" t="s">
        <v>103</v>
      </c>
      <c r="AE3457" s="1" t="s">
        <v>9580</v>
      </c>
    </row>
    <row r="3458" spans="1:72" ht="13.5" customHeight="1">
      <c r="A3458" s="3" t="str">
        <f>HYPERLINK("http://kyu.snu.ac.kr/sdhj/index.jsp?type=hj/GK14658_00IH_0001_0242.jpg","1702_각북면_242")</f>
        <v>1702_각북면_242</v>
      </c>
      <c r="B3458" s="2">
        <v>1702</v>
      </c>
      <c r="C3458" s="2" t="s">
        <v>12340</v>
      </c>
      <c r="D3458" s="2" t="s">
        <v>12341</v>
      </c>
      <c r="E3458" s="2">
        <v>3457</v>
      </c>
      <c r="F3458" s="1">
        <v>21</v>
      </c>
      <c r="G3458" s="1" t="s">
        <v>2744</v>
      </c>
      <c r="H3458" s="1" t="s">
        <v>6955</v>
      </c>
      <c r="I3458" s="1">
        <v>15</v>
      </c>
      <c r="L3458" s="1">
        <v>5</v>
      </c>
      <c r="M3458" s="2" t="s">
        <v>14237</v>
      </c>
      <c r="N3458" s="2" t="s">
        <v>14238</v>
      </c>
      <c r="S3458" s="1" t="s">
        <v>63</v>
      </c>
      <c r="T3458" s="1" t="s">
        <v>1196</v>
      </c>
      <c r="Y3458" s="1" t="s">
        <v>5662</v>
      </c>
      <c r="Z3458" s="1" t="s">
        <v>8176</v>
      </c>
      <c r="AC3458" s="1">
        <v>11</v>
      </c>
      <c r="AD3458" s="1" t="s">
        <v>106</v>
      </c>
      <c r="AE3458" s="1" t="s">
        <v>9614</v>
      </c>
    </row>
    <row r="3459" spans="1:72" ht="13.5" customHeight="1">
      <c r="A3459" s="3" t="str">
        <f>HYPERLINK("http://kyu.snu.ac.kr/sdhj/index.jsp?type=hj/GK14658_00IH_0001_0242.jpg","1702_각북면_242")</f>
        <v>1702_각북면_242</v>
      </c>
      <c r="B3459" s="2">
        <v>1702</v>
      </c>
      <c r="C3459" s="2" t="s">
        <v>12340</v>
      </c>
      <c r="D3459" s="2" t="s">
        <v>12341</v>
      </c>
      <c r="E3459" s="2">
        <v>3458</v>
      </c>
      <c r="F3459" s="1">
        <v>21</v>
      </c>
      <c r="G3459" s="1" t="s">
        <v>2744</v>
      </c>
      <c r="H3459" s="1" t="s">
        <v>6955</v>
      </c>
      <c r="I3459" s="1">
        <v>16</v>
      </c>
      <c r="J3459" s="1" t="s">
        <v>5663</v>
      </c>
      <c r="K3459" s="1" t="s">
        <v>6994</v>
      </c>
      <c r="L3459" s="1">
        <v>1</v>
      </c>
      <c r="M3459" s="2" t="s">
        <v>5663</v>
      </c>
      <c r="N3459" s="2" t="s">
        <v>6994</v>
      </c>
      <c r="T3459" s="1" t="s">
        <v>12411</v>
      </c>
      <c r="U3459" s="1" t="s">
        <v>110</v>
      </c>
      <c r="V3459" s="1" t="s">
        <v>7218</v>
      </c>
      <c r="W3459" s="1" t="s">
        <v>3817</v>
      </c>
      <c r="X3459" s="1" t="s">
        <v>7598</v>
      </c>
      <c r="Y3459" s="1" t="s">
        <v>1492</v>
      </c>
      <c r="Z3459" s="1" t="s">
        <v>8259</v>
      </c>
      <c r="AC3459" s="1">
        <v>43</v>
      </c>
      <c r="AD3459" s="1" t="s">
        <v>283</v>
      </c>
      <c r="AE3459" s="1" t="s">
        <v>9582</v>
      </c>
      <c r="AJ3459" s="1" t="s">
        <v>16</v>
      </c>
      <c r="AK3459" s="1" t="s">
        <v>9802</v>
      </c>
      <c r="AL3459" s="1" t="s">
        <v>109</v>
      </c>
      <c r="AM3459" s="1" t="s">
        <v>9809</v>
      </c>
      <c r="AT3459" s="1" t="s">
        <v>110</v>
      </c>
      <c r="AU3459" s="1" t="s">
        <v>7218</v>
      </c>
      <c r="AV3459" s="1" t="s">
        <v>3716</v>
      </c>
      <c r="AW3459" s="1" t="s">
        <v>8178</v>
      </c>
      <c r="BG3459" s="1" t="s">
        <v>54</v>
      </c>
      <c r="BH3459" s="1" t="s">
        <v>7267</v>
      </c>
      <c r="BI3459" s="1" t="s">
        <v>5539</v>
      </c>
      <c r="BJ3459" s="1" t="s">
        <v>10234</v>
      </c>
      <c r="BK3459" s="1" t="s">
        <v>110</v>
      </c>
      <c r="BL3459" s="1" t="s">
        <v>7218</v>
      </c>
      <c r="BM3459" s="1" t="s">
        <v>5653</v>
      </c>
      <c r="BN3459" s="1" t="s">
        <v>10923</v>
      </c>
      <c r="BO3459" s="1" t="s">
        <v>53</v>
      </c>
      <c r="BP3459" s="1" t="s">
        <v>7419</v>
      </c>
      <c r="BQ3459" s="1" t="s">
        <v>5251</v>
      </c>
      <c r="BR3459" s="1" t="s">
        <v>10231</v>
      </c>
      <c r="BS3459" s="1" t="s">
        <v>199</v>
      </c>
      <c r="BT3459" s="1" t="s">
        <v>9730</v>
      </c>
    </row>
    <row r="3460" spans="1:72" ht="13.5" customHeight="1">
      <c r="A3460" s="3" t="str">
        <f>HYPERLINK("http://kyu.snu.ac.kr/sdhj/index.jsp?type=hj/GK14658_00IH_0001_0242.jpg","1702_각북면_242")</f>
        <v>1702_각북면_242</v>
      </c>
      <c r="B3460" s="2">
        <v>1702</v>
      </c>
      <c r="C3460" s="2" t="s">
        <v>12340</v>
      </c>
      <c r="D3460" s="2" t="s">
        <v>12341</v>
      </c>
      <c r="E3460" s="2">
        <v>3459</v>
      </c>
      <c r="F3460" s="1">
        <v>21</v>
      </c>
      <c r="G3460" s="1" t="s">
        <v>2744</v>
      </c>
      <c r="H3460" s="1" t="s">
        <v>6955</v>
      </c>
      <c r="I3460" s="1">
        <v>16</v>
      </c>
      <c r="L3460" s="1">
        <v>1</v>
      </c>
      <c r="M3460" s="2" t="s">
        <v>5663</v>
      </c>
      <c r="N3460" s="2" t="s">
        <v>6994</v>
      </c>
      <c r="S3460" s="1" t="s">
        <v>48</v>
      </c>
      <c r="T3460" s="1" t="s">
        <v>6371</v>
      </c>
      <c r="U3460" s="1" t="s">
        <v>124</v>
      </c>
      <c r="V3460" s="1" t="s">
        <v>12451</v>
      </c>
      <c r="W3460" s="1" t="s">
        <v>335</v>
      </c>
      <c r="X3460" s="1" t="s">
        <v>12540</v>
      </c>
      <c r="Y3460" s="1" t="s">
        <v>50</v>
      </c>
      <c r="Z3460" s="1" t="s">
        <v>7639</v>
      </c>
      <c r="AC3460" s="1">
        <v>49</v>
      </c>
      <c r="AD3460" s="1" t="s">
        <v>1182</v>
      </c>
      <c r="AE3460" s="1" t="s">
        <v>9584</v>
      </c>
      <c r="AJ3460" s="1" t="s">
        <v>16</v>
      </c>
      <c r="AK3460" s="1" t="s">
        <v>9802</v>
      </c>
      <c r="AL3460" s="1" t="s">
        <v>109</v>
      </c>
      <c r="AM3460" s="1" t="s">
        <v>9809</v>
      </c>
      <c r="AT3460" s="1" t="s">
        <v>54</v>
      </c>
      <c r="AU3460" s="1" t="s">
        <v>7267</v>
      </c>
      <c r="AV3460" s="1" t="s">
        <v>5664</v>
      </c>
      <c r="AW3460" s="1" t="s">
        <v>10253</v>
      </c>
      <c r="BG3460" s="1" t="s">
        <v>53</v>
      </c>
      <c r="BH3460" s="1" t="s">
        <v>7419</v>
      </c>
      <c r="BI3460" s="1" t="s">
        <v>5665</v>
      </c>
      <c r="BJ3460" s="1" t="s">
        <v>10939</v>
      </c>
      <c r="BK3460" s="1" t="s">
        <v>53</v>
      </c>
      <c r="BL3460" s="1" t="s">
        <v>7419</v>
      </c>
      <c r="BM3460" s="1" t="s">
        <v>5666</v>
      </c>
      <c r="BN3460" s="1" t="s">
        <v>11382</v>
      </c>
      <c r="BO3460" s="1" t="s">
        <v>53</v>
      </c>
      <c r="BP3460" s="1" t="s">
        <v>7419</v>
      </c>
      <c r="BQ3460" s="1" t="s">
        <v>5667</v>
      </c>
      <c r="BR3460" s="1" t="s">
        <v>11795</v>
      </c>
      <c r="BS3460" s="1" t="s">
        <v>199</v>
      </c>
      <c r="BT3460" s="1" t="s">
        <v>9730</v>
      </c>
    </row>
    <row r="3461" spans="1:72" ht="13.5" customHeight="1">
      <c r="A3461" s="3" t="str">
        <f>HYPERLINK("http://kyu.snu.ac.kr/sdhj/index.jsp?type=hj/GK14658_00IH_0001_0242.jpg","1702_각북면_242")</f>
        <v>1702_각북면_242</v>
      </c>
      <c r="B3461" s="2">
        <v>1702</v>
      </c>
      <c r="C3461" s="2" t="s">
        <v>12340</v>
      </c>
      <c r="D3461" s="2" t="s">
        <v>12341</v>
      </c>
      <c r="E3461" s="2">
        <v>3460</v>
      </c>
      <c r="F3461" s="1">
        <v>21</v>
      </c>
      <c r="G3461" s="1" t="s">
        <v>2744</v>
      </c>
      <c r="H3461" s="1" t="s">
        <v>6955</v>
      </c>
      <c r="I3461" s="1">
        <v>16</v>
      </c>
      <c r="L3461" s="1">
        <v>1</v>
      </c>
      <c r="M3461" s="2" t="s">
        <v>5663</v>
      </c>
      <c r="N3461" s="2" t="s">
        <v>6994</v>
      </c>
      <c r="S3461" s="1" t="s">
        <v>86</v>
      </c>
      <c r="T3461" s="1" t="s">
        <v>7100</v>
      </c>
      <c r="U3461" s="1" t="s">
        <v>5668</v>
      </c>
      <c r="V3461" s="1" t="s">
        <v>7310</v>
      </c>
      <c r="Y3461" s="1" t="s">
        <v>1825</v>
      </c>
      <c r="Z3461" s="1" t="s">
        <v>8258</v>
      </c>
      <c r="AC3461" s="1">
        <v>21</v>
      </c>
      <c r="AD3461" s="1" t="s">
        <v>68</v>
      </c>
      <c r="AE3461" s="1" t="s">
        <v>7705</v>
      </c>
    </row>
    <row r="3462" spans="1:72" ht="13.5" customHeight="1">
      <c r="A3462" s="3" t="str">
        <f>HYPERLINK("http://kyu.snu.ac.kr/sdhj/index.jsp?type=hj/GK14658_00IH_0001_0242.jpg","1702_각북면_242")</f>
        <v>1702_각북면_242</v>
      </c>
      <c r="B3462" s="2">
        <v>1702</v>
      </c>
      <c r="C3462" s="2" t="s">
        <v>12340</v>
      </c>
      <c r="D3462" s="2" t="s">
        <v>12341</v>
      </c>
      <c r="E3462" s="2">
        <v>3461</v>
      </c>
      <c r="F3462" s="1">
        <v>21</v>
      </c>
      <c r="G3462" s="1" t="s">
        <v>2744</v>
      </c>
      <c r="H3462" s="1" t="s">
        <v>6955</v>
      </c>
      <c r="I3462" s="1">
        <v>16</v>
      </c>
      <c r="L3462" s="1">
        <v>1</v>
      </c>
      <c r="M3462" s="2" t="s">
        <v>5663</v>
      </c>
      <c r="N3462" s="2" t="s">
        <v>6994</v>
      </c>
      <c r="S3462" s="1" t="s">
        <v>347</v>
      </c>
      <c r="T3462" s="1" t="s">
        <v>7116</v>
      </c>
      <c r="W3462" s="1" t="s">
        <v>357</v>
      </c>
      <c r="X3462" s="1" t="s">
        <v>12541</v>
      </c>
      <c r="Y3462" s="1" t="s">
        <v>50</v>
      </c>
      <c r="Z3462" s="1" t="s">
        <v>7639</v>
      </c>
      <c r="AC3462" s="1">
        <v>19</v>
      </c>
      <c r="AD3462" s="1" t="s">
        <v>277</v>
      </c>
      <c r="AE3462" s="1" t="s">
        <v>9583</v>
      </c>
      <c r="AF3462" s="1" t="s">
        <v>89</v>
      </c>
      <c r="AG3462" s="1" t="s">
        <v>9633</v>
      </c>
    </row>
    <row r="3463" spans="1:72" ht="13.5" customHeight="1">
      <c r="A3463" s="3" t="str">
        <f>HYPERLINK("http://kyu.snu.ac.kr/sdhj/index.jsp?type=hj/GK14658_00IH_0001_0242.jpg","1702_각북면_242")</f>
        <v>1702_각북면_242</v>
      </c>
      <c r="B3463" s="2">
        <v>1702</v>
      </c>
      <c r="C3463" s="2" t="s">
        <v>12340</v>
      </c>
      <c r="D3463" s="2" t="s">
        <v>12341</v>
      </c>
      <c r="E3463" s="2">
        <v>3462</v>
      </c>
      <c r="F3463" s="1">
        <v>21</v>
      </c>
      <c r="G3463" s="1" t="s">
        <v>2744</v>
      </c>
      <c r="H3463" s="1" t="s">
        <v>6955</v>
      </c>
      <c r="I3463" s="1">
        <v>16</v>
      </c>
      <c r="L3463" s="1">
        <v>1</v>
      </c>
      <c r="M3463" s="2" t="s">
        <v>5663</v>
      </c>
      <c r="N3463" s="2" t="s">
        <v>6994</v>
      </c>
      <c r="S3463" s="1" t="s">
        <v>59</v>
      </c>
      <c r="T3463" s="1" t="s">
        <v>7105</v>
      </c>
      <c r="Y3463" s="1" t="s">
        <v>1340</v>
      </c>
      <c r="Z3463" s="1" t="s">
        <v>7810</v>
      </c>
      <c r="AC3463" s="1">
        <v>6</v>
      </c>
      <c r="AD3463" s="1" t="s">
        <v>246</v>
      </c>
      <c r="AE3463" s="1" t="s">
        <v>9600</v>
      </c>
    </row>
    <row r="3464" spans="1:72" ht="13.5" customHeight="1">
      <c r="A3464" s="3" t="str">
        <f>HYPERLINK("http://kyu.snu.ac.kr/sdhj/index.jsp?type=hj/GK14658_00IH_0001_0242.jpg","1702_각북면_242")</f>
        <v>1702_각북면_242</v>
      </c>
      <c r="B3464" s="2">
        <v>1702</v>
      </c>
      <c r="C3464" s="2" t="s">
        <v>12340</v>
      </c>
      <c r="D3464" s="2" t="s">
        <v>12341</v>
      </c>
      <c r="E3464" s="2">
        <v>3463</v>
      </c>
      <c r="F3464" s="1">
        <v>21</v>
      </c>
      <c r="G3464" s="1" t="s">
        <v>2744</v>
      </c>
      <c r="H3464" s="1" t="s">
        <v>6955</v>
      </c>
      <c r="I3464" s="1">
        <v>16</v>
      </c>
      <c r="L3464" s="1">
        <v>1</v>
      </c>
      <c r="M3464" s="2" t="s">
        <v>5663</v>
      </c>
      <c r="N3464" s="2" t="s">
        <v>6994</v>
      </c>
      <c r="S3464" s="1" t="s">
        <v>86</v>
      </c>
      <c r="T3464" s="1" t="s">
        <v>7100</v>
      </c>
      <c r="U3464" s="1" t="s">
        <v>110</v>
      </c>
      <c r="V3464" s="1" t="s">
        <v>7218</v>
      </c>
      <c r="Y3464" s="1" t="s">
        <v>4530</v>
      </c>
      <c r="Z3464" s="1" t="s">
        <v>8117</v>
      </c>
      <c r="AC3464" s="1">
        <v>16</v>
      </c>
      <c r="AD3464" s="1" t="s">
        <v>273</v>
      </c>
      <c r="AE3464" s="1" t="s">
        <v>9602</v>
      </c>
    </row>
    <row r="3465" spans="1:72" ht="13.5" customHeight="1">
      <c r="A3465" s="3" t="str">
        <f>HYPERLINK("http://kyu.snu.ac.kr/sdhj/index.jsp?type=hj/GK14658_00IH_0001_0242.jpg","1702_각북면_242")</f>
        <v>1702_각북면_242</v>
      </c>
      <c r="B3465" s="2">
        <v>1702</v>
      </c>
      <c r="C3465" s="2" t="s">
        <v>12340</v>
      </c>
      <c r="D3465" s="2" t="s">
        <v>12341</v>
      </c>
      <c r="E3465" s="2">
        <v>3464</v>
      </c>
      <c r="F3465" s="1">
        <v>21</v>
      </c>
      <c r="G3465" s="1" t="s">
        <v>2744</v>
      </c>
      <c r="H3465" s="1" t="s">
        <v>6955</v>
      </c>
      <c r="I3465" s="1">
        <v>16</v>
      </c>
      <c r="L3465" s="1">
        <v>2</v>
      </c>
      <c r="M3465" s="2" t="s">
        <v>14239</v>
      </c>
      <c r="N3465" s="2" t="s">
        <v>14240</v>
      </c>
      <c r="T3465" s="1" t="s">
        <v>12411</v>
      </c>
      <c r="U3465" s="1" t="s">
        <v>110</v>
      </c>
      <c r="V3465" s="1" t="s">
        <v>7218</v>
      </c>
      <c r="W3465" s="1" t="s">
        <v>3817</v>
      </c>
      <c r="X3465" s="1" t="s">
        <v>7598</v>
      </c>
      <c r="Y3465" s="1" t="s">
        <v>5669</v>
      </c>
      <c r="Z3465" s="1" t="s">
        <v>8257</v>
      </c>
      <c r="AC3465" s="1">
        <v>60</v>
      </c>
      <c r="AD3465" s="1" t="s">
        <v>51</v>
      </c>
      <c r="AE3465" s="1" t="s">
        <v>9627</v>
      </c>
      <c r="AJ3465" s="1" t="s">
        <v>16</v>
      </c>
      <c r="AK3465" s="1" t="s">
        <v>9802</v>
      </c>
      <c r="AL3465" s="1" t="s">
        <v>109</v>
      </c>
      <c r="AM3465" s="1" t="s">
        <v>9809</v>
      </c>
      <c r="AT3465" s="1" t="s">
        <v>110</v>
      </c>
      <c r="AU3465" s="1" t="s">
        <v>7218</v>
      </c>
      <c r="AV3465" s="1" t="s">
        <v>3119</v>
      </c>
      <c r="AW3465" s="1" t="s">
        <v>9115</v>
      </c>
      <c r="BG3465" s="1" t="s">
        <v>54</v>
      </c>
      <c r="BH3465" s="1" t="s">
        <v>7267</v>
      </c>
      <c r="BI3465" s="1" t="s">
        <v>5539</v>
      </c>
      <c r="BJ3465" s="1" t="s">
        <v>10234</v>
      </c>
      <c r="BK3465" s="1" t="s">
        <v>110</v>
      </c>
      <c r="BL3465" s="1" t="s">
        <v>7218</v>
      </c>
      <c r="BM3465" s="1" t="s">
        <v>5653</v>
      </c>
      <c r="BN3465" s="1" t="s">
        <v>10923</v>
      </c>
      <c r="BO3465" s="1" t="s">
        <v>53</v>
      </c>
      <c r="BP3465" s="1" t="s">
        <v>7419</v>
      </c>
      <c r="BQ3465" s="1" t="s">
        <v>5670</v>
      </c>
      <c r="BR3465" s="1" t="s">
        <v>11794</v>
      </c>
      <c r="BS3465" s="1" t="s">
        <v>199</v>
      </c>
      <c r="BT3465" s="1" t="s">
        <v>9730</v>
      </c>
    </row>
    <row r="3466" spans="1:72" ht="13.5" customHeight="1">
      <c r="A3466" s="3" t="str">
        <f>HYPERLINK("http://kyu.snu.ac.kr/sdhj/index.jsp?type=hj/GK14658_00IH_0001_0242.jpg","1702_각북면_242")</f>
        <v>1702_각북면_242</v>
      </c>
      <c r="B3466" s="2">
        <v>1702</v>
      </c>
      <c r="C3466" s="2" t="s">
        <v>12340</v>
      </c>
      <c r="D3466" s="2" t="s">
        <v>12341</v>
      </c>
      <c r="E3466" s="2">
        <v>3465</v>
      </c>
      <c r="F3466" s="1">
        <v>21</v>
      </c>
      <c r="G3466" s="1" t="s">
        <v>2744</v>
      </c>
      <c r="H3466" s="1" t="s">
        <v>6955</v>
      </c>
      <c r="I3466" s="1">
        <v>16</v>
      </c>
      <c r="L3466" s="1">
        <v>2</v>
      </c>
      <c r="M3466" s="2" t="s">
        <v>14239</v>
      </c>
      <c r="N3466" s="2" t="s">
        <v>14240</v>
      </c>
      <c r="S3466" s="1" t="s">
        <v>48</v>
      </c>
      <c r="T3466" s="1" t="s">
        <v>6371</v>
      </c>
      <c r="W3466" s="1" t="s">
        <v>107</v>
      </c>
      <c r="X3466" s="1" t="s">
        <v>12534</v>
      </c>
      <c r="Y3466" s="1" t="s">
        <v>50</v>
      </c>
      <c r="Z3466" s="1" t="s">
        <v>7639</v>
      </c>
      <c r="AC3466" s="1">
        <v>50</v>
      </c>
      <c r="AD3466" s="1" t="s">
        <v>515</v>
      </c>
      <c r="AE3466" s="1" t="s">
        <v>9605</v>
      </c>
      <c r="AJ3466" s="1" t="s">
        <v>16</v>
      </c>
      <c r="AK3466" s="1" t="s">
        <v>9802</v>
      </c>
      <c r="AL3466" s="1" t="s">
        <v>163</v>
      </c>
      <c r="AM3466" s="1" t="s">
        <v>12731</v>
      </c>
      <c r="AT3466" s="1" t="s">
        <v>53</v>
      </c>
      <c r="AU3466" s="1" t="s">
        <v>7419</v>
      </c>
      <c r="AV3466" s="1" t="s">
        <v>2318</v>
      </c>
      <c r="AW3466" s="1" t="s">
        <v>9306</v>
      </c>
      <c r="BG3466" s="1" t="s">
        <v>53</v>
      </c>
      <c r="BH3466" s="1" t="s">
        <v>7419</v>
      </c>
      <c r="BI3466" s="1" t="s">
        <v>4724</v>
      </c>
      <c r="BJ3466" s="1" t="s">
        <v>7701</v>
      </c>
      <c r="BK3466" s="1" t="s">
        <v>53</v>
      </c>
      <c r="BL3466" s="1" t="s">
        <v>7419</v>
      </c>
      <c r="BM3466" s="1" t="s">
        <v>14503</v>
      </c>
      <c r="BN3466" s="1" t="s">
        <v>12607</v>
      </c>
      <c r="BO3466" s="1" t="s">
        <v>53</v>
      </c>
      <c r="BP3466" s="1" t="s">
        <v>7419</v>
      </c>
      <c r="BQ3466" s="1" t="s">
        <v>5671</v>
      </c>
      <c r="BR3466" s="1" t="s">
        <v>11793</v>
      </c>
      <c r="BS3466" s="1" t="s">
        <v>1200</v>
      </c>
      <c r="BT3466" s="1" t="s">
        <v>9781</v>
      </c>
    </row>
    <row r="3467" spans="1:72" ht="13.5" customHeight="1">
      <c r="A3467" s="3" t="str">
        <f>HYPERLINK("http://kyu.snu.ac.kr/sdhj/index.jsp?type=hj/GK14658_00IH_0001_0242.jpg","1702_각북면_242")</f>
        <v>1702_각북면_242</v>
      </c>
      <c r="B3467" s="2">
        <v>1702</v>
      </c>
      <c r="C3467" s="2" t="s">
        <v>12340</v>
      </c>
      <c r="D3467" s="2" t="s">
        <v>12341</v>
      </c>
      <c r="E3467" s="2">
        <v>3466</v>
      </c>
      <c r="F3467" s="1">
        <v>21</v>
      </c>
      <c r="G3467" s="1" t="s">
        <v>2744</v>
      </c>
      <c r="H3467" s="1" t="s">
        <v>6955</v>
      </c>
      <c r="I3467" s="1">
        <v>16</v>
      </c>
      <c r="L3467" s="1">
        <v>2</v>
      </c>
      <c r="M3467" s="2" t="s">
        <v>14239</v>
      </c>
      <c r="N3467" s="2" t="s">
        <v>14240</v>
      </c>
      <c r="S3467" s="1" t="s">
        <v>86</v>
      </c>
      <c r="T3467" s="1" t="s">
        <v>7100</v>
      </c>
      <c r="U3467" s="1" t="s">
        <v>110</v>
      </c>
      <c r="V3467" s="1" t="s">
        <v>7218</v>
      </c>
      <c r="Y3467" s="1" t="s">
        <v>5672</v>
      </c>
      <c r="Z3467" s="1" t="s">
        <v>8256</v>
      </c>
      <c r="AC3467" s="1">
        <v>13</v>
      </c>
      <c r="AD3467" s="1" t="s">
        <v>530</v>
      </c>
      <c r="AE3467" s="1" t="s">
        <v>9606</v>
      </c>
    </row>
    <row r="3468" spans="1:72" ht="13.5" customHeight="1">
      <c r="A3468" s="3" t="str">
        <f>HYPERLINK("http://kyu.snu.ac.kr/sdhj/index.jsp?type=hj/GK14658_00IH_0001_0242.jpg","1702_각북면_242")</f>
        <v>1702_각북면_242</v>
      </c>
      <c r="B3468" s="2">
        <v>1702</v>
      </c>
      <c r="C3468" s="2" t="s">
        <v>12340</v>
      </c>
      <c r="D3468" s="2" t="s">
        <v>12341</v>
      </c>
      <c r="E3468" s="2">
        <v>3467</v>
      </c>
      <c r="F3468" s="1">
        <v>21</v>
      </c>
      <c r="G3468" s="1" t="s">
        <v>2744</v>
      </c>
      <c r="H3468" s="1" t="s">
        <v>6955</v>
      </c>
      <c r="I3468" s="1">
        <v>16</v>
      </c>
      <c r="L3468" s="1">
        <v>2</v>
      </c>
      <c r="M3468" s="2" t="s">
        <v>14239</v>
      </c>
      <c r="N3468" s="2" t="s">
        <v>14240</v>
      </c>
      <c r="S3468" s="1" t="s">
        <v>63</v>
      </c>
      <c r="T3468" s="1" t="s">
        <v>1196</v>
      </c>
      <c r="Y3468" s="1" t="s">
        <v>2389</v>
      </c>
      <c r="Z3468" s="1" t="s">
        <v>8255</v>
      </c>
      <c r="AG3468" s="1" t="s">
        <v>9630</v>
      </c>
    </row>
    <row r="3469" spans="1:72" ht="13.5" customHeight="1">
      <c r="A3469" s="3" t="str">
        <f>HYPERLINK("http://kyu.snu.ac.kr/sdhj/index.jsp?type=hj/GK14658_00IH_0001_0242.jpg","1702_각북면_242")</f>
        <v>1702_각북면_242</v>
      </c>
      <c r="B3469" s="2">
        <v>1702</v>
      </c>
      <c r="C3469" s="2" t="s">
        <v>12340</v>
      </c>
      <c r="D3469" s="2" t="s">
        <v>12341</v>
      </c>
      <c r="E3469" s="2">
        <v>3468</v>
      </c>
      <c r="F3469" s="1">
        <v>21</v>
      </c>
      <c r="G3469" s="1" t="s">
        <v>2744</v>
      </c>
      <c r="H3469" s="1" t="s">
        <v>6955</v>
      </c>
      <c r="I3469" s="1">
        <v>16</v>
      </c>
      <c r="L3469" s="1">
        <v>2</v>
      </c>
      <c r="M3469" s="2" t="s">
        <v>14239</v>
      </c>
      <c r="N3469" s="2" t="s">
        <v>14240</v>
      </c>
      <c r="S3469" s="1" t="s">
        <v>63</v>
      </c>
      <c r="T3469" s="1" t="s">
        <v>1196</v>
      </c>
      <c r="Y3469" s="1" t="s">
        <v>5673</v>
      </c>
      <c r="Z3469" s="1" t="s">
        <v>8254</v>
      </c>
      <c r="AF3469" s="1" t="s">
        <v>170</v>
      </c>
      <c r="AG3469" s="1" t="s">
        <v>9630</v>
      </c>
    </row>
    <row r="3470" spans="1:72" ht="13.5" customHeight="1">
      <c r="A3470" s="3" t="str">
        <f>HYPERLINK("http://kyu.snu.ac.kr/sdhj/index.jsp?type=hj/GK14658_00IH_0001_0242.jpg","1702_각북면_242")</f>
        <v>1702_각북면_242</v>
      </c>
      <c r="B3470" s="2">
        <v>1702</v>
      </c>
      <c r="C3470" s="2" t="s">
        <v>12340</v>
      </c>
      <c r="D3470" s="2" t="s">
        <v>12341</v>
      </c>
      <c r="E3470" s="2">
        <v>3469</v>
      </c>
      <c r="F3470" s="1">
        <v>21</v>
      </c>
      <c r="G3470" s="1" t="s">
        <v>2744</v>
      </c>
      <c r="H3470" s="1" t="s">
        <v>6955</v>
      </c>
      <c r="I3470" s="1">
        <v>16</v>
      </c>
      <c r="L3470" s="1">
        <v>2</v>
      </c>
      <c r="M3470" s="2" t="s">
        <v>14239</v>
      </c>
      <c r="N3470" s="2" t="s">
        <v>14240</v>
      </c>
      <c r="S3470" s="1" t="s">
        <v>86</v>
      </c>
      <c r="T3470" s="1" t="s">
        <v>7100</v>
      </c>
      <c r="Y3470" s="1" t="s">
        <v>72</v>
      </c>
      <c r="Z3470" s="1" t="s">
        <v>8253</v>
      </c>
      <c r="AC3470" s="1">
        <v>7</v>
      </c>
      <c r="AD3470" s="1" t="s">
        <v>38</v>
      </c>
      <c r="AE3470" s="1" t="s">
        <v>9620</v>
      </c>
    </row>
    <row r="3471" spans="1:72" ht="13.5" customHeight="1">
      <c r="A3471" s="3" t="str">
        <f>HYPERLINK("http://kyu.snu.ac.kr/sdhj/index.jsp?type=hj/GK14658_00IH_0001_0242.jpg","1702_각북면_242")</f>
        <v>1702_각북면_242</v>
      </c>
      <c r="B3471" s="2">
        <v>1702</v>
      </c>
      <c r="C3471" s="2" t="s">
        <v>12340</v>
      </c>
      <c r="D3471" s="2" t="s">
        <v>12341</v>
      </c>
      <c r="E3471" s="2">
        <v>3470</v>
      </c>
      <c r="F3471" s="1">
        <v>21</v>
      </c>
      <c r="G3471" s="1" t="s">
        <v>2744</v>
      </c>
      <c r="H3471" s="1" t="s">
        <v>6955</v>
      </c>
      <c r="I3471" s="1">
        <v>16</v>
      </c>
      <c r="L3471" s="1">
        <v>3</v>
      </c>
      <c r="M3471" s="2" t="s">
        <v>14241</v>
      </c>
      <c r="N3471" s="2" t="s">
        <v>14242</v>
      </c>
      <c r="T3471" s="1" t="s">
        <v>12411</v>
      </c>
      <c r="U3471" s="1" t="s">
        <v>110</v>
      </c>
      <c r="V3471" s="1" t="s">
        <v>7218</v>
      </c>
      <c r="W3471" s="1" t="s">
        <v>3817</v>
      </c>
      <c r="X3471" s="1" t="s">
        <v>7598</v>
      </c>
      <c r="Y3471" s="1" t="s">
        <v>5674</v>
      </c>
      <c r="Z3471" s="1" t="s">
        <v>8252</v>
      </c>
      <c r="AC3471" s="1">
        <v>27</v>
      </c>
      <c r="AD3471" s="1" t="s">
        <v>309</v>
      </c>
      <c r="AE3471" s="1" t="s">
        <v>9623</v>
      </c>
      <c r="AJ3471" s="1" t="s">
        <v>16</v>
      </c>
      <c r="AK3471" s="1" t="s">
        <v>9802</v>
      </c>
      <c r="AL3471" s="1" t="s">
        <v>109</v>
      </c>
      <c r="AM3471" s="1" t="s">
        <v>9809</v>
      </c>
      <c r="AT3471" s="1" t="s">
        <v>110</v>
      </c>
      <c r="AU3471" s="1" t="s">
        <v>7218</v>
      </c>
      <c r="AV3471" s="1" t="s">
        <v>5669</v>
      </c>
      <c r="AW3471" s="1" t="s">
        <v>8257</v>
      </c>
      <c r="BG3471" s="1" t="s">
        <v>110</v>
      </c>
      <c r="BH3471" s="1" t="s">
        <v>7218</v>
      </c>
      <c r="BI3471" s="1" t="s">
        <v>3119</v>
      </c>
      <c r="BJ3471" s="1" t="s">
        <v>9115</v>
      </c>
      <c r="BK3471" s="1" t="s">
        <v>54</v>
      </c>
      <c r="BL3471" s="1" t="s">
        <v>7267</v>
      </c>
      <c r="BM3471" s="1" t="s">
        <v>5539</v>
      </c>
      <c r="BN3471" s="1" t="s">
        <v>10234</v>
      </c>
      <c r="BO3471" s="1" t="s">
        <v>53</v>
      </c>
      <c r="BP3471" s="1" t="s">
        <v>7419</v>
      </c>
      <c r="BQ3471" s="1" t="s">
        <v>5675</v>
      </c>
      <c r="BR3471" s="1" t="s">
        <v>13219</v>
      </c>
      <c r="BS3471" s="1" t="s">
        <v>163</v>
      </c>
      <c r="BT3471" s="1" t="s">
        <v>12731</v>
      </c>
    </row>
    <row r="3472" spans="1:72" ht="13.5" customHeight="1">
      <c r="A3472" s="3" t="str">
        <f>HYPERLINK("http://kyu.snu.ac.kr/sdhj/index.jsp?type=hj/GK14658_00IH_0001_0242.jpg","1702_각북면_242")</f>
        <v>1702_각북면_242</v>
      </c>
      <c r="B3472" s="2">
        <v>1702</v>
      </c>
      <c r="C3472" s="2" t="s">
        <v>12340</v>
      </c>
      <c r="D3472" s="2" t="s">
        <v>12341</v>
      </c>
      <c r="E3472" s="2">
        <v>3471</v>
      </c>
      <c r="F3472" s="1">
        <v>21</v>
      </c>
      <c r="G3472" s="1" t="s">
        <v>2744</v>
      </c>
      <c r="H3472" s="1" t="s">
        <v>6955</v>
      </c>
      <c r="I3472" s="1">
        <v>16</v>
      </c>
      <c r="L3472" s="1">
        <v>3</v>
      </c>
      <c r="M3472" s="2" t="s">
        <v>14241</v>
      </c>
      <c r="N3472" s="2" t="s">
        <v>14242</v>
      </c>
      <c r="S3472" s="1" t="s">
        <v>48</v>
      </c>
      <c r="T3472" s="1" t="s">
        <v>6371</v>
      </c>
      <c r="U3472" s="1" t="s">
        <v>124</v>
      </c>
      <c r="V3472" s="1" t="s">
        <v>12451</v>
      </c>
      <c r="W3472" s="1" t="s">
        <v>107</v>
      </c>
      <c r="X3472" s="1" t="s">
        <v>12534</v>
      </c>
      <c r="Y3472" s="1" t="s">
        <v>50</v>
      </c>
      <c r="Z3472" s="1" t="s">
        <v>7639</v>
      </c>
      <c r="AC3472" s="1">
        <v>33</v>
      </c>
      <c r="AD3472" s="1" t="s">
        <v>223</v>
      </c>
      <c r="AE3472" s="1" t="s">
        <v>9596</v>
      </c>
      <c r="AJ3472" s="1" t="s">
        <v>16</v>
      </c>
      <c r="AK3472" s="1" t="s">
        <v>9802</v>
      </c>
      <c r="AL3472" s="1" t="s">
        <v>163</v>
      </c>
      <c r="AM3472" s="1" t="s">
        <v>12731</v>
      </c>
      <c r="AT3472" s="1" t="s">
        <v>110</v>
      </c>
      <c r="AU3472" s="1" t="s">
        <v>7218</v>
      </c>
      <c r="AV3472" s="1" t="s">
        <v>4761</v>
      </c>
      <c r="AW3472" s="1" t="s">
        <v>10161</v>
      </c>
      <c r="BG3472" s="1" t="s">
        <v>54</v>
      </c>
      <c r="BH3472" s="1" t="s">
        <v>7267</v>
      </c>
      <c r="BI3472" s="1" t="s">
        <v>4117</v>
      </c>
      <c r="BJ3472" s="1" t="s">
        <v>9528</v>
      </c>
      <c r="BK3472" s="1" t="s">
        <v>5676</v>
      </c>
      <c r="BL3472" s="1" t="s">
        <v>11232</v>
      </c>
      <c r="BM3472" s="1" t="s">
        <v>5677</v>
      </c>
      <c r="BN3472" s="1" t="s">
        <v>11335</v>
      </c>
      <c r="BO3472" s="1" t="s">
        <v>392</v>
      </c>
      <c r="BP3472" s="1" t="s">
        <v>10838</v>
      </c>
      <c r="BQ3472" s="1" t="s">
        <v>4254</v>
      </c>
      <c r="BR3472" s="1" t="s">
        <v>13303</v>
      </c>
      <c r="BS3472" s="1" t="s">
        <v>163</v>
      </c>
      <c r="BT3472" s="1" t="s">
        <v>12731</v>
      </c>
    </row>
    <row r="3473" spans="1:72" ht="13.5" customHeight="1">
      <c r="A3473" s="3" t="str">
        <f>HYPERLINK("http://kyu.snu.ac.kr/sdhj/index.jsp?type=hj/GK14658_00IH_0001_0242.jpg","1702_각북면_242")</f>
        <v>1702_각북면_242</v>
      </c>
      <c r="B3473" s="2">
        <v>1702</v>
      </c>
      <c r="C3473" s="2" t="s">
        <v>12340</v>
      </c>
      <c r="D3473" s="2" t="s">
        <v>12341</v>
      </c>
      <c r="E3473" s="2">
        <v>3472</v>
      </c>
      <c r="F3473" s="1">
        <v>21</v>
      </c>
      <c r="G3473" s="1" t="s">
        <v>2744</v>
      </c>
      <c r="H3473" s="1" t="s">
        <v>6955</v>
      </c>
      <c r="I3473" s="1">
        <v>16</v>
      </c>
      <c r="L3473" s="1">
        <v>3</v>
      </c>
      <c r="M3473" s="2" t="s">
        <v>14241</v>
      </c>
      <c r="N3473" s="2" t="s">
        <v>14242</v>
      </c>
      <c r="S3473" s="1" t="s">
        <v>86</v>
      </c>
      <c r="T3473" s="1" t="s">
        <v>7100</v>
      </c>
      <c r="U3473" s="1" t="s">
        <v>110</v>
      </c>
      <c r="V3473" s="1" t="s">
        <v>7218</v>
      </c>
      <c r="Y3473" s="1" t="s">
        <v>5678</v>
      </c>
      <c r="Z3473" s="1" t="s">
        <v>8251</v>
      </c>
      <c r="AF3473" s="1" t="s">
        <v>973</v>
      </c>
      <c r="AG3473" s="1" t="s">
        <v>7585</v>
      </c>
    </row>
    <row r="3474" spans="1:72" ht="13.5" customHeight="1">
      <c r="A3474" s="3" t="str">
        <f>HYPERLINK("http://kyu.snu.ac.kr/sdhj/index.jsp?type=hj/GK14658_00IH_0001_0242.jpg","1702_각북면_242")</f>
        <v>1702_각북면_242</v>
      </c>
      <c r="B3474" s="2">
        <v>1702</v>
      </c>
      <c r="C3474" s="2" t="s">
        <v>12340</v>
      </c>
      <c r="D3474" s="2" t="s">
        <v>12341</v>
      </c>
      <c r="E3474" s="2">
        <v>3473</v>
      </c>
      <c r="F3474" s="1">
        <v>21</v>
      </c>
      <c r="G3474" s="1" t="s">
        <v>2744</v>
      </c>
      <c r="H3474" s="1" t="s">
        <v>6955</v>
      </c>
      <c r="I3474" s="1">
        <v>16</v>
      </c>
      <c r="L3474" s="1">
        <v>3</v>
      </c>
      <c r="M3474" s="2" t="s">
        <v>14241</v>
      </c>
      <c r="N3474" s="2" t="s">
        <v>14242</v>
      </c>
      <c r="S3474" s="1" t="s">
        <v>59</v>
      </c>
      <c r="T3474" s="1" t="s">
        <v>7105</v>
      </c>
      <c r="Y3474" s="1" t="s">
        <v>5679</v>
      </c>
      <c r="Z3474" s="1" t="s">
        <v>8250</v>
      </c>
      <c r="AC3474" s="1">
        <v>4</v>
      </c>
      <c r="AD3474" s="1" t="s">
        <v>108</v>
      </c>
      <c r="AE3474" s="1" t="s">
        <v>9597</v>
      </c>
    </row>
    <row r="3475" spans="1:72" ht="13.5" customHeight="1">
      <c r="A3475" s="3" t="str">
        <f>HYPERLINK("http://kyu.snu.ac.kr/sdhj/index.jsp?type=hj/GK14658_00IH_0001_0242.jpg","1702_각북면_242")</f>
        <v>1702_각북면_242</v>
      </c>
      <c r="B3475" s="2">
        <v>1702</v>
      </c>
      <c r="C3475" s="2" t="s">
        <v>12340</v>
      </c>
      <c r="D3475" s="2" t="s">
        <v>12341</v>
      </c>
      <c r="E3475" s="2">
        <v>3474</v>
      </c>
      <c r="F3475" s="1">
        <v>21</v>
      </c>
      <c r="G3475" s="1" t="s">
        <v>2744</v>
      </c>
      <c r="H3475" s="1" t="s">
        <v>6955</v>
      </c>
      <c r="I3475" s="1">
        <v>16</v>
      </c>
      <c r="L3475" s="1">
        <v>3</v>
      </c>
      <c r="M3475" s="2" t="s">
        <v>14241</v>
      </c>
      <c r="N3475" s="2" t="s">
        <v>14242</v>
      </c>
      <c r="S3475" s="1" t="s">
        <v>59</v>
      </c>
      <c r="T3475" s="1" t="s">
        <v>7105</v>
      </c>
      <c r="Y3475" s="1" t="s">
        <v>2492</v>
      </c>
      <c r="Z3475" s="1" t="s">
        <v>7714</v>
      </c>
      <c r="AC3475" s="1">
        <v>7</v>
      </c>
      <c r="AD3475" s="1" t="s">
        <v>38</v>
      </c>
      <c r="AE3475" s="1" t="s">
        <v>9620</v>
      </c>
    </row>
    <row r="3476" spans="1:72" ht="13.5" customHeight="1">
      <c r="A3476" s="3" t="str">
        <f>HYPERLINK("http://kyu.snu.ac.kr/sdhj/index.jsp?type=hj/GK14658_00IH_0001_0242.jpg","1702_각북면_242")</f>
        <v>1702_각북면_242</v>
      </c>
      <c r="B3476" s="2">
        <v>1702</v>
      </c>
      <c r="C3476" s="2" t="s">
        <v>12340</v>
      </c>
      <c r="D3476" s="2" t="s">
        <v>12341</v>
      </c>
      <c r="E3476" s="2">
        <v>3475</v>
      </c>
      <c r="F3476" s="1">
        <v>21</v>
      </c>
      <c r="G3476" s="1" t="s">
        <v>2744</v>
      </c>
      <c r="H3476" s="1" t="s">
        <v>6955</v>
      </c>
      <c r="I3476" s="1">
        <v>16</v>
      </c>
      <c r="L3476" s="1">
        <v>4</v>
      </c>
      <c r="M3476" s="2" t="s">
        <v>14243</v>
      </c>
      <c r="N3476" s="2" t="s">
        <v>14244</v>
      </c>
      <c r="T3476" s="1" t="s">
        <v>12411</v>
      </c>
      <c r="U3476" s="1" t="s">
        <v>110</v>
      </c>
      <c r="V3476" s="1" t="s">
        <v>7218</v>
      </c>
      <c r="W3476" s="1" t="s">
        <v>3817</v>
      </c>
      <c r="X3476" s="1" t="s">
        <v>7598</v>
      </c>
      <c r="Y3476" s="1" t="s">
        <v>2176</v>
      </c>
      <c r="Z3476" s="1" t="s">
        <v>7811</v>
      </c>
      <c r="AC3476" s="1">
        <v>23</v>
      </c>
      <c r="AD3476" s="1" t="s">
        <v>348</v>
      </c>
      <c r="AE3476" s="1" t="s">
        <v>8964</v>
      </c>
      <c r="AJ3476" s="1" t="s">
        <v>16</v>
      </c>
      <c r="AK3476" s="1" t="s">
        <v>9802</v>
      </c>
      <c r="AL3476" s="1" t="s">
        <v>109</v>
      </c>
      <c r="AM3476" s="1" t="s">
        <v>9809</v>
      </c>
      <c r="AT3476" s="1" t="s">
        <v>110</v>
      </c>
      <c r="AU3476" s="1" t="s">
        <v>7218</v>
      </c>
      <c r="AV3476" s="1" t="s">
        <v>1492</v>
      </c>
      <c r="AW3476" s="1" t="s">
        <v>8259</v>
      </c>
      <c r="BG3476" s="1" t="s">
        <v>110</v>
      </c>
      <c r="BH3476" s="1" t="s">
        <v>7218</v>
      </c>
      <c r="BI3476" s="1" t="s">
        <v>3716</v>
      </c>
      <c r="BJ3476" s="1" t="s">
        <v>8178</v>
      </c>
      <c r="BK3476" s="1" t="s">
        <v>54</v>
      </c>
      <c r="BL3476" s="1" t="s">
        <v>7267</v>
      </c>
      <c r="BM3476" s="1" t="s">
        <v>5539</v>
      </c>
      <c r="BN3476" s="1" t="s">
        <v>10234</v>
      </c>
      <c r="BO3476" s="1" t="s">
        <v>54</v>
      </c>
      <c r="BP3476" s="1" t="s">
        <v>7267</v>
      </c>
      <c r="BQ3476" s="1" t="s">
        <v>5680</v>
      </c>
      <c r="BR3476" s="1" t="s">
        <v>13412</v>
      </c>
      <c r="BS3476" s="1" t="s">
        <v>109</v>
      </c>
      <c r="BT3476" s="1" t="s">
        <v>9809</v>
      </c>
    </row>
    <row r="3477" spans="1:72" ht="13.5" customHeight="1">
      <c r="A3477" s="3" t="str">
        <f>HYPERLINK("http://kyu.snu.ac.kr/sdhj/index.jsp?type=hj/GK14658_00IH_0001_0242.jpg","1702_각북면_242")</f>
        <v>1702_각북면_242</v>
      </c>
      <c r="B3477" s="2">
        <v>1702</v>
      </c>
      <c r="C3477" s="2" t="s">
        <v>12340</v>
      </c>
      <c r="D3477" s="2" t="s">
        <v>12341</v>
      </c>
      <c r="E3477" s="2">
        <v>3476</v>
      </c>
      <c r="F3477" s="1">
        <v>21</v>
      </c>
      <c r="G3477" s="1" t="s">
        <v>2744</v>
      </c>
      <c r="H3477" s="1" t="s">
        <v>6955</v>
      </c>
      <c r="I3477" s="1">
        <v>16</v>
      </c>
      <c r="L3477" s="1">
        <v>4</v>
      </c>
      <c r="M3477" s="2" t="s">
        <v>14243</v>
      </c>
      <c r="N3477" s="2" t="s">
        <v>14244</v>
      </c>
      <c r="S3477" s="1" t="s">
        <v>48</v>
      </c>
      <c r="T3477" s="1" t="s">
        <v>6371</v>
      </c>
      <c r="U3477" s="1" t="s">
        <v>124</v>
      </c>
      <c r="V3477" s="1" t="s">
        <v>12451</v>
      </c>
      <c r="W3477" s="1" t="s">
        <v>1429</v>
      </c>
      <c r="X3477" s="1" t="s">
        <v>7594</v>
      </c>
      <c r="Y3477" s="1" t="s">
        <v>50</v>
      </c>
      <c r="Z3477" s="1" t="s">
        <v>7639</v>
      </c>
      <c r="AC3477" s="1">
        <v>22</v>
      </c>
      <c r="AD3477" s="1" t="s">
        <v>88</v>
      </c>
      <c r="AE3477" s="1" t="s">
        <v>9613</v>
      </c>
      <c r="AJ3477" s="1" t="s">
        <v>16</v>
      </c>
      <c r="AK3477" s="1" t="s">
        <v>9802</v>
      </c>
      <c r="AL3477" s="1" t="s">
        <v>401</v>
      </c>
      <c r="AM3477" s="1" t="s">
        <v>9816</v>
      </c>
      <c r="AT3477" s="1" t="s">
        <v>110</v>
      </c>
      <c r="AU3477" s="1" t="s">
        <v>7218</v>
      </c>
      <c r="AV3477" s="1" t="s">
        <v>2413</v>
      </c>
      <c r="AW3477" s="1" t="s">
        <v>10252</v>
      </c>
      <c r="BG3477" s="1" t="s">
        <v>110</v>
      </c>
      <c r="BH3477" s="1" t="s">
        <v>7218</v>
      </c>
      <c r="BI3477" s="1" t="s">
        <v>5681</v>
      </c>
      <c r="BJ3477" s="1" t="s">
        <v>10938</v>
      </c>
      <c r="BK3477" s="1" t="s">
        <v>110</v>
      </c>
      <c r="BL3477" s="1" t="s">
        <v>7218</v>
      </c>
      <c r="BM3477" s="1" t="s">
        <v>583</v>
      </c>
      <c r="BN3477" s="1" t="s">
        <v>9526</v>
      </c>
      <c r="BO3477" s="1" t="s">
        <v>53</v>
      </c>
      <c r="BP3477" s="1" t="s">
        <v>7419</v>
      </c>
      <c r="BQ3477" s="1" t="s">
        <v>5682</v>
      </c>
      <c r="BR3477" s="1" t="s">
        <v>13418</v>
      </c>
      <c r="BS3477" s="1" t="s">
        <v>1317</v>
      </c>
      <c r="BT3477" s="1" t="s">
        <v>9832</v>
      </c>
    </row>
    <row r="3478" spans="1:72" ht="13.5" customHeight="1">
      <c r="A3478" s="3" t="str">
        <f>HYPERLINK("http://kyu.snu.ac.kr/sdhj/index.jsp?type=hj/GK14658_00IH_0001_0242.jpg","1702_각북면_242")</f>
        <v>1702_각북면_242</v>
      </c>
      <c r="B3478" s="2">
        <v>1702</v>
      </c>
      <c r="C3478" s="2" t="s">
        <v>12340</v>
      </c>
      <c r="D3478" s="2" t="s">
        <v>12341</v>
      </c>
      <c r="E3478" s="2">
        <v>3477</v>
      </c>
      <c r="F3478" s="1">
        <v>21</v>
      </c>
      <c r="G3478" s="1" t="s">
        <v>2744</v>
      </c>
      <c r="H3478" s="1" t="s">
        <v>6955</v>
      </c>
      <c r="I3478" s="1">
        <v>16</v>
      </c>
      <c r="L3478" s="1">
        <v>5</v>
      </c>
      <c r="M3478" s="2" t="s">
        <v>14245</v>
      </c>
      <c r="N3478" s="2" t="s">
        <v>14246</v>
      </c>
      <c r="T3478" s="1" t="s">
        <v>12411</v>
      </c>
      <c r="U3478" s="1" t="s">
        <v>110</v>
      </c>
      <c r="V3478" s="1" t="s">
        <v>7218</v>
      </c>
      <c r="W3478" s="1" t="s">
        <v>3817</v>
      </c>
      <c r="X3478" s="1" t="s">
        <v>7598</v>
      </c>
      <c r="Y3478" s="1" t="s">
        <v>5683</v>
      </c>
      <c r="Z3478" s="1" t="s">
        <v>8167</v>
      </c>
      <c r="AC3478" s="1">
        <v>48</v>
      </c>
      <c r="AD3478" s="1" t="s">
        <v>556</v>
      </c>
      <c r="AE3478" s="1" t="s">
        <v>9610</v>
      </c>
      <c r="AJ3478" s="1" t="s">
        <v>16</v>
      </c>
      <c r="AK3478" s="1" t="s">
        <v>9802</v>
      </c>
      <c r="AL3478" s="1" t="s">
        <v>109</v>
      </c>
      <c r="AM3478" s="1" t="s">
        <v>9809</v>
      </c>
      <c r="AT3478" s="1" t="s">
        <v>110</v>
      </c>
      <c r="AU3478" s="1" t="s">
        <v>7218</v>
      </c>
      <c r="AV3478" s="1" t="s">
        <v>2410</v>
      </c>
      <c r="AW3478" s="1" t="s">
        <v>7716</v>
      </c>
      <c r="BG3478" s="1" t="s">
        <v>54</v>
      </c>
      <c r="BH3478" s="1" t="s">
        <v>7267</v>
      </c>
      <c r="BI3478" s="1" t="s">
        <v>5539</v>
      </c>
      <c r="BJ3478" s="1" t="s">
        <v>10234</v>
      </c>
      <c r="BK3478" s="1" t="s">
        <v>110</v>
      </c>
      <c r="BL3478" s="1" t="s">
        <v>7218</v>
      </c>
      <c r="BM3478" s="1" t="s">
        <v>5653</v>
      </c>
      <c r="BN3478" s="1" t="s">
        <v>10923</v>
      </c>
      <c r="BO3478" s="1" t="s">
        <v>53</v>
      </c>
      <c r="BP3478" s="1" t="s">
        <v>7419</v>
      </c>
      <c r="BQ3478" s="1" t="s">
        <v>5654</v>
      </c>
      <c r="BR3478" s="1" t="s">
        <v>11792</v>
      </c>
      <c r="BS3478" s="1" t="s">
        <v>149</v>
      </c>
      <c r="BT3478" s="1" t="s">
        <v>9830</v>
      </c>
    </row>
    <row r="3479" spans="1:72" ht="13.5" customHeight="1">
      <c r="A3479" s="3" t="str">
        <f>HYPERLINK("http://kyu.snu.ac.kr/sdhj/index.jsp?type=hj/GK14658_00IH_0001_0242.jpg","1702_각북면_242")</f>
        <v>1702_각북면_242</v>
      </c>
      <c r="B3479" s="2">
        <v>1702</v>
      </c>
      <c r="C3479" s="2" t="s">
        <v>12340</v>
      </c>
      <c r="D3479" s="2" t="s">
        <v>12341</v>
      </c>
      <c r="E3479" s="2">
        <v>3478</v>
      </c>
      <c r="F3479" s="1">
        <v>21</v>
      </c>
      <c r="G3479" s="1" t="s">
        <v>2744</v>
      </c>
      <c r="H3479" s="1" t="s">
        <v>6955</v>
      </c>
      <c r="I3479" s="1">
        <v>16</v>
      </c>
      <c r="L3479" s="1">
        <v>5</v>
      </c>
      <c r="M3479" s="2" t="s">
        <v>14245</v>
      </c>
      <c r="N3479" s="2" t="s">
        <v>14246</v>
      </c>
      <c r="S3479" s="1" t="s">
        <v>48</v>
      </c>
      <c r="T3479" s="1" t="s">
        <v>6371</v>
      </c>
      <c r="U3479" s="1" t="s">
        <v>124</v>
      </c>
      <c r="V3479" s="1" t="s">
        <v>12451</v>
      </c>
      <c r="W3479" s="1" t="s">
        <v>3454</v>
      </c>
      <c r="X3479" s="1" t="s">
        <v>7591</v>
      </c>
      <c r="Y3479" s="1" t="s">
        <v>50</v>
      </c>
      <c r="Z3479" s="1" t="s">
        <v>7639</v>
      </c>
      <c r="AC3479" s="1">
        <v>30</v>
      </c>
      <c r="AD3479" s="1" t="s">
        <v>253</v>
      </c>
      <c r="AE3479" s="1" t="s">
        <v>8091</v>
      </c>
      <c r="AJ3479" s="1" t="s">
        <v>16</v>
      </c>
      <c r="AK3479" s="1" t="s">
        <v>9802</v>
      </c>
      <c r="AL3479" s="1" t="s">
        <v>199</v>
      </c>
      <c r="AM3479" s="1" t="s">
        <v>9730</v>
      </c>
      <c r="AT3479" s="1" t="s">
        <v>110</v>
      </c>
      <c r="AU3479" s="1" t="s">
        <v>7218</v>
      </c>
      <c r="AV3479" s="1" t="s">
        <v>5684</v>
      </c>
      <c r="AW3479" s="1" t="s">
        <v>10251</v>
      </c>
      <c r="BG3479" s="1" t="s">
        <v>110</v>
      </c>
      <c r="BH3479" s="1" t="s">
        <v>7218</v>
      </c>
      <c r="BI3479" s="1" t="s">
        <v>14628</v>
      </c>
      <c r="BJ3479" s="1" t="s">
        <v>12932</v>
      </c>
      <c r="BK3479" s="1" t="s">
        <v>110</v>
      </c>
      <c r="BL3479" s="1" t="s">
        <v>7218</v>
      </c>
      <c r="BM3479" s="1" t="s">
        <v>5162</v>
      </c>
      <c r="BN3479" s="1" t="s">
        <v>10945</v>
      </c>
      <c r="BO3479" s="1" t="s">
        <v>53</v>
      </c>
      <c r="BP3479" s="1" t="s">
        <v>7419</v>
      </c>
      <c r="BQ3479" s="1" t="s">
        <v>4205</v>
      </c>
      <c r="BR3479" s="1" t="s">
        <v>11791</v>
      </c>
      <c r="BS3479" s="1" t="s">
        <v>401</v>
      </c>
      <c r="BT3479" s="1" t="s">
        <v>9816</v>
      </c>
    </row>
    <row r="3480" spans="1:72" ht="13.5" customHeight="1">
      <c r="A3480" s="3" t="str">
        <f>HYPERLINK("http://kyu.snu.ac.kr/sdhj/index.jsp?type=hj/GK14658_00IH_0001_0242.jpg","1702_각북면_242")</f>
        <v>1702_각북면_242</v>
      </c>
      <c r="B3480" s="2">
        <v>1702</v>
      </c>
      <c r="C3480" s="2" t="s">
        <v>12340</v>
      </c>
      <c r="D3480" s="2" t="s">
        <v>12341</v>
      </c>
      <c r="E3480" s="2">
        <v>3479</v>
      </c>
      <c r="F3480" s="1">
        <v>21</v>
      </c>
      <c r="G3480" s="1" t="s">
        <v>2744</v>
      </c>
      <c r="H3480" s="1" t="s">
        <v>6955</v>
      </c>
      <c r="I3480" s="1">
        <v>16</v>
      </c>
      <c r="L3480" s="1">
        <v>5</v>
      </c>
      <c r="M3480" s="2" t="s">
        <v>14245</v>
      </c>
      <c r="N3480" s="2" t="s">
        <v>14246</v>
      </c>
      <c r="S3480" s="1" t="s">
        <v>59</v>
      </c>
      <c r="T3480" s="1" t="s">
        <v>7105</v>
      </c>
      <c r="Y3480" s="1" t="s">
        <v>2102</v>
      </c>
      <c r="Z3480" s="1" t="s">
        <v>8179</v>
      </c>
      <c r="AF3480" s="1" t="s">
        <v>170</v>
      </c>
      <c r="AG3480" s="1" t="s">
        <v>9630</v>
      </c>
    </row>
    <row r="3481" spans="1:72" ht="13.5" customHeight="1">
      <c r="A3481" s="3" t="str">
        <f>HYPERLINK("http://kyu.snu.ac.kr/sdhj/index.jsp?type=hj/GK14658_00IH_0001_0242.jpg","1702_각북면_242")</f>
        <v>1702_각북면_242</v>
      </c>
      <c r="B3481" s="2">
        <v>1702</v>
      </c>
      <c r="C3481" s="2" t="s">
        <v>12340</v>
      </c>
      <c r="D3481" s="2" t="s">
        <v>12341</v>
      </c>
      <c r="E3481" s="2">
        <v>3480</v>
      </c>
      <c r="F3481" s="1">
        <v>21</v>
      </c>
      <c r="G3481" s="1" t="s">
        <v>2744</v>
      </c>
      <c r="H3481" s="1" t="s">
        <v>6955</v>
      </c>
      <c r="I3481" s="1">
        <v>17</v>
      </c>
      <c r="J3481" s="1" t="s">
        <v>5685</v>
      </c>
      <c r="K3481" s="1" t="s">
        <v>6993</v>
      </c>
      <c r="L3481" s="1">
        <v>1</v>
      </c>
      <c r="M3481" s="2" t="s">
        <v>14247</v>
      </c>
      <c r="N3481" s="2" t="s">
        <v>14248</v>
      </c>
      <c r="T3481" s="1" t="s">
        <v>12411</v>
      </c>
      <c r="U3481" s="1" t="s">
        <v>110</v>
      </c>
      <c r="V3481" s="1" t="s">
        <v>7218</v>
      </c>
      <c r="W3481" s="1" t="s">
        <v>834</v>
      </c>
      <c r="X3481" s="1" t="s">
        <v>7583</v>
      </c>
      <c r="Y3481" s="1" t="s">
        <v>5686</v>
      </c>
      <c r="Z3481" s="1" t="s">
        <v>8249</v>
      </c>
      <c r="AC3481" s="1">
        <v>53</v>
      </c>
      <c r="AD3481" s="1" t="s">
        <v>92</v>
      </c>
      <c r="AE3481" s="1" t="s">
        <v>9608</v>
      </c>
      <c r="AJ3481" s="1" t="s">
        <v>16</v>
      </c>
      <c r="AK3481" s="1" t="s">
        <v>9802</v>
      </c>
      <c r="AL3481" s="1" t="s">
        <v>157</v>
      </c>
      <c r="AM3481" s="1" t="s">
        <v>9714</v>
      </c>
      <c r="AT3481" s="1" t="s">
        <v>53</v>
      </c>
      <c r="AU3481" s="1" t="s">
        <v>7419</v>
      </c>
      <c r="AV3481" s="1" t="s">
        <v>41</v>
      </c>
      <c r="AW3481" s="1" t="s">
        <v>8394</v>
      </c>
      <c r="BG3481" s="1" t="s">
        <v>53</v>
      </c>
      <c r="BH3481" s="1" t="s">
        <v>7419</v>
      </c>
      <c r="BI3481" s="1" t="s">
        <v>1730</v>
      </c>
      <c r="BJ3481" s="1" t="s">
        <v>7607</v>
      </c>
      <c r="BK3481" s="1" t="s">
        <v>53</v>
      </c>
      <c r="BL3481" s="1" t="s">
        <v>7419</v>
      </c>
      <c r="BM3481" s="1" t="s">
        <v>5687</v>
      </c>
      <c r="BN3481" s="1" t="s">
        <v>11381</v>
      </c>
      <c r="BO3481" s="1" t="s">
        <v>110</v>
      </c>
      <c r="BP3481" s="1" t="s">
        <v>7218</v>
      </c>
      <c r="BQ3481" s="1" t="s">
        <v>5390</v>
      </c>
      <c r="BR3481" s="1" t="s">
        <v>11790</v>
      </c>
      <c r="BS3481" s="1" t="s">
        <v>109</v>
      </c>
      <c r="BT3481" s="1" t="s">
        <v>9809</v>
      </c>
    </row>
    <row r="3482" spans="1:72" ht="13.5" customHeight="1">
      <c r="A3482" s="3" t="str">
        <f>HYPERLINK("http://kyu.snu.ac.kr/sdhj/index.jsp?type=hj/GK14658_00IH_0001_0242.jpg","1702_각북면_242")</f>
        <v>1702_각북면_242</v>
      </c>
      <c r="B3482" s="2">
        <v>1702</v>
      </c>
      <c r="C3482" s="2" t="s">
        <v>12340</v>
      </c>
      <c r="D3482" s="2" t="s">
        <v>12341</v>
      </c>
      <c r="E3482" s="2">
        <v>3481</v>
      </c>
      <c r="F3482" s="1">
        <v>21</v>
      </c>
      <c r="G3482" s="1" t="s">
        <v>2744</v>
      </c>
      <c r="H3482" s="1" t="s">
        <v>6955</v>
      </c>
      <c r="I3482" s="1">
        <v>17</v>
      </c>
      <c r="L3482" s="1">
        <v>1</v>
      </c>
      <c r="M3482" s="2" t="s">
        <v>14247</v>
      </c>
      <c r="N3482" s="2" t="s">
        <v>14248</v>
      </c>
      <c r="S3482" s="1" t="s">
        <v>48</v>
      </c>
      <c r="T3482" s="1" t="s">
        <v>6371</v>
      </c>
      <c r="W3482" s="1" t="s">
        <v>834</v>
      </c>
      <c r="X3482" s="1" t="s">
        <v>7583</v>
      </c>
      <c r="Y3482" s="1" t="s">
        <v>50</v>
      </c>
      <c r="Z3482" s="1" t="s">
        <v>7639</v>
      </c>
      <c r="AC3482" s="1">
        <v>53</v>
      </c>
      <c r="AD3482" s="1" t="s">
        <v>92</v>
      </c>
      <c r="AE3482" s="1" t="s">
        <v>9608</v>
      </c>
      <c r="AJ3482" s="1" t="s">
        <v>16</v>
      </c>
      <c r="AK3482" s="1" t="s">
        <v>9802</v>
      </c>
      <c r="AL3482" s="1" t="s">
        <v>199</v>
      </c>
      <c r="AM3482" s="1" t="s">
        <v>9730</v>
      </c>
      <c r="AT3482" s="1" t="s">
        <v>53</v>
      </c>
      <c r="AU3482" s="1" t="s">
        <v>7419</v>
      </c>
      <c r="AV3482" s="1" t="s">
        <v>4059</v>
      </c>
      <c r="AW3482" s="1" t="s">
        <v>10250</v>
      </c>
      <c r="BG3482" s="1" t="s">
        <v>53</v>
      </c>
      <c r="BH3482" s="1" t="s">
        <v>7419</v>
      </c>
      <c r="BI3482" s="1" t="s">
        <v>5688</v>
      </c>
      <c r="BJ3482" s="1" t="s">
        <v>10937</v>
      </c>
      <c r="BK3482" s="1" t="s">
        <v>53</v>
      </c>
      <c r="BL3482" s="1" t="s">
        <v>7419</v>
      </c>
      <c r="BM3482" s="1" t="s">
        <v>5689</v>
      </c>
      <c r="BN3482" s="1" t="s">
        <v>8524</v>
      </c>
      <c r="BO3482" s="1" t="s">
        <v>53</v>
      </c>
      <c r="BP3482" s="1" t="s">
        <v>7419</v>
      </c>
      <c r="BQ3482" s="1" t="s">
        <v>4552</v>
      </c>
      <c r="BR3482" s="1" t="s">
        <v>10380</v>
      </c>
      <c r="BS3482" s="1" t="s">
        <v>163</v>
      </c>
      <c r="BT3482" s="1" t="s">
        <v>12731</v>
      </c>
    </row>
    <row r="3483" spans="1:72" ht="13.5" customHeight="1">
      <c r="A3483" s="3" t="str">
        <f>HYPERLINK("http://kyu.snu.ac.kr/sdhj/index.jsp?type=hj/GK14658_00IH_0001_0242.jpg","1702_각북면_242")</f>
        <v>1702_각북면_242</v>
      </c>
      <c r="B3483" s="2">
        <v>1702</v>
      </c>
      <c r="C3483" s="2" t="s">
        <v>12340</v>
      </c>
      <c r="D3483" s="2" t="s">
        <v>12341</v>
      </c>
      <c r="E3483" s="2">
        <v>3482</v>
      </c>
      <c r="F3483" s="1">
        <v>21</v>
      </c>
      <c r="G3483" s="1" t="s">
        <v>2744</v>
      </c>
      <c r="H3483" s="1" t="s">
        <v>6955</v>
      </c>
      <c r="I3483" s="1">
        <v>17</v>
      </c>
      <c r="L3483" s="1">
        <v>1</v>
      </c>
      <c r="M3483" s="2" t="s">
        <v>14247</v>
      </c>
      <c r="N3483" s="2" t="s">
        <v>14248</v>
      </c>
      <c r="S3483" s="1" t="s">
        <v>59</v>
      </c>
      <c r="T3483" s="1" t="s">
        <v>7105</v>
      </c>
      <c r="Y3483" s="1" t="s">
        <v>984</v>
      </c>
      <c r="Z3483" s="1" t="s">
        <v>8248</v>
      </c>
      <c r="AC3483" s="1">
        <v>14</v>
      </c>
      <c r="AD3483" s="1" t="s">
        <v>85</v>
      </c>
      <c r="AE3483" s="1" t="s">
        <v>9590</v>
      </c>
    </row>
    <row r="3484" spans="1:72" ht="13.5" customHeight="1">
      <c r="A3484" s="3" t="str">
        <f>HYPERLINK("http://kyu.snu.ac.kr/sdhj/index.jsp?type=hj/GK14658_00IH_0001_0242.jpg","1702_각북면_242")</f>
        <v>1702_각북면_242</v>
      </c>
      <c r="B3484" s="2">
        <v>1702</v>
      </c>
      <c r="C3484" s="2" t="s">
        <v>12340</v>
      </c>
      <c r="D3484" s="2" t="s">
        <v>12341</v>
      </c>
      <c r="E3484" s="2">
        <v>3483</v>
      </c>
      <c r="F3484" s="1">
        <v>21</v>
      </c>
      <c r="G3484" s="1" t="s">
        <v>2744</v>
      </c>
      <c r="H3484" s="1" t="s">
        <v>6955</v>
      </c>
      <c r="I3484" s="1">
        <v>17</v>
      </c>
      <c r="L3484" s="1">
        <v>1</v>
      </c>
      <c r="M3484" s="2" t="s">
        <v>14247</v>
      </c>
      <c r="N3484" s="2" t="s">
        <v>14248</v>
      </c>
      <c r="S3484" s="1" t="s">
        <v>86</v>
      </c>
      <c r="T3484" s="1" t="s">
        <v>7100</v>
      </c>
      <c r="U3484" s="1" t="s">
        <v>110</v>
      </c>
      <c r="V3484" s="1" t="s">
        <v>7218</v>
      </c>
      <c r="Y3484" s="1" t="s">
        <v>5690</v>
      </c>
      <c r="Z3484" s="1" t="s">
        <v>8247</v>
      </c>
      <c r="AC3484" s="1">
        <v>25</v>
      </c>
      <c r="AD3484" s="1" t="s">
        <v>264</v>
      </c>
      <c r="AE3484" s="1" t="s">
        <v>9588</v>
      </c>
    </row>
    <row r="3485" spans="1:72" ht="13.5" customHeight="1">
      <c r="A3485" s="3" t="str">
        <f>HYPERLINK("http://kyu.snu.ac.kr/sdhj/index.jsp?type=hj/GK14658_00IH_0001_0242.jpg","1702_각북면_242")</f>
        <v>1702_각북면_242</v>
      </c>
      <c r="B3485" s="2">
        <v>1702</v>
      </c>
      <c r="C3485" s="2" t="s">
        <v>12340</v>
      </c>
      <c r="D3485" s="2" t="s">
        <v>12341</v>
      </c>
      <c r="E3485" s="2">
        <v>3484</v>
      </c>
      <c r="F3485" s="1">
        <v>21</v>
      </c>
      <c r="G3485" s="1" t="s">
        <v>2744</v>
      </c>
      <c r="H3485" s="1" t="s">
        <v>6955</v>
      </c>
      <c r="I3485" s="1">
        <v>17</v>
      </c>
      <c r="L3485" s="1">
        <v>1</v>
      </c>
      <c r="M3485" s="2" t="s">
        <v>14247</v>
      </c>
      <c r="N3485" s="2" t="s">
        <v>14248</v>
      </c>
      <c r="S3485" s="1" t="s">
        <v>701</v>
      </c>
      <c r="T3485" s="1" t="s">
        <v>7108</v>
      </c>
      <c r="W3485" s="1" t="s">
        <v>1429</v>
      </c>
      <c r="X3485" s="1" t="s">
        <v>7594</v>
      </c>
      <c r="Y3485" s="1" t="s">
        <v>50</v>
      </c>
      <c r="Z3485" s="1" t="s">
        <v>7639</v>
      </c>
      <c r="AC3485" s="1">
        <v>24</v>
      </c>
      <c r="AD3485" s="1" t="s">
        <v>219</v>
      </c>
      <c r="AE3485" s="1" t="s">
        <v>9587</v>
      </c>
      <c r="AF3485" s="1" t="s">
        <v>89</v>
      </c>
      <c r="AG3485" s="1" t="s">
        <v>9633</v>
      </c>
    </row>
    <row r="3486" spans="1:72" ht="13.5" customHeight="1">
      <c r="A3486" s="3" t="str">
        <f>HYPERLINK("http://kyu.snu.ac.kr/sdhj/index.jsp?type=hj/GK14658_00IH_0001_0242.jpg","1702_각북면_242")</f>
        <v>1702_각북면_242</v>
      </c>
      <c r="B3486" s="2">
        <v>1702</v>
      </c>
      <c r="C3486" s="2" t="s">
        <v>12340</v>
      </c>
      <c r="D3486" s="2" t="s">
        <v>12341</v>
      </c>
      <c r="E3486" s="2">
        <v>3485</v>
      </c>
      <c r="F3486" s="1">
        <v>21</v>
      </c>
      <c r="G3486" s="1" t="s">
        <v>2744</v>
      </c>
      <c r="H3486" s="1" t="s">
        <v>6955</v>
      </c>
      <c r="I3486" s="1">
        <v>17</v>
      </c>
      <c r="L3486" s="1">
        <v>1</v>
      </c>
      <c r="M3486" s="2" t="s">
        <v>14247</v>
      </c>
      <c r="N3486" s="2" t="s">
        <v>14248</v>
      </c>
      <c r="T3486" s="1" t="s">
        <v>12432</v>
      </c>
      <c r="U3486" s="1" t="s">
        <v>532</v>
      </c>
      <c r="V3486" s="1" t="s">
        <v>7195</v>
      </c>
      <c r="Y3486" s="1" t="s">
        <v>1615</v>
      </c>
      <c r="Z3486" s="1" t="s">
        <v>8246</v>
      </c>
      <c r="AC3486" s="1">
        <v>22</v>
      </c>
      <c r="AD3486" s="1" t="s">
        <v>88</v>
      </c>
      <c r="AE3486" s="1" t="s">
        <v>9613</v>
      </c>
    </row>
    <row r="3487" spans="1:72" ht="13.5" customHeight="1">
      <c r="A3487" s="3" t="str">
        <f>HYPERLINK("http://kyu.snu.ac.kr/sdhj/index.jsp?type=hj/GK14658_00IH_0001_0242.jpg","1702_각북면_242")</f>
        <v>1702_각북면_242</v>
      </c>
      <c r="B3487" s="2">
        <v>1702</v>
      </c>
      <c r="C3487" s="2" t="s">
        <v>12340</v>
      </c>
      <c r="D3487" s="2" t="s">
        <v>12341</v>
      </c>
      <c r="E3487" s="2">
        <v>3486</v>
      </c>
      <c r="F3487" s="1">
        <v>21</v>
      </c>
      <c r="G3487" s="1" t="s">
        <v>2744</v>
      </c>
      <c r="H3487" s="1" t="s">
        <v>6955</v>
      </c>
      <c r="I3487" s="1">
        <v>17</v>
      </c>
      <c r="L3487" s="1">
        <v>2</v>
      </c>
      <c r="M3487" s="2" t="s">
        <v>14249</v>
      </c>
      <c r="N3487" s="2" t="s">
        <v>14250</v>
      </c>
      <c r="T3487" s="1" t="s">
        <v>12411</v>
      </c>
      <c r="U3487" s="1" t="s">
        <v>5506</v>
      </c>
      <c r="V3487" s="1" t="s">
        <v>7309</v>
      </c>
      <c r="W3487" s="1" t="s">
        <v>834</v>
      </c>
      <c r="X3487" s="1" t="s">
        <v>7583</v>
      </c>
      <c r="Y3487" s="1" t="s">
        <v>5691</v>
      </c>
      <c r="Z3487" s="1" t="s">
        <v>8245</v>
      </c>
      <c r="AC3487" s="1">
        <v>30</v>
      </c>
      <c r="AD3487" s="1" t="s">
        <v>253</v>
      </c>
      <c r="AE3487" s="1" t="s">
        <v>8091</v>
      </c>
      <c r="AJ3487" s="1" t="s">
        <v>16</v>
      </c>
      <c r="AK3487" s="1" t="s">
        <v>9802</v>
      </c>
      <c r="AL3487" s="1" t="s">
        <v>157</v>
      </c>
      <c r="AM3487" s="1" t="s">
        <v>9714</v>
      </c>
      <c r="AT3487" s="1" t="s">
        <v>110</v>
      </c>
      <c r="AU3487" s="1" t="s">
        <v>7218</v>
      </c>
      <c r="AV3487" s="1" t="s">
        <v>5686</v>
      </c>
      <c r="AW3487" s="1" t="s">
        <v>8249</v>
      </c>
      <c r="BG3487" s="1" t="s">
        <v>53</v>
      </c>
      <c r="BH3487" s="1" t="s">
        <v>7419</v>
      </c>
      <c r="BI3487" s="1" t="s">
        <v>41</v>
      </c>
      <c r="BJ3487" s="1" t="s">
        <v>8394</v>
      </c>
      <c r="BK3487" s="1" t="s">
        <v>53</v>
      </c>
      <c r="BL3487" s="1" t="s">
        <v>7419</v>
      </c>
      <c r="BM3487" s="1" t="s">
        <v>1730</v>
      </c>
      <c r="BN3487" s="1" t="s">
        <v>7607</v>
      </c>
      <c r="BO3487" s="1" t="s">
        <v>53</v>
      </c>
      <c r="BP3487" s="1" t="s">
        <v>7419</v>
      </c>
      <c r="BQ3487" s="1" t="s">
        <v>5692</v>
      </c>
      <c r="BR3487" s="1" t="s">
        <v>11789</v>
      </c>
      <c r="BS3487" s="1" t="s">
        <v>199</v>
      </c>
      <c r="BT3487" s="1" t="s">
        <v>9730</v>
      </c>
    </row>
    <row r="3488" spans="1:72" ht="13.5" customHeight="1">
      <c r="A3488" s="3" t="str">
        <f>HYPERLINK("http://kyu.snu.ac.kr/sdhj/index.jsp?type=hj/GK14658_00IH_0001_0242.jpg","1702_각북면_242")</f>
        <v>1702_각북면_242</v>
      </c>
      <c r="B3488" s="2">
        <v>1702</v>
      </c>
      <c r="C3488" s="2" t="s">
        <v>12340</v>
      </c>
      <c r="D3488" s="2" t="s">
        <v>12341</v>
      </c>
      <c r="E3488" s="2">
        <v>3487</v>
      </c>
      <c r="F3488" s="1">
        <v>21</v>
      </c>
      <c r="G3488" s="1" t="s">
        <v>2744</v>
      </c>
      <c r="H3488" s="1" t="s">
        <v>6955</v>
      </c>
      <c r="I3488" s="1">
        <v>17</v>
      </c>
      <c r="L3488" s="1">
        <v>2</v>
      </c>
      <c r="M3488" s="2" t="s">
        <v>14249</v>
      </c>
      <c r="N3488" s="2" t="s">
        <v>14250</v>
      </c>
      <c r="S3488" s="1" t="s">
        <v>48</v>
      </c>
      <c r="T3488" s="1" t="s">
        <v>6371</v>
      </c>
      <c r="U3488" s="1" t="s">
        <v>124</v>
      </c>
      <c r="V3488" s="1" t="s">
        <v>12451</v>
      </c>
      <c r="W3488" s="1" t="s">
        <v>146</v>
      </c>
      <c r="X3488" s="1" t="s">
        <v>7595</v>
      </c>
      <c r="Y3488" s="1" t="s">
        <v>50</v>
      </c>
      <c r="Z3488" s="1" t="s">
        <v>7639</v>
      </c>
      <c r="AC3488" s="1">
        <v>30</v>
      </c>
      <c r="AD3488" s="1" t="s">
        <v>253</v>
      </c>
      <c r="AE3488" s="1" t="s">
        <v>8091</v>
      </c>
      <c r="AJ3488" s="1" t="s">
        <v>16</v>
      </c>
      <c r="AK3488" s="1" t="s">
        <v>9802</v>
      </c>
      <c r="AL3488" s="1" t="s">
        <v>684</v>
      </c>
      <c r="AM3488" s="1" t="s">
        <v>9702</v>
      </c>
      <c r="AT3488" s="1" t="s">
        <v>53</v>
      </c>
      <c r="AU3488" s="1" t="s">
        <v>7419</v>
      </c>
      <c r="AV3488" s="1" t="s">
        <v>5693</v>
      </c>
      <c r="AW3488" s="1" t="s">
        <v>7715</v>
      </c>
      <c r="BG3488" s="1" t="s">
        <v>53</v>
      </c>
      <c r="BH3488" s="1" t="s">
        <v>7419</v>
      </c>
      <c r="BI3488" s="1" t="s">
        <v>216</v>
      </c>
      <c r="BJ3488" s="1" t="s">
        <v>10138</v>
      </c>
      <c r="BK3488" s="1" t="s">
        <v>53</v>
      </c>
      <c r="BL3488" s="1" t="s">
        <v>7419</v>
      </c>
      <c r="BM3488" s="1" t="s">
        <v>5694</v>
      </c>
      <c r="BN3488" s="1" t="s">
        <v>9824</v>
      </c>
      <c r="BO3488" s="1" t="s">
        <v>53</v>
      </c>
      <c r="BP3488" s="1" t="s">
        <v>7419</v>
      </c>
      <c r="BQ3488" s="1" t="s">
        <v>5695</v>
      </c>
      <c r="BR3488" s="1" t="s">
        <v>13368</v>
      </c>
      <c r="BS3488" s="1" t="s">
        <v>157</v>
      </c>
      <c r="BT3488" s="1" t="s">
        <v>9714</v>
      </c>
    </row>
    <row r="3489" spans="1:72" ht="13.5" customHeight="1">
      <c r="A3489" s="3" t="str">
        <f>HYPERLINK("http://kyu.snu.ac.kr/sdhj/index.jsp?type=hj/GK14658_00IH_0001_0242.jpg","1702_각북면_242")</f>
        <v>1702_각북면_242</v>
      </c>
      <c r="B3489" s="2">
        <v>1702</v>
      </c>
      <c r="C3489" s="2" t="s">
        <v>12340</v>
      </c>
      <c r="D3489" s="2" t="s">
        <v>12341</v>
      </c>
      <c r="E3489" s="2">
        <v>3488</v>
      </c>
      <c r="F3489" s="1">
        <v>21</v>
      </c>
      <c r="G3489" s="1" t="s">
        <v>2744</v>
      </c>
      <c r="H3489" s="1" t="s">
        <v>6955</v>
      </c>
      <c r="I3489" s="1">
        <v>17</v>
      </c>
      <c r="L3489" s="1">
        <v>2</v>
      </c>
      <c r="M3489" s="2" t="s">
        <v>14249</v>
      </c>
      <c r="N3489" s="2" t="s">
        <v>14250</v>
      </c>
      <c r="S3489" s="1" t="s">
        <v>59</v>
      </c>
      <c r="T3489" s="1" t="s">
        <v>7105</v>
      </c>
      <c r="Y3489" s="1" t="s">
        <v>6722</v>
      </c>
      <c r="Z3489" s="1" t="s">
        <v>7783</v>
      </c>
      <c r="AC3489" s="1">
        <v>6</v>
      </c>
      <c r="AD3489" s="1" t="s">
        <v>246</v>
      </c>
      <c r="AE3489" s="1" t="s">
        <v>9600</v>
      </c>
    </row>
    <row r="3490" spans="1:72" ht="13.5" customHeight="1">
      <c r="A3490" s="3" t="str">
        <f>HYPERLINK("http://kyu.snu.ac.kr/sdhj/index.jsp?type=hj/GK14658_00IH_0001_0242.jpg","1702_각북면_242")</f>
        <v>1702_각북면_242</v>
      </c>
      <c r="B3490" s="2">
        <v>1702</v>
      </c>
      <c r="C3490" s="2" t="s">
        <v>12340</v>
      </c>
      <c r="D3490" s="2" t="s">
        <v>12341</v>
      </c>
      <c r="E3490" s="2">
        <v>3489</v>
      </c>
      <c r="F3490" s="1">
        <v>21</v>
      </c>
      <c r="G3490" s="1" t="s">
        <v>2744</v>
      </c>
      <c r="H3490" s="1" t="s">
        <v>6955</v>
      </c>
      <c r="I3490" s="1">
        <v>17</v>
      </c>
      <c r="L3490" s="1">
        <v>3</v>
      </c>
      <c r="M3490" s="2" t="s">
        <v>14251</v>
      </c>
      <c r="N3490" s="2" t="s">
        <v>14252</v>
      </c>
      <c r="T3490" s="1" t="s">
        <v>12411</v>
      </c>
      <c r="U3490" s="1" t="s">
        <v>66</v>
      </c>
      <c r="V3490" s="1" t="s">
        <v>7208</v>
      </c>
      <c r="W3490" s="1" t="s">
        <v>155</v>
      </c>
      <c r="X3490" s="1" t="s">
        <v>7600</v>
      </c>
      <c r="Y3490" s="1" t="s">
        <v>5696</v>
      </c>
      <c r="Z3490" s="1" t="s">
        <v>8244</v>
      </c>
      <c r="AC3490" s="1">
        <v>35</v>
      </c>
      <c r="AD3490" s="1" t="s">
        <v>1123</v>
      </c>
      <c r="AE3490" s="1" t="s">
        <v>9624</v>
      </c>
      <c r="AJ3490" s="1" t="s">
        <v>16</v>
      </c>
      <c r="AK3490" s="1" t="s">
        <v>9802</v>
      </c>
      <c r="AL3490" s="1" t="s">
        <v>378</v>
      </c>
      <c r="AM3490" s="1" t="s">
        <v>9819</v>
      </c>
      <c r="AT3490" s="1" t="s">
        <v>448</v>
      </c>
      <c r="AU3490" s="1" t="s">
        <v>7215</v>
      </c>
      <c r="AV3490" s="1" t="s">
        <v>5697</v>
      </c>
      <c r="AW3490" s="1" t="s">
        <v>8243</v>
      </c>
      <c r="BG3490" s="1" t="s">
        <v>54</v>
      </c>
      <c r="BH3490" s="1" t="s">
        <v>7267</v>
      </c>
      <c r="BI3490" s="1" t="s">
        <v>5698</v>
      </c>
      <c r="BJ3490" s="1" t="s">
        <v>10936</v>
      </c>
      <c r="BK3490" s="1" t="s">
        <v>45</v>
      </c>
      <c r="BL3490" s="1" t="s">
        <v>10082</v>
      </c>
      <c r="BM3490" s="1" t="s">
        <v>5699</v>
      </c>
      <c r="BN3490" s="1" t="s">
        <v>11380</v>
      </c>
      <c r="BO3490" s="1" t="s">
        <v>42</v>
      </c>
      <c r="BP3490" s="1" t="s">
        <v>10068</v>
      </c>
      <c r="BQ3490" s="1" t="s">
        <v>5700</v>
      </c>
      <c r="BR3490" s="1" t="s">
        <v>13337</v>
      </c>
      <c r="BS3490" s="1" t="s">
        <v>109</v>
      </c>
      <c r="BT3490" s="1" t="s">
        <v>9809</v>
      </c>
    </row>
    <row r="3491" spans="1:72" ht="13.5" customHeight="1">
      <c r="A3491" s="3" t="str">
        <f>HYPERLINK("http://kyu.snu.ac.kr/sdhj/index.jsp?type=hj/GK14658_00IH_0001_0242.jpg","1702_각북면_242")</f>
        <v>1702_각북면_242</v>
      </c>
      <c r="B3491" s="2">
        <v>1702</v>
      </c>
      <c r="C3491" s="2" t="s">
        <v>12340</v>
      </c>
      <c r="D3491" s="2" t="s">
        <v>12341</v>
      </c>
      <c r="E3491" s="2">
        <v>3490</v>
      </c>
      <c r="F3491" s="1">
        <v>21</v>
      </c>
      <c r="G3491" s="1" t="s">
        <v>2744</v>
      </c>
      <c r="H3491" s="1" t="s">
        <v>6955</v>
      </c>
      <c r="I3491" s="1">
        <v>17</v>
      </c>
      <c r="L3491" s="1">
        <v>3</v>
      </c>
      <c r="M3491" s="2" t="s">
        <v>14251</v>
      </c>
      <c r="N3491" s="2" t="s">
        <v>14252</v>
      </c>
      <c r="S3491" s="1" t="s">
        <v>288</v>
      </c>
      <c r="T3491" s="1" t="s">
        <v>12424</v>
      </c>
      <c r="U3491" s="1" t="s">
        <v>448</v>
      </c>
      <c r="V3491" s="1" t="s">
        <v>7215</v>
      </c>
      <c r="Y3491" s="1" t="s">
        <v>5697</v>
      </c>
      <c r="Z3491" s="1" t="s">
        <v>8243</v>
      </c>
      <c r="AC3491" s="1">
        <v>75</v>
      </c>
      <c r="AD3491" s="1" t="s">
        <v>192</v>
      </c>
      <c r="AE3491" s="1" t="s">
        <v>7704</v>
      </c>
    </row>
    <row r="3492" spans="1:72" ht="13.5" customHeight="1">
      <c r="A3492" s="3" t="str">
        <f>HYPERLINK("http://kyu.snu.ac.kr/sdhj/index.jsp?type=hj/GK14658_00IH_0001_0242.jpg","1702_각북면_242")</f>
        <v>1702_각북면_242</v>
      </c>
      <c r="B3492" s="2">
        <v>1702</v>
      </c>
      <c r="C3492" s="2" t="s">
        <v>12340</v>
      </c>
      <c r="D3492" s="2" t="s">
        <v>12341</v>
      </c>
      <c r="E3492" s="2">
        <v>3491</v>
      </c>
      <c r="F3492" s="1">
        <v>21</v>
      </c>
      <c r="G3492" s="1" t="s">
        <v>2744</v>
      </c>
      <c r="H3492" s="1" t="s">
        <v>6955</v>
      </c>
      <c r="I3492" s="1">
        <v>17</v>
      </c>
      <c r="L3492" s="1">
        <v>3</v>
      </c>
      <c r="M3492" s="2" t="s">
        <v>14251</v>
      </c>
      <c r="N3492" s="2" t="s">
        <v>14252</v>
      </c>
      <c r="S3492" s="1" t="s">
        <v>48</v>
      </c>
      <c r="T3492" s="1" t="s">
        <v>6371</v>
      </c>
      <c r="W3492" s="1" t="s">
        <v>385</v>
      </c>
      <c r="X3492" s="1" t="s">
        <v>7602</v>
      </c>
      <c r="Y3492" s="1" t="s">
        <v>50</v>
      </c>
      <c r="Z3492" s="1" t="s">
        <v>7639</v>
      </c>
      <c r="AC3492" s="1">
        <v>32</v>
      </c>
      <c r="AD3492" s="1" t="s">
        <v>184</v>
      </c>
      <c r="AE3492" s="1" t="s">
        <v>9609</v>
      </c>
      <c r="AJ3492" s="1" t="s">
        <v>16</v>
      </c>
      <c r="AK3492" s="1" t="s">
        <v>9802</v>
      </c>
      <c r="AL3492" s="1" t="s">
        <v>52</v>
      </c>
      <c r="AM3492" s="1" t="s">
        <v>9722</v>
      </c>
      <c r="AT3492" s="1" t="s">
        <v>53</v>
      </c>
      <c r="AU3492" s="1" t="s">
        <v>7419</v>
      </c>
      <c r="AV3492" s="1" t="s">
        <v>862</v>
      </c>
      <c r="AW3492" s="1" t="s">
        <v>7798</v>
      </c>
      <c r="BG3492" s="1" t="s">
        <v>53</v>
      </c>
      <c r="BH3492" s="1" t="s">
        <v>7419</v>
      </c>
      <c r="BI3492" s="1" t="s">
        <v>5701</v>
      </c>
      <c r="BJ3492" s="1" t="s">
        <v>10935</v>
      </c>
      <c r="BK3492" s="1" t="s">
        <v>45</v>
      </c>
      <c r="BL3492" s="1" t="s">
        <v>10082</v>
      </c>
      <c r="BM3492" s="1" t="s">
        <v>1571</v>
      </c>
      <c r="BN3492" s="1" t="s">
        <v>7788</v>
      </c>
      <c r="BO3492" s="1" t="s">
        <v>54</v>
      </c>
      <c r="BP3492" s="1" t="s">
        <v>7267</v>
      </c>
      <c r="BQ3492" s="1" t="s">
        <v>5702</v>
      </c>
      <c r="BR3492" s="1" t="s">
        <v>11788</v>
      </c>
      <c r="BS3492" s="1" t="s">
        <v>163</v>
      </c>
      <c r="BT3492" s="1" t="s">
        <v>12731</v>
      </c>
    </row>
    <row r="3493" spans="1:72" ht="13.5" customHeight="1">
      <c r="A3493" s="3" t="str">
        <f>HYPERLINK("http://kyu.snu.ac.kr/sdhj/index.jsp?type=hj/GK14658_00IH_0001_0242.jpg","1702_각북면_242")</f>
        <v>1702_각북면_242</v>
      </c>
      <c r="B3493" s="2">
        <v>1702</v>
      </c>
      <c r="C3493" s="2" t="s">
        <v>12340</v>
      </c>
      <c r="D3493" s="2" t="s">
        <v>12341</v>
      </c>
      <c r="E3493" s="2">
        <v>3492</v>
      </c>
      <c r="F3493" s="1">
        <v>21</v>
      </c>
      <c r="G3493" s="1" t="s">
        <v>2744</v>
      </c>
      <c r="H3493" s="1" t="s">
        <v>6955</v>
      </c>
      <c r="I3493" s="1">
        <v>17</v>
      </c>
      <c r="L3493" s="1">
        <v>3</v>
      </c>
      <c r="M3493" s="2" t="s">
        <v>14251</v>
      </c>
      <c r="N3493" s="2" t="s">
        <v>14252</v>
      </c>
      <c r="S3493" s="1" t="s">
        <v>59</v>
      </c>
      <c r="T3493" s="1" t="s">
        <v>7105</v>
      </c>
      <c r="Y3493" s="1" t="s">
        <v>3395</v>
      </c>
      <c r="Z3493" s="1" t="s">
        <v>8242</v>
      </c>
      <c r="AC3493" s="1">
        <v>6</v>
      </c>
      <c r="AD3493" s="1" t="s">
        <v>246</v>
      </c>
      <c r="AE3493" s="1" t="s">
        <v>9600</v>
      </c>
    </row>
    <row r="3494" spans="1:72" ht="13.5" customHeight="1">
      <c r="A3494" s="3" t="str">
        <f>HYPERLINK("http://kyu.snu.ac.kr/sdhj/index.jsp?type=hj/GK14658_00IH_0001_0242.jpg","1702_각북면_242")</f>
        <v>1702_각북면_242</v>
      </c>
      <c r="B3494" s="2">
        <v>1702</v>
      </c>
      <c r="C3494" s="2" t="s">
        <v>12340</v>
      </c>
      <c r="D3494" s="2" t="s">
        <v>12341</v>
      </c>
      <c r="E3494" s="2">
        <v>3493</v>
      </c>
      <c r="F3494" s="1">
        <v>21</v>
      </c>
      <c r="G3494" s="1" t="s">
        <v>2744</v>
      </c>
      <c r="H3494" s="1" t="s">
        <v>6955</v>
      </c>
      <c r="I3494" s="1">
        <v>17</v>
      </c>
      <c r="L3494" s="1">
        <v>3</v>
      </c>
      <c r="M3494" s="2" t="s">
        <v>14251</v>
      </c>
      <c r="N3494" s="2" t="s">
        <v>14252</v>
      </c>
      <c r="S3494" s="1" t="s">
        <v>86</v>
      </c>
      <c r="T3494" s="1" t="s">
        <v>7100</v>
      </c>
      <c r="Y3494" s="1" t="s">
        <v>5703</v>
      </c>
      <c r="Z3494" s="1" t="s">
        <v>8241</v>
      </c>
      <c r="AC3494" s="1">
        <v>2</v>
      </c>
      <c r="AD3494" s="1" t="s">
        <v>169</v>
      </c>
      <c r="AE3494" s="1" t="s">
        <v>9589</v>
      </c>
      <c r="AF3494" s="1" t="s">
        <v>89</v>
      </c>
      <c r="AG3494" s="1" t="s">
        <v>9633</v>
      </c>
    </row>
    <row r="3495" spans="1:72" ht="13.5" customHeight="1">
      <c r="A3495" s="3" t="str">
        <f>HYPERLINK("http://kyu.snu.ac.kr/sdhj/index.jsp?type=hj/GK14658_00IH_0001_0243.jpg","1702_각북면_243")</f>
        <v>1702_각북면_243</v>
      </c>
      <c r="B3495" s="2">
        <v>1702</v>
      </c>
      <c r="C3495" s="2" t="s">
        <v>12340</v>
      </c>
      <c r="D3495" s="2" t="s">
        <v>12341</v>
      </c>
      <c r="E3495" s="2">
        <v>3494</v>
      </c>
      <c r="F3495" s="1">
        <v>21</v>
      </c>
      <c r="G3495" s="1" t="s">
        <v>2744</v>
      </c>
      <c r="H3495" s="1" t="s">
        <v>6955</v>
      </c>
      <c r="I3495" s="1">
        <v>17</v>
      </c>
      <c r="L3495" s="1">
        <v>4</v>
      </c>
      <c r="M3495" s="2" t="s">
        <v>14253</v>
      </c>
      <c r="N3495" s="2" t="s">
        <v>14254</v>
      </c>
      <c r="O3495" s="1" t="s">
        <v>6</v>
      </c>
      <c r="P3495" s="1" t="s">
        <v>7077</v>
      </c>
      <c r="T3495" s="1" t="s">
        <v>12411</v>
      </c>
      <c r="U3495" s="1" t="s">
        <v>5704</v>
      </c>
      <c r="V3495" s="1" t="s">
        <v>7308</v>
      </c>
      <c r="W3495" s="1" t="s">
        <v>1316</v>
      </c>
      <c r="X3495" s="1" t="s">
        <v>7604</v>
      </c>
      <c r="Y3495" s="1" t="s">
        <v>1815</v>
      </c>
      <c r="Z3495" s="1" t="s">
        <v>8240</v>
      </c>
      <c r="AC3495" s="1">
        <v>63</v>
      </c>
      <c r="AD3495" s="1" t="s">
        <v>118</v>
      </c>
      <c r="AE3495" s="1" t="s">
        <v>8076</v>
      </c>
      <c r="AJ3495" s="1" t="s">
        <v>16</v>
      </c>
      <c r="AK3495" s="1" t="s">
        <v>9802</v>
      </c>
      <c r="AL3495" s="1" t="s">
        <v>109</v>
      </c>
      <c r="AM3495" s="1" t="s">
        <v>9809</v>
      </c>
      <c r="AT3495" s="1" t="s">
        <v>42</v>
      </c>
      <c r="AU3495" s="1" t="s">
        <v>10068</v>
      </c>
      <c r="AV3495" s="1" t="s">
        <v>1684</v>
      </c>
      <c r="AW3495" s="1" t="s">
        <v>8755</v>
      </c>
      <c r="BG3495" s="1" t="s">
        <v>42</v>
      </c>
      <c r="BH3495" s="1" t="s">
        <v>10068</v>
      </c>
      <c r="BI3495" s="1" t="s">
        <v>5705</v>
      </c>
      <c r="BJ3495" s="1" t="s">
        <v>10934</v>
      </c>
      <c r="BK3495" s="1" t="s">
        <v>1553</v>
      </c>
      <c r="BL3495" s="1" t="s">
        <v>9111</v>
      </c>
      <c r="BM3495" s="1" t="s">
        <v>5706</v>
      </c>
      <c r="BN3495" s="1" t="s">
        <v>11379</v>
      </c>
      <c r="BO3495" s="1" t="s">
        <v>53</v>
      </c>
      <c r="BP3495" s="1" t="s">
        <v>7419</v>
      </c>
      <c r="BQ3495" s="1" t="s">
        <v>5707</v>
      </c>
      <c r="BR3495" s="1" t="s">
        <v>11787</v>
      </c>
      <c r="BS3495" s="1" t="s">
        <v>199</v>
      </c>
      <c r="BT3495" s="1" t="s">
        <v>9730</v>
      </c>
    </row>
    <row r="3496" spans="1:72" ht="13.5" customHeight="1">
      <c r="A3496" s="3" t="str">
        <f>HYPERLINK("http://kyu.snu.ac.kr/sdhj/index.jsp?type=hj/GK14658_00IH_0001_0243.jpg","1702_각북면_243")</f>
        <v>1702_각북면_243</v>
      </c>
      <c r="B3496" s="2">
        <v>1702</v>
      </c>
      <c r="C3496" s="2" t="s">
        <v>12340</v>
      </c>
      <c r="D3496" s="2" t="s">
        <v>12341</v>
      </c>
      <c r="E3496" s="2">
        <v>3495</v>
      </c>
      <c r="F3496" s="1">
        <v>21</v>
      </c>
      <c r="G3496" s="1" t="s">
        <v>2744</v>
      </c>
      <c r="H3496" s="1" t="s">
        <v>6955</v>
      </c>
      <c r="I3496" s="1">
        <v>17</v>
      </c>
      <c r="L3496" s="1">
        <v>4</v>
      </c>
      <c r="M3496" s="2" t="s">
        <v>14253</v>
      </c>
      <c r="N3496" s="2" t="s">
        <v>14254</v>
      </c>
      <c r="S3496" s="1" t="s">
        <v>48</v>
      </c>
      <c r="T3496" s="1" t="s">
        <v>6371</v>
      </c>
      <c r="W3496" s="1" t="s">
        <v>107</v>
      </c>
      <c r="X3496" s="1" t="s">
        <v>12534</v>
      </c>
      <c r="Y3496" s="1" t="s">
        <v>50</v>
      </c>
      <c r="Z3496" s="1" t="s">
        <v>7639</v>
      </c>
      <c r="AC3496" s="1">
        <v>64</v>
      </c>
      <c r="AD3496" s="1" t="s">
        <v>108</v>
      </c>
      <c r="AE3496" s="1" t="s">
        <v>9597</v>
      </c>
      <c r="AJ3496" s="1" t="s">
        <v>16</v>
      </c>
      <c r="AK3496" s="1" t="s">
        <v>9802</v>
      </c>
      <c r="AL3496" s="1" t="s">
        <v>163</v>
      </c>
      <c r="AM3496" s="1" t="s">
        <v>12731</v>
      </c>
      <c r="AT3496" s="1" t="s">
        <v>53</v>
      </c>
      <c r="AU3496" s="1" t="s">
        <v>7419</v>
      </c>
      <c r="AV3496" s="1" t="s">
        <v>5708</v>
      </c>
      <c r="AW3496" s="1" t="s">
        <v>10249</v>
      </c>
      <c r="BG3496" s="1" t="s">
        <v>53</v>
      </c>
      <c r="BH3496" s="1" t="s">
        <v>7419</v>
      </c>
      <c r="BI3496" s="1" t="s">
        <v>5659</v>
      </c>
      <c r="BJ3496" s="1" t="s">
        <v>10254</v>
      </c>
      <c r="BK3496" s="1" t="s">
        <v>53</v>
      </c>
      <c r="BL3496" s="1" t="s">
        <v>7419</v>
      </c>
      <c r="BM3496" s="1" t="s">
        <v>458</v>
      </c>
      <c r="BN3496" s="1" t="s">
        <v>7614</v>
      </c>
      <c r="BO3496" s="1" t="s">
        <v>53</v>
      </c>
      <c r="BP3496" s="1" t="s">
        <v>7419</v>
      </c>
      <c r="BQ3496" s="1" t="s">
        <v>5709</v>
      </c>
      <c r="BR3496" s="1" t="s">
        <v>8130</v>
      </c>
      <c r="BS3496" s="1" t="s">
        <v>5710</v>
      </c>
      <c r="BT3496" s="1" t="s">
        <v>12243</v>
      </c>
    </row>
    <row r="3497" spans="1:72" ht="13.5" customHeight="1">
      <c r="A3497" s="3" t="str">
        <f>HYPERLINK("http://kyu.snu.ac.kr/sdhj/index.jsp?type=hj/GK14658_00IH_0001_0243.jpg","1702_각북면_243")</f>
        <v>1702_각북면_243</v>
      </c>
      <c r="B3497" s="2">
        <v>1702</v>
      </c>
      <c r="C3497" s="2" t="s">
        <v>12340</v>
      </c>
      <c r="D3497" s="2" t="s">
        <v>12341</v>
      </c>
      <c r="E3497" s="2">
        <v>3496</v>
      </c>
      <c r="F3497" s="1">
        <v>22</v>
      </c>
      <c r="G3497" s="1" t="s">
        <v>5711</v>
      </c>
      <c r="H3497" s="1" t="s">
        <v>13500</v>
      </c>
      <c r="I3497" s="1">
        <v>1</v>
      </c>
      <c r="J3497" s="1" t="s">
        <v>5712</v>
      </c>
      <c r="K3497" s="1" t="s">
        <v>6992</v>
      </c>
      <c r="L3497" s="1">
        <v>1</v>
      </c>
      <c r="M3497" s="2" t="s">
        <v>5712</v>
      </c>
      <c r="N3497" s="2" t="s">
        <v>6992</v>
      </c>
      <c r="T3497" s="1" t="s">
        <v>12411</v>
      </c>
      <c r="U3497" s="1" t="s">
        <v>5713</v>
      </c>
      <c r="V3497" s="1" t="s">
        <v>12532</v>
      </c>
      <c r="W3497" s="1" t="s">
        <v>202</v>
      </c>
      <c r="X3497" s="1" t="s">
        <v>7588</v>
      </c>
      <c r="Y3497" s="1" t="s">
        <v>5714</v>
      </c>
      <c r="Z3497" s="1" t="s">
        <v>8239</v>
      </c>
      <c r="AC3497" s="1">
        <v>30</v>
      </c>
      <c r="AD3497" s="1" t="s">
        <v>253</v>
      </c>
      <c r="AE3497" s="1" t="s">
        <v>8091</v>
      </c>
      <c r="AJ3497" s="1" t="s">
        <v>16</v>
      </c>
      <c r="AK3497" s="1" t="s">
        <v>9802</v>
      </c>
      <c r="AL3497" s="1" t="s">
        <v>199</v>
      </c>
      <c r="AM3497" s="1" t="s">
        <v>9730</v>
      </c>
      <c r="AT3497" s="1" t="s">
        <v>128</v>
      </c>
      <c r="AU3497" s="1" t="s">
        <v>7258</v>
      </c>
      <c r="AV3497" s="1" t="s">
        <v>269</v>
      </c>
      <c r="AW3497" s="1" t="s">
        <v>7723</v>
      </c>
      <c r="BG3497" s="1" t="s">
        <v>166</v>
      </c>
      <c r="BH3497" s="1" t="s">
        <v>7276</v>
      </c>
      <c r="BI3497" s="1" t="s">
        <v>4261</v>
      </c>
      <c r="BJ3497" s="1" t="s">
        <v>10204</v>
      </c>
      <c r="BM3497" s="1" t="s">
        <v>14645</v>
      </c>
      <c r="BN3497" s="1" t="s">
        <v>13055</v>
      </c>
      <c r="BO3497" s="1" t="s">
        <v>53</v>
      </c>
      <c r="BP3497" s="1" t="s">
        <v>7419</v>
      </c>
      <c r="BQ3497" s="1" t="s">
        <v>5715</v>
      </c>
      <c r="BR3497" s="1" t="s">
        <v>11786</v>
      </c>
      <c r="BS3497" s="1" t="s">
        <v>2078</v>
      </c>
      <c r="BT3497" s="1" t="s">
        <v>9807</v>
      </c>
    </row>
    <row r="3498" spans="1:72" ht="13.5" customHeight="1">
      <c r="A3498" s="3" t="str">
        <f>HYPERLINK("http://kyu.snu.ac.kr/sdhj/index.jsp?type=hj/GK14658_00IH_0001_0243.jpg","1702_각북면_243")</f>
        <v>1702_각북면_243</v>
      </c>
      <c r="B3498" s="2">
        <v>1702</v>
      </c>
      <c r="C3498" s="2" t="s">
        <v>12340</v>
      </c>
      <c r="D3498" s="2" t="s">
        <v>12341</v>
      </c>
      <c r="E3498" s="2">
        <v>3497</v>
      </c>
      <c r="F3498" s="1">
        <v>22</v>
      </c>
      <c r="G3498" s="1" t="s">
        <v>5711</v>
      </c>
      <c r="H3498" s="1" t="s">
        <v>6954</v>
      </c>
      <c r="I3498" s="1">
        <v>1</v>
      </c>
      <c r="L3498" s="1">
        <v>1</v>
      </c>
      <c r="M3498" s="2" t="s">
        <v>5712</v>
      </c>
      <c r="N3498" s="2" t="s">
        <v>6992</v>
      </c>
      <c r="S3498" s="1" t="s">
        <v>402</v>
      </c>
      <c r="T3498" s="1" t="s">
        <v>7104</v>
      </c>
      <c r="W3498" s="1" t="s">
        <v>2081</v>
      </c>
      <c r="X3498" s="1" t="s">
        <v>7585</v>
      </c>
      <c r="Y3498" s="1" t="s">
        <v>50</v>
      </c>
      <c r="Z3498" s="1" t="s">
        <v>7639</v>
      </c>
      <c r="AC3498" s="1">
        <v>56</v>
      </c>
      <c r="AD3498" s="1" t="s">
        <v>707</v>
      </c>
      <c r="AE3498" s="1" t="s">
        <v>9575</v>
      </c>
    </row>
    <row r="3499" spans="1:72" ht="13.5" customHeight="1">
      <c r="A3499" s="3" t="str">
        <f>HYPERLINK("http://kyu.snu.ac.kr/sdhj/index.jsp?type=hj/GK14658_00IH_0001_0243.jpg","1702_각북면_243")</f>
        <v>1702_각북면_243</v>
      </c>
      <c r="B3499" s="2">
        <v>1702</v>
      </c>
      <c r="C3499" s="2" t="s">
        <v>12340</v>
      </c>
      <c r="D3499" s="2" t="s">
        <v>12341</v>
      </c>
      <c r="E3499" s="2">
        <v>3498</v>
      </c>
      <c r="F3499" s="1">
        <v>22</v>
      </c>
      <c r="G3499" s="1" t="s">
        <v>5711</v>
      </c>
      <c r="H3499" s="1" t="s">
        <v>6954</v>
      </c>
      <c r="I3499" s="1">
        <v>1</v>
      </c>
      <c r="L3499" s="1">
        <v>1</v>
      </c>
      <c r="M3499" s="2" t="s">
        <v>5712</v>
      </c>
      <c r="N3499" s="2" t="s">
        <v>6992</v>
      </c>
      <c r="S3499" s="1" t="s">
        <v>362</v>
      </c>
      <c r="T3499" s="1" t="s">
        <v>7117</v>
      </c>
      <c r="Y3499" s="1" t="s">
        <v>5716</v>
      </c>
      <c r="Z3499" s="1" t="s">
        <v>8238</v>
      </c>
      <c r="AC3499" s="1">
        <v>14</v>
      </c>
      <c r="AD3499" s="1" t="s">
        <v>85</v>
      </c>
      <c r="AE3499" s="1" t="s">
        <v>9590</v>
      </c>
    </row>
    <row r="3500" spans="1:72" ht="13.5" customHeight="1">
      <c r="A3500" s="3" t="str">
        <f>HYPERLINK("http://kyu.snu.ac.kr/sdhj/index.jsp?type=hj/GK14658_00IH_0001_0243.jpg","1702_각북면_243")</f>
        <v>1702_각북면_243</v>
      </c>
      <c r="B3500" s="2">
        <v>1702</v>
      </c>
      <c r="C3500" s="2" t="s">
        <v>12340</v>
      </c>
      <c r="D3500" s="2" t="s">
        <v>12341</v>
      </c>
      <c r="E3500" s="2">
        <v>3499</v>
      </c>
      <c r="F3500" s="1">
        <v>22</v>
      </c>
      <c r="G3500" s="1" t="s">
        <v>5711</v>
      </c>
      <c r="H3500" s="1" t="s">
        <v>6954</v>
      </c>
      <c r="I3500" s="1">
        <v>1</v>
      </c>
      <c r="L3500" s="1">
        <v>1</v>
      </c>
      <c r="M3500" s="2" t="s">
        <v>5712</v>
      </c>
      <c r="N3500" s="2" t="s">
        <v>6992</v>
      </c>
      <c r="S3500" s="1" t="s">
        <v>362</v>
      </c>
      <c r="T3500" s="1" t="s">
        <v>7117</v>
      </c>
      <c r="Y3500" s="1" t="s">
        <v>4825</v>
      </c>
      <c r="Z3500" s="1" t="s">
        <v>8210</v>
      </c>
      <c r="AC3500" s="1">
        <v>15</v>
      </c>
      <c r="AD3500" s="1" t="s">
        <v>192</v>
      </c>
      <c r="AE3500" s="1" t="s">
        <v>7704</v>
      </c>
    </row>
    <row r="3501" spans="1:72" ht="13.5" customHeight="1">
      <c r="A3501" s="3" t="str">
        <f>HYPERLINK("http://kyu.snu.ac.kr/sdhj/index.jsp?type=hj/GK14658_00IH_0001_0243.jpg","1702_각북면_243")</f>
        <v>1702_각북면_243</v>
      </c>
      <c r="B3501" s="2">
        <v>1702</v>
      </c>
      <c r="C3501" s="2" t="s">
        <v>12340</v>
      </c>
      <c r="D3501" s="2" t="s">
        <v>12341</v>
      </c>
      <c r="E3501" s="2">
        <v>3500</v>
      </c>
      <c r="F3501" s="1">
        <v>22</v>
      </c>
      <c r="G3501" s="1" t="s">
        <v>5711</v>
      </c>
      <c r="H3501" s="1" t="s">
        <v>6954</v>
      </c>
      <c r="I3501" s="1">
        <v>1</v>
      </c>
      <c r="L3501" s="1">
        <v>1</v>
      </c>
      <c r="M3501" s="2" t="s">
        <v>5712</v>
      </c>
      <c r="N3501" s="2" t="s">
        <v>6992</v>
      </c>
      <c r="S3501" s="1" t="s">
        <v>2142</v>
      </c>
      <c r="T3501" s="1" t="s">
        <v>7133</v>
      </c>
      <c r="W3501" s="1" t="s">
        <v>335</v>
      </c>
      <c r="X3501" s="1" t="s">
        <v>12540</v>
      </c>
      <c r="Y3501" s="1" t="s">
        <v>6715</v>
      </c>
      <c r="Z3501" s="1" t="s">
        <v>8237</v>
      </c>
      <c r="AC3501" s="1">
        <v>60</v>
      </c>
      <c r="AD3501" s="1" t="s">
        <v>51</v>
      </c>
      <c r="AE3501" s="1" t="s">
        <v>9627</v>
      </c>
    </row>
    <row r="3502" spans="1:72" ht="13.5" customHeight="1">
      <c r="A3502" s="3" t="str">
        <f>HYPERLINK("http://kyu.snu.ac.kr/sdhj/index.jsp?type=hj/GK14658_00IH_0001_0243.jpg","1702_각북면_243")</f>
        <v>1702_각북면_243</v>
      </c>
      <c r="B3502" s="2">
        <v>1702</v>
      </c>
      <c r="C3502" s="2" t="s">
        <v>12340</v>
      </c>
      <c r="D3502" s="2" t="s">
        <v>12341</v>
      </c>
      <c r="E3502" s="2">
        <v>3501</v>
      </c>
      <c r="F3502" s="1">
        <v>22</v>
      </c>
      <c r="G3502" s="1" t="s">
        <v>5711</v>
      </c>
      <c r="H3502" s="1" t="s">
        <v>6954</v>
      </c>
      <c r="I3502" s="1">
        <v>1</v>
      </c>
      <c r="L3502" s="1">
        <v>1</v>
      </c>
      <c r="M3502" s="2" t="s">
        <v>5712</v>
      </c>
      <c r="N3502" s="2" t="s">
        <v>6992</v>
      </c>
      <c r="S3502" s="1" t="s">
        <v>5717</v>
      </c>
      <c r="T3502" s="1" t="s">
        <v>7139</v>
      </c>
      <c r="U3502" s="1" t="s">
        <v>2090</v>
      </c>
      <c r="V3502" s="1" t="s">
        <v>7255</v>
      </c>
      <c r="Y3502" s="1" t="s">
        <v>5718</v>
      </c>
      <c r="Z3502" s="1" t="s">
        <v>8075</v>
      </c>
      <c r="AF3502" s="1" t="s">
        <v>633</v>
      </c>
      <c r="AG3502" s="1" t="s">
        <v>12714</v>
      </c>
    </row>
    <row r="3503" spans="1:72" ht="13.5" customHeight="1">
      <c r="A3503" s="3" t="str">
        <f>HYPERLINK("http://kyu.snu.ac.kr/sdhj/index.jsp?type=hj/GK14658_00IH_0001_0243.jpg","1702_각북면_243")</f>
        <v>1702_각북면_243</v>
      </c>
      <c r="B3503" s="2">
        <v>1702</v>
      </c>
      <c r="C3503" s="2" t="s">
        <v>12340</v>
      </c>
      <c r="D3503" s="2" t="s">
        <v>12341</v>
      </c>
      <c r="E3503" s="2">
        <v>3502</v>
      </c>
      <c r="F3503" s="1">
        <v>22</v>
      </c>
      <c r="G3503" s="1" t="s">
        <v>5711</v>
      </c>
      <c r="H3503" s="1" t="s">
        <v>6954</v>
      </c>
      <c r="I3503" s="1">
        <v>1</v>
      </c>
      <c r="L3503" s="1">
        <v>2</v>
      </c>
      <c r="M3503" s="2" t="s">
        <v>14255</v>
      </c>
      <c r="N3503" s="2" t="s">
        <v>14256</v>
      </c>
      <c r="T3503" s="1" t="s">
        <v>12411</v>
      </c>
      <c r="U3503" s="1" t="s">
        <v>5719</v>
      </c>
      <c r="V3503" s="1" t="s">
        <v>7307</v>
      </c>
      <c r="W3503" s="1" t="s">
        <v>2081</v>
      </c>
      <c r="X3503" s="1" t="s">
        <v>7585</v>
      </c>
      <c r="Y3503" s="1" t="s">
        <v>5720</v>
      </c>
      <c r="Z3503" s="1" t="s">
        <v>8236</v>
      </c>
      <c r="AC3503" s="1">
        <v>66</v>
      </c>
      <c r="AD3503" s="1" t="s">
        <v>246</v>
      </c>
      <c r="AE3503" s="1" t="s">
        <v>9600</v>
      </c>
      <c r="AJ3503" s="1" t="s">
        <v>16</v>
      </c>
      <c r="AK3503" s="1" t="s">
        <v>9802</v>
      </c>
      <c r="AL3503" s="1" t="s">
        <v>2078</v>
      </c>
      <c r="AM3503" s="1" t="s">
        <v>9807</v>
      </c>
      <c r="AT3503" s="1" t="s">
        <v>45</v>
      </c>
      <c r="AU3503" s="1" t="s">
        <v>10082</v>
      </c>
      <c r="AV3503" s="1" t="s">
        <v>4704</v>
      </c>
      <c r="AW3503" s="1" t="s">
        <v>10246</v>
      </c>
      <c r="BG3503" s="1" t="s">
        <v>5605</v>
      </c>
      <c r="BH3503" s="1" t="s">
        <v>10826</v>
      </c>
      <c r="BI3503" s="1" t="s">
        <v>4705</v>
      </c>
      <c r="BJ3503" s="1" t="s">
        <v>10499</v>
      </c>
      <c r="BK3503" s="1" t="s">
        <v>53</v>
      </c>
      <c r="BL3503" s="1" t="s">
        <v>7419</v>
      </c>
      <c r="BM3503" s="1" t="s">
        <v>3652</v>
      </c>
      <c r="BN3503" s="1" t="s">
        <v>7596</v>
      </c>
      <c r="BO3503" s="1" t="s">
        <v>54</v>
      </c>
      <c r="BP3503" s="1" t="s">
        <v>7267</v>
      </c>
      <c r="BQ3503" s="1" t="s">
        <v>1560</v>
      </c>
      <c r="BR3503" s="1" t="s">
        <v>13218</v>
      </c>
      <c r="BS3503" s="1" t="s">
        <v>163</v>
      </c>
      <c r="BT3503" s="1" t="s">
        <v>12731</v>
      </c>
    </row>
    <row r="3504" spans="1:72" ht="13.5" customHeight="1">
      <c r="A3504" s="3" t="str">
        <f>HYPERLINK("http://kyu.snu.ac.kr/sdhj/index.jsp?type=hj/GK14658_00IH_0001_0243.jpg","1702_각북면_243")</f>
        <v>1702_각북면_243</v>
      </c>
      <c r="B3504" s="2">
        <v>1702</v>
      </c>
      <c r="C3504" s="2" t="s">
        <v>12340</v>
      </c>
      <c r="D3504" s="2" t="s">
        <v>12341</v>
      </c>
      <c r="E3504" s="2">
        <v>3503</v>
      </c>
      <c r="F3504" s="1">
        <v>22</v>
      </c>
      <c r="G3504" s="1" t="s">
        <v>5711</v>
      </c>
      <c r="H3504" s="1" t="s">
        <v>6954</v>
      </c>
      <c r="I3504" s="1">
        <v>1</v>
      </c>
      <c r="L3504" s="1">
        <v>2</v>
      </c>
      <c r="M3504" s="2" t="s">
        <v>14255</v>
      </c>
      <c r="N3504" s="2" t="s">
        <v>14256</v>
      </c>
      <c r="S3504" s="1" t="s">
        <v>48</v>
      </c>
      <c r="T3504" s="1" t="s">
        <v>6371</v>
      </c>
      <c r="U3504" s="1" t="s">
        <v>1127</v>
      </c>
      <c r="V3504" s="1" t="s">
        <v>7243</v>
      </c>
      <c r="W3504" s="1" t="s">
        <v>335</v>
      </c>
      <c r="X3504" s="1" t="s">
        <v>12540</v>
      </c>
      <c r="Y3504" s="1" t="s">
        <v>50</v>
      </c>
      <c r="Z3504" s="1" t="s">
        <v>7639</v>
      </c>
      <c r="AC3504" s="1">
        <v>49</v>
      </c>
      <c r="AD3504" s="1" t="s">
        <v>1182</v>
      </c>
      <c r="AE3504" s="1" t="s">
        <v>9584</v>
      </c>
      <c r="AJ3504" s="1" t="s">
        <v>16</v>
      </c>
      <c r="AK3504" s="1" t="s">
        <v>9802</v>
      </c>
      <c r="AL3504" s="1" t="s">
        <v>1317</v>
      </c>
      <c r="AM3504" s="1" t="s">
        <v>9832</v>
      </c>
      <c r="AT3504" s="1" t="s">
        <v>759</v>
      </c>
      <c r="AU3504" s="1" t="s">
        <v>12454</v>
      </c>
      <c r="AV3504" s="1" t="s">
        <v>5721</v>
      </c>
      <c r="AW3504" s="1" t="s">
        <v>7991</v>
      </c>
      <c r="BG3504" s="1" t="s">
        <v>53</v>
      </c>
      <c r="BH3504" s="1" t="s">
        <v>7419</v>
      </c>
      <c r="BI3504" s="1" t="s">
        <v>2039</v>
      </c>
      <c r="BJ3504" s="1" t="s">
        <v>9292</v>
      </c>
      <c r="BK3504" s="1" t="s">
        <v>53</v>
      </c>
      <c r="BL3504" s="1" t="s">
        <v>7419</v>
      </c>
      <c r="BM3504" s="1" t="s">
        <v>5722</v>
      </c>
      <c r="BN3504" s="1" t="s">
        <v>10903</v>
      </c>
      <c r="BO3504" s="1" t="s">
        <v>53</v>
      </c>
      <c r="BP3504" s="1" t="s">
        <v>7419</v>
      </c>
      <c r="BQ3504" s="1" t="s">
        <v>5723</v>
      </c>
      <c r="BR3504" s="1" t="s">
        <v>11785</v>
      </c>
      <c r="BS3504" s="1" t="s">
        <v>2108</v>
      </c>
      <c r="BT3504" s="1" t="s">
        <v>9838</v>
      </c>
    </row>
    <row r="3505" spans="1:72" ht="13.5" customHeight="1">
      <c r="A3505" s="3" t="str">
        <f>HYPERLINK("http://kyu.snu.ac.kr/sdhj/index.jsp?type=hj/GK14658_00IH_0001_0243.jpg","1702_각북면_243")</f>
        <v>1702_각북면_243</v>
      </c>
      <c r="B3505" s="2">
        <v>1702</v>
      </c>
      <c r="C3505" s="2" t="s">
        <v>12340</v>
      </c>
      <c r="D3505" s="2" t="s">
        <v>12341</v>
      </c>
      <c r="E3505" s="2">
        <v>3504</v>
      </c>
      <c r="F3505" s="1">
        <v>22</v>
      </c>
      <c r="G3505" s="1" t="s">
        <v>5711</v>
      </c>
      <c r="H3505" s="1" t="s">
        <v>6954</v>
      </c>
      <c r="I3505" s="1">
        <v>1</v>
      </c>
      <c r="L3505" s="1">
        <v>2</v>
      </c>
      <c r="M3505" s="2" t="s">
        <v>14255</v>
      </c>
      <c r="N3505" s="2" t="s">
        <v>14256</v>
      </c>
      <c r="S3505" s="1" t="s">
        <v>59</v>
      </c>
      <c r="T3505" s="1" t="s">
        <v>7105</v>
      </c>
      <c r="Y3505" s="1" t="s">
        <v>756</v>
      </c>
      <c r="Z3505" s="1" t="s">
        <v>7938</v>
      </c>
      <c r="AF3505" s="1" t="s">
        <v>61</v>
      </c>
      <c r="AG3505" s="1" t="s">
        <v>9638</v>
      </c>
    </row>
    <row r="3506" spans="1:72" ht="13.5" customHeight="1">
      <c r="A3506" s="3" t="str">
        <f>HYPERLINK("http://kyu.snu.ac.kr/sdhj/index.jsp?type=hj/GK14658_00IH_0001_0243.jpg","1702_각북면_243")</f>
        <v>1702_각북면_243</v>
      </c>
      <c r="B3506" s="2">
        <v>1702</v>
      </c>
      <c r="C3506" s="2" t="s">
        <v>12340</v>
      </c>
      <c r="D3506" s="2" t="s">
        <v>12341</v>
      </c>
      <c r="E3506" s="2">
        <v>3505</v>
      </c>
      <c r="F3506" s="1">
        <v>22</v>
      </c>
      <c r="G3506" s="1" t="s">
        <v>5711</v>
      </c>
      <c r="H3506" s="1" t="s">
        <v>6954</v>
      </c>
      <c r="I3506" s="1">
        <v>1</v>
      </c>
      <c r="L3506" s="1">
        <v>3</v>
      </c>
      <c r="M3506" s="2" t="s">
        <v>14257</v>
      </c>
      <c r="N3506" s="2" t="s">
        <v>14258</v>
      </c>
      <c r="T3506" s="1" t="s">
        <v>12411</v>
      </c>
      <c r="U3506" s="1" t="s">
        <v>110</v>
      </c>
      <c r="V3506" s="1" t="s">
        <v>7218</v>
      </c>
      <c r="W3506" s="1" t="s">
        <v>202</v>
      </c>
      <c r="X3506" s="1" t="s">
        <v>7588</v>
      </c>
      <c r="Y3506" s="1" t="s">
        <v>5724</v>
      </c>
      <c r="Z3506" s="1" t="s">
        <v>8235</v>
      </c>
      <c r="AC3506" s="1">
        <v>26</v>
      </c>
      <c r="AD3506" s="1" t="s">
        <v>657</v>
      </c>
      <c r="AE3506" s="1" t="s">
        <v>9591</v>
      </c>
      <c r="AJ3506" s="1" t="s">
        <v>16</v>
      </c>
      <c r="AK3506" s="1" t="s">
        <v>9802</v>
      </c>
      <c r="AL3506" s="1" t="s">
        <v>199</v>
      </c>
      <c r="AM3506" s="1" t="s">
        <v>9730</v>
      </c>
      <c r="AT3506" s="1" t="s">
        <v>53</v>
      </c>
      <c r="AU3506" s="1" t="s">
        <v>7419</v>
      </c>
      <c r="AV3506" s="1" t="s">
        <v>982</v>
      </c>
      <c r="AW3506" s="1" t="s">
        <v>8070</v>
      </c>
      <c r="BG3506" s="1" t="s">
        <v>53</v>
      </c>
      <c r="BH3506" s="1" t="s">
        <v>7419</v>
      </c>
      <c r="BI3506" s="1" t="s">
        <v>6771</v>
      </c>
      <c r="BJ3506" s="1" t="s">
        <v>10122</v>
      </c>
      <c r="BM3506" s="1" t="s">
        <v>2095</v>
      </c>
      <c r="BN3506" s="1" t="s">
        <v>8338</v>
      </c>
      <c r="BO3506" s="1" t="s">
        <v>110</v>
      </c>
      <c r="BP3506" s="1" t="s">
        <v>7218</v>
      </c>
      <c r="BQ3506" s="1" t="s">
        <v>5725</v>
      </c>
      <c r="BR3506" s="1" t="s">
        <v>7998</v>
      </c>
      <c r="BS3506" s="1" t="s">
        <v>82</v>
      </c>
      <c r="BT3506" s="1" t="s">
        <v>9699</v>
      </c>
    </row>
    <row r="3507" spans="1:72" ht="13.5" customHeight="1">
      <c r="A3507" s="3" t="str">
        <f>HYPERLINK("http://kyu.snu.ac.kr/sdhj/index.jsp?type=hj/GK14658_00IH_0001_0243.jpg","1702_각북면_243")</f>
        <v>1702_각북면_243</v>
      </c>
      <c r="B3507" s="2">
        <v>1702</v>
      </c>
      <c r="C3507" s="2" t="s">
        <v>12340</v>
      </c>
      <c r="D3507" s="2" t="s">
        <v>12341</v>
      </c>
      <c r="E3507" s="2">
        <v>3506</v>
      </c>
      <c r="F3507" s="1">
        <v>22</v>
      </c>
      <c r="G3507" s="1" t="s">
        <v>5711</v>
      </c>
      <c r="H3507" s="1" t="s">
        <v>6954</v>
      </c>
      <c r="I3507" s="1">
        <v>1</v>
      </c>
      <c r="L3507" s="1">
        <v>3</v>
      </c>
      <c r="M3507" s="2" t="s">
        <v>14257</v>
      </c>
      <c r="N3507" s="2" t="s">
        <v>14258</v>
      </c>
      <c r="S3507" s="1" t="s">
        <v>48</v>
      </c>
      <c r="T3507" s="1" t="s">
        <v>6371</v>
      </c>
      <c r="U3507" s="1" t="s">
        <v>124</v>
      </c>
      <c r="V3507" s="1" t="s">
        <v>12451</v>
      </c>
      <c r="W3507" s="1" t="s">
        <v>234</v>
      </c>
      <c r="X3507" s="1" t="s">
        <v>7617</v>
      </c>
      <c r="Y3507" s="1" t="s">
        <v>50</v>
      </c>
      <c r="Z3507" s="1" t="s">
        <v>7639</v>
      </c>
      <c r="AC3507" s="1">
        <v>22</v>
      </c>
      <c r="AD3507" s="1" t="s">
        <v>88</v>
      </c>
      <c r="AE3507" s="1" t="s">
        <v>9613</v>
      </c>
      <c r="AJ3507" s="1" t="s">
        <v>16</v>
      </c>
      <c r="AK3507" s="1" t="s">
        <v>9802</v>
      </c>
      <c r="AL3507" s="1" t="s">
        <v>235</v>
      </c>
      <c r="AM3507" s="1" t="s">
        <v>12777</v>
      </c>
      <c r="AT3507" s="1" t="s">
        <v>53</v>
      </c>
      <c r="AU3507" s="1" t="s">
        <v>7419</v>
      </c>
      <c r="AV3507" s="1" t="s">
        <v>5726</v>
      </c>
      <c r="AW3507" s="1" t="s">
        <v>10248</v>
      </c>
      <c r="BG3507" s="1" t="s">
        <v>53</v>
      </c>
      <c r="BH3507" s="1" t="s">
        <v>7419</v>
      </c>
      <c r="BI3507" s="1" t="s">
        <v>3733</v>
      </c>
      <c r="BJ3507" s="1" t="s">
        <v>10933</v>
      </c>
      <c r="BK3507" s="1" t="s">
        <v>53</v>
      </c>
      <c r="BL3507" s="1" t="s">
        <v>7419</v>
      </c>
      <c r="BM3507" s="1" t="s">
        <v>5727</v>
      </c>
      <c r="BN3507" s="1" t="s">
        <v>13105</v>
      </c>
      <c r="BO3507" s="1" t="s">
        <v>53</v>
      </c>
      <c r="BP3507" s="1" t="s">
        <v>7419</v>
      </c>
      <c r="BQ3507" s="1" t="s">
        <v>579</v>
      </c>
      <c r="BR3507" s="1" t="s">
        <v>13400</v>
      </c>
      <c r="BS3507" s="1" t="s">
        <v>109</v>
      </c>
      <c r="BT3507" s="1" t="s">
        <v>9809</v>
      </c>
    </row>
    <row r="3508" spans="1:72" ht="13.5" customHeight="1">
      <c r="A3508" s="3" t="str">
        <f>HYPERLINK("http://kyu.snu.ac.kr/sdhj/index.jsp?type=hj/GK14658_00IH_0001_0243.jpg","1702_각북면_243")</f>
        <v>1702_각북면_243</v>
      </c>
      <c r="B3508" s="2">
        <v>1702</v>
      </c>
      <c r="C3508" s="2" t="s">
        <v>12340</v>
      </c>
      <c r="D3508" s="2" t="s">
        <v>12341</v>
      </c>
      <c r="E3508" s="2">
        <v>3507</v>
      </c>
      <c r="F3508" s="1">
        <v>22</v>
      </c>
      <c r="G3508" s="1" t="s">
        <v>5711</v>
      </c>
      <c r="H3508" s="1" t="s">
        <v>6954</v>
      </c>
      <c r="I3508" s="1">
        <v>1</v>
      </c>
      <c r="L3508" s="1">
        <v>4</v>
      </c>
      <c r="M3508" s="2" t="s">
        <v>4205</v>
      </c>
      <c r="N3508" s="2" t="s">
        <v>11791</v>
      </c>
      <c r="T3508" s="1" t="s">
        <v>12411</v>
      </c>
      <c r="U3508" s="1" t="s">
        <v>5444</v>
      </c>
      <c r="V3508" s="1" t="s">
        <v>7306</v>
      </c>
      <c r="W3508" s="1" t="s">
        <v>1429</v>
      </c>
      <c r="X3508" s="1" t="s">
        <v>7594</v>
      </c>
      <c r="Y3508" s="1" t="s">
        <v>4349</v>
      </c>
      <c r="Z3508" s="1" t="s">
        <v>8234</v>
      </c>
      <c r="AC3508" s="1">
        <v>89</v>
      </c>
      <c r="AD3508" s="1" t="s">
        <v>244</v>
      </c>
      <c r="AE3508" s="1" t="s">
        <v>9577</v>
      </c>
      <c r="AJ3508" s="1" t="s">
        <v>16</v>
      </c>
      <c r="AK3508" s="1" t="s">
        <v>9802</v>
      </c>
      <c r="AL3508" s="1" t="s">
        <v>401</v>
      </c>
      <c r="AM3508" s="1" t="s">
        <v>9816</v>
      </c>
      <c r="AT3508" s="1" t="s">
        <v>53</v>
      </c>
      <c r="AU3508" s="1" t="s">
        <v>7419</v>
      </c>
      <c r="AV3508" s="1" t="s">
        <v>6915</v>
      </c>
      <c r="AW3508" s="1" t="s">
        <v>10247</v>
      </c>
      <c r="BG3508" s="1" t="s">
        <v>53</v>
      </c>
      <c r="BH3508" s="1" t="s">
        <v>7419</v>
      </c>
      <c r="BI3508" s="1" t="s">
        <v>5445</v>
      </c>
      <c r="BJ3508" s="1" t="s">
        <v>10932</v>
      </c>
      <c r="BK3508" s="1" t="s">
        <v>53</v>
      </c>
      <c r="BL3508" s="1" t="s">
        <v>7419</v>
      </c>
      <c r="BM3508" s="1" t="s">
        <v>4711</v>
      </c>
      <c r="BN3508" s="1" t="s">
        <v>8466</v>
      </c>
      <c r="BO3508" s="1" t="s">
        <v>53</v>
      </c>
      <c r="BP3508" s="1" t="s">
        <v>7419</v>
      </c>
      <c r="BQ3508" s="1" t="s">
        <v>5728</v>
      </c>
      <c r="BR3508" s="1" t="s">
        <v>11784</v>
      </c>
      <c r="BS3508" s="1" t="s">
        <v>47</v>
      </c>
      <c r="BT3508" s="1" t="s">
        <v>9810</v>
      </c>
    </row>
    <row r="3509" spans="1:72" ht="13.5" customHeight="1">
      <c r="A3509" s="3" t="str">
        <f>HYPERLINK("http://kyu.snu.ac.kr/sdhj/index.jsp?type=hj/GK14658_00IH_0001_0243.jpg","1702_각북면_243")</f>
        <v>1702_각북면_243</v>
      </c>
      <c r="B3509" s="2">
        <v>1702</v>
      </c>
      <c r="C3509" s="2" t="s">
        <v>12340</v>
      </c>
      <c r="D3509" s="2" t="s">
        <v>12341</v>
      </c>
      <c r="E3509" s="2">
        <v>3508</v>
      </c>
      <c r="F3509" s="1">
        <v>22</v>
      </c>
      <c r="G3509" s="1" t="s">
        <v>5711</v>
      </c>
      <c r="H3509" s="1" t="s">
        <v>6954</v>
      </c>
      <c r="I3509" s="1">
        <v>1</v>
      </c>
      <c r="L3509" s="1">
        <v>4</v>
      </c>
      <c r="M3509" s="2" t="s">
        <v>4205</v>
      </c>
      <c r="N3509" s="2" t="s">
        <v>11791</v>
      </c>
      <c r="S3509" s="1" t="s">
        <v>48</v>
      </c>
      <c r="T3509" s="1" t="s">
        <v>6371</v>
      </c>
      <c r="U3509" s="1" t="s">
        <v>124</v>
      </c>
      <c r="V3509" s="1" t="s">
        <v>12451</v>
      </c>
      <c r="W3509" s="1" t="s">
        <v>568</v>
      </c>
      <c r="X3509" s="1" t="s">
        <v>7587</v>
      </c>
      <c r="Y3509" s="1" t="s">
        <v>50</v>
      </c>
      <c r="Z3509" s="1" t="s">
        <v>7639</v>
      </c>
      <c r="AF3509" s="1" t="s">
        <v>170</v>
      </c>
      <c r="AG3509" s="1" t="s">
        <v>9630</v>
      </c>
    </row>
    <row r="3510" spans="1:72" ht="13.5" customHeight="1">
      <c r="A3510" s="3" t="str">
        <f>HYPERLINK("http://kyu.snu.ac.kr/sdhj/index.jsp?type=hj/GK14658_00IH_0001_0243.jpg","1702_각북면_243")</f>
        <v>1702_각북면_243</v>
      </c>
      <c r="B3510" s="2">
        <v>1702</v>
      </c>
      <c r="C3510" s="2" t="s">
        <v>12340</v>
      </c>
      <c r="D3510" s="2" t="s">
        <v>12341</v>
      </c>
      <c r="E3510" s="2">
        <v>3509</v>
      </c>
      <c r="F3510" s="1">
        <v>22</v>
      </c>
      <c r="G3510" s="1" t="s">
        <v>5711</v>
      </c>
      <c r="H3510" s="1" t="s">
        <v>6954</v>
      </c>
      <c r="I3510" s="1">
        <v>1</v>
      </c>
      <c r="L3510" s="1">
        <v>4</v>
      </c>
      <c r="M3510" s="2" t="s">
        <v>4205</v>
      </c>
      <c r="N3510" s="2" t="s">
        <v>11791</v>
      </c>
      <c r="S3510" s="1" t="s">
        <v>86</v>
      </c>
      <c r="T3510" s="1" t="s">
        <v>7100</v>
      </c>
      <c r="U3510" s="1" t="s">
        <v>281</v>
      </c>
      <c r="V3510" s="1" t="s">
        <v>7209</v>
      </c>
      <c r="Y3510" s="1" t="s">
        <v>3498</v>
      </c>
      <c r="Z3510" s="1" t="s">
        <v>8233</v>
      </c>
      <c r="AC3510" s="1">
        <v>48</v>
      </c>
      <c r="AD3510" s="1" t="s">
        <v>126</v>
      </c>
      <c r="AE3510" s="1" t="s">
        <v>9617</v>
      </c>
    </row>
    <row r="3511" spans="1:72" ht="13.5" customHeight="1">
      <c r="A3511" s="3" t="str">
        <f>HYPERLINK("http://kyu.snu.ac.kr/sdhj/index.jsp?type=hj/GK14658_00IH_0001_0243.jpg","1702_각북면_243")</f>
        <v>1702_각북면_243</v>
      </c>
      <c r="B3511" s="2">
        <v>1702</v>
      </c>
      <c r="C3511" s="2" t="s">
        <v>12340</v>
      </c>
      <c r="D3511" s="2" t="s">
        <v>12341</v>
      </c>
      <c r="E3511" s="2">
        <v>3510</v>
      </c>
      <c r="F3511" s="1">
        <v>22</v>
      </c>
      <c r="G3511" s="1" t="s">
        <v>5711</v>
      </c>
      <c r="H3511" s="1" t="s">
        <v>6954</v>
      </c>
      <c r="I3511" s="1">
        <v>1</v>
      </c>
      <c r="L3511" s="1">
        <v>4</v>
      </c>
      <c r="M3511" s="2" t="s">
        <v>4205</v>
      </c>
      <c r="N3511" s="2" t="s">
        <v>11791</v>
      </c>
      <c r="S3511" s="1" t="s">
        <v>701</v>
      </c>
      <c r="T3511" s="1" t="s">
        <v>7108</v>
      </c>
      <c r="U3511" s="1" t="s">
        <v>261</v>
      </c>
      <c r="V3511" s="1" t="s">
        <v>7197</v>
      </c>
      <c r="Y3511" s="1" t="s">
        <v>5729</v>
      </c>
      <c r="Z3511" s="1" t="s">
        <v>8232</v>
      </c>
      <c r="AC3511" s="1">
        <v>47</v>
      </c>
      <c r="AD3511" s="1" t="s">
        <v>556</v>
      </c>
      <c r="AE3511" s="1" t="s">
        <v>9610</v>
      </c>
      <c r="AN3511" s="1" t="s">
        <v>1042</v>
      </c>
      <c r="AO3511" s="1" t="s">
        <v>9748</v>
      </c>
      <c r="AR3511" s="1" t="s">
        <v>5730</v>
      </c>
      <c r="AS3511" s="1" t="s">
        <v>12844</v>
      </c>
    </row>
    <row r="3512" spans="1:72" ht="13.5" customHeight="1">
      <c r="A3512" s="3" t="str">
        <f>HYPERLINK("http://kyu.snu.ac.kr/sdhj/index.jsp?type=hj/GK14658_00IH_0001_0243.jpg","1702_각북면_243")</f>
        <v>1702_각북면_243</v>
      </c>
      <c r="B3512" s="2">
        <v>1702</v>
      </c>
      <c r="C3512" s="2" t="s">
        <v>12340</v>
      </c>
      <c r="D3512" s="2" t="s">
        <v>12341</v>
      </c>
      <c r="E3512" s="2">
        <v>3511</v>
      </c>
      <c r="F3512" s="1">
        <v>22</v>
      </c>
      <c r="G3512" s="1" t="s">
        <v>5711</v>
      </c>
      <c r="H3512" s="1" t="s">
        <v>6954</v>
      </c>
      <c r="I3512" s="1">
        <v>1</v>
      </c>
      <c r="L3512" s="1">
        <v>4</v>
      </c>
      <c r="M3512" s="2" t="s">
        <v>4205</v>
      </c>
      <c r="N3512" s="2" t="s">
        <v>11791</v>
      </c>
      <c r="S3512" s="1" t="s">
        <v>63</v>
      </c>
      <c r="T3512" s="1" t="s">
        <v>1196</v>
      </c>
      <c r="Y3512" s="1" t="s">
        <v>2760</v>
      </c>
      <c r="Z3512" s="1" t="s">
        <v>8231</v>
      </c>
      <c r="AF3512" s="1" t="s">
        <v>973</v>
      </c>
      <c r="AG3512" s="1" t="s">
        <v>7585</v>
      </c>
    </row>
    <row r="3513" spans="1:72" ht="13.5" customHeight="1">
      <c r="A3513" s="3" t="str">
        <f>HYPERLINK("http://kyu.snu.ac.kr/sdhj/index.jsp?type=hj/GK14658_00IH_0001_0243.jpg","1702_각북면_243")</f>
        <v>1702_각북면_243</v>
      </c>
      <c r="B3513" s="2">
        <v>1702</v>
      </c>
      <c r="C3513" s="2" t="s">
        <v>12340</v>
      </c>
      <c r="D3513" s="2" t="s">
        <v>12341</v>
      </c>
      <c r="E3513" s="2">
        <v>3512</v>
      </c>
      <c r="F3513" s="1">
        <v>22</v>
      </c>
      <c r="G3513" s="1" t="s">
        <v>5711</v>
      </c>
      <c r="H3513" s="1" t="s">
        <v>6954</v>
      </c>
      <c r="I3513" s="1">
        <v>1</v>
      </c>
      <c r="L3513" s="1">
        <v>4</v>
      </c>
      <c r="M3513" s="2" t="s">
        <v>4205</v>
      </c>
      <c r="N3513" s="2" t="s">
        <v>11791</v>
      </c>
      <c r="S3513" s="1" t="s">
        <v>703</v>
      </c>
      <c r="T3513" s="1" t="s">
        <v>7132</v>
      </c>
      <c r="U3513" s="1" t="s">
        <v>4996</v>
      </c>
      <c r="V3513" s="1" t="s">
        <v>7230</v>
      </c>
      <c r="Y3513" s="1" t="s">
        <v>1093</v>
      </c>
      <c r="Z3513" s="1" t="s">
        <v>8230</v>
      </c>
      <c r="AC3513" s="1">
        <v>20</v>
      </c>
      <c r="AD3513" s="1" t="s">
        <v>103</v>
      </c>
      <c r="AE3513" s="1" t="s">
        <v>9580</v>
      </c>
    </row>
    <row r="3514" spans="1:72" ht="13.5" customHeight="1">
      <c r="A3514" s="3" t="str">
        <f>HYPERLINK("http://kyu.snu.ac.kr/sdhj/index.jsp?type=hj/GK14658_00IH_0001_0243.jpg","1702_각북면_243")</f>
        <v>1702_각북면_243</v>
      </c>
      <c r="B3514" s="2">
        <v>1702</v>
      </c>
      <c r="C3514" s="2" t="s">
        <v>12340</v>
      </c>
      <c r="D3514" s="2" t="s">
        <v>12341</v>
      </c>
      <c r="E3514" s="2">
        <v>3513</v>
      </c>
      <c r="F3514" s="1">
        <v>22</v>
      </c>
      <c r="G3514" s="1" t="s">
        <v>5711</v>
      </c>
      <c r="H3514" s="1" t="s">
        <v>6954</v>
      </c>
      <c r="I3514" s="1">
        <v>1</v>
      </c>
      <c r="L3514" s="1">
        <v>4</v>
      </c>
      <c r="M3514" s="2" t="s">
        <v>4205</v>
      </c>
      <c r="N3514" s="2" t="s">
        <v>11791</v>
      </c>
      <c r="S3514" s="1" t="s">
        <v>1738</v>
      </c>
      <c r="T3514" s="1" t="s">
        <v>7137</v>
      </c>
      <c r="Y3514" s="1" t="s">
        <v>2152</v>
      </c>
      <c r="Z3514" s="1" t="s">
        <v>8151</v>
      </c>
      <c r="AC3514" s="1">
        <v>9</v>
      </c>
      <c r="AD3514" s="1" t="s">
        <v>135</v>
      </c>
      <c r="AE3514" s="1" t="s">
        <v>9604</v>
      </c>
    </row>
    <row r="3515" spans="1:72" ht="13.5" customHeight="1">
      <c r="A3515" s="3" t="str">
        <f>HYPERLINK("http://kyu.snu.ac.kr/sdhj/index.jsp?type=hj/GK14658_00IH_0001_0243.jpg","1702_각북면_243")</f>
        <v>1702_각북면_243</v>
      </c>
      <c r="B3515" s="2">
        <v>1702</v>
      </c>
      <c r="C3515" s="2" t="s">
        <v>12340</v>
      </c>
      <c r="D3515" s="2" t="s">
        <v>12341</v>
      </c>
      <c r="E3515" s="2">
        <v>3514</v>
      </c>
      <c r="F3515" s="1">
        <v>22</v>
      </c>
      <c r="G3515" s="1" t="s">
        <v>5711</v>
      </c>
      <c r="H3515" s="1" t="s">
        <v>6954</v>
      </c>
      <c r="I3515" s="1">
        <v>1</v>
      </c>
      <c r="L3515" s="1">
        <v>4</v>
      </c>
      <c r="M3515" s="2" t="s">
        <v>4205</v>
      </c>
      <c r="N3515" s="2" t="s">
        <v>11791</v>
      </c>
      <c r="S3515" s="1" t="s">
        <v>1738</v>
      </c>
      <c r="T3515" s="1" t="s">
        <v>7137</v>
      </c>
      <c r="Y3515" s="1" t="s">
        <v>2317</v>
      </c>
      <c r="Z3515" s="1" t="s">
        <v>8229</v>
      </c>
      <c r="AC3515" s="1">
        <v>2</v>
      </c>
      <c r="AD3515" s="1" t="s">
        <v>169</v>
      </c>
      <c r="AE3515" s="1" t="s">
        <v>9589</v>
      </c>
      <c r="AF3515" s="1" t="s">
        <v>89</v>
      </c>
      <c r="AG3515" s="1" t="s">
        <v>9633</v>
      </c>
    </row>
    <row r="3516" spans="1:72" ht="13.5" customHeight="1">
      <c r="A3516" s="3" t="str">
        <f>HYPERLINK("http://kyu.snu.ac.kr/sdhj/index.jsp?type=hj/GK14658_00IH_0001_0243.jpg","1702_각북면_243")</f>
        <v>1702_각북면_243</v>
      </c>
      <c r="B3516" s="2">
        <v>1702</v>
      </c>
      <c r="C3516" s="2" t="s">
        <v>12340</v>
      </c>
      <c r="D3516" s="2" t="s">
        <v>12341</v>
      </c>
      <c r="E3516" s="2">
        <v>3515</v>
      </c>
      <c r="F3516" s="1">
        <v>22</v>
      </c>
      <c r="G3516" s="1" t="s">
        <v>5711</v>
      </c>
      <c r="H3516" s="1" t="s">
        <v>6954</v>
      </c>
      <c r="I3516" s="1">
        <v>1</v>
      </c>
      <c r="L3516" s="1">
        <v>5</v>
      </c>
      <c r="M3516" s="2" t="s">
        <v>14259</v>
      </c>
      <c r="N3516" s="2" t="s">
        <v>14260</v>
      </c>
      <c r="T3516" s="1" t="s">
        <v>12411</v>
      </c>
      <c r="U3516" s="1" t="s">
        <v>5731</v>
      </c>
      <c r="V3516" s="1" t="s">
        <v>7305</v>
      </c>
      <c r="W3516" s="1" t="s">
        <v>2081</v>
      </c>
      <c r="X3516" s="1" t="s">
        <v>7585</v>
      </c>
      <c r="Y3516" s="1" t="s">
        <v>5732</v>
      </c>
      <c r="Z3516" s="1" t="s">
        <v>8228</v>
      </c>
      <c r="AC3516" s="1">
        <v>52</v>
      </c>
      <c r="AD3516" s="1" t="s">
        <v>503</v>
      </c>
      <c r="AE3516" s="1" t="s">
        <v>9615</v>
      </c>
      <c r="AJ3516" s="1" t="s">
        <v>16</v>
      </c>
      <c r="AK3516" s="1" t="s">
        <v>9802</v>
      </c>
      <c r="AL3516" s="1" t="s">
        <v>2078</v>
      </c>
      <c r="AM3516" s="1" t="s">
        <v>9807</v>
      </c>
      <c r="AT3516" s="1" t="s">
        <v>45</v>
      </c>
      <c r="AU3516" s="1" t="s">
        <v>10082</v>
      </c>
      <c r="AV3516" s="1" t="s">
        <v>4704</v>
      </c>
      <c r="AW3516" s="1" t="s">
        <v>10246</v>
      </c>
      <c r="BG3516" s="1" t="s">
        <v>1760</v>
      </c>
      <c r="BH3516" s="1" t="s">
        <v>7293</v>
      </c>
      <c r="BI3516" s="1" t="s">
        <v>4705</v>
      </c>
      <c r="BJ3516" s="1" t="s">
        <v>10499</v>
      </c>
      <c r="BK3516" s="1" t="s">
        <v>53</v>
      </c>
      <c r="BL3516" s="1" t="s">
        <v>7419</v>
      </c>
      <c r="BM3516" s="1" t="s">
        <v>3652</v>
      </c>
      <c r="BN3516" s="1" t="s">
        <v>7596</v>
      </c>
      <c r="BO3516" s="1" t="s">
        <v>54</v>
      </c>
      <c r="BP3516" s="1" t="s">
        <v>7267</v>
      </c>
      <c r="BQ3516" s="1" t="s">
        <v>1560</v>
      </c>
      <c r="BR3516" s="1" t="s">
        <v>13218</v>
      </c>
      <c r="BS3516" s="1" t="s">
        <v>163</v>
      </c>
      <c r="BT3516" s="1" t="s">
        <v>12731</v>
      </c>
    </row>
    <row r="3517" spans="1:72" ht="13.5" customHeight="1">
      <c r="A3517" s="3" t="str">
        <f>HYPERLINK("http://kyu.snu.ac.kr/sdhj/index.jsp?type=hj/GK14658_00IH_0001_0243.jpg","1702_각북면_243")</f>
        <v>1702_각북면_243</v>
      </c>
      <c r="B3517" s="2">
        <v>1702</v>
      </c>
      <c r="C3517" s="2" t="s">
        <v>12340</v>
      </c>
      <c r="D3517" s="2" t="s">
        <v>12341</v>
      </c>
      <c r="E3517" s="2">
        <v>3516</v>
      </c>
      <c r="F3517" s="1">
        <v>22</v>
      </c>
      <c r="G3517" s="1" t="s">
        <v>5711</v>
      </c>
      <c r="H3517" s="1" t="s">
        <v>6954</v>
      </c>
      <c r="I3517" s="1">
        <v>1</v>
      </c>
      <c r="L3517" s="1">
        <v>5</v>
      </c>
      <c r="M3517" s="2" t="s">
        <v>14259</v>
      </c>
      <c r="N3517" s="2" t="s">
        <v>14260</v>
      </c>
      <c r="S3517" s="1" t="s">
        <v>48</v>
      </c>
      <c r="T3517" s="1" t="s">
        <v>6371</v>
      </c>
      <c r="U3517" s="1" t="s">
        <v>261</v>
      </c>
      <c r="V3517" s="1" t="s">
        <v>7197</v>
      </c>
      <c r="Y3517" s="1" t="s">
        <v>5733</v>
      </c>
      <c r="Z3517" s="1" t="s">
        <v>8227</v>
      </c>
      <c r="AC3517" s="1">
        <v>49</v>
      </c>
      <c r="AD3517" s="1" t="s">
        <v>1182</v>
      </c>
      <c r="AE3517" s="1" t="s">
        <v>9584</v>
      </c>
      <c r="AJ3517" s="1" t="s">
        <v>16</v>
      </c>
      <c r="AK3517" s="1" t="s">
        <v>9802</v>
      </c>
      <c r="AL3517" s="1" t="s">
        <v>401</v>
      </c>
      <c r="AM3517" s="1" t="s">
        <v>9816</v>
      </c>
      <c r="AN3517" s="1" t="s">
        <v>109</v>
      </c>
      <c r="AO3517" s="1" t="s">
        <v>9809</v>
      </c>
      <c r="AR3517" s="1" t="s">
        <v>5734</v>
      </c>
      <c r="AS3517" s="1" t="s">
        <v>12834</v>
      </c>
      <c r="AT3517" s="1" t="s">
        <v>53</v>
      </c>
      <c r="AU3517" s="1" t="s">
        <v>7419</v>
      </c>
      <c r="AV3517" s="1" t="s">
        <v>5735</v>
      </c>
      <c r="AW3517" s="1" t="s">
        <v>10245</v>
      </c>
      <c r="BB3517" s="1" t="s">
        <v>936</v>
      </c>
      <c r="BC3517" s="1" t="s">
        <v>7295</v>
      </c>
      <c r="BD3517" s="1" t="s">
        <v>5736</v>
      </c>
      <c r="BE3517" s="1" t="s">
        <v>10715</v>
      </c>
      <c r="BG3517" s="1" t="s">
        <v>166</v>
      </c>
      <c r="BH3517" s="1" t="s">
        <v>7276</v>
      </c>
      <c r="BI3517" s="1" t="s">
        <v>6915</v>
      </c>
      <c r="BJ3517" s="1" t="s">
        <v>10247</v>
      </c>
      <c r="BK3517" s="1" t="s">
        <v>166</v>
      </c>
      <c r="BL3517" s="1" t="s">
        <v>7276</v>
      </c>
      <c r="BM3517" s="1" t="s">
        <v>5445</v>
      </c>
      <c r="BN3517" s="1" t="s">
        <v>10932</v>
      </c>
      <c r="BO3517" s="1" t="s">
        <v>54</v>
      </c>
      <c r="BP3517" s="1" t="s">
        <v>7267</v>
      </c>
      <c r="BQ3517" s="1" t="s">
        <v>5737</v>
      </c>
      <c r="BR3517" s="1" t="s">
        <v>11778</v>
      </c>
      <c r="BS3517" s="1" t="s">
        <v>545</v>
      </c>
      <c r="BT3517" s="1" t="s">
        <v>9707</v>
      </c>
    </row>
    <row r="3518" spans="1:72" ht="13.5" customHeight="1">
      <c r="A3518" s="3" t="str">
        <f>HYPERLINK("http://kyu.snu.ac.kr/sdhj/index.jsp?type=hj/GK14658_00IH_0001_0243.jpg","1702_각북면_243")</f>
        <v>1702_각북면_243</v>
      </c>
      <c r="B3518" s="2">
        <v>1702</v>
      </c>
      <c r="C3518" s="2" t="s">
        <v>12340</v>
      </c>
      <c r="D3518" s="2" t="s">
        <v>12341</v>
      </c>
      <c r="E3518" s="2">
        <v>3517</v>
      </c>
      <c r="F3518" s="1">
        <v>22</v>
      </c>
      <c r="G3518" s="1" t="s">
        <v>5711</v>
      </c>
      <c r="H3518" s="1" t="s">
        <v>6954</v>
      </c>
      <c r="I3518" s="1">
        <v>1</v>
      </c>
      <c r="L3518" s="1">
        <v>5</v>
      </c>
      <c r="M3518" s="2" t="s">
        <v>14259</v>
      </c>
      <c r="N3518" s="2" t="s">
        <v>14260</v>
      </c>
      <c r="S3518" s="1" t="s">
        <v>86</v>
      </c>
      <c r="T3518" s="1" t="s">
        <v>7100</v>
      </c>
      <c r="U3518" s="1" t="s">
        <v>4996</v>
      </c>
      <c r="V3518" s="1" t="s">
        <v>7230</v>
      </c>
      <c r="Y3518" s="1" t="s">
        <v>5738</v>
      </c>
      <c r="Z3518" s="1" t="s">
        <v>8226</v>
      </c>
      <c r="AC3518" s="1">
        <v>28</v>
      </c>
      <c r="AD3518" s="1" t="s">
        <v>134</v>
      </c>
      <c r="AE3518" s="1" t="s">
        <v>9616</v>
      </c>
    </row>
    <row r="3519" spans="1:72" ht="13.5" customHeight="1">
      <c r="A3519" s="3" t="str">
        <f>HYPERLINK("http://kyu.snu.ac.kr/sdhj/index.jsp?type=hj/GK14658_00IH_0001_0243.jpg","1702_각북면_243")</f>
        <v>1702_각북면_243</v>
      </c>
      <c r="B3519" s="2">
        <v>1702</v>
      </c>
      <c r="C3519" s="2" t="s">
        <v>12340</v>
      </c>
      <c r="D3519" s="2" t="s">
        <v>12341</v>
      </c>
      <c r="E3519" s="2">
        <v>3518</v>
      </c>
      <c r="F3519" s="1">
        <v>22</v>
      </c>
      <c r="G3519" s="1" t="s">
        <v>5711</v>
      </c>
      <c r="H3519" s="1" t="s">
        <v>6954</v>
      </c>
      <c r="I3519" s="1">
        <v>1</v>
      </c>
      <c r="L3519" s="1">
        <v>5</v>
      </c>
      <c r="M3519" s="2" t="s">
        <v>14259</v>
      </c>
      <c r="N3519" s="2" t="s">
        <v>14260</v>
      </c>
      <c r="S3519" s="1" t="s">
        <v>701</v>
      </c>
      <c r="T3519" s="1" t="s">
        <v>7108</v>
      </c>
      <c r="U3519" s="1" t="s">
        <v>261</v>
      </c>
      <c r="V3519" s="1" t="s">
        <v>7197</v>
      </c>
      <c r="Y3519" s="1" t="s">
        <v>5739</v>
      </c>
      <c r="Z3519" s="1" t="s">
        <v>7969</v>
      </c>
      <c r="AC3519" s="1">
        <v>22</v>
      </c>
      <c r="AD3519" s="1" t="s">
        <v>88</v>
      </c>
      <c r="AE3519" s="1" t="s">
        <v>9613</v>
      </c>
      <c r="AN3519" s="1" t="s">
        <v>462</v>
      </c>
      <c r="AO3519" s="1" t="s">
        <v>9870</v>
      </c>
      <c r="AR3519" s="1" t="s">
        <v>5740</v>
      </c>
      <c r="AS3519" s="1" t="s">
        <v>9931</v>
      </c>
    </row>
    <row r="3520" spans="1:72" ht="13.5" customHeight="1">
      <c r="A3520" s="3" t="str">
        <f>HYPERLINK("http://kyu.snu.ac.kr/sdhj/index.jsp?type=hj/GK14658_00IH_0001_0243.jpg","1702_각북면_243")</f>
        <v>1702_각북면_243</v>
      </c>
      <c r="B3520" s="2">
        <v>1702</v>
      </c>
      <c r="C3520" s="2" t="s">
        <v>12340</v>
      </c>
      <c r="D3520" s="2" t="s">
        <v>12341</v>
      </c>
      <c r="E3520" s="2">
        <v>3519</v>
      </c>
      <c r="F3520" s="1">
        <v>22</v>
      </c>
      <c r="G3520" s="1" t="s">
        <v>5711</v>
      </c>
      <c r="H3520" s="1" t="s">
        <v>6954</v>
      </c>
      <c r="I3520" s="1">
        <v>1</v>
      </c>
      <c r="L3520" s="1">
        <v>5</v>
      </c>
      <c r="M3520" s="2" t="s">
        <v>14259</v>
      </c>
      <c r="N3520" s="2" t="s">
        <v>14260</v>
      </c>
      <c r="S3520" s="1" t="s">
        <v>86</v>
      </c>
      <c r="T3520" s="1" t="s">
        <v>7100</v>
      </c>
      <c r="U3520" s="1" t="s">
        <v>5741</v>
      </c>
      <c r="V3520" s="1" t="s">
        <v>12507</v>
      </c>
      <c r="Y3520" s="1" t="s">
        <v>5742</v>
      </c>
      <c r="Z3520" s="1" t="s">
        <v>8225</v>
      </c>
      <c r="AC3520" s="1">
        <v>15</v>
      </c>
      <c r="AD3520" s="1" t="s">
        <v>192</v>
      </c>
      <c r="AE3520" s="1" t="s">
        <v>7704</v>
      </c>
    </row>
    <row r="3521" spans="1:73" ht="13.5" customHeight="1">
      <c r="A3521" s="3" t="str">
        <f>HYPERLINK("http://kyu.snu.ac.kr/sdhj/index.jsp?type=hj/GK14658_00IH_0001_0243.jpg","1702_각북면_243")</f>
        <v>1702_각북면_243</v>
      </c>
      <c r="B3521" s="2">
        <v>1702</v>
      </c>
      <c r="C3521" s="2" t="s">
        <v>12340</v>
      </c>
      <c r="D3521" s="2" t="s">
        <v>12341</v>
      </c>
      <c r="E3521" s="2">
        <v>3520</v>
      </c>
      <c r="F3521" s="1">
        <v>22</v>
      </c>
      <c r="G3521" s="1" t="s">
        <v>5711</v>
      </c>
      <c r="H3521" s="1" t="s">
        <v>6954</v>
      </c>
      <c r="I3521" s="1">
        <v>1</v>
      </c>
      <c r="L3521" s="1">
        <v>5</v>
      </c>
      <c r="M3521" s="2" t="s">
        <v>14259</v>
      </c>
      <c r="N3521" s="2" t="s">
        <v>14260</v>
      </c>
      <c r="S3521" s="1" t="s">
        <v>59</v>
      </c>
      <c r="T3521" s="1" t="s">
        <v>7105</v>
      </c>
      <c r="Y3521" s="1" t="s">
        <v>5743</v>
      </c>
      <c r="Z3521" s="1" t="s">
        <v>8224</v>
      </c>
      <c r="AC3521" s="1">
        <v>13</v>
      </c>
      <c r="AD3521" s="1" t="s">
        <v>530</v>
      </c>
      <c r="AE3521" s="1" t="s">
        <v>9606</v>
      </c>
    </row>
    <row r="3522" spans="1:73" ht="13.5" customHeight="1">
      <c r="A3522" s="3" t="str">
        <f>HYPERLINK("http://kyu.snu.ac.kr/sdhj/index.jsp?type=hj/GK14658_00IH_0001_0243.jpg","1702_각북면_243")</f>
        <v>1702_각북면_243</v>
      </c>
      <c r="B3522" s="2">
        <v>1702</v>
      </c>
      <c r="C3522" s="2" t="s">
        <v>12340</v>
      </c>
      <c r="D3522" s="2" t="s">
        <v>12341</v>
      </c>
      <c r="E3522" s="2">
        <v>3521</v>
      </c>
      <c r="F3522" s="1">
        <v>22</v>
      </c>
      <c r="G3522" s="1" t="s">
        <v>5711</v>
      </c>
      <c r="H3522" s="1" t="s">
        <v>6954</v>
      </c>
      <c r="I3522" s="1">
        <v>2</v>
      </c>
      <c r="J3522" s="1" t="s">
        <v>14646</v>
      </c>
      <c r="K3522" s="1" t="s">
        <v>12405</v>
      </c>
      <c r="L3522" s="1">
        <v>1</v>
      </c>
      <c r="M3522" s="2" t="s">
        <v>14647</v>
      </c>
      <c r="N3522" s="2" t="s">
        <v>14474</v>
      </c>
      <c r="Q3522" s="1" t="s">
        <v>5744</v>
      </c>
      <c r="R3522" s="1" t="s">
        <v>12416</v>
      </c>
      <c r="T3522" s="1" t="s">
        <v>12411</v>
      </c>
      <c r="U3522" s="1" t="s">
        <v>66</v>
      </c>
      <c r="V3522" s="1" t="s">
        <v>7208</v>
      </c>
      <c r="W3522" s="1" t="s">
        <v>14463</v>
      </c>
      <c r="X3522" s="1" t="s">
        <v>12534</v>
      </c>
      <c r="Y3522" s="1" t="s">
        <v>14648</v>
      </c>
      <c r="Z3522" s="1" t="s">
        <v>12593</v>
      </c>
      <c r="AC3522" s="1">
        <v>28</v>
      </c>
      <c r="AD3522" s="1" t="s">
        <v>134</v>
      </c>
      <c r="AE3522" s="1" t="s">
        <v>9616</v>
      </c>
      <c r="AJ3522" s="1" t="s">
        <v>16</v>
      </c>
      <c r="AK3522" s="1" t="s">
        <v>9802</v>
      </c>
      <c r="AL3522" s="1" t="s">
        <v>163</v>
      </c>
      <c r="AM3522" s="1" t="s">
        <v>12731</v>
      </c>
      <c r="AT3522" s="1" t="s">
        <v>53</v>
      </c>
      <c r="AU3522" s="1" t="s">
        <v>7419</v>
      </c>
      <c r="AV3522" s="1" t="s">
        <v>5745</v>
      </c>
      <c r="AW3522" s="1" t="s">
        <v>10206</v>
      </c>
      <c r="BG3522" s="1" t="s">
        <v>53</v>
      </c>
      <c r="BH3522" s="1" t="s">
        <v>7419</v>
      </c>
      <c r="BI3522" s="1" t="s">
        <v>14496</v>
      </c>
      <c r="BJ3522" s="1" t="s">
        <v>12563</v>
      </c>
      <c r="BK3522" s="1" t="s">
        <v>53</v>
      </c>
      <c r="BL3522" s="1" t="s">
        <v>7419</v>
      </c>
      <c r="BM3522" s="1" t="s">
        <v>1559</v>
      </c>
      <c r="BN3522" s="1" t="s">
        <v>13052</v>
      </c>
      <c r="BO3522" s="1" t="s">
        <v>53</v>
      </c>
      <c r="BP3522" s="1" t="s">
        <v>7419</v>
      </c>
      <c r="BQ3522" s="1" t="s">
        <v>5746</v>
      </c>
      <c r="BR3522" s="1" t="s">
        <v>13207</v>
      </c>
      <c r="BS3522" s="1" t="s">
        <v>163</v>
      </c>
      <c r="BT3522" s="1" t="s">
        <v>12731</v>
      </c>
    </row>
    <row r="3523" spans="1:73" ht="13.5" customHeight="1">
      <c r="A3523" s="3" t="str">
        <f>HYPERLINK("http://kyu.snu.ac.kr/sdhj/index.jsp?type=hj/GK14658_00IH_0001_0243.jpg","1702_각북면_243")</f>
        <v>1702_각북면_243</v>
      </c>
      <c r="B3523" s="2">
        <v>1702</v>
      </c>
      <c r="C3523" s="2" t="s">
        <v>12340</v>
      </c>
      <c r="D3523" s="2" t="s">
        <v>12341</v>
      </c>
      <c r="E3523" s="2">
        <v>3522</v>
      </c>
      <c r="F3523" s="1">
        <v>22</v>
      </c>
      <c r="G3523" s="1" t="s">
        <v>5711</v>
      </c>
      <c r="H3523" s="1" t="s">
        <v>6954</v>
      </c>
      <c r="I3523" s="1">
        <v>2</v>
      </c>
      <c r="L3523" s="1">
        <v>1</v>
      </c>
      <c r="M3523" s="2" t="s">
        <v>14647</v>
      </c>
      <c r="N3523" s="2" t="s">
        <v>14474</v>
      </c>
      <c r="S3523" s="1" t="s">
        <v>48</v>
      </c>
      <c r="T3523" s="1" t="s">
        <v>6371</v>
      </c>
      <c r="U3523" s="1" t="s">
        <v>124</v>
      </c>
      <c r="V3523" s="1" t="s">
        <v>12451</v>
      </c>
      <c r="W3523" s="1" t="s">
        <v>202</v>
      </c>
      <c r="X3523" s="1" t="s">
        <v>7588</v>
      </c>
      <c r="Y3523" s="1" t="s">
        <v>50</v>
      </c>
      <c r="Z3523" s="1" t="s">
        <v>7639</v>
      </c>
      <c r="AC3523" s="1">
        <v>29</v>
      </c>
      <c r="AD3523" s="1" t="s">
        <v>244</v>
      </c>
      <c r="AE3523" s="1" t="s">
        <v>9577</v>
      </c>
      <c r="AF3523" s="1" t="s">
        <v>89</v>
      </c>
      <c r="AG3523" s="1" t="s">
        <v>9633</v>
      </c>
      <c r="AJ3523" s="1" t="s">
        <v>16</v>
      </c>
      <c r="AK3523" s="1" t="s">
        <v>9802</v>
      </c>
      <c r="AL3523" s="1" t="s">
        <v>199</v>
      </c>
      <c r="AM3523" s="1" t="s">
        <v>9730</v>
      </c>
      <c r="AT3523" s="1" t="s">
        <v>53</v>
      </c>
      <c r="AU3523" s="1" t="s">
        <v>7419</v>
      </c>
      <c r="AV3523" s="1" t="s">
        <v>5747</v>
      </c>
      <c r="AW3523" s="1" t="s">
        <v>8113</v>
      </c>
      <c r="BG3523" s="1" t="s">
        <v>53</v>
      </c>
      <c r="BH3523" s="1" t="s">
        <v>7419</v>
      </c>
      <c r="BI3523" s="1" t="s">
        <v>4699</v>
      </c>
      <c r="BJ3523" s="1" t="s">
        <v>8067</v>
      </c>
      <c r="BK3523" s="1" t="s">
        <v>53</v>
      </c>
      <c r="BL3523" s="1" t="s">
        <v>7419</v>
      </c>
      <c r="BM3523" s="1" t="s">
        <v>5689</v>
      </c>
      <c r="BN3523" s="1" t="s">
        <v>8524</v>
      </c>
      <c r="BO3523" s="1" t="s">
        <v>53</v>
      </c>
      <c r="BP3523" s="1" t="s">
        <v>7419</v>
      </c>
      <c r="BQ3523" s="1" t="s">
        <v>14649</v>
      </c>
      <c r="BR3523" s="1" t="s">
        <v>13471</v>
      </c>
      <c r="BS3523" s="1" t="s">
        <v>227</v>
      </c>
      <c r="BT3523" s="1" t="s">
        <v>9813</v>
      </c>
    </row>
    <row r="3524" spans="1:73" ht="13.5" customHeight="1">
      <c r="A3524" s="3" t="str">
        <f>HYPERLINK("http://kyu.snu.ac.kr/sdhj/index.jsp?type=hj/GK14658_00IH_0001_0243.jpg","1702_각북면_243")</f>
        <v>1702_각북면_243</v>
      </c>
      <c r="B3524" s="2">
        <v>1702</v>
      </c>
      <c r="C3524" s="2" t="s">
        <v>12340</v>
      </c>
      <c r="D3524" s="2" t="s">
        <v>12341</v>
      </c>
      <c r="E3524" s="2">
        <v>3523</v>
      </c>
      <c r="F3524" s="1">
        <v>22</v>
      </c>
      <c r="G3524" s="1" t="s">
        <v>5711</v>
      </c>
      <c r="H3524" s="1" t="s">
        <v>6954</v>
      </c>
      <c r="I3524" s="1">
        <v>2</v>
      </c>
      <c r="L3524" s="1">
        <v>1</v>
      </c>
      <c r="M3524" s="2" t="s">
        <v>14647</v>
      </c>
      <c r="N3524" s="2" t="s">
        <v>14474</v>
      </c>
      <c r="S3524" s="1" t="s">
        <v>362</v>
      </c>
      <c r="T3524" s="1" t="s">
        <v>7117</v>
      </c>
      <c r="Y3524" s="1" t="s">
        <v>14535</v>
      </c>
      <c r="Z3524" s="1" t="s">
        <v>12573</v>
      </c>
      <c r="AC3524" s="1">
        <v>18</v>
      </c>
      <c r="AD3524" s="1" t="s">
        <v>83</v>
      </c>
      <c r="AE3524" s="1" t="s">
        <v>9607</v>
      </c>
    </row>
    <row r="3525" spans="1:73" ht="13.5" customHeight="1">
      <c r="A3525" s="3" t="str">
        <f>HYPERLINK("http://kyu.snu.ac.kr/sdhj/index.jsp?type=hj/GK14658_00IH_0001_0243.jpg","1702_각북면_243")</f>
        <v>1702_각북면_243</v>
      </c>
      <c r="B3525" s="2">
        <v>1702</v>
      </c>
      <c r="C3525" s="2" t="s">
        <v>12340</v>
      </c>
      <c r="D3525" s="2" t="s">
        <v>12341</v>
      </c>
      <c r="E3525" s="2">
        <v>3524</v>
      </c>
      <c r="F3525" s="1">
        <v>22</v>
      </c>
      <c r="G3525" s="1" t="s">
        <v>5711</v>
      </c>
      <c r="H3525" s="1" t="s">
        <v>6954</v>
      </c>
      <c r="I3525" s="1">
        <v>2</v>
      </c>
      <c r="L3525" s="1">
        <v>1</v>
      </c>
      <c r="M3525" s="2" t="s">
        <v>14647</v>
      </c>
      <c r="N3525" s="2" t="s">
        <v>14474</v>
      </c>
      <c r="S3525" s="1" t="s">
        <v>402</v>
      </c>
      <c r="T3525" s="1" t="s">
        <v>7104</v>
      </c>
      <c r="W3525" s="1" t="s">
        <v>1429</v>
      </c>
      <c r="X3525" s="1" t="s">
        <v>7594</v>
      </c>
      <c r="Y3525" s="1" t="s">
        <v>5748</v>
      </c>
      <c r="Z3525" s="1" t="s">
        <v>8223</v>
      </c>
      <c r="AC3525" s="1">
        <v>59</v>
      </c>
      <c r="AD3525" s="1" t="s">
        <v>577</v>
      </c>
      <c r="AE3525" s="1" t="s">
        <v>9625</v>
      </c>
    </row>
    <row r="3526" spans="1:73" ht="13.5" customHeight="1">
      <c r="A3526" s="3" t="str">
        <f>HYPERLINK("http://kyu.snu.ac.kr/sdhj/index.jsp?type=hj/GK14658_00IH_0001_0243.jpg","1702_각북면_243")</f>
        <v>1702_각북면_243</v>
      </c>
      <c r="B3526" s="2">
        <v>1702</v>
      </c>
      <c r="C3526" s="2" t="s">
        <v>12340</v>
      </c>
      <c r="D3526" s="2" t="s">
        <v>12341</v>
      </c>
      <c r="E3526" s="2">
        <v>3525</v>
      </c>
      <c r="F3526" s="1">
        <v>22</v>
      </c>
      <c r="G3526" s="1" t="s">
        <v>5711</v>
      </c>
      <c r="H3526" s="1" t="s">
        <v>6954</v>
      </c>
      <c r="I3526" s="1">
        <v>2</v>
      </c>
      <c r="L3526" s="1">
        <v>1</v>
      </c>
      <c r="M3526" s="2" t="s">
        <v>14647</v>
      </c>
      <c r="N3526" s="2" t="s">
        <v>14474</v>
      </c>
      <c r="S3526" s="1" t="s">
        <v>4154</v>
      </c>
      <c r="T3526" s="1" t="s">
        <v>7128</v>
      </c>
      <c r="Y3526" s="1" t="s">
        <v>985</v>
      </c>
      <c r="Z3526" s="1" t="s">
        <v>8108</v>
      </c>
      <c r="AG3526" s="1" t="s">
        <v>12762</v>
      </c>
    </row>
    <row r="3527" spans="1:73" ht="13.5" customHeight="1">
      <c r="A3527" s="3" t="str">
        <f>HYPERLINK("http://kyu.snu.ac.kr/sdhj/index.jsp?type=hj/GK14658_00IH_0001_0243.jpg","1702_각북면_243")</f>
        <v>1702_각북면_243</v>
      </c>
      <c r="B3527" s="2">
        <v>1702</v>
      </c>
      <c r="C3527" s="2" t="s">
        <v>12340</v>
      </c>
      <c r="D3527" s="2" t="s">
        <v>12341</v>
      </c>
      <c r="E3527" s="2">
        <v>3526</v>
      </c>
      <c r="F3527" s="1">
        <v>22</v>
      </c>
      <c r="G3527" s="1" t="s">
        <v>5711</v>
      </c>
      <c r="H3527" s="1" t="s">
        <v>6954</v>
      </c>
      <c r="I3527" s="1">
        <v>2</v>
      </c>
      <c r="L3527" s="1">
        <v>1</v>
      </c>
      <c r="M3527" s="2" t="s">
        <v>14647</v>
      </c>
      <c r="N3527" s="2" t="s">
        <v>14474</v>
      </c>
      <c r="S3527" s="1" t="s">
        <v>1216</v>
      </c>
      <c r="T3527" s="1" t="s">
        <v>7101</v>
      </c>
      <c r="Y3527" s="1" t="s">
        <v>2209</v>
      </c>
      <c r="Z3527" s="1" t="s">
        <v>7985</v>
      </c>
      <c r="AF3527" s="1" t="s">
        <v>3239</v>
      </c>
      <c r="AG3527" s="1" t="s">
        <v>9658</v>
      </c>
    </row>
    <row r="3528" spans="1:73" ht="13.5" customHeight="1">
      <c r="A3528" s="3" t="str">
        <f>HYPERLINK("http://kyu.snu.ac.kr/sdhj/index.jsp?type=hj/GK14658_00IH_0001_0243.jpg","1702_각북면_243")</f>
        <v>1702_각북면_243</v>
      </c>
      <c r="B3528" s="2">
        <v>1702</v>
      </c>
      <c r="C3528" s="2" t="s">
        <v>12340</v>
      </c>
      <c r="D3528" s="2" t="s">
        <v>12341</v>
      </c>
      <c r="E3528" s="2">
        <v>3527</v>
      </c>
      <c r="F3528" s="1">
        <v>22</v>
      </c>
      <c r="G3528" s="1" t="s">
        <v>5711</v>
      </c>
      <c r="H3528" s="1" t="s">
        <v>6954</v>
      </c>
      <c r="I3528" s="1">
        <v>2</v>
      </c>
      <c r="L3528" s="1">
        <v>1</v>
      </c>
      <c r="M3528" s="2" t="s">
        <v>14647</v>
      </c>
      <c r="N3528" s="2" t="s">
        <v>14474</v>
      </c>
      <c r="S3528" s="1" t="s">
        <v>200</v>
      </c>
      <c r="T3528" s="1" t="s">
        <v>7115</v>
      </c>
      <c r="Y3528" s="1" t="s">
        <v>14650</v>
      </c>
      <c r="Z3528" s="1" t="s">
        <v>12572</v>
      </c>
      <c r="AG3528" s="1" t="s">
        <v>12714</v>
      </c>
    </row>
    <row r="3529" spans="1:73" ht="13.5" customHeight="1">
      <c r="A3529" s="3" t="str">
        <f>HYPERLINK("http://kyu.snu.ac.kr/sdhj/index.jsp?type=hj/GK14658_00IH_0001_0243.jpg","1702_각북면_243")</f>
        <v>1702_각북면_243</v>
      </c>
      <c r="B3529" s="2">
        <v>1702</v>
      </c>
      <c r="C3529" s="2" t="s">
        <v>12340</v>
      </c>
      <c r="D3529" s="2" t="s">
        <v>12341</v>
      </c>
      <c r="E3529" s="2">
        <v>3528</v>
      </c>
      <c r="F3529" s="1">
        <v>22</v>
      </c>
      <c r="G3529" s="1" t="s">
        <v>5711</v>
      </c>
      <c r="H3529" s="1" t="s">
        <v>6954</v>
      </c>
      <c r="I3529" s="1">
        <v>2</v>
      </c>
      <c r="L3529" s="1">
        <v>1</v>
      </c>
      <c r="M3529" s="2" t="s">
        <v>14647</v>
      </c>
      <c r="N3529" s="2" t="s">
        <v>14474</v>
      </c>
      <c r="S3529" s="1" t="s">
        <v>12429</v>
      </c>
      <c r="T3529" s="1" t="s">
        <v>7138</v>
      </c>
      <c r="AF3529" s="1" t="s">
        <v>646</v>
      </c>
      <c r="AG3529" s="1" t="s">
        <v>12716</v>
      </c>
      <c r="BU3529" s="1" t="s">
        <v>13481</v>
      </c>
    </row>
    <row r="3530" spans="1:73" ht="13.5" customHeight="1">
      <c r="A3530" s="3" t="str">
        <f>HYPERLINK("http://kyu.snu.ac.kr/sdhj/index.jsp?type=hj/GK14658_00IH_0001_0243.jpg","1702_각북면_243")</f>
        <v>1702_각북면_243</v>
      </c>
      <c r="B3530" s="2">
        <v>1702</v>
      </c>
      <c r="C3530" s="2" t="s">
        <v>12340</v>
      </c>
      <c r="D3530" s="2" t="s">
        <v>12341</v>
      </c>
      <c r="E3530" s="2">
        <v>3529</v>
      </c>
      <c r="F3530" s="1">
        <v>22</v>
      </c>
      <c r="G3530" s="1" t="s">
        <v>5711</v>
      </c>
      <c r="H3530" s="1" t="s">
        <v>6954</v>
      </c>
      <c r="I3530" s="1">
        <v>2</v>
      </c>
      <c r="L3530" s="1">
        <v>2</v>
      </c>
      <c r="M3530" s="2" t="s">
        <v>5210</v>
      </c>
      <c r="N3530" s="2" t="s">
        <v>8033</v>
      </c>
      <c r="T3530" s="1" t="s">
        <v>12411</v>
      </c>
      <c r="U3530" s="1" t="s">
        <v>204</v>
      </c>
      <c r="V3530" s="1" t="s">
        <v>7252</v>
      </c>
      <c r="Y3530" s="1" t="s">
        <v>5210</v>
      </c>
      <c r="Z3530" s="1" t="s">
        <v>8033</v>
      </c>
      <c r="AC3530" s="1">
        <v>57</v>
      </c>
      <c r="AD3530" s="1" t="s">
        <v>720</v>
      </c>
      <c r="AE3530" s="1" t="s">
        <v>9576</v>
      </c>
      <c r="AJ3530" s="1" t="s">
        <v>16</v>
      </c>
      <c r="AK3530" s="1" t="s">
        <v>9802</v>
      </c>
      <c r="AL3530" s="1" t="s">
        <v>1000</v>
      </c>
      <c r="AM3530" s="1" t="s">
        <v>9808</v>
      </c>
      <c r="AV3530" s="1" t="s">
        <v>1680</v>
      </c>
      <c r="AW3530" s="1" t="s">
        <v>10201</v>
      </c>
      <c r="BB3530" s="1" t="s">
        <v>213</v>
      </c>
      <c r="BC3530" s="1" t="s">
        <v>7282</v>
      </c>
      <c r="BD3530" s="1" t="s">
        <v>3212</v>
      </c>
      <c r="BE3530" s="1" t="s">
        <v>9040</v>
      </c>
      <c r="BG3530" s="1" t="s">
        <v>152</v>
      </c>
      <c r="BH3530" s="1" t="s">
        <v>10072</v>
      </c>
      <c r="BI3530" s="1" t="s">
        <v>4406</v>
      </c>
      <c r="BJ3530" s="1" t="s">
        <v>10908</v>
      </c>
      <c r="BK3530" s="1" t="s">
        <v>53</v>
      </c>
      <c r="BL3530" s="1" t="s">
        <v>7419</v>
      </c>
      <c r="BM3530" s="1" t="s">
        <v>5749</v>
      </c>
      <c r="BN3530" s="1" t="s">
        <v>11378</v>
      </c>
      <c r="BO3530" s="1" t="s">
        <v>53</v>
      </c>
      <c r="BP3530" s="1" t="s">
        <v>7419</v>
      </c>
      <c r="BQ3530" s="1" t="s">
        <v>4677</v>
      </c>
      <c r="BR3530" s="1" t="s">
        <v>13447</v>
      </c>
      <c r="BS3530" s="1" t="s">
        <v>545</v>
      </c>
      <c r="BT3530" s="1" t="s">
        <v>9707</v>
      </c>
    </row>
    <row r="3531" spans="1:73" ht="13.5" customHeight="1">
      <c r="A3531" s="3" t="str">
        <f>HYPERLINK("http://kyu.snu.ac.kr/sdhj/index.jsp?type=hj/GK14658_00IH_0001_0243.jpg","1702_각북면_243")</f>
        <v>1702_각북면_243</v>
      </c>
      <c r="B3531" s="2">
        <v>1702</v>
      </c>
      <c r="C3531" s="2" t="s">
        <v>12340</v>
      </c>
      <c r="D3531" s="2" t="s">
        <v>12341</v>
      </c>
      <c r="E3531" s="2">
        <v>3530</v>
      </c>
      <c r="F3531" s="1">
        <v>22</v>
      </c>
      <c r="G3531" s="1" t="s">
        <v>5711</v>
      </c>
      <c r="H3531" s="1" t="s">
        <v>6954</v>
      </c>
      <c r="I3531" s="1">
        <v>2</v>
      </c>
      <c r="L3531" s="1">
        <v>2</v>
      </c>
      <c r="M3531" s="2" t="s">
        <v>5210</v>
      </c>
      <c r="N3531" s="2" t="s">
        <v>8033</v>
      </c>
      <c r="S3531" s="1" t="s">
        <v>86</v>
      </c>
      <c r="T3531" s="1" t="s">
        <v>7100</v>
      </c>
      <c r="U3531" s="1" t="s">
        <v>4996</v>
      </c>
      <c r="V3531" s="1" t="s">
        <v>7230</v>
      </c>
      <c r="Y3531" s="1" t="s">
        <v>4063</v>
      </c>
      <c r="Z3531" s="1" t="s">
        <v>8171</v>
      </c>
      <c r="AC3531" s="1">
        <v>20</v>
      </c>
      <c r="AD3531" s="1" t="s">
        <v>103</v>
      </c>
      <c r="AE3531" s="1" t="s">
        <v>9580</v>
      </c>
    </row>
    <row r="3532" spans="1:73" ht="13.5" customHeight="1">
      <c r="A3532" s="3" t="str">
        <f>HYPERLINK("http://kyu.snu.ac.kr/sdhj/index.jsp?type=hj/GK14658_00IH_0001_0243.jpg","1702_각북면_243")</f>
        <v>1702_각북면_243</v>
      </c>
      <c r="B3532" s="2">
        <v>1702</v>
      </c>
      <c r="C3532" s="2" t="s">
        <v>12340</v>
      </c>
      <c r="D3532" s="2" t="s">
        <v>12341</v>
      </c>
      <c r="E3532" s="2">
        <v>3531</v>
      </c>
      <c r="F3532" s="1">
        <v>22</v>
      </c>
      <c r="G3532" s="1" t="s">
        <v>5711</v>
      </c>
      <c r="H3532" s="1" t="s">
        <v>6954</v>
      </c>
      <c r="I3532" s="1">
        <v>2</v>
      </c>
      <c r="L3532" s="1">
        <v>2</v>
      </c>
      <c r="M3532" s="2" t="s">
        <v>5210</v>
      </c>
      <c r="N3532" s="2" t="s">
        <v>8033</v>
      </c>
      <c r="S3532" s="1" t="s">
        <v>701</v>
      </c>
      <c r="T3532" s="1" t="s">
        <v>7108</v>
      </c>
      <c r="Y3532" s="1" t="s">
        <v>5750</v>
      </c>
      <c r="Z3532" s="1" t="s">
        <v>8222</v>
      </c>
      <c r="AF3532" s="1" t="s">
        <v>170</v>
      </c>
      <c r="AG3532" s="1" t="s">
        <v>9630</v>
      </c>
    </row>
    <row r="3533" spans="1:73" ht="13.5" customHeight="1">
      <c r="A3533" s="3" t="str">
        <f>HYPERLINK("http://kyu.snu.ac.kr/sdhj/index.jsp?type=hj/GK14658_00IH_0001_0243.jpg","1702_각북면_243")</f>
        <v>1702_각북면_243</v>
      </c>
      <c r="B3533" s="2">
        <v>1702</v>
      </c>
      <c r="C3533" s="2" t="s">
        <v>12340</v>
      </c>
      <c r="D3533" s="2" t="s">
        <v>12341</v>
      </c>
      <c r="E3533" s="2">
        <v>3532</v>
      </c>
      <c r="F3533" s="1">
        <v>22</v>
      </c>
      <c r="G3533" s="1" t="s">
        <v>5711</v>
      </c>
      <c r="H3533" s="1" t="s">
        <v>6954</v>
      </c>
      <c r="I3533" s="1">
        <v>2</v>
      </c>
      <c r="L3533" s="1">
        <v>3</v>
      </c>
      <c r="M3533" s="2" t="s">
        <v>14261</v>
      </c>
      <c r="N3533" s="2" t="s">
        <v>14262</v>
      </c>
      <c r="T3533" s="1" t="s">
        <v>12411</v>
      </c>
      <c r="U3533" s="1" t="s">
        <v>66</v>
      </c>
      <c r="V3533" s="1" t="s">
        <v>7208</v>
      </c>
      <c r="W3533" s="1" t="s">
        <v>439</v>
      </c>
      <c r="X3533" s="1" t="s">
        <v>7589</v>
      </c>
      <c r="Y3533" s="1" t="s">
        <v>5751</v>
      </c>
      <c r="Z3533" s="1" t="s">
        <v>8221</v>
      </c>
      <c r="AC3533" s="1">
        <v>57</v>
      </c>
      <c r="AD3533" s="1" t="s">
        <v>720</v>
      </c>
      <c r="AE3533" s="1" t="s">
        <v>9576</v>
      </c>
      <c r="AJ3533" s="1" t="s">
        <v>16</v>
      </c>
      <c r="AK3533" s="1" t="s">
        <v>9802</v>
      </c>
      <c r="AL3533" s="1" t="s">
        <v>109</v>
      </c>
      <c r="AM3533" s="1" t="s">
        <v>9809</v>
      </c>
      <c r="AT3533" s="1" t="s">
        <v>53</v>
      </c>
      <c r="AU3533" s="1" t="s">
        <v>7419</v>
      </c>
      <c r="AV3533" s="1" t="s">
        <v>5752</v>
      </c>
      <c r="AW3533" s="1" t="s">
        <v>10219</v>
      </c>
      <c r="BG3533" s="1" t="s">
        <v>53</v>
      </c>
      <c r="BH3533" s="1" t="s">
        <v>7419</v>
      </c>
      <c r="BI3533" s="1" t="s">
        <v>3909</v>
      </c>
      <c r="BJ3533" s="1" t="s">
        <v>10915</v>
      </c>
      <c r="BK3533" s="1" t="s">
        <v>53</v>
      </c>
      <c r="BL3533" s="1" t="s">
        <v>7419</v>
      </c>
      <c r="BM3533" s="1" t="s">
        <v>5753</v>
      </c>
      <c r="BN3533" s="1" t="s">
        <v>11377</v>
      </c>
      <c r="BO3533" s="1" t="s">
        <v>53</v>
      </c>
      <c r="BP3533" s="1" t="s">
        <v>7419</v>
      </c>
      <c r="BQ3533" s="1" t="s">
        <v>5754</v>
      </c>
      <c r="BR3533" s="1" t="s">
        <v>11765</v>
      </c>
      <c r="BS3533" s="1" t="s">
        <v>1317</v>
      </c>
      <c r="BT3533" s="1" t="s">
        <v>9832</v>
      </c>
    </row>
    <row r="3534" spans="1:73" ht="13.5" customHeight="1">
      <c r="A3534" s="3" t="str">
        <f>HYPERLINK("http://kyu.snu.ac.kr/sdhj/index.jsp?type=hj/GK14658_00IH_0001_0243.jpg","1702_각북면_243")</f>
        <v>1702_각북면_243</v>
      </c>
      <c r="B3534" s="2">
        <v>1702</v>
      </c>
      <c r="C3534" s="2" t="s">
        <v>12340</v>
      </c>
      <c r="D3534" s="2" t="s">
        <v>12341</v>
      </c>
      <c r="E3534" s="2">
        <v>3533</v>
      </c>
      <c r="F3534" s="1">
        <v>22</v>
      </c>
      <c r="G3534" s="1" t="s">
        <v>5711</v>
      </c>
      <c r="H3534" s="1" t="s">
        <v>6954</v>
      </c>
      <c r="I3534" s="1">
        <v>2</v>
      </c>
      <c r="L3534" s="1">
        <v>3</v>
      </c>
      <c r="M3534" s="2" t="s">
        <v>14261</v>
      </c>
      <c r="N3534" s="2" t="s">
        <v>14262</v>
      </c>
      <c r="S3534" s="1" t="s">
        <v>48</v>
      </c>
      <c r="T3534" s="1" t="s">
        <v>6371</v>
      </c>
      <c r="W3534" s="1" t="s">
        <v>335</v>
      </c>
      <c r="X3534" s="1" t="s">
        <v>12540</v>
      </c>
      <c r="Y3534" s="1" t="s">
        <v>50</v>
      </c>
      <c r="Z3534" s="1" t="s">
        <v>7639</v>
      </c>
      <c r="AC3534" s="1">
        <v>51</v>
      </c>
      <c r="AD3534" s="1" t="s">
        <v>138</v>
      </c>
      <c r="AE3534" s="1" t="s">
        <v>9593</v>
      </c>
      <c r="AJ3534" s="1" t="s">
        <v>16</v>
      </c>
      <c r="AK3534" s="1" t="s">
        <v>9802</v>
      </c>
      <c r="AL3534" s="1" t="s">
        <v>1317</v>
      </c>
      <c r="AM3534" s="1" t="s">
        <v>9832</v>
      </c>
      <c r="AT3534" s="1" t="s">
        <v>53</v>
      </c>
      <c r="AU3534" s="1" t="s">
        <v>7419</v>
      </c>
      <c r="AV3534" s="1" t="s">
        <v>5755</v>
      </c>
      <c r="AW3534" s="1" t="s">
        <v>10226</v>
      </c>
      <c r="BG3534" s="1" t="s">
        <v>53</v>
      </c>
      <c r="BH3534" s="1" t="s">
        <v>7419</v>
      </c>
      <c r="BI3534" s="1" t="s">
        <v>2509</v>
      </c>
      <c r="BJ3534" s="1" t="s">
        <v>8729</v>
      </c>
      <c r="BK3534" s="1" t="s">
        <v>53</v>
      </c>
      <c r="BL3534" s="1" t="s">
        <v>7419</v>
      </c>
      <c r="BM3534" s="1" t="s">
        <v>5756</v>
      </c>
      <c r="BN3534" s="1" t="s">
        <v>11312</v>
      </c>
      <c r="BO3534" s="1" t="s">
        <v>53</v>
      </c>
      <c r="BP3534" s="1" t="s">
        <v>7419</v>
      </c>
      <c r="BQ3534" s="1" t="s">
        <v>995</v>
      </c>
      <c r="BR3534" s="1" t="s">
        <v>13406</v>
      </c>
      <c r="BS3534" s="1" t="s">
        <v>199</v>
      </c>
      <c r="BT3534" s="1" t="s">
        <v>9730</v>
      </c>
    </row>
    <row r="3535" spans="1:73" ht="13.5" customHeight="1">
      <c r="A3535" s="3" t="str">
        <f>HYPERLINK("http://kyu.snu.ac.kr/sdhj/index.jsp?type=hj/GK14658_00IH_0001_0243.jpg","1702_각북면_243")</f>
        <v>1702_각북면_243</v>
      </c>
      <c r="B3535" s="2">
        <v>1702</v>
      </c>
      <c r="C3535" s="2" t="s">
        <v>12340</v>
      </c>
      <c r="D3535" s="2" t="s">
        <v>12341</v>
      </c>
      <c r="E3535" s="2">
        <v>3534</v>
      </c>
      <c r="F3535" s="1">
        <v>22</v>
      </c>
      <c r="G3535" s="1" t="s">
        <v>5711</v>
      </c>
      <c r="H3535" s="1" t="s">
        <v>6954</v>
      </c>
      <c r="I3535" s="1">
        <v>2</v>
      </c>
      <c r="L3535" s="1">
        <v>3</v>
      </c>
      <c r="M3535" s="2" t="s">
        <v>14261</v>
      </c>
      <c r="N3535" s="2" t="s">
        <v>14262</v>
      </c>
      <c r="S3535" s="1" t="s">
        <v>86</v>
      </c>
      <c r="T3535" s="1" t="s">
        <v>7100</v>
      </c>
      <c r="U3535" s="1" t="s">
        <v>66</v>
      </c>
      <c r="V3535" s="1" t="s">
        <v>7208</v>
      </c>
      <c r="Y3535" s="1" t="s">
        <v>1031</v>
      </c>
      <c r="Z3535" s="1" t="s">
        <v>8078</v>
      </c>
      <c r="AG3535" s="1" t="s">
        <v>12714</v>
      </c>
    </row>
    <row r="3536" spans="1:73" ht="13.5" customHeight="1">
      <c r="A3536" s="3" t="str">
        <f>HYPERLINK("http://kyu.snu.ac.kr/sdhj/index.jsp?type=hj/GK14658_00IH_0001_0243.jpg","1702_각북면_243")</f>
        <v>1702_각북면_243</v>
      </c>
      <c r="B3536" s="2">
        <v>1702</v>
      </c>
      <c r="C3536" s="2" t="s">
        <v>12340</v>
      </c>
      <c r="D3536" s="2" t="s">
        <v>12341</v>
      </c>
      <c r="E3536" s="2">
        <v>3535</v>
      </c>
      <c r="F3536" s="1">
        <v>22</v>
      </c>
      <c r="G3536" s="1" t="s">
        <v>5711</v>
      </c>
      <c r="H3536" s="1" t="s">
        <v>6954</v>
      </c>
      <c r="I3536" s="1">
        <v>2</v>
      </c>
      <c r="L3536" s="1">
        <v>3</v>
      </c>
      <c r="M3536" s="2" t="s">
        <v>14261</v>
      </c>
      <c r="N3536" s="2" t="s">
        <v>14262</v>
      </c>
      <c r="S3536" s="1" t="s">
        <v>347</v>
      </c>
      <c r="T3536" s="1" t="s">
        <v>7116</v>
      </c>
      <c r="W3536" s="1" t="s">
        <v>202</v>
      </c>
      <c r="X3536" s="1" t="s">
        <v>7588</v>
      </c>
      <c r="Y3536" s="1" t="s">
        <v>50</v>
      </c>
      <c r="Z3536" s="1" t="s">
        <v>7639</v>
      </c>
      <c r="AF3536" s="1" t="s">
        <v>633</v>
      </c>
      <c r="AG3536" s="1" t="s">
        <v>12714</v>
      </c>
    </row>
    <row r="3537" spans="1:72" ht="13.5" customHeight="1">
      <c r="A3537" s="3" t="str">
        <f>HYPERLINK("http://kyu.snu.ac.kr/sdhj/index.jsp?type=hj/GK14658_00IH_0001_0243.jpg","1702_각북면_243")</f>
        <v>1702_각북면_243</v>
      </c>
      <c r="B3537" s="2">
        <v>1702</v>
      </c>
      <c r="C3537" s="2" t="s">
        <v>12340</v>
      </c>
      <c r="D3537" s="2" t="s">
        <v>12341</v>
      </c>
      <c r="E3537" s="2">
        <v>3536</v>
      </c>
      <c r="F3537" s="1">
        <v>22</v>
      </c>
      <c r="G3537" s="1" t="s">
        <v>5711</v>
      </c>
      <c r="H3537" s="1" t="s">
        <v>6954</v>
      </c>
      <c r="I3537" s="1">
        <v>2</v>
      </c>
      <c r="L3537" s="1">
        <v>3</v>
      </c>
      <c r="M3537" s="2" t="s">
        <v>14261</v>
      </c>
      <c r="N3537" s="2" t="s">
        <v>14262</v>
      </c>
      <c r="S3537" s="1" t="s">
        <v>86</v>
      </c>
      <c r="T3537" s="1" t="s">
        <v>7100</v>
      </c>
      <c r="U3537" s="1" t="s">
        <v>5757</v>
      </c>
      <c r="V3537" s="1" t="s">
        <v>12496</v>
      </c>
      <c r="Y3537" s="1" t="s">
        <v>5758</v>
      </c>
      <c r="Z3537" s="1" t="s">
        <v>8220</v>
      </c>
      <c r="AC3537" s="1">
        <v>13</v>
      </c>
      <c r="AD3537" s="1" t="s">
        <v>530</v>
      </c>
      <c r="AE3537" s="1" t="s">
        <v>9606</v>
      </c>
    </row>
    <row r="3538" spans="1:72" ht="13.5" customHeight="1">
      <c r="A3538" s="3" t="str">
        <f>HYPERLINK("http://kyu.snu.ac.kr/sdhj/index.jsp?type=hj/GK14658_00IH_0001_0244.jpg","1702_각북면_244")</f>
        <v>1702_각북면_244</v>
      </c>
      <c r="B3538" s="2">
        <v>1702</v>
      </c>
      <c r="C3538" s="2" t="s">
        <v>12340</v>
      </c>
      <c r="D3538" s="2" t="s">
        <v>12341</v>
      </c>
      <c r="E3538" s="2">
        <v>3537</v>
      </c>
      <c r="F3538" s="1">
        <v>22</v>
      </c>
      <c r="G3538" s="1" t="s">
        <v>5711</v>
      </c>
      <c r="H3538" s="1" t="s">
        <v>6954</v>
      </c>
      <c r="I3538" s="1">
        <v>2</v>
      </c>
      <c r="L3538" s="1">
        <v>3</v>
      </c>
      <c r="M3538" s="2" t="s">
        <v>14261</v>
      </c>
      <c r="N3538" s="2" t="s">
        <v>14262</v>
      </c>
      <c r="S3538" s="1" t="s">
        <v>86</v>
      </c>
      <c r="T3538" s="1" t="s">
        <v>7100</v>
      </c>
      <c r="U3538" s="1" t="s">
        <v>158</v>
      </c>
      <c r="V3538" s="1" t="s">
        <v>7299</v>
      </c>
      <c r="Y3538" s="1" t="s">
        <v>5759</v>
      </c>
      <c r="Z3538" s="1" t="s">
        <v>8219</v>
      </c>
      <c r="AC3538" s="1">
        <v>9</v>
      </c>
      <c r="AD3538" s="1" t="s">
        <v>135</v>
      </c>
      <c r="AE3538" s="1" t="s">
        <v>9604</v>
      </c>
    </row>
    <row r="3539" spans="1:72" ht="13.5" customHeight="1">
      <c r="A3539" s="3" t="str">
        <f>HYPERLINK("http://kyu.snu.ac.kr/sdhj/index.jsp?type=hj/GK14658_00IH_0001_0244.jpg","1702_각북면_244")</f>
        <v>1702_각북면_244</v>
      </c>
      <c r="B3539" s="2">
        <v>1702</v>
      </c>
      <c r="C3539" s="2" t="s">
        <v>12340</v>
      </c>
      <c r="D3539" s="2" t="s">
        <v>12341</v>
      </c>
      <c r="E3539" s="2">
        <v>3538</v>
      </c>
      <c r="F3539" s="1">
        <v>22</v>
      </c>
      <c r="G3539" s="1" t="s">
        <v>5711</v>
      </c>
      <c r="H3539" s="1" t="s">
        <v>6954</v>
      </c>
      <c r="I3539" s="1">
        <v>2</v>
      </c>
      <c r="L3539" s="1">
        <v>3</v>
      </c>
      <c r="M3539" s="2" t="s">
        <v>14261</v>
      </c>
      <c r="N3539" s="2" t="s">
        <v>14262</v>
      </c>
      <c r="S3539" s="1" t="s">
        <v>63</v>
      </c>
      <c r="T3539" s="1" t="s">
        <v>1196</v>
      </c>
      <c r="Y3539" s="1" t="s">
        <v>5760</v>
      </c>
      <c r="Z3539" s="1" t="s">
        <v>8218</v>
      </c>
      <c r="AC3539" s="1">
        <v>7</v>
      </c>
      <c r="AD3539" s="1" t="s">
        <v>38</v>
      </c>
      <c r="AE3539" s="1" t="s">
        <v>9620</v>
      </c>
    </row>
    <row r="3540" spans="1:72" ht="13.5" customHeight="1">
      <c r="A3540" s="3" t="str">
        <f>HYPERLINK("http://kyu.snu.ac.kr/sdhj/index.jsp?type=hj/GK14658_00IH_0001_0244.jpg","1702_각북면_244")</f>
        <v>1702_각북면_244</v>
      </c>
      <c r="B3540" s="2">
        <v>1702</v>
      </c>
      <c r="C3540" s="2" t="s">
        <v>12340</v>
      </c>
      <c r="D3540" s="2" t="s">
        <v>12341</v>
      </c>
      <c r="E3540" s="2">
        <v>3539</v>
      </c>
      <c r="F3540" s="1">
        <v>22</v>
      </c>
      <c r="G3540" s="1" t="s">
        <v>5711</v>
      </c>
      <c r="H3540" s="1" t="s">
        <v>6954</v>
      </c>
      <c r="I3540" s="1">
        <v>2</v>
      </c>
      <c r="L3540" s="1">
        <v>4</v>
      </c>
      <c r="M3540" s="2" t="s">
        <v>14475</v>
      </c>
      <c r="N3540" s="2" t="s">
        <v>14476</v>
      </c>
      <c r="Q3540" s="1" t="s">
        <v>5761</v>
      </c>
      <c r="R3540" s="1" t="s">
        <v>7079</v>
      </c>
      <c r="T3540" s="1" t="s">
        <v>12411</v>
      </c>
      <c r="U3540" s="1" t="s">
        <v>35</v>
      </c>
      <c r="V3540" s="1" t="s">
        <v>7231</v>
      </c>
      <c r="W3540" s="1" t="s">
        <v>14465</v>
      </c>
      <c r="X3540" s="1" t="s">
        <v>14464</v>
      </c>
      <c r="Y3540" s="1" t="s">
        <v>4877</v>
      </c>
      <c r="Z3540" s="1" t="s">
        <v>8217</v>
      </c>
      <c r="AC3540" s="1">
        <v>47</v>
      </c>
      <c r="AD3540" s="1" t="s">
        <v>556</v>
      </c>
      <c r="AE3540" s="1" t="s">
        <v>9610</v>
      </c>
      <c r="AJ3540" s="1" t="s">
        <v>16</v>
      </c>
      <c r="AK3540" s="1" t="s">
        <v>9802</v>
      </c>
      <c r="AL3540" s="1" t="s">
        <v>199</v>
      </c>
      <c r="AM3540" s="1" t="s">
        <v>9730</v>
      </c>
      <c r="AT3540" s="1" t="s">
        <v>166</v>
      </c>
      <c r="AU3540" s="1" t="s">
        <v>7276</v>
      </c>
      <c r="AV3540" s="1" t="s">
        <v>359</v>
      </c>
      <c r="AW3540" s="1" t="s">
        <v>8216</v>
      </c>
      <c r="BG3540" s="1" t="s">
        <v>54</v>
      </c>
      <c r="BH3540" s="1" t="s">
        <v>7267</v>
      </c>
      <c r="BI3540" s="1" t="s">
        <v>1291</v>
      </c>
      <c r="BJ3540" s="1" t="s">
        <v>10911</v>
      </c>
      <c r="BK3540" s="1" t="s">
        <v>152</v>
      </c>
      <c r="BL3540" s="1" t="s">
        <v>10072</v>
      </c>
      <c r="BM3540" s="1" t="s">
        <v>5762</v>
      </c>
      <c r="BN3540" s="1" t="s">
        <v>7901</v>
      </c>
      <c r="BO3540" s="1" t="s">
        <v>131</v>
      </c>
      <c r="BP3540" s="1" t="s">
        <v>7342</v>
      </c>
      <c r="BQ3540" s="1" t="s">
        <v>5763</v>
      </c>
      <c r="BR3540" s="1" t="s">
        <v>11750</v>
      </c>
      <c r="BS3540" s="1" t="s">
        <v>2078</v>
      </c>
      <c r="BT3540" s="1" t="s">
        <v>9807</v>
      </c>
    </row>
    <row r="3541" spans="1:72" ht="13.5" customHeight="1">
      <c r="A3541" s="3" t="str">
        <f>HYPERLINK("http://kyu.snu.ac.kr/sdhj/index.jsp?type=hj/GK14658_00IH_0001_0244.jpg","1702_각북면_244")</f>
        <v>1702_각북면_244</v>
      </c>
      <c r="B3541" s="2">
        <v>1702</v>
      </c>
      <c r="C3541" s="2" t="s">
        <v>12340</v>
      </c>
      <c r="D3541" s="2" t="s">
        <v>12341</v>
      </c>
      <c r="E3541" s="2">
        <v>3540</v>
      </c>
      <c r="F3541" s="1">
        <v>22</v>
      </c>
      <c r="G3541" s="1" t="s">
        <v>5711</v>
      </c>
      <c r="H3541" s="1" t="s">
        <v>6954</v>
      </c>
      <c r="I3541" s="1">
        <v>2</v>
      </c>
      <c r="L3541" s="1">
        <v>4</v>
      </c>
      <c r="M3541" s="2" t="s">
        <v>14475</v>
      </c>
      <c r="N3541" s="2" t="s">
        <v>14476</v>
      </c>
      <c r="S3541" s="1" t="s">
        <v>288</v>
      </c>
      <c r="T3541" s="1" t="s">
        <v>12424</v>
      </c>
      <c r="U3541" s="1" t="s">
        <v>166</v>
      </c>
      <c r="V3541" s="1" t="s">
        <v>7276</v>
      </c>
      <c r="Y3541" s="1" t="s">
        <v>359</v>
      </c>
      <c r="Z3541" s="1" t="s">
        <v>8216</v>
      </c>
      <c r="AC3541" s="1">
        <v>78</v>
      </c>
      <c r="AD3541" s="1" t="s">
        <v>300</v>
      </c>
      <c r="AE3541" s="1" t="s">
        <v>9594</v>
      </c>
    </row>
    <row r="3542" spans="1:72" ht="13.5" customHeight="1">
      <c r="A3542" s="3" t="str">
        <f>HYPERLINK("http://kyu.snu.ac.kr/sdhj/index.jsp?type=hj/GK14658_00IH_0001_0244.jpg","1702_각북면_244")</f>
        <v>1702_각북면_244</v>
      </c>
      <c r="B3542" s="2">
        <v>1702</v>
      </c>
      <c r="C3542" s="2" t="s">
        <v>12340</v>
      </c>
      <c r="D3542" s="2" t="s">
        <v>12341</v>
      </c>
      <c r="E3542" s="2">
        <v>3541</v>
      </c>
      <c r="F3542" s="1">
        <v>22</v>
      </c>
      <c r="G3542" s="1" t="s">
        <v>5711</v>
      </c>
      <c r="H3542" s="1" t="s">
        <v>6954</v>
      </c>
      <c r="I3542" s="1">
        <v>2</v>
      </c>
      <c r="L3542" s="1">
        <v>4</v>
      </c>
      <c r="M3542" s="2" t="s">
        <v>14475</v>
      </c>
      <c r="N3542" s="2" t="s">
        <v>14476</v>
      </c>
      <c r="S3542" s="1" t="s">
        <v>48</v>
      </c>
      <c r="T3542" s="1" t="s">
        <v>6371</v>
      </c>
      <c r="W3542" s="1" t="s">
        <v>107</v>
      </c>
      <c r="X3542" s="1" t="s">
        <v>12534</v>
      </c>
      <c r="Y3542" s="1" t="s">
        <v>50</v>
      </c>
      <c r="Z3542" s="1" t="s">
        <v>7639</v>
      </c>
      <c r="AC3542" s="1">
        <v>37</v>
      </c>
      <c r="AD3542" s="1" t="s">
        <v>148</v>
      </c>
      <c r="AE3542" s="1" t="s">
        <v>9581</v>
      </c>
      <c r="AJ3542" s="1" t="s">
        <v>16</v>
      </c>
      <c r="AK3542" s="1" t="s">
        <v>9802</v>
      </c>
      <c r="AL3542" s="1" t="s">
        <v>163</v>
      </c>
      <c r="AM3542" s="1" t="s">
        <v>12731</v>
      </c>
      <c r="AT3542" s="1" t="s">
        <v>152</v>
      </c>
      <c r="AU3542" s="1" t="s">
        <v>10072</v>
      </c>
      <c r="AV3542" s="1" t="s">
        <v>5764</v>
      </c>
      <c r="AW3542" s="1" t="s">
        <v>10244</v>
      </c>
      <c r="BG3542" s="1" t="s">
        <v>54</v>
      </c>
      <c r="BH3542" s="1" t="s">
        <v>7267</v>
      </c>
      <c r="BI3542" s="1" t="s">
        <v>5765</v>
      </c>
      <c r="BJ3542" s="1" t="s">
        <v>10931</v>
      </c>
      <c r="BK3542" s="1" t="s">
        <v>166</v>
      </c>
      <c r="BL3542" s="1" t="s">
        <v>7276</v>
      </c>
      <c r="BM3542" s="1" t="s">
        <v>5766</v>
      </c>
      <c r="BN3542" s="1" t="s">
        <v>11345</v>
      </c>
      <c r="BO3542" s="1" t="s">
        <v>42</v>
      </c>
      <c r="BP3542" s="1" t="s">
        <v>10068</v>
      </c>
      <c r="BQ3542" s="1" t="s">
        <v>5767</v>
      </c>
      <c r="BR3542" s="1" t="s">
        <v>11783</v>
      </c>
      <c r="BS3542" s="1" t="s">
        <v>77</v>
      </c>
      <c r="BT3542" s="1" t="s">
        <v>9805</v>
      </c>
    </row>
    <row r="3543" spans="1:72" ht="13.5" customHeight="1">
      <c r="A3543" s="3" t="str">
        <f>HYPERLINK("http://kyu.snu.ac.kr/sdhj/index.jsp?type=hj/GK14658_00IH_0001_0244.jpg","1702_각북면_244")</f>
        <v>1702_각북면_244</v>
      </c>
      <c r="B3543" s="2">
        <v>1702</v>
      </c>
      <c r="C3543" s="2" t="s">
        <v>12340</v>
      </c>
      <c r="D3543" s="2" t="s">
        <v>12341</v>
      </c>
      <c r="E3543" s="2">
        <v>3542</v>
      </c>
      <c r="F3543" s="1">
        <v>22</v>
      </c>
      <c r="G3543" s="1" t="s">
        <v>5711</v>
      </c>
      <c r="H3543" s="1" t="s">
        <v>6954</v>
      </c>
      <c r="I3543" s="1">
        <v>2</v>
      </c>
      <c r="L3543" s="1">
        <v>4</v>
      </c>
      <c r="M3543" s="2" t="s">
        <v>14475</v>
      </c>
      <c r="N3543" s="2" t="s">
        <v>14476</v>
      </c>
      <c r="S3543" s="1" t="s">
        <v>402</v>
      </c>
      <c r="T3543" s="1" t="s">
        <v>7104</v>
      </c>
      <c r="W3543" s="1" t="s">
        <v>2081</v>
      </c>
      <c r="X3543" s="1" t="s">
        <v>7585</v>
      </c>
      <c r="Y3543" s="1" t="s">
        <v>50</v>
      </c>
      <c r="Z3543" s="1" t="s">
        <v>7639</v>
      </c>
      <c r="AC3543" s="1">
        <v>68</v>
      </c>
      <c r="AD3543" s="1" t="s">
        <v>300</v>
      </c>
      <c r="AE3543" s="1" t="s">
        <v>9594</v>
      </c>
    </row>
    <row r="3544" spans="1:72" ht="13.5" customHeight="1">
      <c r="A3544" s="3" t="str">
        <f>HYPERLINK("http://kyu.snu.ac.kr/sdhj/index.jsp?type=hj/GK14658_00IH_0001_0244.jpg","1702_각북면_244")</f>
        <v>1702_각북면_244</v>
      </c>
      <c r="B3544" s="2">
        <v>1702</v>
      </c>
      <c r="C3544" s="2" t="s">
        <v>12340</v>
      </c>
      <c r="D3544" s="2" t="s">
        <v>12341</v>
      </c>
      <c r="E3544" s="2">
        <v>3543</v>
      </c>
      <c r="F3544" s="1">
        <v>22</v>
      </c>
      <c r="G3544" s="1" t="s">
        <v>5711</v>
      </c>
      <c r="H3544" s="1" t="s">
        <v>6954</v>
      </c>
      <c r="I3544" s="1">
        <v>2</v>
      </c>
      <c r="L3544" s="1">
        <v>5</v>
      </c>
      <c r="M3544" s="2" t="s">
        <v>14263</v>
      </c>
      <c r="N3544" s="2" t="s">
        <v>14264</v>
      </c>
      <c r="T3544" s="1" t="s">
        <v>12411</v>
      </c>
      <c r="U3544" s="1" t="s">
        <v>66</v>
      </c>
      <c r="V3544" s="1" t="s">
        <v>7208</v>
      </c>
      <c r="W3544" s="1" t="s">
        <v>3454</v>
      </c>
      <c r="X3544" s="1" t="s">
        <v>7591</v>
      </c>
      <c r="Y3544" s="1" t="s">
        <v>5768</v>
      </c>
      <c r="Z3544" s="1" t="s">
        <v>8215</v>
      </c>
      <c r="AC3544" s="1">
        <v>53</v>
      </c>
      <c r="AD3544" s="1" t="s">
        <v>92</v>
      </c>
      <c r="AE3544" s="1" t="s">
        <v>9608</v>
      </c>
      <c r="AJ3544" s="1" t="s">
        <v>16</v>
      </c>
      <c r="AK3544" s="1" t="s">
        <v>9802</v>
      </c>
      <c r="AL3544" s="1" t="s">
        <v>1000</v>
      </c>
      <c r="AM3544" s="1" t="s">
        <v>9808</v>
      </c>
      <c r="AT3544" s="1" t="s">
        <v>5769</v>
      </c>
      <c r="AU3544" s="1" t="s">
        <v>10081</v>
      </c>
      <c r="AV3544" s="1" t="s">
        <v>5770</v>
      </c>
      <c r="AW3544" s="1" t="s">
        <v>8110</v>
      </c>
      <c r="BG3544" s="1" t="s">
        <v>53</v>
      </c>
      <c r="BH3544" s="1" t="s">
        <v>7419</v>
      </c>
      <c r="BI3544" s="1" t="s">
        <v>12276</v>
      </c>
      <c r="BJ3544" s="1" t="s">
        <v>10145</v>
      </c>
      <c r="BK3544" s="1" t="s">
        <v>152</v>
      </c>
      <c r="BL3544" s="1" t="s">
        <v>10072</v>
      </c>
      <c r="BM3544" s="1" t="s">
        <v>4406</v>
      </c>
      <c r="BN3544" s="1" t="s">
        <v>10908</v>
      </c>
      <c r="BO3544" s="1" t="s">
        <v>5771</v>
      </c>
      <c r="BP3544" s="1" t="s">
        <v>11242</v>
      </c>
      <c r="BQ3544" s="1" t="s">
        <v>5772</v>
      </c>
      <c r="BR3544" s="1" t="s">
        <v>11782</v>
      </c>
      <c r="BS3544" s="1" t="s">
        <v>52</v>
      </c>
      <c r="BT3544" s="1" t="s">
        <v>9722</v>
      </c>
    </row>
    <row r="3545" spans="1:72" ht="13.5" customHeight="1">
      <c r="A3545" s="3" t="str">
        <f>HYPERLINK("http://kyu.snu.ac.kr/sdhj/index.jsp?type=hj/GK14658_00IH_0001_0244.jpg","1702_각북면_244")</f>
        <v>1702_각북면_244</v>
      </c>
      <c r="B3545" s="2">
        <v>1702</v>
      </c>
      <c r="C3545" s="2" t="s">
        <v>12340</v>
      </c>
      <c r="D3545" s="2" t="s">
        <v>12341</v>
      </c>
      <c r="E3545" s="2">
        <v>3544</v>
      </c>
      <c r="F3545" s="1">
        <v>22</v>
      </c>
      <c r="G3545" s="1" t="s">
        <v>5711</v>
      </c>
      <c r="H3545" s="1" t="s">
        <v>6954</v>
      </c>
      <c r="I3545" s="1">
        <v>2</v>
      </c>
      <c r="L3545" s="1">
        <v>5</v>
      </c>
      <c r="M3545" s="2" t="s">
        <v>14263</v>
      </c>
      <c r="N3545" s="2" t="s">
        <v>14264</v>
      </c>
      <c r="S3545" s="1" t="s">
        <v>48</v>
      </c>
      <c r="T3545" s="1" t="s">
        <v>6371</v>
      </c>
      <c r="U3545" s="1" t="s">
        <v>124</v>
      </c>
      <c r="V3545" s="1" t="s">
        <v>12451</v>
      </c>
      <c r="W3545" s="1" t="s">
        <v>1246</v>
      </c>
      <c r="X3545" s="1" t="s">
        <v>7610</v>
      </c>
      <c r="Y3545" s="1" t="s">
        <v>50</v>
      </c>
      <c r="Z3545" s="1" t="s">
        <v>7639</v>
      </c>
      <c r="AC3545" s="1">
        <v>48</v>
      </c>
      <c r="AD3545" s="1" t="s">
        <v>126</v>
      </c>
      <c r="AE3545" s="1" t="s">
        <v>9617</v>
      </c>
      <c r="AJ3545" s="1" t="s">
        <v>16</v>
      </c>
      <c r="AK3545" s="1" t="s">
        <v>9802</v>
      </c>
      <c r="AL3545" s="1" t="s">
        <v>1834</v>
      </c>
      <c r="AM3545" s="1" t="s">
        <v>9831</v>
      </c>
      <c r="AT3545" s="1" t="s">
        <v>66</v>
      </c>
      <c r="AU3545" s="1" t="s">
        <v>7208</v>
      </c>
      <c r="AV3545" s="1" t="s">
        <v>1934</v>
      </c>
      <c r="AW3545" s="1" t="s">
        <v>7781</v>
      </c>
      <c r="BG3545" s="1" t="s">
        <v>53</v>
      </c>
      <c r="BH3545" s="1" t="s">
        <v>7419</v>
      </c>
      <c r="BI3545" s="1" t="s">
        <v>5773</v>
      </c>
      <c r="BJ3545" s="1" t="s">
        <v>10930</v>
      </c>
      <c r="BK3545" s="1" t="s">
        <v>53</v>
      </c>
      <c r="BL3545" s="1" t="s">
        <v>7419</v>
      </c>
      <c r="BM3545" s="1" t="s">
        <v>5774</v>
      </c>
      <c r="BN3545" s="1" t="s">
        <v>11376</v>
      </c>
      <c r="BO3545" s="1" t="s">
        <v>53</v>
      </c>
      <c r="BP3545" s="1" t="s">
        <v>7419</v>
      </c>
      <c r="BQ3545" s="1" t="s">
        <v>5775</v>
      </c>
      <c r="BR3545" s="1" t="s">
        <v>13433</v>
      </c>
      <c r="BS3545" s="1" t="s">
        <v>52</v>
      </c>
      <c r="BT3545" s="1" t="s">
        <v>9722</v>
      </c>
    </row>
    <row r="3546" spans="1:72" ht="13.5" customHeight="1">
      <c r="A3546" s="3" t="str">
        <f>HYPERLINK("http://kyu.snu.ac.kr/sdhj/index.jsp?type=hj/GK14658_00IH_0001_0244.jpg","1702_각북면_244")</f>
        <v>1702_각북면_244</v>
      </c>
      <c r="B3546" s="2">
        <v>1702</v>
      </c>
      <c r="C3546" s="2" t="s">
        <v>12340</v>
      </c>
      <c r="D3546" s="2" t="s">
        <v>12341</v>
      </c>
      <c r="E3546" s="2">
        <v>3545</v>
      </c>
      <c r="F3546" s="1">
        <v>22</v>
      </c>
      <c r="G3546" s="1" t="s">
        <v>5711</v>
      </c>
      <c r="H3546" s="1" t="s">
        <v>6954</v>
      </c>
      <c r="I3546" s="1">
        <v>2</v>
      </c>
      <c r="L3546" s="1">
        <v>5</v>
      </c>
      <c r="M3546" s="2" t="s">
        <v>14263</v>
      </c>
      <c r="N3546" s="2" t="s">
        <v>14264</v>
      </c>
      <c r="S3546" s="1" t="s">
        <v>59</v>
      </c>
      <c r="T3546" s="1" t="s">
        <v>7105</v>
      </c>
      <c r="Y3546" s="1" t="s">
        <v>5776</v>
      </c>
      <c r="Z3546" s="1" t="s">
        <v>8214</v>
      </c>
      <c r="AC3546" s="1">
        <v>13</v>
      </c>
      <c r="AD3546" s="1" t="s">
        <v>530</v>
      </c>
      <c r="AE3546" s="1" t="s">
        <v>9606</v>
      </c>
    </row>
    <row r="3547" spans="1:72" ht="13.5" customHeight="1">
      <c r="A3547" s="3" t="str">
        <f>HYPERLINK("http://kyu.snu.ac.kr/sdhj/index.jsp?type=hj/GK14658_00IH_0001_0244.jpg","1702_각북면_244")</f>
        <v>1702_각북면_244</v>
      </c>
      <c r="B3547" s="2">
        <v>1702</v>
      </c>
      <c r="C3547" s="2" t="s">
        <v>12340</v>
      </c>
      <c r="D3547" s="2" t="s">
        <v>12341</v>
      </c>
      <c r="E3547" s="2">
        <v>3546</v>
      </c>
      <c r="F3547" s="1">
        <v>22</v>
      </c>
      <c r="G3547" s="1" t="s">
        <v>5711</v>
      </c>
      <c r="H3547" s="1" t="s">
        <v>6954</v>
      </c>
      <c r="I3547" s="1">
        <v>2</v>
      </c>
      <c r="L3547" s="1">
        <v>5</v>
      </c>
      <c r="M3547" s="2" t="s">
        <v>14263</v>
      </c>
      <c r="N3547" s="2" t="s">
        <v>14264</v>
      </c>
      <c r="S3547" s="1" t="s">
        <v>59</v>
      </c>
      <c r="T3547" s="1" t="s">
        <v>7105</v>
      </c>
      <c r="Y3547" s="1" t="s">
        <v>5777</v>
      </c>
      <c r="Z3547" s="1" t="s">
        <v>8213</v>
      </c>
      <c r="AF3547" s="1" t="s">
        <v>61</v>
      </c>
      <c r="AG3547" s="1" t="s">
        <v>9638</v>
      </c>
      <c r="AH3547" s="1" t="s">
        <v>82</v>
      </c>
      <c r="AI3547" s="1" t="s">
        <v>9699</v>
      </c>
    </row>
    <row r="3548" spans="1:72" ht="13.5" customHeight="1">
      <c r="A3548" s="3" t="str">
        <f>HYPERLINK("http://kyu.snu.ac.kr/sdhj/index.jsp?type=hj/GK14658_00IH_0001_0244.jpg","1702_각북면_244")</f>
        <v>1702_각북면_244</v>
      </c>
      <c r="B3548" s="2">
        <v>1702</v>
      </c>
      <c r="C3548" s="2" t="s">
        <v>12340</v>
      </c>
      <c r="D3548" s="2" t="s">
        <v>12341</v>
      </c>
      <c r="E3548" s="2">
        <v>3547</v>
      </c>
      <c r="F3548" s="1">
        <v>22</v>
      </c>
      <c r="G3548" s="1" t="s">
        <v>5711</v>
      </c>
      <c r="H3548" s="1" t="s">
        <v>6954</v>
      </c>
      <c r="I3548" s="1">
        <v>2</v>
      </c>
      <c r="L3548" s="1">
        <v>5</v>
      </c>
      <c r="M3548" s="2" t="s">
        <v>14263</v>
      </c>
      <c r="N3548" s="2" t="s">
        <v>14264</v>
      </c>
      <c r="S3548" s="1" t="s">
        <v>63</v>
      </c>
      <c r="T3548" s="1" t="s">
        <v>1196</v>
      </c>
      <c r="Y3548" s="1" t="s">
        <v>6721</v>
      </c>
      <c r="Z3548" s="1" t="s">
        <v>7929</v>
      </c>
      <c r="AC3548" s="1">
        <v>7</v>
      </c>
      <c r="AD3548" s="1" t="s">
        <v>38</v>
      </c>
      <c r="AE3548" s="1" t="s">
        <v>9620</v>
      </c>
    </row>
    <row r="3549" spans="1:72" ht="13.5" customHeight="1">
      <c r="A3549" s="3" t="str">
        <f>HYPERLINK("http://kyu.snu.ac.kr/sdhj/index.jsp?type=hj/GK14658_00IH_0001_0244.jpg","1702_각북면_244")</f>
        <v>1702_각북면_244</v>
      </c>
      <c r="B3549" s="2">
        <v>1702</v>
      </c>
      <c r="C3549" s="2" t="s">
        <v>12340</v>
      </c>
      <c r="D3549" s="2" t="s">
        <v>12341</v>
      </c>
      <c r="E3549" s="2">
        <v>3548</v>
      </c>
      <c r="F3549" s="1">
        <v>22</v>
      </c>
      <c r="G3549" s="1" t="s">
        <v>5711</v>
      </c>
      <c r="H3549" s="1" t="s">
        <v>6954</v>
      </c>
      <c r="I3549" s="1">
        <v>2</v>
      </c>
      <c r="L3549" s="1">
        <v>5</v>
      </c>
      <c r="M3549" s="2" t="s">
        <v>14263</v>
      </c>
      <c r="N3549" s="2" t="s">
        <v>14264</v>
      </c>
      <c r="S3549" s="1" t="s">
        <v>63</v>
      </c>
      <c r="T3549" s="1" t="s">
        <v>1196</v>
      </c>
      <c r="Y3549" s="1" t="s">
        <v>4286</v>
      </c>
      <c r="Z3549" s="1" t="s">
        <v>8039</v>
      </c>
      <c r="AC3549" s="1">
        <v>6</v>
      </c>
      <c r="AD3549" s="1" t="s">
        <v>246</v>
      </c>
      <c r="AE3549" s="1" t="s">
        <v>9600</v>
      </c>
    </row>
    <row r="3550" spans="1:72" ht="13.5" customHeight="1">
      <c r="A3550" s="3" t="str">
        <f>HYPERLINK("http://kyu.snu.ac.kr/sdhj/index.jsp?type=hj/GK14658_00IH_0001_0244.jpg","1702_각북면_244")</f>
        <v>1702_각북면_244</v>
      </c>
      <c r="B3550" s="2">
        <v>1702</v>
      </c>
      <c r="C3550" s="2" t="s">
        <v>12340</v>
      </c>
      <c r="D3550" s="2" t="s">
        <v>12341</v>
      </c>
      <c r="E3550" s="2">
        <v>3549</v>
      </c>
      <c r="F3550" s="1">
        <v>22</v>
      </c>
      <c r="G3550" s="1" t="s">
        <v>5711</v>
      </c>
      <c r="H3550" s="1" t="s">
        <v>6954</v>
      </c>
      <c r="I3550" s="1">
        <v>2</v>
      </c>
      <c r="L3550" s="1">
        <v>5</v>
      </c>
      <c r="M3550" s="2" t="s">
        <v>14263</v>
      </c>
      <c r="N3550" s="2" t="s">
        <v>14264</v>
      </c>
      <c r="S3550" s="1" t="s">
        <v>63</v>
      </c>
      <c r="T3550" s="1" t="s">
        <v>1196</v>
      </c>
      <c r="Y3550" s="1" t="s">
        <v>6923</v>
      </c>
      <c r="Z3550" s="1" t="s">
        <v>8212</v>
      </c>
      <c r="AC3550" s="1">
        <v>2</v>
      </c>
      <c r="AD3550" s="1" t="s">
        <v>169</v>
      </c>
      <c r="AE3550" s="1" t="s">
        <v>9589</v>
      </c>
      <c r="AF3550" s="1" t="s">
        <v>89</v>
      </c>
      <c r="AG3550" s="1" t="s">
        <v>9633</v>
      </c>
    </row>
    <row r="3551" spans="1:72" ht="13.5" customHeight="1">
      <c r="A3551" s="3" t="str">
        <f>HYPERLINK("http://kyu.snu.ac.kr/sdhj/index.jsp?type=hj/GK14658_00IH_0001_0244.jpg","1702_각북면_244")</f>
        <v>1702_각북면_244</v>
      </c>
      <c r="B3551" s="2">
        <v>1702</v>
      </c>
      <c r="C3551" s="2" t="s">
        <v>12340</v>
      </c>
      <c r="D3551" s="2" t="s">
        <v>12341</v>
      </c>
      <c r="E3551" s="2">
        <v>3550</v>
      </c>
      <c r="F3551" s="1">
        <v>22</v>
      </c>
      <c r="G3551" s="1" t="s">
        <v>5711</v>
      </c>
      <c r="H3551" s="1" t="s">
        <v>6954</v>
      </c>
      <c r="I3551" s="1">
        <v>3</v>
      </c>
      <c r="J3551" s="1" t="s">
        <v>5778</v>
      </c>
      <c r="K3551" s="1" t="s">
        <v>6991</v>
      </c>
      <c r="L3551" s="1">
        <v>1</v>
      </c>
      <c r="M3551" s="2" t="s">
        <v>5779</v>
      </c>
      <c r="N3551" s="2" t="s">
        <v>8211</v>
      </c>
      <c r="T3551" s="1" t="s">
        <v>12411</v>
      </c>
      <c r="U3551" s="1" t="s">
        <v>4996</v>
      </c>
      <c r="V3551" s="1" t="s">
        <v>7230</v>
      </c>
      <c r="Y3551" s="1" t="s">
        <v>5779</v>
      </c>
      <c r="Z3551" s="1" t="s">
        <v>8211</v>
      </c>
      <c r="AC3551" s="1">
        <v>39</v>
      </c>
      <c r="AD3551" s="1" t="s">
        <v>631</v>
      </c>
      <c r="AE3551" s="1" t="s">
        <v>9603</v>
      </c>
      <c r="AJ3551" s="1" t="s">
        <v>16</v>
      </c>
      <c r="AK3551" s="1" t="s">
        <v>9802</v>
      </c>
      <c r="AL3551" s="1" t="s">
        <v>199</v>
      </c>
      <c r="AM3551" s="1" t="s">
        <v>9730</v>
      </c>
      <c r="AN3551" s="1" t="s">
        <v>396</v>
      </c>
      <c r="AO3551" s="1" t="s">
        <v>9812</v>
      </c>
      <c r="AP3551" s="1" t="s">
        <v>173</v>
      </c>
      <c r="AQ3551" s="1" t="s">
        <v>7249</v>
      </c>
      <c r="AR3551" s="1" t="s">
        <v>5780</v>
      </c>
      <c r="AS3551" s="1" t="s">
        <v>12807</v>
      </c>
      <c r="AT3551" s="1" t="s">
        <v>211</v>
      </c>
      <c r="AU3551" s="1" t="s">
        <v>7199</v>
      </c>
      <c r="AV3551" s="1" t="s">
        <v>1703</v>
      </c>
      <c r="AW3551" s="1" t="s">
        <v>10243</v>
      </c>
      <c r="BB3551" s="1" t="s">
        <v>213</v>
      </c>
      <c r="BC3551" s="1" t="s">
        <v>7282</v>
      </c>
      <c r="BD3551" s="1" t="s">
        <v>1171</v>
      </c>
      <c r="BE3551" s="1" t="s">
        <v>10714</v>
      </c>
      <c r="BG3551" s="1" t="s">
        <v>53</v>
      </c>
      <c r="BH3551" s="1" t="s">
        <v>7419</v>
      </c>
      <c r="BI3551" s="1" t="s">
        <v>1496</v>
      </c>
      <c r="BJ3551" s="1" t="s">
        <v>8291</v>
      </c>
      <c r="BK3551" s="1" t="s">
        <v>53</v>
      </c>
      <c r="BL3551" s="1" t="s">
        <v>7419</v>
      </c>
      <c r="BM3551" s="1" t="s">
        <v>2900</v>
      </c>
      <c r="BN3551" s="1" t="s">
        <v>10921</v>
      </c>
      <c r="BO3551" s="1" t="s">
        <v>416</v>
      </c>
      <c r="BP3551" s="1" t="s">
        <v>12470</v>
      </c>
      <c r="BQ3551" s="1" t="s">
        <v>5752</v>
      </c>
      <c r="BR3551" s="1" t="s">
        <v>10219</v>
      </c>
      <c r="BS3551" s="1" t="s">
        <v>109</v>
      </c>
      <c r="BT3551" s="1" t="s">
        <v>9809</v>
      </c>
    </row>
    <row r="3552" spans="1:72" ht="13.5" customHeight="1">
      <c r="A3552" s="3" t="str">
        <f>HYPERLINK("http://kyu.snu.ac.kr/sdhj/index.jsp?type=hj/GK14658_00IH_0001_0244.jpg","1702_각북면_244")</f>
        <v>1702_각북면_244</v>
      </c>
      <c r="B3552" s="2">
        <v>1702</v>
      </c>
      <c r="C3552" s="2" t="s">
        <v>12340</v>
      </c>
      <c r="D3552" s="2" t="s">
        <v>12341</v>
      </c>
      <c r="E3552" s="2">
        <v>3551</v>
      </c>
      <c r="F3552" s="1">
        <v>22</v>
      </c>
      <c r="G3552" s="1" t="s">
        <v>5711</v>
      </c>
      <c r="H3552" s="1" t="s">
        <v>6954</v>
      </c>
      <c r="I3552" s="1">
        <v>3</v>
      </c>
      <c r="L3552" s="1">
        <v>1</v>
      </c>
      <c r="M3552" s="2" t="s">
        <v>5779</v>
      </c>
      <c r="N3552" s="2" t="s">
        <v>8211</v>
      </c>
      <c r="S3552" s="1" t="s">
        <v>308</v>
      </c>
      <c r="T3552" s="1" t="s">
        <v>7102</v>
      </c>
      <c r="U3552" s="1" t="s">
        <v>124</v>
      </c>
      <c r="V3552" s="1" t="s">
        <v>12451</v>
      </c>
      <c r="W3552" s="1" t="s">
        <v>4273</v>
      </c>
      <c r="X3552" s="1" t="s">
        <v>7609</v>
      </c>
      <c r="Y3552" s="1" t="s">
        <v>4825</v>
      </c>
      <c r="Z3552" s="1" t="s">
        <v>8210</v>
      </c>
      <c r="AC3552" s="1">
        <v>29</v>
      </c>
      <c r="AD3552" s="1" t="s">
        <v>631</v>
      </c>
      <c r="AE3552" s="1" t="s">
        <v>9603</v>
      </c>
      <c r="AJ3552" s="1" t="s">
        <v>16</v>
      </c>
      <c r="AK3552" s="1" t="s">
        <v>9802</v>
      </c>
      <c r="AL3552" s="1" t="s">
        <v>605</v>
      </c>
      <c r="AM3552" s="1" t="s">
        <v>9761</v>
      </c>
      <c r="AT3552" s="1" t="s">
        <v>53</v>
      </c>
      <c r="AU3552" s="1" t="s">
        <v>7419</v>
      </c>
      <c r="AV3552" s="1" t="s">
        <v>292</v>
      </c>
      <c r="AW3552" s="1" t="s">
        <v>10242</v>
      </c>
      <c r="BG3552" s="1" t="s">
        <v>53</v>
      </c>
      <c r="BH3552" s="1" t="s">
        <v>7419</v>
      </c>
      <c r="BI3552" s="1" t="s">
        <v>6768</v>
      </c>
      <c r="BJ3552" s="1" t="s">
        <v>10593</v>
      </c>
      <c r="BK3552" s="1" t="s">
        <v>53</v>
      </c>
      <c r="BL3552" s="1" t="s">
        <v>7419</v>
      </c>
      <c r="BM3552" s="1" t="s">
        <v>4669</v>
      </c>
      <c r="BN3552" s="1" t="s">
        <v>10358</v>
      </c>
      <c r="BO3552" s="1" t="s">
        <v>110</v>
      </c>
      <c r="BP3552" s="1" t="s">
        <v>7218</v>
      </c>
      <c r="BQ3552" s="1" t="s">
        <v>5781</v>
      </c>
      <c r="BR3552" s="1" t="s">
        <v>13363</v>
      </c>
      <c r="BS3552" s="1" t="s">
        <v>52</v>
      </c>
      <c r="BT3552" s="1" t="s">
        <v>9722</v>
      </c>
    </row>
    <row r="3553" spans="1:72" ht="13.5" customHeight="1">
      <c r="A3553" s="3" t="str">
        <f>HYPERLINK("http://kyu.snu.ac.kr/sdhj/index.jsp?type=hj/GK14658_00IH_0001_0244.jpg","1702_각북면_244")</f>
        <v>1702_각북면_244</v>
      </c>
      <c r="B3553" s="2">
        <v>1702</v>
      </c>
      <c r="C3553" s="2" t="s">
        <v>12340</v>
      </c>
      <c r="D3553" s="2" t="s">
        <v>12341</v>
      </c>
      <c r="E3553" s="2">
        <v>3552</v>
      </c>
      <c r="F3553" s="1">
        <v>22</v>
      </c>
      <c r="G3553" s="1" t="s">
        <v>5711</v>
      </c>
      <c r="H3553" s="1" t="s">
        <v>6954</v>
      </c>
      <c r="I3553" s="1">
        <v>3</v>
      </c>
      <c r="L3553" s="1">
        <v>1</v>
      </c>
      <c r="M3553" s="2" t="s">
        <v>5779</v>
      </c>
      <c r="N3553" s="2" t="s">
        <v>8211</v>
      </c>
      <c r="S3553" s="1" t="s">
        <v>86</v>
      </c>
      <c r="T3553" s="1" t="s">
        <v>7100</v>
      </c>
      <c r="U3553" s="1" t="s">
        <v>4996</v>
      </c>
      <c r="V3553" s="1" t="s">
        <v>7230</v>
      </c>
      <c r="Y3553" s="1" t="s">
        <v>5782</v>
      </c>
      <c r="Z3553" s="1" t="s">
        <v>8003</v>
      </c>
      <c r="AC3553" s="1">
        <v>13</v>
      </c>
      <c r="AD3553" s="1" t="s">
        <v>530</v>
      </c>
      <c r="AE3553" s="1" t="s">
        <v>9606</v>
      </c>
    </row>
    <row r="3554" spans="1:72" ht="13.5" customHeight="1">
      <c r="A3554" s="3" t="str">
        <f>HYPERLINK("http://kyu.snu.ac.kr/sdhj/index.jsp?type=hj/GK14658_00IH_0001_0244.jpg","1702_각북면_244")</f>
        <v>1702_각북면_244</v>
      </c>
      <c r="B3554" s="2">
        <v>1702</v>
      </c>
      <c r="C3554" s="2" t="s">
        <v>12340</v>
      </c>
      <c r="D3554" s="2" t="s">
        <v>12341</v>
      </c>
      <c r="E3554" s="2">
        <v>3553</v>
      </c>
      <c r="F3554" s="1">
        <v>22</v>
      </c>
      <c r="G3554" s="1" t="s">
        <v>5711</v>
      </c>
      <c r="H3554" s="1" t="s">
        <v>6954</v>
      </c>
      <c r="I3554" s="1">
        <v>3</v>
      </c>
      <c r="L3554" s="1">
        <v>1</v>
      </c>
      <c r="M3554" s="2" t="s">
        <v>5779</v>
      </c>
      <c r="N3554" s="2" t="s">
        <v>8211</v>
      </c>
      <c r="S3554" s="1" t="s">
        <v>86</v>
      </c>
      <c r="T3554" s="1" t="s">
        <v>7100</v>
      </c>
      <c r="U3554" s="1" t="s">
        <v>211</v>
      </c>
      <c r="V3554" s="1" t="s">
        <v>7199</v>
      </c>
      <c r="Y3554" s="1" t="s">
        <v>3151</v>
      </c>
      <c r="Z3554" s="1" t="s">
        <v>8209</v>
      </c>
      <c r="AF3554" s="1" t="s">
        <v>469</v>
      </c>
      <c r="AG3554" s="1" t="s">
        <v>9643</v>
      </c>
      <c r="AH3554" s="1" t="s">
        <v>427</v>
      </c>
      <c r="AI3554" s="1" t="s">
        <v>9701</v>
      </c>
    </row>
    <row r="3555" spans="1:72" ht="13.5" customHeight="1">
      <c r="A3555" s="3" t="str">
        <f>HYPERLINK("http://kyu.snu.ac.kr/sdhj/index.jsp?type=hj/GK14658_00IH_0001_0244.jpg","1702_각북면_244")</f>
        <v>1702_각북면_244</v>
      </c>
      <c r="B3555" s="2">
        <v>1702</v>
      </c>
      <c r="C3555" s="2" t="s">
        <v>12340</v>
      </c>
      <c r="D3555" s="2" t="s">
        <v>12341</v>
      </c>
      <c r="E3555" s="2">
        <v>3554</v>
      </c>
      <c r="F3555" s="1">
        <v>22</v>
      </c>
      <c r="G3555" s="1" t="s">
        <v>5711</v>
      </c>
      <c r="H3555" s="1" t="s">
        <v>6954</v>
      </c>
      <c r="I3555" s="1">
        <v>3</v>
      </c>
      <c r="L3555" s="1">
        <v>2</v>
      </c>
      <c r="M3555" s="2" t="s">
        <v>14265</v>
      </c>
      <c r="N3555" s="2" t="s">
        <v>14266</v>
      </c>
      <c r="T3555" s="1" t="s">
        <v>12411</v>
      </c>
      <c r="U3555" s="1" t="s">
        <v>2512</v>
      </c>
      <c r="V3555" s="1" t="s">
        <v>7304</v>
      </c>
      <c r="W3555" s="1" t="s">
        <v>3454</v>
      </c>
      <c r="X3555" s="1" t="s">
        <v>7591</v>
      </c>
      <c r="Y3555" s="1" t="s">
        <v>5783</v>
      </c>
      <c r="Z3555" s="1" t="s">
        <v>8208</v>
      </c>
      <c r="AC3555" s="1">
        <v>42</v>
      </c>
      <c r="AD3555" s="1" t="s">
        <v>156</v>
      </c>
      <c r="AE3555" s="1" t="s">
        <v>9618</v>
      </c>
      <c r="AJ3555" s="1" t="s">
        <v>16</v>
      </c>
      <c r="AK3555" s="1" t="s">
        <v>9802</v>
      </c>
      <c r="AL3555" s="1" t="s">
        <v>199</v>
      </c>
      <c r="AM3555" s="1" t="s">
        <v>9730</v>
      </c>
      <c r="AN3555" s="1" t="s">
        <v>208</v>
      </c>
      <c r="AO3555" s="1" t="s">
        <v>7116</v>
      </c>
      <c r="AR3555" s="1" t="s">
        <v>5784</v>
      </c>
      <c r="AS3555" s="1" t="s">
        <v>9945</v>
      </c>
      <c r="AT3555" s="1" t="s">
        <v>211</v>
      </c>
      <c r="AU3555" s="1" t="s">
        <v>7199</v>
      </c>
      <c r="AV3555" s="1" t="s">
        <v>498</v>
      </c>
      <c r="AW3555" s="1" t="s">
        <v>9533</v>
      </c>
      <c r="BB3555" s="1" t="s">
        <v>213</v>
      </c>
      <c r="BC3555" s="1" t="s">
        <v>7282</v>
      </c>
      <c r="BD3555" s="1" t="s">
        <v>3899</v>
      </c>
      <c r="BE3555" s="1" t="s">
        <v>8382</v>
      </c>
      <c r="BG3555" s="1" t="s">
        <v>53</v>
      </c>
      <c r="BH3555" s="1" t="s">
        <v>7419</v>
      </c>
      <c r="BI3555" s="1" t="s">
        <v>6790</v>
      </c>
      <c r="BJ3555" s="1" t="s">
        <v>8926</v>
      </c>
      <c r="BK3555" s="1" t="s">
        <v>53</v>
      </c>
      <c r="BL3555" s="1" t="s">
        <v>7419</v>
      </c>
      <c r="BM3555" s="1" t="s">
        <v>4406</v>
      </c>
      <c r="BN3555" s="1" t="s">
        <v>10908</v>
      </c>
      <c r="BQ3555" s="1" t="s">
        <v>5785</v>
      </c>
      <c r="BR3555" s="1" t="s">
        <v>11781</v>
      </c>
      <c r="BS3555" s="1" t="s">
        <v>199</v>
      </c>
      <c r="BT3555" s="1" t="s">
        <v>9730</v>
      </c>
    </row>
    <row r="3556" spans="1:72" ht="13.5" customHeight="1">
      <c r="A3556" s="3" t="str">
        <f>HYPERLINK("http://kyu.snu.ac.kr/sdhj/index.jsp?type=hj/GK14658_00IH_0001_0244.jpg","1702_각북면_244")</f>
        <v>1702_각북면_244</v>
      </c>
      <c r="B3556" s="2">
        <v>1702</v>
      </c>
      <c r="C3556" s="2" t="s">
        <v>12340</v>
      </c>
      <c r="D3556" s="2" t="s">
        <v>12341</v>
      </c>
      <c r="E3556" s="2">
        <v>3555</v>
      </c>
      <c r="F3556" s="1">
        <v>22</v>
      </c>
      <c r="G3556" s="1" t="s">
        <v>5711</v>
      </c>
      <c r="H3556" s="1" t="s">
        <v>6954</v>
      </c>
      <c r="I3556" s="1">
        <v>3</v>
      </c>
      <c r="L3556" s="1">
        <v>2</v>
      </c>
      <c r="M3556" s="2" t="s">
        <v>14265</v>
      </c>
      <c r="N3556" s="2" t="s">
        <v>14266</v>
      </c>
      <c r="S3556" s="1" t="s">
        <v>362</v>
      </c>
      <c r="T3556" s="1" t="s">
        <v>7117</v>
      </c>
      <c r="Y3556" s="1" t="s">
        <v>5056</v>
      </c>
      <c r="Z3556" s="1" t="s">
        <v>8207</v>
      </c>
      <c r="AF3556" s="1" t="s">
        <v>170</v>
      </c>
      <c r="AG3556" s="1" t="s">
        <v>9630</v>
      </c>
    </row>
    <row r="3557" spans="1:72" ht="13.5" customHeight="1">
      <c r="A3557" s="3" t="str">
        <f>HYPERLINK("http://kyu.snu.ac.kr/sdhj/index.jsp?type=hj/GK14658_00IH_0001_0244.jpg","1702_각북면_244")</f>
        <v>1702_각북면_244</v>
      </c>
      <c r="B3557" s="2">
        <v>1702</v>
      </c>
      <c r="C3557" s="2" t="s">
        <v>12340</v>
      </c>
      <c r="D3557" s="2" t="s">
        <v>12341</v>
      </c>
      <c r="E3557" s="2">
        <v>3556</v>
      </c>
      <c r="F3557" s="1">
        <v>22</v>
      </c>
      <c r="G3557" s="1" t="s">
        <v>5711</v>
      </c>
      <c r="H3557" s="1" t="s">
        <v>6954</v>
      </c>
      <c r="I3557" s="1">
        <v>3</v>
      </c>
      <c r="L3557" s="1">
        <v>3</v>
      </c>
      <c r="M3557" s="2" t="s">
        <v>14267</v>
      </c>
      <c r="N3557" s="2" t="s">
        <v>14268</v>
      </c>
      <c r="T3557" s="1" t="s">
        <v>12411</v>
      </c>
      <c r="U3557" s="1" t="s">
        <v>110</v>
      </c>
      <c r="V3557" s="1" t="s">
        <v>7218</v>
      </c>
      <c r="W3557" s="1" t="s">
        <v>1246</v>
      </c>
      <c r="X3557" s="1" t="s">
        <v>7610</v>
      </c>
      <c r="Y3557" s="1" t="s">
        <v>5786</v>
      </c>
      <c r="Z3557" s="1" t="s">
        <v>8206</v>
      </c>
      <c r="AC3557" s="1">
        <v>56</v>
      </c>
      <c r="AD3557" s="1" t="s">
        <v>707</v>
      </c>
      <c r="AE3557" s="1" t="s">
        <v>9575</v>
      </c>
      <c r="AJ3557" s="1" t="s">
        <v>16</v>
      </c>
      <c r="AK3557" s="1" t="s">
        <v>9802</v>
      </c>
      <c r="AL3557" s="1" t="s">
        <v>1834</v>
      </c>
      <c r="AM3557" s="1" t="s">
        <v>9831</v>
      </c>
      <c r="AT3557" s="1" t="s">
        <v>53</v>
      </c>
      <c r="AU3557" s="1" t="s">
        <v>7419</v>
      </c>
      <c r="AV3557" s="1" t="s">
        <v>888</v>
      </c>
      <c r="AW3557" s="1" t="s">
        <v>8140</v>
      </c>
      <c r="BG3557" s="1" t="s">
        <v>53</v>
      </c>
      <c r="BH3557" s="1" t="s">
        <v>7419</v>
      </c>
      <c r="BI3557" s="1" t="s">
        <v>1291</v>
      </c>
      <c r="BJ3557" s="1" t="s">
        <v>10911</v>
      </c>
      <c r="BK3557" s="1" t="s">
        <v>53</v>
      </c>
      <c r="BL3557" s="1" t="s">
        <v>7419</v>
      </c>
      <c r="BM3557" s="1" t="s">
        <v>5787</v>
      </c>
      <c r="BN3557" s="1" t="s">
        <v>11367</v>
      </c>
      <c r="BO3557" s="1" t="s">
        <v>110</v>
      </c>
      <c r="BP3557" s="1" t="s">
        <v>7218</v>
      </c>
      <c r="BQ3557" s="1" t="s">
        <v>4607</v>
      </c>
      <c r="BR3557" s="1" t="s">
        <v>13364</v>
      </c>
      <c r="BS3557" s="1" t="s">
        <v>271</v>
      </c>
      <c r="BT3557" s="1" t="s">
        <v>9794</v>
      </c>
    </row>
    <row r="3558" spans="1:72" ht="13.5" customHeight="1">
      <c r="A3558" s="3" t="str">
        <f>HYPERLINK("http://kyu.snu.ac.kr/sdhj/index.jsp?type=hj/GK14658_00IH_0001_0244.jpg","1702_각북면_244")</f>
        <v>1702_각북면_244</v>
      </c>
      <c r="B3558" s="2">
        <v>1702</v>
      </c>
      <c r="C3558" s="2" t="s">
        <v>12340</v>
      </c>
      <c r="D3558" s="2" t="s">
        <v>12341</v>
      </c>
      <c r="E3558" s="2">
        <v>3557</v>
      </c>
      <c r="F3558" s="1">
        <v>22</v>
      </c>
      <c r="G3558" s="1" t="s">
        <v>5711</v>
      </c>
      <c r="H3558" s="1" t="s">
        <v>6954</v>
      </c>
      <c r="I3558" s="1">
        <v>3</v>
      </c>
      <c r="L3558" s="1">
        <v>3</v>
      </c>
      <c r="M3558" s="2" t="s">
        <v>14267</v>
      </c>
      <c r="N3558" s="2" t="s">
        <v>14268</v>
      </c>
      <c r="S3558" s="1" t="s">
        <v>48</v>
      </c>
      <c r="T3558" s="1" t="s">
        <v>6371</v>
      </c>
      <c r="U3558" s="1" t="s">
        <v>124</v>
      </c>
      <c r="V3558" s="1" t="s">
        <v>12451</v>
      </c>
      <c r="W3558" s="1" t="s">
        <v>107</v>
      </c>
      <c r="X3558" s="1" t="s">
        <v>12534</v>
      </c>
      <c r="Y3558" s="1" t="s">
        <v>50</v>
      </c>
      <c r="Z3558" s="1" t="s">
        <v>7639</v>
      </c>
      <c r="AC3558" s="1">
        <v>52</v>
      </c>
      <c r="AD3558" s="1" t="s">
        <v>503</v>
      </c>
      <c r="AE3558" s="1" t="s">
        <v>9615</v>
      </c>
      <c r="AJ3558" s="1" t="s">
        <v>16</v>
      </c>
      <c r="AK3558" s="1" t="s">
        <v>9802</v>
      </c>
      <c r="AL3558" s="1" t="s">
        <v>163</v>
      </c>
      <c r="AM3558" s="1" t="s">
        <v>12731</v>
      </c>
      <c r="AT3558" s="1" t="s">
        <v>53</v>
      </c>
      <c r="AU3558" s="1" t="s">
        <v>7419</v>
      </c>
      <c r="AV3558" s="1" t="s">
        <v>2484</v>
      </c>
      <c r="AW3558" s="1" t="s">
        <v>7841</v>
      </c>
      <c r="BG3558" s="1" t="s">
        <v>53</v>
      </c>
      <c r="BH3558" s="1" t="s">
        <v>7419</v>
      </c>
      <c r="BI3558" s="1" t="s">
        <v>5788</v>
      </c>
      <c r="BJ3558" s="1" t="s">
        <v>10929</v>
      </c>
      <c r="BM3558" s="1" t="s">
        <v>937</v>
      </c>
      <c r="BN3558" s="1" t="s">
        <v>9251</v>
      </c>
      <c r="BO3558" s="1" t="s">
        <v>53</v>
      </c>
      <c r="BP3558" s="1" t="s">
        <v>7419</v>
      </c>
      <c r="BQ3558" s="1" t="s">
        <v>5789</v>
      </c>
      <c r="BR3558" s="1" t="s">
        <v>13329</v>
      </c>
      <c r="BS3558" s="1" t="s">
        <v>1459</v>
      </c>
      <c r="BT3558" s="1" t="s">
        <v>9833</v>
      </c>
    </row>
    <row r="3559" spans="1:72" ht="13.5" customHeight="1">
      <c r="A3559" s="3" t="str">
        <f>HYPERLINK("http://kyu.snu.ac.kr/sdhj/index.jsp?type=hj/GK14658_00IH_0001_0244.jpg","1702_각북면_244")</f>
        <v>1702_각북면_244</v>
      </c>
      <c r="B3559" s="2">
        <v>1702</v>
      </c>
      <c r="C3559" s="2" t="s">
        <v>12340</v>
      </c>
      <c r="D3559" s="2" t="s">
        <v>12341</v>
      </c>
      <c r="E3559" s="2">
        <v>3558</v>
      </c>
      <c r="F3559" s="1">
        <v>22</v>
      </c>
      <c r="G3559" s="1" t="s">
        <v>5711</v>
      </c>
      <c r="H3559" s="1" t="s">
        <v>6954</v>
      </c>
      <c r="I3559" s="1">
        <v>3</v>
      </c>
      <c r="L3559" s="1">
        <v>3</v>
      </c>
      <c r="M3559" s="2" t="s">
        <v>14267</v>
      </c>
      <c r="N3559" s="2" t="s">
        <v>14268</v>
      </c>
      <c r="S3559" s="1" t="s">
        <v>86</v>
      </c>
      <c r="T3559" s="1" t="s">
        <v>7100</v>
      </c>
      <c r="U3559" s="1" t="s">
        <v>110</v>
      </c>
      <c r="V3559" s="1" t="s">
        <v>7218</v>
      </c>
      <c r="Y3559" s="1" t="s">
        <v>5790</v>
      </c>
      <c r="Z3559" s="1" t="s">
        <v>8205</v>
      </c>
      <c r="AC3559" s="1">
        <v>30</v>
      </c>
      <c r="AD3559" s="1" t="s">
        <v>253</v>
      </c>
      <c r="AE3559" s="1" t="s">
        <v>8091</v>
      </c>
    </row>
    <row r="3560" spans="1:72" ht="13.5" customHeight="1">
      <c r="A3560" s="3" t="str">
        <f>HYPERLINK("http://kyu.snu.ac.kr/sdhj/index.jsp?type=hj/GK14658_00IH_0001_0244.jpg","1702_각북면_244")</f>
        <v>1702_각북면_244</v>
      </c>
      <c r="B3560" s="2">
        <v>1702</v>
      </c>
      <c r="C3560" s="2" t="s">
        <v>12340</v>
      </c>
      <c r="D3560" s="2" t="s">
        <v>12341</v>
      </c>
      <c r="E3560" s="2">
        <v>3559</v>
      </c>
      <c r="F3560" s="1">
        <v>22</v>
      </c>
      <c r="G3560" s="1" t="s">
        <v>5711</v>
      </c>
      <c r="H3560" s="1" t="s">
        <v>6954</v>
      </c>
      <c r="I3560" s="1">
        <v>3</v>
      </c>
      <c r="L3560" s="1">
        <v>3</v>
      </c>
      <c r="M3560" s="2" t="s">
        <v>14267</v>
      </c>
      <c r="N3560" s="2" t="s">
        <v>14268</v>
      </c>
      <c r="S3560" s="1" t="s">
        <v>59</v>
      </c>
      <c r="T3560" s="1" t="s">
        <v>7105</v>
      </c>
      <c r="Y3560" s="1" t="s">
        <v>5791</v>
      </c>
      <c r="Z3560" s="1" t="s">
        <v>12612</v>
      </c>
      <c r="AF3560" s="1" t="s">
        <v>61</v>
      </c>
      <c r="AG3560" s="1" t="s">
        <v>9638</v>
      </c>
      <c r="AH3560" s="1" t="s">
        <v>4599</v>
      </c>
      <c r="AI3560" s="1" t="s">
        <v>9711</v>
      </c>
    </row>
    <row r="3561" spans="1:72" ht="13.5" customHeight="1">
      <c r="A3561" s="3" t="str">
        <f>HYPERLINK("http://kyu.snu.ac.kr/sdhj/index.jsp?type=hj/GK14658_00IH_0001_0244.jpg","1702_각북면_244")</f>
        <v>1702_각북면_244</v>
      </c>
      <c r="B3561" s="2">
        <v>1702</v>
      </c>
      <c r="C3561" s="2" t="s">
        <v>12340</v>
      </c>
      <c r="D3561" s="2" t="s">
        <v>12341</v>
      </c>
      <c r="E3561" s="2">
        <v>3560</v>
      </c>
      <c r="F3561" s="1">
        <v>22</v>
      </c>
      <c r="G3561" s="1" t="s">
        <v>5711</v>
      </c>
      <c r="H3561" s="1" t="s">
        <v>6954</v>
      </c>
      <c r="I3561" s="1">
        <v>3</v>
      </c>
      <c r="L3561" s="1">
        <v>3</v>
      </c>
      <c r="M3561" s="2" t="s">
        <v>14267</v>
      </c>
      <c r="N3561" s="2" t="s">
        <v>14268</v>
      </c>
      <c r="S3561" s="1" t="s">
        <v>65</v>
      </c>
      <c r="T3561" s="1" t="s">
        <v>7107</v>
      </c>
      <c r="Y3561" s="1" t="s">
        <v>5792</v>
      </c>
      <c r="Z3561" s="1" t="s">
        <v>8204</v>
      </c>
      <c r="AF3561" s="1" t="s">
        <v>170</v>
      </c>
      <c r="AG3561" s="1" t="s">
        <v>9630</v>
      </c>
    </row>
    <row r="3562" spans="1:72" ht="13.5" customHeight="1">
      <c r="A3562" s="3" t="str">
        <f>HYPERLINK("http://kyu.snu.ac.kr/sdhj/index.jsp?type=hj/GK14658_00IH_0001_0244.jpg","1702_각북면_244")</f>
        <v>1702_각북면_244</v>
      </c>
      <c r="B3562" s="2">
        <v>1702</v>
      </c>
      <c r="C3562" s="2" t="s">
        <v>12340</v>
      </c>
      <c r="D3562" s="2" t="s">
        <v>12341</v>
      </c>
      <c r="E3562" s="2">
        <v>3561</v>
      </c>
      <c r="F3562" s="1">
        <v>22</v>
      </c>
      <c r="G3562" s="1" t="s">
        <v>5711</v>
      </c>
      <c r="H3562" s="1" t="s">
        <v>6954</v>
      </c>
      <c r="I3562" s="1">
        <v>3</v>
      </c>
      <c r="L3562" s="1">
        <v>3</v>
      </c>
      <c r="M3562" s="2" t="s">
        <v>14267</v>
      </c>
      <c r="N3562" s="2" t="s">
        <v>14268</v>
      </c>
      <c r="S3562" s="1" t="s">
        <v>63</v>
      </c>
      <c r="T3562" s="1" t="s">
        <v>1196</v>
      </c>
      <c r="Y3562" s="1" t="s">
        <v>3866</v>
      </c>
      <c r="Z3562" s="1" t="s">
        <v>8203</v>
      </c>
      <c r="AC3562" s="1">
        <v>13</v>
      </c>
      <c r="AD3562" s="1" t="s">
        <v>530</v>
      </c>
      <c r="AE3562" s="1" t="s">
        <v>9606</v>
      </c>
    </row>
    <row r="3563" spans="1:72" ht="13.5" customHeight="1">
      <c r="A3563" s="3" t="str">
        <f>HYPERLINK("http://kyu.snu.ac.kr/sdhj/index.jsp?type=hj/GK14658_00IH_0001_0244.jpg","1702_각북면_244")</f>
        <v>1702_각북면_244</v>
      </c>
      <c r="B3563" s="2">
        <v>1702</v>
      </c>
      <c r="C3563" s="2" t="s">
        <v>12340</v>
      </c>
      <c r="D3563" s="2" t="s">
        <v>12341</v>
      </c>
      <c r="E3563" s="2">
        <v>3562</v>
      </c>
      <c r="F3563" s="1">
        <v>22</v>
      </c>
      <c r="G3563" s="1" t="s">
        <v>5711</v>
      </c>
      <c r="H3563" s="1" t="s">
        <v>6954</v>
      </c>
      <c r="I3563" s="1">
        <v>3</v>
      </c>
      <c r="L3563" s="1">
        <v>3</v>
      </c>
      <c r="M3563" s="2" t="s">
        <v>14267</v>
      </c>
      <c r="N3563" s="2" t="s">
        <v>14268</v>
      </c>
      <c r="S3563" s="1" t="s">
        <v>65</v>
      </c>
      <c r="T3563" s="1" t="s">
        <v>7107</v>
      </c>
      <c r="Y3563" s="1" t="s">
        <v>2565</v>
      </c>
      <c r="Z3563" s="1" t="s">
        <v>7890</v>
      </c>
      <c r="AC3563" s="1">
        <v>11</v>
      </c>
      <c r="AD3563" s="1" t="s">
        <v>106</v>
      </c>
      <c r="AE3563" s="1" t="s">
        <v>9614</v>
      </c>
    </row>
    <row r="3564" spans="1:72" ht="13.5" customHeight="1">
      <c r="A3564" s="3" t="str">
        <f>HYPERLINK("http://kyu.snu.ac.kr/sdhj/index.jsp?type=hj/GK14658_00IH_0001_0244.jpg","1702_각북면_244")</f>
        <v>1702_각북면_244</v>
      </c>
      <c r="B3564" s="2">
        <v>1702</v>
      </c>
      <c r="C3564" s="2" t="s">
        <v>12340</v>
      </c>
      <c r="D3564" s="2" t="s">
        <v>12341</v>
      </c>
      <c r="E3564" s="2">
        <v>3563</v>
      </c>
      <c r="F3564" s="1">
        <v>22</v>
      </c>
      <c r="G3564" s="1" t="s">
        <v>5711</v>
      </c>
      <c r="H3564" s="1" t="s">
        <v>6954</v>
      </c>
      <c r="I3564" s="1">
        <v>3</v>
      </c>
      <c r="L3564" s="1">
        <v>4</v>
      </c>
      <c r="M3564" s="2" t="s">
        <v>1658</v>
      </c>
      <c r="N3564" s="2" t="s">
        <v>8202</v>
      </c>
      <c r="T3564" s="1" t="s">
        <v>12411</v>
      </c>
      <c r="U3564" s="1" t="s">
        <v>4996</v>
      </c>
      <c r="V3564" s="1" t="s">
        <v>7230</v>
      </c>
      <c r="Y3564" s="1" t="s">
        <v>1658</v>
      </c>
      <c r="Z3564" s="1" t="s">
        <v>8202</v>
      </c>
      <c r="AC3564" s="1">
        <v>56</v>
      </c>
      <c r="AD3564" s="1" t="s">
        <v>707</v>
      </c>
      <c r="AE3564" s="1" t="s">
        <v>9575</v>
      </c>
      <c r="AJ3564" s="1" t="s">
        <v>16</v>
      </c>
      <c r="AK3564" s="1" t="s">
        <v>9802</v>
      </c>
      <c r="AL3564" s="1" t="s">
        <v>227</v>
      </c>
      <c r="AM3564" s="1" t="s">
        <v>9813</v>
      </c>
      <c r="AP3564" s="1" t="s">
        <v>173</v>
      </c>
      <c r="AQ3564" s="1" t="s">
        <v>7249</v>
      </c>
      <c r="AR3564" s="1" t="s">
        <v>5793</v>
      </c>
      <c r="AS3564" s="1" t="s">
        <v>9944</v>
      </c>
      <c r="AT3564" s="1" t="s">
        <v>211</v>
      </c>
      <c r="AU3564" s="1" t="s">
        <v>7199</v>
      </c>
      <c r="AV3564" s="1" t="s">
        <v>4561</v>
      </c>
      <c r="AW3564" s="1" t="s">
        <v>7766</v>
      </c>
      <c r="BB3564" s="1" t="s">
        <v>213</v>
      </c>
      <c r="BC3564" s="1" t="s">
        <v>7282</v>
      </c>
      <c r="BD3564" s="1" t="s">
        <v>596</v>
      </c>
      <c r="BE3564" s="1" t="s">
        <v>8907</v>
      </c>
      <c r="BG3564" s="1" t="s">
        <v>211</v>
      </c>
      <c r="BH3564" s="1" t="s">
        <v>7199</v>
      </c>
      <c r="BI3564" s="1" t="s">
        <v>6924</v>
      </c>
      <c r="BJ3564" s="1" t="s">
        <v>10928</v>
      </c>
      <c r="BM3564" s="1" t="s">
        <v>274</v>
      </c>
      <c r="BN3564" s="1" t="s">
        <v>8910</v>
      </c>
      <c r="BO3564" s="1" t="s">
        <v>53</v>
      </c>
      <c r="BP3564" s="1" t="s">
        <v>7419</v>
      </c>
      <c r="BQ3564" s="1" t="s">
        <v>2092</v>
      </c>
      <c r="BR3564" s="1" t="s">
        <v>13138</v>
      </c>
      <c r="BS3564" s="1" t="s">
        <v>163</v>
      </c>
      <c r="BT3564" s="1" t="s">
        <v>12731</v>
      </c>
    </row>
    <row r="3565" spans="1:72" ht="13.5" customHeight="1">
      <c r="A3565" s="3" t="str">
        <f>HYPERLINK("http://kyu.snu.ac.kr/sdhj/index.jsp?type=hj/GK14658_00IH_0001_0244.jpg","1702_각북면_244")</f>
        <v>1702_각북면_244</v>
      </c>
      <c r="B3565" s="2">
        <v>1702</v>
      </c>
      <c r="C3565" s="2" t="s">
        <v>12340</v>
      </c>
      <c r="D3565" s="2" t="s">
        <v>12341</v>
      </c>
      <c r="E3565" s="2">
        <v>3564</v>
      </c>
      <c r="F3565" s="1">
        <v>22</v>
      </c>
      <c r="G3565" s="1" t="s">
        <v>5711</v>
      </c>
      <c r="H3565" s="1" t="s">
        <v>6954</v>
      </c>
      <c r="I3565" s="1">
        <v>3</v>
      </c>
      <c r="L3565" s="1">
        <v>4</v>
      </c>
      <c r="M3565" s="2" t="s">
        <v>1658</v>
      </c>
      <c r="N3565" s="2" t="s">
        <v>8202</v>
      </c>
      <c r="S3565" s="1" t="s">
        <v>48</v>
      </c>
      <c r="T3565" s="1" t="s">
        <v>6371</v>
      </c>
      <c r="U3565" s="1" t="s">
        <v>124</v>
      </c>
      <c r="V3565" s="1" t="s">
        <v>12451</v>
      </c>
      <c r="Y3565" s="1" t="s">
        <v>14651</v>
      </c>
      <c r="Z3565" s="1" t="s">
        <v>12586</v>
      </c>
      <c r="AC3565" s="1">
        <v>57</v>
      </c>
      <c r="AD3565" s="1" t="s">
        <v>707</v>
      </c>
      <c r="AE3565" s="1" t="s">
        <v>9575</v>
      </c>
      <c r="AJ3565" s="1" t="s">
        <v>16</v>
      </c>
      <c r="AK3565" s="1" t="s">
        <v>9802</v>
      </c>
      <c r="AL3565" s="1" t="s">
        <v>52</v>
      </c>
      <c r="AM3565" s="1" t="s">
        <v>9722</v>
      </c>
      <c r="AT3565" s="1" t="s">
        <v>53</v>
      </c>
      <c r="AU3565" s="1" t="s">
        <v>7419</v>
      </c>
      <c r="AV3565" s="1" t="s">
        <v>2410</v>
      </c>
      <c r="AW3565" s="1" t="s">
        <v>7716</v>
      </c>
      <c r="BG3565" s="1" t="s">
        <v>53</v>
      </c>
      <c r="BH3565" s="1" t="s">
        <v>7419</v>
      </c>
      <c r="BI3565" s="1" t="s">
        <v>1212</v>
      </c>
      <c r="BJ3565" s="1" t="s">
        <v>7965</v>
      </c>
      <c r="BK3565" s="1" t="s">
        <v>53</v>
      </c>
      <c r="BL3565" s="1" t="s">
        <v>7419</v>
      </c>
      <c r="BM3565" s="1" t="s">
        <v>216</v>
      </c>
      <c r="BN3565" s="1" t="s">
        <v>10138</v>
      </c>
      <c r="BO3565" s="1" t="s">
        <v>53</v>
      </c>
      <c r="BP3565" s="1" t="s">
        <v>7419</v>
      </c>
      <c r="BQ3565" s="1" t="s">
        <v>5794</v>
      </c>
      <c r="BR3565" s="1" t="s">
        <v>11780</v>
      </c>
      <c r="BS3565" s="1" t="s">
        <v>97</v>
      </c>
      <c r="BT3565" s="1" t="s">
        <v>9820</v>
      </c>
    </row>
    <row r="3566" spans="1:72" ht="13.5" customHeight="1">
      <c r="A3566" s="3" t="str">
        <f>HYPERLINK("http://kyu.snu.ac.kr/sdhj/index.jsp?type=hj/GK14658_00IH_0001_0244.jpg","1702_각북면_244")</f>
        <v>1702_각북면_244</v>
      </c>
      <c r="B3566" s="2">
        <v>1702</v>
      </c>
      <c r="C3566" s="2" t="s">
        <v>12340</v>
      </c>
      <c r="D3566" s="2" t="s">
        <v>12341</v>
      </c>
      <c r="E3566" s="2">
        <v>3565</v>
      </c>
      <c r="F3566" s="1">
        <v>22</v>
      </c>
      <c r="G3566" s="1" t="s">
        <v>5711</v>
      </c>
      <c r="H3566" s="1" t="s">
        <v>6954</v>
      </c>
      <c r="I3566" s="1">
        <v>3</v>
      </c>
      <c r="L3566" s="1">
        <v>4</v>
      </c>
      <c r="M3566" s="2" t="s">
        <v>1658</v>
      </c>
      <c r="N3566" s="2" t="s">
        <v>8202</v>
      </c>
      <c r="S3566" s="1" t="s">
        <v>86</v>
      </c>
      <c r="T3566" s="1" t="s">
        <v>7100</v>
      </c>
      <c r="Y3566" s="1" t="s">
        <v>5795</v>
      </c>
      <c r="Z3566" s="1" t="s">
        <v>8077</v>
      </c>
      <c r="AF3566" s="1" t="s">
        <v>633</v>
      </c>
      <c r="AG3566" s="1" t="s">
        <v>12714</v>
      </c>
    </row>
    <row r="3567" spans="1:72" ht="13.5" customHeight="1">
      <c r="A3567" s="3" t="str">
        <f>HYPERLINK("http://kyu.snu.ac.kr/sdhj/index.jsp?type=hj/GK14658_00IH_0001_0244.jpg","1702_각북면_244")</f>
        <v>1702_각북면_244</v>
      </c>
      <c r="B3567" s="2">
        <v>1702</v>
      </c>
      <c r="C3567" s="2" t="s">
        <v>12340</v>
      </c>
      <c r="D3567" s="2" t="s">
        <v>12341</v>
      </c>
      <c r="E3567" s="2">
        <v>3566</v>
      </c>
      <c r="F3567" s="1">
        <v>22</v>
      </c>
      <c r="G3567" s="1" t="s">
        <v>5711</v>
      </c>
      <c r="H3567" s="1" t="s">
        <v>6954</v>
      </c>
      <c r="I3567" s="1">
        <v>3</v>
      </c>
      <c r="L3567" s="1">
        <v>4</v>
      </c>
      <c r="M3567" s="2" t="s">
        <v>1658</v>
      </c>
      <c r="N3567" s="2" t="s">
        <v>8202</v>
      </c>
      <c r="S3567" s="1" t="s">
        <v>59</v>
      </c>
      <c r="T3567" s="1" t="s">
        <v>7105</v>
      </c>
      <c r="Y3567" s="1" t="s">
        <v>485</v>
      </c>
      <c r="Z3567" s="1" t="s">
        <v>8041</v>
      </c>
      <c r="AF3567" s="1" t="s">
        <v>170</v>
      </c>
      <c r="AG3567" s="1" t="s">
        <v>9630</v>
      </c>
    </row>
    <row r="3568" spans="1:72" ht="13.5" customHeight="1">
      <c r="A3568" s="3" t="str">
        <f>HYPERLINK("http://kyu.snu.ac.kr/sdhj/index.jsp?type=hj/GK14658_00IH_0001_0244.jpg","1702_각북면_244")</f>
        <v>1702_각북면_244</v>
      </c>
      <c r="B3568" s="2">
        <v>1702</v>
      </c>
      <c r="C3568" s="2" t="s">
        <v>12340</v>
      </c>
      <c r="D3568" s="2" t="s">
        <v>12341</v>
      </c>
      <c r="E3568" s="2">
        <v>3567</v>
      </c>
      <c r="F3568" s="1">
        <v>22</v>
      </c>
      <c r="G3568" s="1" t="s">
        <v>5711</v>
      </c>
      <c r="H3568" s="1" t="s">
        <v>6954</v>
      </c>
      <c r="I3568" s="1">
        <v>3</v>
      </c>
      <c r="L3568" s="1">
        <v>4</v>
      </c>
      <c r="M3568" s="2" t="s">
        <v>1658</v>
      </c>
      <c r="N3568" s="2" t="s">
        <v>8202</v>
      </c>
      <c r="S3568" s="1" t="s">
        <v>86</v>
      </c>
      <c r="T3568" s="1" t="s">
        <v>7100</v>
      </c>
      <c r="U3568" s="1" t="s">
        <v>4996</v>
      </c>
      <c r="V3568" s="1" t="s">
        <v>7230</v>
      </c>
      <c r="Y3568" s="1" t="s">
        <v>5796</v>
      </c>
      <c r="Z3568" s="1" t="s">
        <v>8201</v>
      </c>
      <c r="AC3568" s="1">
        <v>14</v>
      </c>
      <c r="AD3568" s="1" t="s">
        <v>85</v>
      </c>
      <c r="AE3568" s="1" t="s">
        <v>9590</v>
      </c>
    </row>
    <row r="3569" spans="1:72" ht="13.5" customHeight="1">
      <c r="A3569" s="3" t="str">
        <f>HYPERLINK("http://kyu.snu.ac.kr/sdhj/index.jsp?type=hj/GK14658_00IH_0001_0244.jpg","1702_각북면_244")</f>
        <v>1702_각북면_244</v>
      </c>
      <c r="B3569" s="2">
        <v>1702</v>
      </c>
      <c r="C3569" s="2" t="s">
        <v>12340</v>
      </c>
      <c r="D3569" s="2" t="s">
        <v>12341</v>
      </c>
      <c r="E3569" s="2">
        <v>3568</v>
      </c>
      <c r="F3569" s="1">
        <v>22</v>
      </c>
      <c r="G3569" s="1" t="s">
        <v>5711</v>
      </c>
      <c r="H3569" s="1" t="s">
        <v>6954</v>
      </c>
      <c r="I3569" s="1">
        <v>3</v>
      </c>
      <c r="L3569" s="1">
        <v>4</v>
      </c>
      <c r="M3569" s="2" t="s">
        <v>1658</v>
      </c>
      <c r="N3569" s="2" t="s">
        <v>8202</v>
      </c>
      <c r="S3569" s="1" t="s">
        <v>59</v>
      </c>
      <c r="T3569" s="1" t="s">
        <v>7105</v>
      </c>
      <c r="Y3569" s="1" t="s">
        <v>5797</v>
      </c>
      <c r="Z3569" s="1" t="s">
        <v>8200</v>
      </c>
      <c r="AC3569" s="1">
        <v>15</v>
      </c>
      <c r="AD3569" s="1" t="s">
        <v>192</v>
      </c>
      <c r="AE3569" s="1" t="s">
        <v>7704</v>
      </c>
    </row>
    <row r="3570" spans="1:72" ht="13.5" customHeight="1">
      <c r="A3570" s="3" t="str">
        <f>HYPERLINK("http://kyu.snu.ac.kr/sdhj/index.jsp?type=hj/GK14658_00IH_0001_0244.jpg","1702_각북면_244")</f>
        <v>1702_각북면_244</v>
      </c>
      <c r="B3570" s="2">
        <v>1702</v>
      </c>
      <c r="C3570" s="2" t="s">
        <v>12340</v>
      </c>
      <c r="D3570" s="2" t="s">
        <v>12341</v>
      </c>
      <c r="E3570" s="2">
        <v>3569</v>
      </c>
      <c r="F3570" s="1">
        <v>22</v>
      </c>
      <c r="G3570" s="1" t="s">
        <v>5711</v>
      </c>
      <c r="H3570" s="1" t="s">
        <v>6954</v>
      </c>
      <c r="I3570" s="1">
        <v>3</v>
      </c>
      <c r="L3570" s="1">
        <v>4</v>
      </c>
      <c r="M3570" s="2" t="s">
        <v>1658</v>
      </c>
      <c r="N3570" s="2" t="s">
        <v>8202</v>
      </c>
      <c r="S3570" s="1" t="s">
        <v>63</v>
      </c>
      <c r="T3570" s="1" t="s">
        <v>1196</v>
      </c>
      <c r="Y3570" s="1" t="s">
        <v>6828</v>
      </c>
      <c r="Z3570" s="1" t="s">
        <v>7638</v>
      </c>
      <c r="AC3570" s="1">
        <v>10</v>
      </c>
      <c r="AD3570" s="1" t="s">
        <v>206</v>
      </c>
      <c r="AE3570" s="1" t="s">
        <v>9619</v>
      </c>
    </row>
    <row r="3571" spans="1:72" ht="13.5" customHeight="1">
      <c r="A3571" s="3" t="str">
        <f>HYPERLINK("http://kyu.snu.ac.kr/sdhj/index.jsp?type=hj/GK14658_00IH_0001_0244.jpg","1702_각북면_244")</f>
        <v>1702_각북면_244</v>
      </c>
      <c r="B3571" s="2">
        <v>1702</v>
      </c>
      <c r="C3571" s="2" t="s">
        <v>12340</v>
      </c>
      <c r="D3571" s="2" t="s">
        <v>12341</v>
      </c>
      <c r="E3571" s="2">
        <v>3570</v>
      </c>
      <c r="F3571" s="1">
        <v>22</v>
      </c>
      <c r="G3571" s="1" t="s">
        <v>5711</v>
      </c>
      <c r="H3571" s="1" t="s">
        <v>6954</v>
      </c>
      <c r="I3571" s="1">
        <v>3</v>
      </c>
      <c r="L3571" s="1">
        <v>5</v>
      </c>
      <c r="M3571" s="2" t="s">
        <v>14269</v>
      </c>
      <c r="N3571" s="2" t="s">
        <v>14270</v>
      </c>
      <c r="T3571" s="1" t="s">
        <v>12411</v>
      </c>
      <c r="U3571" s="1" t="s">
        <v>35</v>
      </c>
      <c r="V3571" s="1" t="s">
        <v>7231</v>
      </c>
      <c r="W3571" s="1" t="s">
        <v>1429</v>
      </c>
      <c r="X3571" s="1" t="s">
        <v>7594</v>
      </c>
      <c r="Y3571" s="1" t="s">
        <v>5798</v>
      </c>
      <c r="Z3571" s="1" t="s">
        <v>8199</v>
      </c>
      <c r="AC3571" s="1">
        <v>53</v>
      </c>
      <c r="AD3571" s="1" t="s">
        <v>92</v>
      </c>
      <c r="AE3571" s="1" t="s">
        <v>9608</v>
      </c>
      <c r="AJ3571" s="1" t="s">
        <v>16</v>
      </c>
      <c r="AK3571" s="1" t="s">
        <v>9802</v>
      </c>
      <c r="AL3571" s="1" t="s">
        <v>401</v>
      </c>
      <c r="AM3571" s="1" t="s">
        <v>9816</v>
      </c>
      <c r="AT3571" s="1" t="s">
        <v>53</v>
      </c>
      <c r="AU3571" s="1" t="s">
        <v>7419</v>
      </c>
      <c r="AV3571" s="1" t="s">
        <v>5350</v>
      </c>
      <c r="AW3571" s="1" t="s">
        <v>10239</v>
      </c>
      <c r="BG3571" s="1" t="s">
        <v>53</v>
      </c>
      <c r="BH3571" s="1" t="s">
        <v>7419</v>
      </c>
      <c r="BI3571" s="1" t="s">
        <v>6915</v>
      </c>
      <c r="BJ3571" s="1" t="s">
        <v>10247</v>
      </c>
      <c r="BK3571" s="1" t="s">
        <v>53</v>
      </c>
      <c r="BL3571" s="1" t="s">
        <v>7419</v>
      </c>
      <c r="BM3571" s="1" t="s">
        <v>5445</v>
      </c>
      <c r="BN3571" s="1" t="s">
        <v>10932</v>
      </c>
      <c r="BO3571" s="1" t="s">
        <v>54</v>
      </c>
      <c r="BP3571" s="1" t="s">
        <v>7267</v>
      </c>
      <c r="BQ3571" s="1" t="s">
        <v>5737</v>
      </c>
      <c r="BR3571" s="1" t="s">
        <v>11778</v>
      </c>
      <c r="BS3571" s="1" t="s">
        <v>545</v>
      </c>
      <c r="BT3571" s="1" t="s">
        <v>9707</v>
      </c>
    </row>
    <row r="3572" spans="1:72" ht="13.5" customHeight="1">
      <c r="A3572" s="3" t="str">
        <f>HYPERLINK("http://kyu.snu.ac.kr/sdhj/index.jsp?type=hj/GK14658_00IH_0001_0244.jpg","1702_각북면_244")</f>
        <v>1702_각북면_244</v>
      </c>
      <c r="B3572" s="2">
        <v>1702</v>
      </c>
      <c r="C3572" s="2" t="s">
        <v>12340</v>
      </c>
      <c r="D3572" s="2" t="s">
        <v>12341</v>
      </c>
      <c r="E3572" s="2">
        <v>3571</v>
      </c>
      <c r="F3572" s="1">
        <v>22</v>
      </c>
      <c r="G3572" s="1" t="s">
        <v>5711</v>
      </c>
      <c r="H3572" s="1" t="s">
        <v>6954</v>
      </c>
      <c r="I3572" s="1">
        <v>3</v>
      </c>
      <c r="L3572" s="1">
        <v>5</v>
      </c>
      <c r="M3572" s="2" t="s">
        <v>14269</v>
      </c>
      <c r="N3572" s="2" t="s">
        <v>14270</v>
      </c>
      <c r="S3572" s="1" t="s">
        <v>48</v>
      </c>
      <c r="T3572" s="1" t="s">
        <v>6371</v>
      </c>
      <c r="U3572" s="1" t="s">
        <v>124</v>
      </c>
      <c r="V3572" s="1" t="s">
        <v>12451</v>
      </c>
      <c r="W3572" s="1" t="s">
        <v>202</v>
      </c>
      <c r="X3572" s="1" t="s">
        <v>7588</v>
      </c>
      <c r="Y3572" s="1" t="s">
        <v>50</v>
      </c>
      <c r="Z3572" s="1" t="s">
        <v>7639</v>
      </c>
      <c r="AC3572" s="1">
        <v>40</v>
      </c>
      <c r="AD3572" s="1" t="s">
        <v>226</v>
      </c>
      <c r="AE3572" s="1" t="s">
        <v>9573</v>
      </c>
      <c r="AJ3572" s="1" t="s">
        <v>16</v>
      </c>
      <c r="AK3572" s="1" t="s">
        <v>9802</v>
      </c>
      <c r="AL3572" s="1" t="s">
        <v>199</v>
      </c>
      <c r="AM3572" s="1" t="s">
        <v>9730</v>
      </c>
      <c r="AT3572" s="1" t="s">
        <v>53</v>
      </c>
      <c r="AU3572" s="1" t="s">
        <v>7419</v>
      </c>
      <c r="AV3572" s="1" t="s">
        <v>5799</v>
      </c>
      <c r="AW3572" s="1" t="s">
        <v>10241</v>
      </c>
      <c r="BG3572" s="1" t="s">
        <v>53</v>
      </c>
      <c r="BH3572" s="1" t="s">
        <v>7419</v>
      </c>
      <c r="BI3572" s="1" t="s">
        <v>5800</v>
      </c>
      <c r="BJ3572" s="1" t="s">
        <v>7635</v>
      </c>
      <c r="BK3572" s="1" t="s">
        <v>53</v>
      </c>
      <c r="BL3572" s="1" t="s">
        <v>7419</v>
      </c>
      <c r="BM3572" s="1" t="s">
        <v>5801</v>
      </c>
      <c r="BN3572" s="1" t="s">
        <v>10925</v>
      </c>
      <c r="BO3572" s="1" t="s">
        <v>53</v>
      </c>
      <c r="BP3572" s="1" t="s">
        <v>7419</v>
      </c>
      <c r="BQ3572" s="1" t="s">
        <v>5251</v>
      </c>
      <c r="BR3572" s="1" t="s">
        <v>10231</v>
      </c>
      <c r="BS3572" s="1" t="s">
        <v>199</v>
      </c>
      <c r="BT3572" s="1" t="s">
        <v>9730</v>
      </c>
    </row>
    <row r="3573" spans="1:72" ht="13.5" customHeight="1">
      <c r="A3573" s="3" t="str">
        <f>HYPERLINK("http://kyu.snu.ac.kr/sdhj/index.jsp?type=hj/GK14658_00IH_0001_0244.jpg","1702_각북면_244")</f>
        <v>1702_각북면_244</v>
      </c>
      <c r="B3573" s="2">
        <v>1702</v>
      </c>
      <c r="C3573" s="2" t="s">
        <v>12340</v>
      </c>
      <c r="D3573" s="2" t="s">
        <v>12341</v>
      </c>
      <c r="E3573" s="2">
        <v>3572</v>
      </c>
      <c r="F3573" s="1">
        <v>22</v>
      </c>
      <c r="G3573" s="1" t="s">
        <v>5711</v>
      </c>
      <c r="H3573" s="1" t="s">
        <v>6954</v>
      </c>
      <c r="I3573" s="1">
        <v>3</v>
      </c>
      <c r="L3573" s="1">
        <v>5</v>
      </c>
      <c r="M3573" s="2" t="s">
        <v>14269</v>
      </c>
      <c r="N3573" s="2" t="s">
        <v>14270</v>
      </c>
      <c r="S3573" s="1" t="s">
        <v>59</v>
      </c>
      <c r="T3573" s="1" t="s">
        <v>7105</v>
      </c>
      <c r="Y3573" s="1" t="s">
        <v>6746</v>
      </c>
      <c r="Z3573" s="1" t="s">
        <v>8198</v>
      </c>
      <c r="AC3573" s="1">
        <v>18</v>
      </c>
      <c r="AD3573" s="1" t="s">
        <v>289</v>
      </c>
      <c r="AE3573" s="1" t="s">
        <v>7200</v>
      </c>
    </row>
    <row r="3574" spans="1:72" ht="13.5" customHeight="1">
      <c r="A3574" s="3" t="str">
        <f>HYPERLINK("http://kyu.snu.ac.kr/sdhj/index.jsp?type=hj/GK14658_00IH_0001_0244.jpg","1702_각북면_244")</f>
        <v>1702_각북면_244</v>
      </c>
      <c r="B3574" s="2">
        <v>1702</v>
      </c>
      <c r="C3574" s="2" t="s">
        <v>12340</v>
      </c>
      <c r="D3574" s="2" t="s">
        <v>12341</v>
      </c>
      <c r="E3574" s="2">
        <v>3573</v>
      </c>
      <c r="F3574" s="1">
        <v>22</v>
      </c>
      <c r="G3574" s="1" t="s">
        <v>5711</v>
      </c>
      <c r="H3574" s="1" t="s">
        <v>6954</v>
      </c>
      <c r="I3574" s="1">
        <v>3</v>
      </c>
      <c r="L3574" s="1">
        <v>5</v>
      </c>
      <c r="M3574" s="2" t="s">
        <v>14269</v>
      </c>
      <c r="N3574" s="2" t="s">
        <v>14270</v>
      </c>
      <c r="S3574" s="1" t="s">
        <v>59</v>
      </c>
      <c r="T3574" s="1" t="s">
        <v>7105</v>
      </c>
      <c r="Y3574" s="1" t="s">
        <v>1307</v>
      </c>
      <c r="Z3574" s="1" t="s">
        <v>8197</v>
      </c>
      <c r="AC3574" s="1">
        <v>15</v>
      </c>
      <c r="AD3574" s="1" t="s">
        <v>192</v>
      </c>
      <c r="AE3574" s="1" t="s">
        <v>7704</v>
      </c>
    </row>
    <row r="3575" spans="1:72" ht="13.5" customHeight="1">
      <c r="A3575" s="3" t="str">
        <f>HYPERLINK("http://kyu.snu.ac.kr/sdhj/index.jsp?type=hj/GK14658_00IH_0001_0244.jpg","1702_각북면_244")</f>
        <v>1702_각북면_244</v>
      </c>
      <c r="B3575" s="2">
        <v>1702</v>
      </c>
      <c r="C3575" s="2" t="s">
        <v>12340</v>
      </c>
      <c r="D3575" s="2" t="s">
        <v>12341</v>
      </c>
      <c r="E3575" s="2">
        <v>3574</v>
      </c>
      <c r="F3575" s="1">
        <v>22</v>
      </c>
      <c r="G3575" s="1" t="s">
        <v>5711</v>
      </c>
      <c r="H3575" s="1" t="s">
        <v>6954</v>
      </c>
      <c r="I3575" s="1">
        <v>3</v>
      </c>
      <c r="L3575" s="1">
        <v>5</v>
      </c>
      <c r="M3575" s="2" t="s">
        <v>14269</v>
      </c>
      <c r="N3575" s="2" t="s">
        <v>14270</v>
      </c>
      <c r="S3575" s="1" t="s">
        <v>86</v>
      </c>
      <c r="T3575" s="1" t="s">
        <v>7100</v>
      </c>
      <c r="U3575" s="1" t="s">
        <v>159</v>
      </c>
      <c r="V3575" s="1" t="s">
        <v>7202</v>
      </c>
      <c r="Y3575" s="1" t="s">
        <v>1087</v>
      </c>
      <c r="Z3575" s="1" t="s">
        <v>8196</v>
      </c>
      <c r="AC3575" s="1">
        <v>28</v>
      </c>
      <c r="AD3575" s="1" t="s">
        <v>134</v>
      </c>
      <c r="AE3575" s="1" t="s">
        <v>9616</v>
      </c>
    </row>
    <row r="3576" spans="1:72" ht="13.5" customHeight="1">
      <c r="A3576" s="3" t="str">
        <f>HYPERLINK("http://kyu.snu.ac.kr/sdhj/index.jsp?type=hj/GK14658_00IH_0001_0244.jpg","1702_각북면_244")</f>
        <v>1702_각북면_244</v>
      </c>
      <c r="B3576" s="2">
        <v>1702</v>
      </c>
      <c r="C3576" s="2" t="s">
        <v>12340</v>
      </c>
      <c r="D3576" s="2" t="s">
        <v>12341</v>
      </c>
      <c r="E3576" s="2">
        <v>3575</v>
      </c>
      <c r="F3576" s="1">
        <v>22</v>
      </c>
      <c r="G3576" s="1" t="s">
        <v>5711</v>
      </c>
      <c r="H3576" s="1" t="s">
        <v>6954</v>
      </c>
      <c r="I3576" s="1">
        <v>3</v>
      </c>
      <c r="L3576" s="1">
        <v>5</v>
      </c>
      <c r="M3576" s="2" t="s">
        <v>14269</v>
      </c>
      <c r="N3576" s="2" t="s">
        <v>14270</v>
      </c>
      <c r="S3576" s="1" t="s">
        <v>402</v>
      </c>
      <c r="T3576" s="1" t="s">
        <v>7104</v>
      </c>
      <c r="W3576" s="1" t="s">
        <v>202</v>
      </c>
      <c r="X3576" s="1" t="s">
        <v>7588</v>
      </c>
      <c r="Y3576" s="1" t="s">
        <v>50</v>
      </c>
      <c r="Z3576" s="1" t="s">
        <v>7639</v>
      </c>
      <c r="AC3576" s="1">
        <v>74</v>
      </c>
      <c r="AD3576" s="1" t="s">
        <v>85</v>
      </c>
      <c r="AE3576" s="1" t="s">
        <v>9590</v>
      </c>
    </row>
    <row r="3577" spans="1:72" ht="13.5" customHeight="1">
      <c r="A3577" s="3" t="str">
        <f>HYPERLINK("http://kyu.snu.ac.kr/sdhj/index.jsp?type=hj/GK14658_00IH_0001_0244.jpg","1702_각북면_244")</f>
        <v>1702_각북면_244</v>
      </c>
      <c r="B3577" s="2">
        <v>1702</v>
      </c>
      <c r="C3577" s="2" t="s">
        <v>12340</v>
      </c>
      <c r="D3577" s="2" t="s">
        <v>12341</v>
      </c>
      <c r="E3577" s="2">
        <v>3576</v>
      </c>
      <c r="F3577" s="1">
        <v>22</v>
      </c>
      <c r="G3577" s="1" t="s">
        <v>5711</v>
      </c>
      <c r="H3577" s="1" t="s">
        <v>6954</v>
      </c>
      <c r="I3577" s="1">
        <v>3</v>
      </c>
      <c r="L3577" s="1">
        <v>5</v>
      </c>
      <c r="M3577" s="2" t="s">
        <v>14269</v>
      </c>
      <c r="N3577" s="2" t="s">
        <v>14270</v>
      </c>
      <c r="S3577" s="1" t="s">
        <v>63</v>
      </c>
      <c r="T3577" s="1" t="s">
        <v>1196</v>
      </c>
      <c r="Y3577" s="1" t="s">
        <v>2556</v>
      </c>
      <c r="Z3577" s="1" t="s">
        <v>8195</v>
      </c>
      <c r="AC3577" s="1">
        <v>11</v>
      </c>
      <c r="AD3577" s="1" t="s">
        <v>106</v>
      </c>
      <c r="AE3577" s="1" t="s">
        <v>9614</v>
      </c>
    </row>
    <row r="3578" spans="1:72" ht="13.5" customHeight="1">
      <c r="A3578" s="3" t="str">
        <f>HYPERLINK("http://kyu.snu.ac.kr/sdhj/index.jsp?type=hj/GK14658_00IH_0001_0244.jpg","1702_각북면_244")</f>
        <v>1702_각북면_244</v>
      </c>
      <c r="B3578" s="2">
        <v>1702</v>
      </c>
      <c r="C3578" s="2" t="s">
        <v>12340</v>
      </c>
      <c r="D3578" s="2" t="s">
        <v>12341</v>
      </c>
      <c r="E3578" s="2">
        <v>3577</v>
      </c>
      <c r="F3578" s="1">
        <v>22</v>
      </c>
      <c r="G3578" s="1" t="s">
        <v>5711</v>
      </c>
      <c r="H3578" s="1" t="s">
        <v>6954</v>
      </c>
      <c r="I3578" s="1">
        <v>3</v>
      </c>
      <c r="L3578" s="1">
        <v>5</v>
      </c>
      <c r="M3578" s="2" t="s">
        <v>14269</v>
      </c>
      <c r="N3578" s="2" t="s">
        <v>14270</v>
      </c>
      <c r="S3578" s="1" t="s">
        <v>63</v>
      </c>
      <c r="T3578" s="1" t="s">
        <v>1196</v>
      </c>
      <c r="Y3578" s="1" t="s">
        <v>50</v>
      </c>
      <c r="Z3578" s="1" t="s">
        <v>7639</v>
      </c>
      <c r="AC3578" s="1">
        <v>5</v>
      </c>
      <c r="AD3578" s="1" t="s">
        <v>172</v>
      </c>
      <c r="AE3578" s="1" t="s">
        <v>9579</v>
      </c>
    </row>
    <row r="3579" spans="1:72" ht="13.5" customHeight="1">
      <c r="A3579" s="3" t="str">
        <f>HYPERLINK("http://kyu.snu.ac.kr/sdhj/index.jsp?type=hj/GK14658_00IH_0001_0244.jpg","1702_각북면_244")</f>
        <v>1702_각북면_244</v>
      </c>
      <c r="B3579" s="2">
        <v>1702</v>
      </c>
      <c r="C3579" s="2" t="s">
        <v>12340</v>
      </c>
      <c r="D3579" s="2" t="s">
        <v>12341</v>
      </c>
      <c r="E3579" s="2">
        <v>3578</v>
      </c>
      <c r="F3579" s="1">
        <v>22</v>
      </c>
      <c r="G3579" s="1" t="s">
        <v>5711</v>
      </c>
      <c r="H3579" s="1" t="s">
        <v>6954</v>
      </c>
      <c r="I3579" s="1">
        <v>4</v>
      </c>
      <c r="J3579" s="1" t="s">
        <v>5802</v>
      </c>
      <c r="K3579" s="1" t="s">
        <v>12361</v>
      </c>
      <c r="L3579" s="1">
        <v>1</v>
      </c>
      <c r="M3579" s="2" t="s">
        <v>5802</v>
      </c>
      <c r="N3579" s="2" t="s">
        <v>14271</v>
      </c>
      <c r="T3579" s="1" t="s">
        <v>12411</v>
      </c>
      <c r="W3579" s="1" t="s">
        <v>107</v>
      </c>
      <c r="X3579" s="1" t="s">
        <v>12534</v>
      </c>
      <c r="Y3579" s="1" t="s">
        <v>5596</v>
      </c>
      <c r="Z3579" s="1" t="s">
        <v>7990</v>
      </c>
      <c r="AC3579" s="1">
        <v>71</v>
      </c>
      <c r="AD3579" s="1" t="s">
        <v>106</v>
      </c>
      <c r="AE3579" s="1" t="s">
        <v>9614</v>
      </c>
      <c r="AJ3579" s="1" t="s">
        <v>16</v>
      </c>
      <c r="AK3579" s="1" t="s">
        <v>9802</v>
      </c>
      <c r="AL3579" s="1" t="s">
        <v>163</v>
      </c>
      <c r="AM3579" s="1" t="s">
        <v>12731</v>
      </c>
      <c r="AT3579" s="1" t="s">
        <v>53</v>
      </c>
      <c r="AU3579" s="1" t="s">
        <v>7419</v>
      </c>
      <c r="AV3579" s="1" t="s">
        <v>1110</v>
      </c>
      <c r="AW3579" s="1" t="s">
        <v>8600</v>
      </c>
      <c r="BG3579" s="1" t="s">
        <v>54</v>
      </c>
      <c r="BH3579" s="1" t="s">
        <v>7267</v>
      </c>
      <c r="BI3579" s="1" t="s">
        <v>5803</v>
      </c>
      <c r="BJ3579" s="1" t="s">
        <v>10865</v>
      </c>
      <c r="BK3579" s="1" t="s">
        <v>53</v>
      </c>
      <c r="BL3579" s="1" t="s">
        <v>7419</v>
      </c>
      <c r="BM3579" s="1" t="s">
        <v>5804</v>
      </c>
      <c r="BN3579" s="1" t="s">
        <v>11375</v>
      </c>
      <c r="BO3579" s="1" t="s">
        <v>54</v>
      </c>
      <c r="BP3579" s="1" t="s">
        <v>7267</v>
      </c>
      <c r="BQ3579" s="1" t="s">
        <v>5805</v>
      </c>
      <c r="BR3579" s="1" t="s">
        <v>10923</v>
      </c>
      <c r="BS3579" s="1" t="s">
        <v>109</v>
      </c>
      <c r="BT3579" s="1" t="s">
        <v>9809</v>
      </c>
    </row>
    <row r="3580" spans="1:72" ht="13.5" customHeight="1">
      <c r="A3580" s="3" t="str">
        <f>HYPERLINK("http://kyu.snu.ac.kr/sdhj/index.jsp?type=hj/GK14658_00IH_0001_0244.jpg","1702_각북면_244")</f>
        <v>1702_각북면_244</v>
      </c>
      <c r="B3580" s="2">
        <v>1702</v>
      </c>
      <c r="C3580" s="2" t="s">
        <v>12340</v>
      </c>
      <c r="D3580" s="2" t="s">
        <v>12341</v>
      </c>
      <c r="E3580" s="2">
        <v>3579</v>
      </c>
      <c r="F3580" s="1">
        <v>22</v>
      </c>
      <c r="G3580" s="1" t="s">
        <v>5711</v>
      </c>
      <c r="H3580" s="1" t="s">
        <v>6954</v>
      </c>
      <c r="I3580" s="1">
        <v>4</v>
      </c>
      <c r="L3580" s="1">
        <v>1</v>
      </c>
      <c r="M3580" s="2" t="s">
        <v>5802</v>
      </c>
      <c r="N3580" s="2" t="s">
        <v>14271</v>
      </c>
      <c r="S3580" s="1" t="s">
        <v>48</v>
      </c>
      <c r="T3580" s="1" t="s">
        <v>6371</v>
      </c>
      <c r="W3580" s="1" t="s">
        <v>155</v>
      </c>
      <c r="X3580" s="1" t="s">
        <v>7600</v>
      </c>
      <c r="Y3580" s="1" t="s">
        <v>50</v>
      </c>
      <c r="Z3580" s="1" t="s">
        <v>7639</v>
      </c>
      <c r="AC3580" s="1">
        <v>57</v>
      </c>
      <c r="AD3580" s="1" t="s">
        <v>720</v>
      </c>
      <c r="AE3580" s="1" t="s">
        <v>9576</v>
      </c>
      <c r="AJ3580" s="1" t="s">
        <v>16</v>
      </c>
      <c r="AK3580" s="1" t="s">
        <v>9802</v>
      </c>
      <c r="AL3580" s="1" t="s">
        <v>378</v>
      </c>
      <c r="AM3580" s="1" t="s">
        <v>9819</v>
      </c>
      <c r="AT3580" s="1" t="s">
        <v>53</v>
      </c>
      <c r="AU3580" s="1" t="s">
        <v>7419</v>
      </c>
      <c r="AV3580" s="1" t="s">
        <v>5806</v>
      </c>
      <c r="AW3580" s="1" t="s">
        <v>10240</v>
      </c>
      <c r="BG3580" s="1" t="s">
        <v>53</v>
      </c>
      <c r="BH3580" s="1" t="s">
        <v>7419</v>
      </c>
      <c r="BI3580" s="1" t="s">
        <v>5807</v>
      </c>
      <c r="BJ3580" s="1" t="s">
        <v>10927</v>
      </c>
      <c r="BK3580" s="1" t="s">
        <v>53</v>
      </c>
      <c r="BL3580" s="1" t="s">
        <v>7419</v>
      </c>
      <c r="BM3580" s="1" t="s">
        <v>2650</v>
      </c>
      <c r="BN3580" s="1" t="s">
        <v>11092</v>
      </c>
      <c r="BO3580" s="1" t="s">
        <v>53</v>
      </c>
      <c r="BP3580" s="1" t="s">
        <v>7419</v>
      </c>
      <c r="BQ3580" s="1" t="s">
        <v>5808</v>
      </c>
      <c r="BR3580" s="1" t="s">
        <v>11779</v>
      </c>
      <c r="BS3580" s="1" t="s">
        <v>199</v>
      </c>
      <c r="BT3580" s="1" t="s">
        <v>9730</v>
      </c>
    </row>
    <row r="3581" spans="1:72" ht="13.5" customHeight="1">
      <c r="A3581" s="3" t="str">
        <f>HYPERLINK("http://kyu.snu.ac.kr/sdhj/index.jsp?type=hj/GK14658_00IH_0001_0244.jpg","1702_각북면_244")</f>
        <v>1702_각북면_244</v>
      </c>
      <c r="B3581" s="2">
        <v>1702</v>
      </c>
      <c r="C3581" s="2" t="s">
        <v>12340</v>
      </c>
      <c r="D3581" s="2" t="s">
        <v>12341</v>
      </c>
      <c r="E3581" s="2">
        <v>3580</v>
      </c>
      <c r="F3581" s="1">
        <v>22</v>
      </c>
      <c r="G3581" s="1" t="s">
        <v>5711</v>
      </c>
      <c r="H3581" s="1" t="s">
        <v>6954</v>
      </c>
      <c r="I3581" s="1">
        <v>4</v>
      </c>
      <c r="L3581" s="1">
        <v>1</v>
      </c>
      <c r="M3581" s="2" t="s">
        <v>5802</v>
      </c>
      <c r="N3581" s="2" t="s">
        <v>14271</v>
      </c>
      <c r="S3581" s="1" t="s">
        <v>59</v>
      </c>
      <c r="T3581" s="1" t="s">
        <v>7105</v>
      </c>
      <c r="Y3581" s="1" t="s">
        <v>1074</v>
      </c>
      <c r="Z3581" s="1" t="s">
        <v>7943</v>
      </c>
      <c r="AF3581" s="1" t="s">
        <v>61</v>
      </c>
      <c r="AG3581" s="1" t="s">
        <v>9638</v>
      </c>
      <c r="AH3581" s="1" t="s">
        <v>2513</v>
      </c>
      <c r="AI3581" s="1" t="s">
        <v>9713</v>
      </c>
    </row>
    <row r="3582" spans="1:72" ht="13.5" customHeight="1">
      <c r="A3582" s="3" t="str">
        <f>HYPERLINK("http://kyu.snu.ac.kr/sdhj/index.jsp?type=hj/GK14658_00IH_0001_0244.jpg","1702_각북면_244")</f>
        <v>1702_각북면_244</v>
      </c>
      <c r="B3582" s="2">
        <v>1702</v>
      </c>
      <c r="C3582" s="2" t="s">
        <v>12340</v>
      </c>
      <c r="D3582" s="2" t="s">
        <v>12341</v>
      </c>
      <c r="E3582" s="2">
        <v>3581</v>
      </c>
      <c r="F3582" s="1">
        <v>22</v>
      </c>
      <c r="G3582" s="1" t="s">
        <v>5711</v>
      </c>
      <c r="H3582" s="1" t="s">
        <v>6954</v>
      </c>
      <c r="I3582" s="1">
        <v>4</v>
      </c>
      <c r="L3582" s="1">
        <v>1</v>
      </c>
      <c r="M3582" s="2" t="s">
        <v>5802</v>
      </c>
      <c r="N3582" s="2" t="s">
        <v>14271</v>
      </c>
      <c r="S3582" s="1" t="s">
        <v>63</v>
      </c>
      <c r="T3582" s="1" t="s">
        <v>1196</v>
      </c>
      <c r="Y3582" s="1" t="s">
        <v>5809</v>
      </c>
      <c r="Z3582" s="1" t="s">
        <v>12554</v>
      </c>
      <c r="AC3582" s="1">
        <v>24</v>
      </c>
      <c r="AD3582" s="1" t="s">
        <v>219</v>
      </c>
      <c r="AE3582" s="1" t="s">
        <v>9587</v>
      </c>
    </row>
    <row r="3583" spans="1:72" ht="13.5" customHeight="1">
      <c r="A3583" s="3" t="str">
        <f>HYPERLINK("http://kyu.snu.ac.kr/sdhj/index.jsp?type=hj/GK14658_00IH_0001_0244.jpg","1702_각북면_244")</f>
        <v>1702_각북면_244</v>
      </c>
      <c r="B3583" s="2">
        <v>1702</v>
      </c>
      <c r="C3583" s="2" t="s">
        <v>12340</v>
      </c>
      <c r="D3583" s="2" t="s">
        <v>12341</v>
      </c>
      <c r="E3583" s="2">
        <v>3582</v>
      </c>
      <c r="F3583" s="1">
        <v>22</v>
      </c>
      <c r="G3583" s="1" t="s">
        <v>5711</v>
      </c>
      <c r="H3583" s="1" t="s">
        <v>6954</v>
      </c>
      <c r="I3583" s="1">
        <v>4</v>
      </c>
      <c r="L3583" s="1">
        <v>1</v>
      </c>
      <c r="M3583" s="2" t="s">
        <v>5802</v>
      </c>
      <c r="N3583" s="2" t="s">
        <v>14271</v>
      </c>
      <c r="T3583" s="1" t="s">
        <v>12432</v>
      </c>
      <c r="U3583" s="1" t="s">
        <v>532</v>
      </c>
      <c r="V3583" s="1" t="s">
        <v>7195</v>
      </c>
      <c r="Y3583" s="1" t="s">
        <v>3898</v>
      </c>
      <c r="Z3583" s="1" t="s">
        <v>8194</v>
      </c>
      <c r="AC3583" s="1">
        <v>46</v>
      </c>
      <c r="AD3583" s="1" t="s">
        <v>593</v>
      </c>
      <c r="AE3583" s="1" t="s">
        <v>9585</v>
      </c>
    </row>
    <row r="3584" spans="1:72" ht="13.5" customHeight="1">
      <c r="A3584" s="3" t="str">
        <f>HYPERLINK("http://kyu.snu.ac.kr/sdhj/index.jsp?type=hj/GK14658_00IH_0001_0244.jpg","1702_각북면_244")</f>
        <v>1702_각북면_244</v>
      </c>
      <c r="B3584" s="2">
        <v>1702</v>
      </c>
      <c r="C3584" s="2" t="s">
        <v>12340</v>
      </c>
      <c r="D3584" s="2" t="s">
        <v>12341</v>
      </c>
      <c r="E3584" s="2">
        <v>3583</v>
      </c>
      <c r="F3584" s="1">
        <v>22</v>
      </c>
      <c r="G3584" s="1" t="s">
        <v>5711</v>
      </c>
      <c r="H3584" s="1" t="s">
        <v>6954</v>
      </c>
      <c r="I3584" s="1">
        <v>4</v>
      </c>
      <c r="L3584" s="1">
        <v>1</v>
      </c>
      <c r="M3584" s="2" t="s">
        <v>5802</v>
      </c>
      <c r="N3584" s="2" t="s">
        <v>14271</v>
      </c>
      <c r="T3584" s="1" t="s">
        <v>12432</v>
      </c>
      <c r="U3584" s="1" t="s">
        <v>532</v>
      </c>
      <c r="V3584" s="1" t="s">
        <v>7195</v>
      </c>
      <c r="Y3584" s="1" t="s">
        <v>6877</v>
      </c>
      <c r="Z3584" s="1" t="s">
        <v>8193</v>
      </c>
      <c r="AC3584" s="1">
        <v>21</v>
      </c>
      <c r="AD3584" s="1" t="s">
        <v>68</v>
      </c>
      <c r="AE3584" s="1" t="s">
        <v>7705</v>
      </c>
    </row>
    <row r="3585" spans="1:72" ht="13.5" customHeight="1">
      <c r="A3585" s="3" t="str">
        <f>HYPERLINK("http://kyu.snu.ac.kr/sdhj/index.jsp?type=hj/GK14658_00IH_0001_0244.jpg","1702_각북면_244")</f>
        <v>1702_각북면_244</v>
      </c>
      <c r="B3585" s="2">
        <v>1702</v>
      </c>
      <c r="C3585" s="2" t="s">
        <v>12340</v>
      </c>
      <c r="D3585" s="2" t="s">
        <v>12341</v>
      </c>
      <c r="E3585" s="2">
        <v>3584</v>
      </c>
      <c r="F3585" s="1">
        <v>22</v>
      </c>
      <c r="G3585" s="1" t="s">
        <v>5711</v>
      </c>
      <c r="H3585" s="1" t="s">
        <v>6954</v>
      </c>
      <c r="I3585" s="1">
        <v>4</v>
      </c>
      <c r="L3585" s="1">
        <v>1</v>
      </c>
      <c r="M3585" s="2" t="s">
        <v>5802</v>
      </c>
      <c r="N3585" s="2" t="s">
        <v>14271</v>
      </c>
      <c r="T3585" s="1" t="s">
        <v>12432</v>
      </c>
      <c r="U3585" s="1" t="s">
        <v>1877</v>
      </c>
      <c r="V3585" s="1" t="s">
        <v>7265</v>
      </c>
      <c r="Y3585" s="1" t="s">
        <v>5584</v>
      </c>
      <c r="Z3585" s="1" t="s">
        <v>8192</v>
      </c>
      <c r="AC3585" s="1">
        <v>71</v>
      </c>
      <c r="AD3585" s="1" t="s">
        <v>106</v>
      </c>
      <c r="AE3585" s="1" t="s">
        <v>9614</v>
      </c>
    </row>
    <row r="3586" spans="1:72" ht="13.5" customHeight="1">
      <c r="A3586" s="3" t="str">
        <f>HYPERLINK("http://kyu.snu.ac.kr/sdhj/index.jsp?type=hj/GK14658_00IH_0001_0245.jpg","1702_각북면_245")</f>
        <v>1702_각북면_245</v>
      </c>
      <c r="B3586" s="2">
        <v>1702</v>
      </c>
      <c r="C3586" s="2" t="s">
        <v>12340</v>
      </c>
      <c r="D3586" s="2" t="s">
        <v>12341</v>
      </c>
      <c r="E3586" s="2">
        <v>3585</v>
      </c>
      <c r="F3586" s="1">
        <v>22</v>
      </c>
      <c r="G3586" s="1" t="s">
        <v>5711</v>
      </c>
      <c r="H3586" s="1" t="s">
        <v>6954</v>
      </c>
      <c r="I3586" s="1">
        <v>4</v>
      </c>
      <c r="L3586" s="1">
        <v>1</v>
      </c>
      <c r="M3586" s="2" t="s">
        <v>5802</v>
      </c>
      <c r="N3586" s="2" t="s">
        <v>14271</v>
      </c>
      <c r="T3586" s="1" t="s">
        <v>12432</v>
      </c>
      <c r="U3586" s="1" t="s">
        <v>136</v>
      </c>
      <c r="V3586" s="1" t="s">
        <v>7247</v>
      </c>
      <c r="Y3586" s="1" t="s">
        <v>892</v>
      </c>
      <c r="Z3586" s="1" t="s">
        <v>8191</v>
      </c>
      <c r="AF3586" s="1" t="s">
        <v>5810</v>
      </c>
      <c r="AG3586" s="1" t="s">
        <v>9642</v>
      </c>
    </row>
    <row r="3587" spans="1:72" ht="13.5" customHeight="1">
      <c r="A3587" s="3" t="str">
        <f>HYPERLINK("http://kyu.snu.ac.kr/sdhj/index.jsp?type=hj/GK14658_00IH_0001_0245.jpg","1702_각북면_245")</f>
        <v>1702_각북면_245</v>
      </c>
      <c r="B3587" s="2">
        <v>1702</v>
      </c>
      <c r="C3587" s="2" t="s">
        <v>12340</v>
      </c>
      <c r="D3587" s="2" t="s">
        <v>12341</v>
      </c>
      <c r="E3587" s="2">
        <v>3586</v>
      </c>
      <c r="F3587" s="1">
        <v>22</v>
      </c>
      <c r="G3587" s="1" t="s">
        <v>5711</v>
      </c>
      <c r="H3587" s="1" t="s">
        <v>6954</v>
      </c>
      <c r="I3587" s="1">
        <v>4</v>
      </c>
      <c r="L3587" s="1">
        <v>1</v>
      </c>
      <c r="M3587" s="2" t="s">
        <v>5802</v>
      </c>
      <c r="N3587" s="2" t="s">
        <v>14271</v>
      </c>
      <c r="T3587" s="1" t="s">
        <v>12432</v>
      </c>
      <c r="U3587" s="1" t="s">
        <v>136</v>
      </c>
      <c r="V3587" s="1" t="s">
        <v>7247</v>
      </c>
      <c r="Y3587" s="1" t="s">
        <v>5811</v>
      </c>
      <c r="Z3587" s="1" t="s">
        <v>8190</v>
      </c>
      <c r="AG3587" s="1" t="s">
        <v>12762</v>
      </c>
    </row>
    <row r="3588" spans="1:72" ht="13.5" customHeight="1">
      <c r="A3588" s="3" t="str">
        <f>HYPERLINK("http://kyu.snu.ac.kr/sdhj/index.jsp?type=hj/GK14658_00IH_0001_0245.jpg","1702_각북면_245")</f>
        <v>1702_각북면_245</v>
      </c>
      <c r="B3588" s="2">
        <v>1702</v>
      </c>
      <c r="C3588" s="2" t="s">
        <v>12340</v>
      </c>
      <c r="D3588" s="2" t="s">
        <v>12341</v>
      </c>
      <c r="E3588" s="2">
        <v>3587</v>
      </c>
      <c r="F3588" s="1">
        <v>22</v>
      </c>
      <c r="G3588" s="1" t="s">
        <v>5711</v>
      </c>
      <c r="H3588" s="1" t="s">
        <v>6954</v>
      </c>
      <c r="I3588" s="1">
        <v>4</v>
      </c>
      <c r="L3588" s="1">
        <v>1</v>
      </c>
      <c r="M3588" s="2" t="s">
        <v>5802</v>
      </c>
      <c r="N3588" s="2" t="s">
        <v>14271</v>
      </c>
      <c r="S3588" s="1" t="s">
        <v>1738</v>
      </c>
      <c r="T3588" s="1" t="s">
        <v>7137</v>
      </c>
      <c r="Y3588" s="1" t="s">
        <v>3274</v>
      </c>
      <c r="Z3588" s="1" t="s">
        <v>7829</v>
      </c>
      <c r="AF3588" s="1" t="s">
        <v>3239</v>
      </c>
      <c r="AG3588" s="1" t="s">
        <v>9658</v>
      </c>
    </row>
    <row r="3589" spans="1:72" ht="13.5" customHeight="1">
      <c r="A3589" s="3" t="str">
        <f>HYPERLINK("http://kyu.snu.ac.kr/sdhj/index.jsp?type=hj/GK14658_00IH_0001_0245.jpg","1702_각북면_245")</f>
        <v>1702_각북면_245</v>
      </c>
      <c r="B3589" s="2">
        <v>1702</v>
      </c>
      <c r="C3589" s="2" t="s">
        <v>12340</v>
      </c>
      <c r="D3589" s="2" t="s">
        <v>12341</v>
      </c>
      <c r="E3589" s="2">
        <v>3588</v>
      </c>
      <c r="F3589" s="1">
        <v>22</v>
      </c>
      <c r="G3589" s="1" t="s">
        <v>5711</v>
      </c>
      <c r="H3589" s="1" t="s">
        <v>6954</v>
      </c>
      <c r="I3589" s="1">
        <v>4</v>
      </c>
      <c r="L3589" s="1">
        <v>2</v>
      </c>
      <c r="M3589" s="2" t="s">
        <v>14272</v>
      </c>
      <c r="N3589" s="2" t="s">
        <v>14273</v>
      </c>
      <c r="T3589" s="1" t="s">
        <v>12411</v>
      </c>
      <c r="U3589" s="1" t="s">
        <v>281</v>
      </c>
      <c r="V3589" s="1" t="s">
        <v>7209</v>
      </c>
      <c r="W3589" s="1" t="s">
        <v>1429</v>
      </c>
      <c r="X3589" s="1" t="s">
        <v>7594</v>
      </c>
      <c r="Y3589" s="1" t="s">
        <v>5349</v>
      </c>
      <c r="Z3589" s="1" t="s">
        <v>8189</v>
      </c>
      <c r="AC3589" s="1">
        <v>62</v>
      </c>
      <c r="AD3589" s="1" t="s">
        <v>169</v>
      </c>
      <c r="AE3589" s="1" t="s">
        <v>9589</v>
      </c>
      <c r="AJ3589" s="1" t="s">
        <v>16</v>
      </c>
      <c r="AK3589" s="1" t="s">
        <v>9802</v>
      </c>
      <c r="AL3589" s="1" t="s">
        <v>401</v>
      </c>
      <c r="AM3589" s="1" t="s">
        <v>9816</v>
      </c>
      <c r="AT3589" s="1" t="s">
        <v>53</v>
      </c>
      <c r="AU3589" s="1" t="s">
        <v>7419</v>
      </c>
      <c r="AV3589" s="1" t="s">
        <v>5350</v>
      </c>
      <c r="AW3589" s="1" t="s">
        <v>10239</v>
      </c>
      <c r="BG3589" s="1" t="s">
        <v>166</v>
      </c>
      <c r="BH3589" s="1" t="s">
        <v>7276</v>
      </c>
      <c r="BI3589" s="1" t="s">
        <v>6915</v>
      </c>
      <c r="BJ3589" s="1" t="s">
        <v>10247</v>
      </c>
      <c r="BK3589" s="1" t="s">
        <v>166</v>
      </c>
      <c r="BL3589" s="1" t="s">
        <v>7276</v>
      </c>
      <c r="BM3589" s="1" t="s">
        <v>5445</v>
      </c>
      <c r="BN3589" s="1" t="s">
        <v>10932</v>
      </c>
      <c r="BO3589" s="1" t="s">
        <v>54</v>
      </c>
      <c r="BP3589" s="1" t="s">
        <v>7267</v>
      </c>
      <c r="BQ3589" s="1" t="s">
        <v>5737</v>
      </c>
      <c r="BR3589" s="1" t="s">
        <v>11778</v>
      </c>
      <c r="BS3589" s="1" t="s">
        <v>199</v>
      </c>
      <c r="BT3589" s="1" t="s">
        <v>9730</v>
      </c>
    </row>
    <row r="3590" spans="1:72" ht="13.5" customHeight="1">
      <c r="A3590" s="3" t="str">
        <f>HYPERLINK("http://kyu.snu.ac.kr/sdhj/index.jsp?type=hj/GK14658_00IH_0001_0245.jpg","1702_각북면_245")</f>
        <v>1702_각북면_245</v>
      </c>
      <c r="B3590" s="2">
        <v>1702</v>
      </c>
      <c r="C3590" s="2" t="s">
        <v>12340</v>
      </c>
      <c r="D3590" s="2" t="s">
        <v>12341</v>
      </c>
      <c r="E3590" s="2">
        <v>3589</v>
      </c>
      <c r="F3590" s="1">
        <v>22</v>
      </c>
      <c r="G3590" s="1" t="s">
        <v>5711</v>
      </c>
      <c r="H3590" s="1" t="s">
        <v>6954</v>
      </c>
      <c r="I3590" s="1">
        <v>4</v>
      </c>
      <c r="L3590" s="1">
        <v>2</v>
      </c>
      <c r="M3590" s="2" t="s">
        <v>14272</v>
      </c>
      <c r="N3590" s="2" t="s">
        <v>14273</v>
      </c>
      <c r="S3590" s="1" t="s">
        <v>48</v>
      </c>
      <c r="T3590" s="1" t="s">
        <v>6371</v>
      </c>
      <c r="W3590" s="1" t="s">
        <v>834</v>
      </c>
      <c r="X3590" s="1" t="s">
        <v>7583</v>
      </c>
      <c r="Y3590" s="1" t="s">
        <v>50</v>
      </c>
      <c r="Z3590" s="1" t="s">
        <v>7639</v>
      </c>
      <c r="AC3590" s="1">
        <v>51</v>
      </c>
      <c r="AD3590" s="1" t="s">
        <v>138</v>
      </c>
      <c r="AE3590" s="1" t="s">
        <v>9593</v>
      </c>
      <c r="AJ3590" s="1" t="s">
        <v>16</v>
      </c>
      <c r="AK3590" s="1" t="s">
        <v>9802</v>
      </c>
      <c r="AL3590" s="1" t="s">
        <v>199</v>
      </c>
      <c r="AM3590" s="1" t="s">
        <v>9730</v>
      </c>
      <c r="AT3590" s="1" t="s">
        <v>54</v>
      </c>
      <c r="AU3590" s="1" t="s">
        <v>7267</v>
      </c>
      <c r="AV3590" s="1" t="s">
        <v>5812</v>
      </c>
      <c r="AW3590" s="1" t="s">
        <v>10238</v>
      </c>
      <c r="BG3590" s="1" t="s">
        <v>53</v>
      </c>
      <c r="BH3590" s="1" t="s">
        <v>7419</v>
      </c>
      <c r="BI3590" s="1" t="s">
        <v>1110</v>
      </c>
      <c r="BJ3590" s="1" t="s">
        <v>8600</v>
      </c>
      <c r="BK3590" s="1" t="s">
        <v>53</v>
      </c>
      <c r="BL3590" s="1" t="s">
        <v>7419</v>
      </c>
      <c r="BM3590" s="1" t="s">
        <v>5813</v>
      </c>
      <c r="BN3590" s="1" t="s">
        <v>10179</v>
      </c>
      <c r="BO3590" s="1" t="s">
        <v>53</v>
      </c>
      <c r="BP3590" s="1" t="s">
        <v>7419</v>
      </c>
      <c r="BQ3590" s="1" t="s">
        <v>5814</v>
      </c>
      <c r="BR3590" s="1" t="s">
        <v>11777</v>
      </c>
      <c r="BS3590" s="1" t="s">
        <v>199</v>
      </c>
      <c r="BT3590" s="1" t="s">
        <v>9730</v>
      </c>
    </row>
    <row r="3591" spans="1:72" ht="13.5" customHeight="1">
      <c r="A3591" s="3" t="str">
        <f>HYPERLINK("http://kyu.snu.ac.kr/sdhj/index.jsp?type=hj/GK14658_00IH_0001_0245.jpg","1702_각북면_245")</f>
        <v>1702_각북면_245</v>
      </c>
      <c r="B3591" s="2">
        <v>1702</v>
      </c>
      <c r="C3591" s="2" t="s">
        <v>12340</v>
      </c>
      <c r="D3591" s="2" t="s">
        <v>12341</v>
      </c>
      <c r="E3591" s="2">
        <v>3590</v>
      </c>
      <c r="F3591" s="1">
        <v>22</v>
      </c>
      <c r="G3591" s="1" t="s">
        <v>5711</v>
      </c>
      <c r="H3591" s="1" t="s">
        <v>6954</v>
      </c>
      <c r="I3591" s="1">
        <v>4</v>
      </c>
      <c r="L3591" s="1">
        <v>2</v>
      </c>
      <c r="M3591" s="2" t="s">
        <v>14272</v>
      </c>
      <c r="N3591" s="2" t="s">
        <v>14273</v>
      </c>
      <c r="S3591" s="1" t="s">
        <v>86</v>
      </c>
      <c r="T3591" s="1" t="s">
        <v>7100</v>
      </c>
      <c r="U3591" s="1" t="s">
        <v>5815</v>
      </c>
      <c r="V3591" s="1" t="s">
        <v>7303</v>
      </c>
      <c r="Y3591" s="1" t="s">
        <v>1168</v>
      </c>
      <c r="Z3591" s="1" t="s">
        <v>7922</v>
      </c>
      <c r="AC3591" s="1">
        <v>27</v>
      </c>
      <c r="AD3591" s="1" t="s">
        <v>309</v>
      </c>
      <c r="AE3591" s="1" t="s">
        <v>9623</v>
      </c>
    </row>
    <row r="3592" spans="1:72" ht="13.5" customHeight="1">
      <c r="A3592" s="3" t="str">
        <f>HYPERLINK("http://kyu.snu.ac.kr/sdhj/index.jsp?type=hj/GK14658_00IH_0001_0245.jpg","1702_각북면_245")</f>
        <v>1702_각북면_245</v>
      </c>
      <c r="B3592" s="2">
        <v>1702</v>
      </c>
      <c r="C3592" s="2" t="s">
        <v>12340</v>
      </c>
      <c r="D3592" s="2" t="s">
        <v>12341</v>
      </c>
      <c r="E3592" s="2">
        <v>3591</v>
      </c>
      <c r="F3592" s="1">
        <v>22</v>
      </c>
      <c r="G3592" s="1" t="s">
        <v>5711</v>
      </c>
      <c r="H3592" s="1" t="s">
        <v>6954</v>
      </c>
      <c r="I3592" s="1">
        <v>4</v>
      </c>
      <c r="L3592" s="1">
        <v>2</v>
      </c>
      <c r="M3592" s="2" t="s">
        <v>14272</v>
      </c>
      <c r="N3592" s="2" t="s">
        <v>14273</v>
      </c>
      <c r="S3592" s="1" t="s">
        <v>59</v>
      </c>
      <c r="T3592" s="1" t="s">
        <v>7105</v>
      </c>
      <c r="Y3592" s="1" t="s">
        <v>3215</v>
      </c>
      <c r="Z3592" s="1" t="s">
        <v>7695</v>
      </c>
      <c r="AC3592" s="1">
        <v>17</v>
      </c>
      <c r="AD3592" s="1" t="s">
        <v>289</v>
      </c>
      <c r="AE3592" s="1" t="s">
        <v>7200</v>
      </c>
    </row>
    <row r="3593" spans="1:72" ht="13.5" customHeight="1">
      <c r="A3593" s="3" t="str">
        <f>HYPERLINK("http://kyu.snu.ac.kr/sdhj/index.jsp?type=hj/GK14658_00IH_0001_0245.jpg","1702_각북면_245")</f>
        <v>1702_각북면_245</v>
      </c>
      <c r="B3593" s="2">
        <v>1702</v>
      </c>
      <c r="C3593" s="2" t="s">
        <v>12340</v>
      </c>
      <c r="D3593" s="2" t="s">
        <v>12341</v>
      </c>
      <c r="E3593" s="2">
        <v>3592</v>
      </c>
      <c r="F3593" s="1">
        <v>22</v>
      </c>
      <c r="G3593" s="1" t="s">
        <v>5711</v>
      </c>
      <c r="H3593" s="1" t="s">
        <v>6954</v>
      </c>
      <c r="I3593" s="1">
        <v>4</v>
      </c>
      <c r="L3593" s="1">
        <v>2</v>
      </c>
      <c r="M3593" s="2" t="s">
        <v>14272</v>
      </c>
      <c r="N3593" s="2" t="s">
        <v>14273</v>
      </c>
      <c r="S3593" s="1" t="s">
        <v>63</v>
      </c>
      <c r="T3593" s="1" t="s">
        <v>1196</v>
      </c>
      <c r="Y3593" s="1" t="s">
        <v>6738</v>
      </c>
      <c r="Z3593" s="1" t="s">
        <v>7638</v>
      </c>
      <c r="AF3593" s="1" t="s">
        <v>307</v>
      </c>
      <c r="AG3593" s="1" t="s">
        <v>9634</v>
      </c>
    </row>
    <row r="3594" spans="1:72" ht="13.5" customHeight="1">
      <c r="A3594" s="3" t="str">
        <f>HYPERLINK("http://kyu.snu.ac.kr/sdhj/index.jsp?type=hj/GK14658_00IH_0001_0245.jpg","1702_각북면_245")</f>
        <v>1702_각북면_245</v>
      </c>
      <c r="B3594" s="2">
        <v>1702</v>
      </c>
      <c r="C3594" s="2" t="s">
        <v>12340</v>
      </c>
      <c r="D3594" s="2" t="s">
        <v>12341</v>
      </c>
      <c r="E3594" s="2">
        <v>3593</v>
      </c>
      <c r="F3594" s="1">
        <v>22</v>
      </c>
      <c r="G3594" s="1" t="s">
        <v>5711</v>
      </c>
      <c r="H3594" s="1" t="s">
        <v>6954</v>
      </c>
      <c r="I3594" s="1">
        <v>4</v>
      </c>
      <c r="L3594" s="1">
        <v>3</v>
      </c>
      <c r="M3594" s="2" t="s">
        <v>14274</v>
      </c>
      <c r="N3594" s="2" t="s">
        <v>14274</v>
      </c>
      <c r="T3594" s="1" t="s">
        <v>12411</v>
      </c>
      <c r="U3594" s="1" t="s">
        <v>4996</v>
      </c>
      <c r="V3594" s="1" t="s">
        <v>7230</v>
      </c>
      <c r="AC3594" s="1">
        <v>68</v>
      </c>
      <c r="AD3594" s="1" t="s">
        <v>300</v>
      </c>
      <c r="AE3594" s="1" t="s">
        <v>9594</v>
      </c>
      <c r="AJ3594" s="1" t="s">
        <v>16</v>
      </c>
      <c r="AK3594" s="1" t="s">
        <v>9802</v>
      </c>
      <c r="AL3594" s="1" t="s">
        <v>109</v>
      </c>
      <c r="AM3594" s="1" t="s">
        <v>9809</v>
      </c>
      <c r="AN3594" s="1" t="s">
        <v>462</v>
      </c>
      <c r="AO3594" s="1" t="s">
        <v>9870</v>
      </c>
      <c r="AP3594" s="1" t="s">
        <v>209</v>
      </c>
      <c r="AQ3594" s="1" t="s">
        <v>7250</v>
      </c>
      <c r="AR3594" s="1" t="s">
        <v>5816</v>
      </c>
      <c r="AS3594" s="1" t="s">
        <v>12823</v>
      </c>
      <c r="AT3594" s="1" t="s">
        <v>211</v>
      </c>
      <c r="AU3594" s="1" t="s">
        <v>7199</v>
      </c>
      <c r="AV3594" s="1" t="s">
        <v>5755</v>
      </c>
      <c r="AW3594" s="1" t="s">
        <v>10226</v>
      </c>
      <c r="BB3594" s="1" t="s">
        <v>213</v>
      </c>
      <c r="BC3594" s="1" t="s">
        <v>7282</v>
      </c>
      <c r="BD3594" s="1" t="s">
        <v>2385</v>
      </c>
      <c r="BE3594" s="1" t="s">
        <v>8187</v>
      </c>
      <c r="BG3594" s="1" t="s">
        <v>211</v>
      </c>
      <c r="BH3594" s="1" t="s">
        <v>7199</v>
      </c>
      <c r="BI3594" s="1" t="s">
        <v>2509</v>
      </c>
      <c r="BJ3594" s="1" t="s">
        <v>8729</v>
      </c>
      <c r="BK3594" s="1" t="s">
        <v>211</v>
      </c>
      <c r="BL3594" s="1" t="s">
        <v>7199</v>
      </c>
      <c r="BM3594" s="1" t="s">
        <v>5817</v>
      </c>
      <c r="BN3594" s="1" t="s">
        <v>11374</v>
      </c>
      <c r="BO3594" s="1" t="s">
        <v>211</v>
      </c>
      <c r="BP3594" s="1" t="s">
        <v>7199</v>
      </c>
      <c r="BQ3594" s="1" t="s">
        <v>1378</v>
      </c>
      <c r="BR3594" s="1" t="s">
        <v>10502</v>
      </c>
      <c r="BS3594" s="1" t="s">
        <v>199</v>
      </c>
      <c r="BT3594" s="1" t="s">
        <v>9730</v>
      </c>
    </row>
    <row r="3595" spans="1:72" ht="13.5" customHeight="1">
      <c r="A3595" s="3" t="str">
        <f>HYPERLINK("http://kyu.snu.ac.kr/sdhj/index.jsp?type=hj/GK14658_00IH_0001_0245.jpg","1702_각북면_245")</f>
        <v>1702_각북면_245</v>
      </c>
      <c r="B3595" s="2">
        <v>1702</v>
      </c>
      <c r="C3595" s="2" t="s">
        <v>12340</v>
      </c>
      <c r="D3595" s="2" t="s">
        <v>12341</v>
      </c>
      <c r="E3595" s="2">
        <v>3594</v>
      </c>
      <c r="F3595" s="1">
        <v>22</v>
      </c>
      <c r="G3595" s="1" t="s">
        <v>5711</v>
      </c>
      <c r="H3595" s="1" t="s">
        <v>6954</v>
      </c>
      <c r="I3595" s="1">
        <v>4</v>
      </c>
      <c r="L3595" s="1">
        <v>3</v>
      </c>
      <c r="M3595" s="2" t="s">
        <v>14274</v>
      </c>
      <c r="N3595" s="2" t="s">
        <v>14274</v>
      </c>
      <c r="S3595" s="1" t="s">
        <v>48</v>
      </c>
      <c r="T3595" s="1" t="s">
        <v>6371</v>
      </c>
      <c r="U3595" s="1" t="s">
        <v>261</v>
      </c>
      <c r="V3595" s="1" t="s">
        <v>7197</v>
      </c>
      <c r="Y3595" s="1" t="s">
        <v>6726</v>
      </c>
      <c r="Z3595" s="1" t="s">
        <v>8188</v>
      </c>
      <c r="AC3595" s="1">
        <v>49</v>
      </c>
      <c r="AD3595" s="1" t="s">
        <v>1182</v>
      </c>
      <c r="AE3595" s="1" t="s">
        <v>9584</v>
      </c>
      <c r="AJ3595" s="1" t="s">
        <v>16</v>
      </c>
      <c r="AK3595" s="1" t="s">
        <v>9802</v>
      </c>
      <c r="AL3595" s="1" t="s">
        <v>757</v>
      </c>
      <c r="AM3595" s="1" t="s">
        <v>9817</v>
      </c>
      <c r="AN3595" s="1" t="s">
        <v>5577</v>
      </c>
      <c r="AO3595" s="1" t="s">
        <v>9871</v>
      </c>
      <c r="AP3595" s="1" t="s">
        <v>173</v>
      </c>
      <c r="AQ3595" s="1" t="s">
        <v>7249</v>
      </c>
      <c r="AR3595" s="1" t="s">
        <v>5818</v>
      </c>
      <c r="AS3595" s="1" t="s">
        <v>9928</v>
      </c>
      <c r="AT3595" s="1" t="s">
        <v>159</v>
      </c>
      <c r="AU3595" s="1" t="s">
        <v>7202</v>
      </c>
      <c r="AV3595" s="1" t="s">
        <v>2238</v>
      </c>
      <c r="AW3595" s="1" t="s">
        <v>10237</v>
      </c>
      <c r="BB3595" s="1" t="s">
        <v>213</v>
      </c>
      <c r="BC3595" s="1" t="s">
        <v>7282</v>
      </c>
      <c r="BD3595" s="1" t="s">
        <v>6711</v>
      </c>
      <c r="BE3595" s="1" t="s">
        <v>8657</v>
      </c>
      <c r="BG3595" s="1" t="s">
        <v>53</v>
      </c>
      <c r="BH3595" s="1" t="s">
        <v>7419</v>
      </c>
      <c r="BI3595" s="1" t="s">
        <v>5819</v>
      </c>
      <c r="BJ3595" s="1" t="s">
        <v>10926</v>
      </c>
      <c r="BK3595" s="1" t="s">
        <v>53</v>
      </c>
      <c r="BL3595" s="1" t="s">
        <v>7419</v>
      </c>
      <c r="BM3595" s="1" t="s">
        <v>5820</v>
      </c>
      <c r="BN3595" s="1" t="s">
        <v>11373</v>
      </c>
      <c r="BO3595" s="1" t="s">
        <v>211</v>
      </c>
      <c r="BP3595" s="1" t="s">
        <v>7199</v>
      </c>
      <c r="BQ3595" s="1" t="s">
        <v>1061</v>
      </c>
      <c r="BR3595" s="1" t="s">
        <v>10129</v>
      </c>
      <c r="BS3595" s="1" t="s">
        <v>199</v>
      </c>
      <c r="BT3595" s="1" t="s">
        <v>9730</v>
      </c>
    </row>
    <row r="3596" spans="1:72" ht="13.5" customHeight="1">
      <c r="A3596" s="3" t="str">
        <f>HYPERLINK("http://kyu.snu.ac.kr/sdhj/index.jsp?type=hj/GK14658_00IH_0001_0245.jpg","1702_각북면_245")</f>
        <v>1702_각북면_245</v>
      </c>
      <c r="B3596" s="2">
        <v>1702</v>
      </c>
      <c r="C3596" s="2" t="s">
        <v>12340</v>
      </c>
      <c r="D3596" s="2" t="s">
        <v>12341</v>
      </c>
      <c r="E3596" s="2">
        <v>3595</v>
      </c>
      <c r="F3596" s="1">
        <v>22</v>
      </c>
      <c r="G3596" s="1" t="s">
        <v>5711</v>
      </c>
      <c r="H3596" s="1" t="s">
        <v>6954</v>
      </c>
      <c r="I3596" s="1">
        <v>4</v>
      </c>
      <c r="L3596" s="1">
        <v>3</v>
      </c>
      <c r="M3596" s="2" t="s">
        <v>14274</v>
      </c>
      <c r="N3596" s="2" t="s">
        <v>14274</v>
      </c>
      <c r="S3596" s="1" t="s">
        <v>402</v>
      </c>
      <c r="T3596" s="1" t="s">
        <v>7104</v>
      </c>
      <c r="Y3596" s="1" t="s">
        <v>2385</v>
      </c>
      <c r="Z3596" s="1" t="s">
        <v>8187</v>
      </c>
      <c r="AF3596" s="1" t="s">
        <v>973</v>
      </c>
      <c r="AG3596" s="1" t="s">
        <v>7585</v>
      </c>
    </row>
    <row r="3597" spans="1:72" ht="13.5" customHeight="1">
      <c r="A3597" s="3" t="str">
        <f>HYPERLINK("http://kyu.snu.ac.kr/sdhj/index.jsp?type=hj/GK14658_00IH_0001_0245.jpg","1702_각북면_245")</f>
        <v>1702_각북면_245</v>
      </c>
      <c r="B3597" s="2">
        <v>1702</v>
      </c>
      <c r="C3597" s="2" t="s">
        <v>12340</v>
      </c>
      <c r="D3597" s="2" t="s">
        <v>12341</v>
      </c>
      <c r="E3597" s="2">
        <v>3596</v>
      </c>
      <c r="F3597" s="1">
        <v>22</v>
      </c>
      <c r="G3597" s="1" t="s">
        <v>5711</v>
      </c>
      <c r="H3597" s="1" t="s">
        <v>6954</v>
      </c>
      <c r="I3597" s="1">
        <v>4</v>
      </c>
      <c r="L3597" s="1">
        <v>3</v>
      </c>
      <c r="M3597" s="2" t="s">
        <v>14274</v>
      </c>
      <c r="N3597" s="2" t="s">
        <v>14274</v>
      </c>
      <c r="S3597" s="1" t="s">
        <v>86</v>
      </c>
      <c r="T3597" s="1" t="s">
        <v>7100</v>
      </c>
      <c r="Y3597" s="1" t="s">
        <v>4699</v>
      </c>
      <c r="Z3597" s="1" t="s">
        <v>8067</v>
      </c>
      <c r="AF3597" s="1" t="s">
        <v>633</v>
      </c>
      <c r="AG3597" s="1" t="s">
        <v>12714</v>
      </c>
    </row>
    <row r="3598" spans="1:72" ht="13.5" customHeight="1">
      <c r="A3598" s="3" t="str">
        <f>HYPERLINK("http://kyu.snu.ac.kr/sdhj/index.jsp?type=hj/GK14658_00IH_0001_0245.jpg","1702_각북면_245")</f>
        <v>1702_각북면_245</v>
      </c>
      <c r="B3598" s="2">
        <v>1702</v>
      </c>
      <c r="C3598" s="2" t="s">
        <v>12340</v>
      </c>
      <c r="D3598" s="2" t="s">
        <v>12341</v>
      </c>
      <c r="E3598" s="2">
        <v>3597</v>
      </c>
      <c r="F3598" s="1">
        <v>22</v>
      </c>
      <c r="G3598" s="1" t="s">
        <v>5711</v>
      </c>
      <c r="H3598" s="1" t="s">
        <v>6954</v>
      </c>
      <c r="I3598" s="1">
        <v>4</v>
      </c>
      <c r="L3598" s="1">
        <v>3</v>
      </c>
      <c r="M3598" s="2" t="s">
        <v>14274</v>
      </c>
      <c r="N3598" s="2" t="s">
        <v>14274</v>
      </c>
      <c r="S3598" s="1" t="s">
        <v>86</v>
      </c>
      <c r="T3598" s="1" t="s">
        <v>7100</v>
      </c>
      <c r="Y3598" s="1" t="s">
        <v>5821</v>
      </c>
      <c r="Z3598" s="1" t="s">
        <v>8186</v>
      </c>
      <c r="AF3598" s="1" t="s">
        <v>170</v>
      </c>
      <c r="AG3598" s="1" t="s">
        <v>9630</v>
      </c>
    </row>
    <row r="3599" spans="1:72" ht="13.5" customHeight="1">
      <c r="A3599" s="3" t="str">
        <f>HYPERLINK("http://kyu.snu.ac.kr/sdhj/index.jsp?type=hj/GK14658_00IH_0001_0245.jpg","1702_각북면_245")</f>
        <v>1702_각북면_245</v>
      </c>
      <c r="B3599" s="2">
        <v>1702</v>
      </c>
      <c r="C3599" s="2" t="s">
        <v>12340</v>
      </c>
      <c r="D3599" s="2" t="s">
        <v>12341</v>
      </c>
      <c r="E3599" s="2">
        <v>3598</v>
      </c>
      <c r="F3599" s="1">
        <v>22</v>
      </c>
      <c r="G3599" s="1" t="s">
        <v>5711</v>
      </c>
      <c r="H3599" s="1" t="s">
        <v>6954</v>
      </c>
      <c r="I3599" s="1">
        <v>4</v>
      </c>
      <c r="L3599" s="1">
        <v>3</v>
      </c>
      <c r="M3599" s="2" t="s">
        <v>14274</v>
      </c>
      <c r="N3599" s="2" t="s">
        <v>14274</v>
      </c>
      <c r="S3599" s="1" t="s">
        <v>59</v>
      </c>
      <c r="T3599" s="1" t="s">
        <v>7105</v>
      </c>
      <c r="Y3599" s="1" t="s">
        <v>6761</v>
      </c>
      <c r="Z3599" s="1" t="s">
        <v>8168</v>
      </c>
      <c r="AC3599" s="1">
        <v>13</v>
      </c>
      <c r="AD3599" s="1" t="s">
        <v>530</v>
      </c>
      <c r="AE3599" s="1" t="s">
        <v>9606</v>
      </c>
    </row>
    <row r="3600" spans="1:72" ht="13.5" customHeight="1">
      <c r="A3600" s="3" t="str">
        <f>HYPERLINK("http://kyu.snu.ac.kr/sdhj/index.jsp?type=hj/GK14658_00IH_0001_0245.jpg","1702_각북면_245")</f>
        <v>1702_각북면_245</v>
      </c>
      <c r="B3600" s="2">
        <v>1702</v>
      </c>
      <c r="C3600" s="2" t="s">
        <v>12340</v>
      </c>
      <c r="D3600" s="2" t="s">
        <v>12341</v>
      </c>
      <c r="E3600" s="2">
        <v>3599</v>
      </c>
      <c r="F3600" s="1">
        <v>22</v>
      </c>
      <c r="G3600" s="1" t="s">
        <v>5711</v>
      </c>
      <c r="H3600" s="1" t="s">
        <v>6954</v>
      </c>
      <c r="I3600" s="1">
        <v>4</v>
      </c>
      <c r="L3600" s="1">
        <v>3</v>
      </c>
      <c r="M3600" s="2" t="s">
        <v>14274</v>
      </c>
      <c r="N3600" s="2" t="s">
        <v>14274</v>
      </c>
      <c r="S3600" s="1" t="s">
        <v>59</v>
      </c>
      <c r="T3600" s="1" t="s">
        <v>7105</v>
      </c>
      <c r="Y3600" s="1" t="s">
        <v>2498</v>
      </c>
      <c r="Z3600" s="1" t="s">
        <v>7836</v>
      </c>
      <c r="AC3600" s="1">
        <v>13</v>
      </c>
      <c r="AD3600" s="1" t="s">
        <v>530</v>
      </c>
      <c r="AE3600" s="1" t="s">
        <v>9606</v>
      </c>
    </row>
    <row r="3601" spans="1:72" ht="13.5" customHeight="1">
      <c r="A3601" s="3" t="str">
        <f>HYPERLINK("http://kyu.snu.ac.kr/sdhj/index.jsp?type=hj/GK14658_00IH_0001_0245.jpg","1702_각북면_245")</f>
        <v>1702_각북면_245</v>
      </c>
      <c r="B3601" s="2">
        <v>1702</v>
      </c>
      <c r="C3601" s="2" t="s">
        <v>12340</v>
      </c>
      <c r="D3601" s="2" t="s">
        <v>12341</v>
      </c>
      <c r="E3601" s="2">
        <v>3600</v>
      </c>
      <c r="F3601" s="1">
        <v>22</v>
      </c>
      <c r="G3601" s="1" t="s">
        <v>5711</v>
      </c>
      <c r="H3601" s="1" t="s">
        <v>6954</v>
      </c>
      <c r="I3601" s="1">
        <v>4</v>
      </c>
      <c r="L3601" s="1">
        <v>3</v>
      </c>
      <c r="M3601" s="2" t="s">
        <v>14274</v>
      </c>
      <c r="N3601" s="2" t="s">
        <v>14274</v>
      </c>
      <c r="S3601" s="1" t="s">
        <v>86</v>
      </c>
      <c r="T3601" s="1" t="s">
        <v>7100</v>
      </c>
      <c r="U3601" s="1" t="s">
        <v>4996</v>
      </c>
      <c r="V3601" s="1" t="s">
        <v>7230</v>
      </c>
      <c r="Y3601" s="1" t="s">
        <v>215</v>
      </c>
      <c r="Z3601" s="1" t="s">
        <v>8060</v>
      </c>
      <c r="AC3601" s="1">
        <v>21</v>
      </c>
      <c r="AD3601" s="1" t="s">
        <v>68</v>
      </c>
      <c r="AE3601" s="1" t="s">
        <v>7705</v>
      </c>
      <c r="AF3601" s="1" t="s">
        <v>89</v>
      </c>
      <c r="AG3601" s="1" t="s">
        <v>9633</v>
      </c>
    </row>
    <row r="3602" spans="1:72" ht="13.5" customHeight="1">
      <c r="A3602" s="3" t="str">
        <f>HYPERLINK("http://kyu.snu.ac.kr/sdhj/index.jsp?type=hj/GK14658_00IH_0001_0245.jpg","1702_각북면_245")</f>
        <v>1702_각북면_245</v>
      </c>
      <c r="B3602" s="2">
        <v>1702</v>
      </c>
      <c r="C3602" s="2" t="s">
        <v>12340</v>
      </c>
      <c r="D3602" s="2" t="s">
        <v>12341</v>
      </c>
      <c r="E3602" s="2">
        <v>3601</v>
      </c>
      <c r="F3602" s="1">
        <v>22</v>
      </c>
      <c r="G3602" s="1" t="s">
        <v>5711</v>
      </c>
      <c r="H3602" s="1" t="s">
        <v>6954</v>
      </c>
      <c r="I3602" s="1">
        <v>4</v>
      </c>
      <c r="L3602" s="1">
        <v>3</v>
      </c>
      <c r="M3602" s="2" t="s">
        <v>14274</v>
      </c>
      <c r="N3602" s="2" t="s">
        <v>14274</v>
      </c>
      <c r="S3602" s="1" t="s">
        <v>59</v>
      </c>
      <c r="T3602" s="1" t="s">
        <v>7105</v>
      </c>
      <c r="Y3602" s="1" t="s">
        <v>1163</v>
      </c>
      <c r="Z3602" s="1" t="s">
        <v>7716</v>
      </c>
      <c r="AC3602" s="1">
        <v>2</v>
      </c>
      <c r="AD3602" s="1" t="s">
        <v>169</v>
      </c>
      <c r="AE3602" s="1" t="s">
        <v>9589</v>
      </c>
      <c r="AF3602" s="1" t="s">
        <v>89</v>
      </c>
      <c r="AG3602" s="1" t="s">
        <v>9633</v>
      </c>
    </row>
    <row r="3603" spans="1:72" ht="13.5" customHeight="1">
      <c r="A3603" s="3" t="str">
        <f>HYPERLINK("http://kyu.snu.ac.kr/sdhj/index.jsp?type=hj/GK14658_00IH_0001_0245.jpg","1702_각북면_245")</f>
        <v>1702_각북면_245</v>
      </c>
      <c r="B3603" s="2">
        <v>1702</v>
      </c>
      <c r="C3603" s="2" t="s">
        <v>12340</v>
      </c>
      <c r="D3603" s="2" t="s">
        <v>12341</v>
      </c>
      <c r="E3603" s="2">
        <v>3602</v>
      </c>
      <c r="F3603" s="1">
        <v>22</v>
      </c>
      <c r="G3603" s="1" t="s">
        <v>5711</v>
      </c>
      <c r="H3603" s="1" t="s">
        <v>6954</v>
      </c>
      <c r="I3603" s="1">
        <v>4</v>
      </c>
      <c r="L3603" s="1">
        <v>4</v>
      </c>
      <c r="M3603" s="2" t="s">
        <v>5671</v>
      </c>
      <c r="N3603" s="2" t="s">
        <v>11793</v>
      </c>
      <c r="T3603" s="1" t="s">
        <v>12411</v>
      </c>
      <c r="W3603" s="1" t="s">
        <v>202</v>
      </c>
      <c r="X3603" s="1" t="s">
        <v>7588</v>
      </c>
      <c r="Y3603" s="1" t="s">
        <v>107</v>
      </c>
      <c r="Z3603" s="1" t="s">
        <v>7581</v>
      </c>
      <c r="AC3603" s="1">
        <v>73</v>
      </c>
      <c r="AD3603" s="1" t="s">
        <v>530</v>
      </c>
      <c r="AE3603" s="1" t="s">
        <v>9606</v>
      </c>
      <c r="AJ3603" s="1" t="s">
        <v>16</v>
      </c>
      <c r="AK3603" s="1" t="s">
        <v>9802</v>
      </c>
      <c r="AL3603" s="1" t="s">
        <v>199</v>
      </c>
      <c r="AM3603" s="1" t="s">
        <v>9730</v>
      </c>
      <c r="AT3603" s="1" t="s">
        <v>53</v>
      </c>
      <c r="AU3603" s="1" t="s">
        <v>7419</v>
      </c>
      <c r="AV3603" s="1" t="s">
        <v>5800</v>
      </c>
      <c r="AW3603" s="1" t="s">
        <v>7635</v>
      </c>
      <c r="BG3603" s="1" t="s">
        <v>53</v>
      </c>
      <c r="BH3603" s="1" t="s">
        <v>7419</v>
      </c>
      <c r="BI3603" s="1" t="s">
        <v>5801</v>
      </c>
      <c r="BJ3603" s="1" t="s">
        <v>10925</v>
      </c>
      <c r="BK3603" s="1" t="s">
        <v>53</v>
      </c>
      <c r="BL3603" s="1" t="s">
        <v>7419</v>
      </c>
      <c r="BM3603" s="1" t="s">
        <v>5822</v>
      </c>
      <c r="BN3603" s="1" t="s">
        <v>11372</v>
      </c>
      <c r="BO3603" s="1" t="s">
        <v>54</v>
      </c>
      <c r="BP3603" s="1" t="s">
        <v>7267</v>
      </c>
      <c r="BQ3603" s="1" t="s">
        <v>5805</v>
      </c>
      <c r="BR3603" s="1" t="s">
        <v>10923</v>
      </c>
      <c r="BS3603" s="1" t="s">
        <v>109</v>
      </c>
      <c r="BT3603" s="1" t="s">
        <v>9809</v>
      </c>
    </row>
    <row r="3604" spans="1:72" ht="13.5" customHeight="1">
      <c r="A3604" s="3" t="str">
        <f>HYPERLINK("http://kyu.snu.ac.kr/sdhj/index.jsp?type=hj/GK14658_00IH_0001_0245.jpg","1702_각북면_245")</f>
        <v>1702_각북면_245</v>
      </c>
      <c r="B3604" s="2">
        <v>1702</v>
      </c>
      <c r="C3604" s="2" t="s">
        <v>12340</v>
      </c>
      <c r="D3604" s="2" t="s">
        <v>12341</v>
      </c>
      <c r="E3604" s="2">
        <v>3603</v>
      </c>
      <c r="F3604" s="1">
        <v>22</v>
      </c>
      <c r="G3604" s="1" t="s">
        <v>5711</v>
      </c>
      <c r="H3604" s="1" t="s">
        <v>6954</v>
      </c>
      <c r="I3604" s="1">
        <v>4</v>
      </c>
      <c r="L3604" s="1">
        <v>4</v>
      </c>
      <c r="M3604" s="2" t="s">
        <v>5671</v>
      </c>
      <c r="N3604" s="2" t="s">
        <v>11793</v>
      </c>
      <c r="S3604" s="1" t="s">
        <v>48</v>
      </c>
      <c r="T3604" s="1" t="s">
        <v>6371</v>
      </c>
      <c r="U3604" s="1" t="s">
        <v>261</v>
      </c>
      <c r="V3604" s="1" t="s">
        <v>7197</v>
      </c>
      <c r="Y3604" s="1" t="s">
        <v>5823</v>
      </c>
      <c r="Z3604" s="1" t="s">
        <v>7866</v>
      </c>
      <c r="AC3604" s="1">
        <v>47</v>
      </c>
      <c r="AD3604" s="1" t="s">
        <v>556</v>
      </c>
      <c r="AE3604" s="1" t="s">
        <v>9610</v>
      </c>
      <c r="AJ3604" s="1" t="s">
        <v>16</v>
      </c>
      <c r="AK3604" s="1" t="s">
        <v>9802</v>
      </c>
      <c r="AL3604" s="1" t="s">
        <v>516</v>
      </c>
      <c r="AM3604" s="1" t="s">
        <v>9804</v>
      </c>
      <c r="AN3604" s="1" t="s">
        <v>208</v>
      </c>
      <c r="AO3604" s="1" t="s">
        <v>7116</v>
      </c>
      <c r="AP3604" s="1" t="s">
        <v>166</v>
      </c>
      <c r="AQ3604" s="1" t="s">
        <v>7276</v>
      </c>
      <c r="AR3604" s="1" t="s">
        <v>5824</v>
      </c>
      <c r="AS3604" s="1" t="s">
        <v>12831</v>
      </c>
      <c r="AT3604" s="1" t="s">
        <v>53</v>
      </c>
      <c r="AU3604" s="1" t="s">
        <v>7419</v>
      </c>
      <c r="AV3604" s="1" t="s">
        <v>5825</v>
      </c>
      <c r="AW3604" s="1" t="s">
        <v>12938</v>
      </c>
      <c r="BB3604" s="1" t="s">
        <v>213</v>
      </c>
      <c r="BC3604" s="1" t="s">
        <v>7282</v>
      </c>
      <c r="BD3604" s="1" t="s">
        <v>6906</v>
      </c>
      <c r="BE3604" s="1" t="s">
        <v>8540</v>
      </c>
      <c r="BG3604" s="1" t="s">
        <v>53</v>
      </c>
      <c r="BH3604" s="1" t="s">
        <v>7419</v>
      </c>
      <c r="BI3604" s="1" t="s">
        <v>4032</v>
      </c>
      <c r="BJ3604" s="1" t="s">
        <v>10424</v>
      </c>
      <c r="BK3604" s="1" t="s">
        <v>53</v>
      </c>
      <c r="BL3604" s="1" t="s">
        <v>7419</v>
      </c>
      <c r="BM3604" s="1" t="s">
        <v>4216</v>
      </c>
      <c r="BN3604" s="1" t="s">
        <v>7962</v>
      </c>
      <c r="BO3604" s="1" t="s">
        <v>53</v>
      </c>
      <c r="BP3604" s="1" t="s">
        <v>7419</v>
      </c>
      <c r="BQ3604" s="1" t="s">
        <v>5391</v>
      </c>
      <c r="BR3604" s="1" t="s">
        <v>13107</v>
      </c>
      <c r="BS3604" s="1" t="s">
        <v>109</v>
      </c>
      <c r="BT3604" s="1" t="s">
        <v>9809</v>
      </c>
    </row>
    <row r="3605" spans="1:72" ht="13.5" customHeight="1">
      <c r="A3605" s="3" t="str">
        <f>HYPERLINK("http://kyu.snu.ac.kr/sdhj/index.jsp?type=hj/GK14658_00IH_0001_0245.jpg","1702_각북면_245")</f>
        <v>1702_각북면_245</v>
      </c>
      <c r="B3605" s="2">
        <v>1702</v>
      </c>
      <c r="C3605" s="2" t="s">
        <v>12340</v>
      </c>
      <c r="D3605" s="2" t="s">
        <v>12341</v>
      </c>
      <c r="E3605" s="2">
        <v>3604</v>
      </c>
      <c r="F3605" s="1">
        <v>22</v>
      </c>
      <c r="G3605" s="1" t="s">
        <v>5711</v>
      </c>
      <c r="H3605" s="1" t="s">
        <v>6954</v>
      </c>
      <c r="I3605" s="1">
        <v>4</v>
      </c>
      <c r="L3605" s="1">
        <v>4</v>
      </c>
      <c r="M3605" s="2" t="s">
        <v>5671</v>
      </c>
      <c r="N3605" s="2" t="s">
        <v>11793</v>
      </c>
      <c r="S3605" s="1" t="s">
        <v>59</v>
      </c>
      <c r="T3605" s="1" t="s">
        <v>7105</v>
      </c>
      <c r="Y3605" s="1" t="s">
        <v>5826</v>
      </c>
      <c r="Z3605" s="1" t="s">
        <v>8138</v>
      </c>
      <c r="AF3605" s="1" t="s">
        <v>170</v>
      </c>
      <c r="AG3605" s="1" t="s">
        <v>9630</v>
      </c>
    </row>
    <row r="3606" spans="1:72" ht="13.5" customHeight="1">
      <c r="A3606" s="3" t="str">
        <f>HYPERLINK("http://kyu.snu.ac.kr/sdhj/index.jsp?type=hj/GK14658_00IH_0001_0245.jpg","1702_각북면_245")</f>
        <v>1702_각북면_245</v>
      </c>
      <c r="B3606" s="2">
        <v>1702</v>
      </c>
      <c r="C3606" s="2" t="s">
        <v>12340</v>
      </c>
      <c r="D3606" s="2" t="s">
        <v>12341</v>
      </c>
      <c r="E3606" s="2">
        <v>3605</v>
      </c>
      <c r="F3606" s="1">
        <v>22</v>
      </c>
      <c r="G3606" s="1" t="s">
        <v>5711</v>
      </c>
      <c r="H3606" s="1" t="s">
        <v>6954</v>
      </c>
      <c r="I3606" s="1">
        <v>4</v>
      </c>
      <c r="L3606" s="1">
        <v>4</v>
      </c>
      <c r="M3606" s="2" t="s">
        <v>5671</v>
      </c>
      <c r="N3606" s="2" t="s">
        <v>11793</v>
      </c>
      <c r="S3606" s="1" t="s">
        <v>86</v>
      </c>
      <c r="T3606" s="1" t="s">
        <v>7100</v>
      </c>
      <c r="Y3606" s="1" t="s">
        <v>5827</v>
      </c>
      <c r="Z3606" s="1" t="s">
        <v>8185</v>
      </c>
      <c r="AC3606" s="1">
        <v>10</v>
      </c>
      <c r="AD3606" s="1" t="s">
        <v>206</v>
      </c>
      <c r="AE3606" s="1" t="s">
        <v>9619</v>
      </c>
    </row>
    <row r="3607" spans="1:72" ht="13.5" customHeight="1">
      <c r="A3607" s="3" t="str">
        <f>HYPERLINK("http://kyu.snu.ac.kr/sdhj/index.jsp?type=hj/GK14658_00IH_0001_0245.jpg","1702_각북면_245")</f>
        <v>1702_각북면_245</v>
      </c>
      <c r="B3607" s="2">
        <v>1702</v>
      </c>
      <c r="C3607" s="2" t="s">
        <v>12340</v>
      </c>
      <c r="D3607" s="2" t="s">
        <v>12341</v>
      </c>
      <c r="E3607" s="2">
        <v>3606</v>
      </c>
      <c r="F3607" s="1">
        <v>22</v>
      </c>
      <c r="G3607" s="1" t="s">
        <v>5711</v>
      </c>
      <c r="H3607" s="1" t="s">
        <v>6954</v>
      </c>
      <c r="I3607" s="1">
        <v>4</v>
      </c>
      <c r="L3607" s="1">
        <v>4</v>
      </c>
      <c r="M3607" s="2" t="s">
        <v>5671</v>
      </c>
      <c r="N3607" s="2" t="s">
        <v>11793</v>
      </c>
      <c r="S3607" s="1" t="s">
        <v>59</v>
      </c>
      <c r="T3607" s="1" t="s">
        <v>7105</v>
      </c>
      <c r="Y3607" s="1" t="s">
        <v>1352</v>
      </c>
      <c r="Z3607" s="1" t="s">
        <v>8184</v>
      </c>
      <c r="AC3607" s="1">
        <v>7</v>
      </c>
      <c r="AD3607" s="1" t="s">
        <v>38</v>
      </c>
      <c r="AE3607" s="1" t="s">
        <v>9620</v>
      </c>
    </row>
    <row r="3608" spans="1:72" ht="13.5" customHeight="1">
      <c r="A3608" s="3" t="str">
        <f>HYPERLINK("http://kyu.snu.ac.kr/sdhj/index.jsp?type=hj/GK14658_00IH_0001_0245.jpg","1702_각북면_245")</f>
        <v>1702_각북면_245</v>
      </c>
      <c r="B3608" s="2">
        <v>1702</v>
      </c>
      <c r="C3608" s="2" t="s">
        <v>12340</v>
      </c>
      <c r="D3608" s="2" t="s">
        <v>12341</v>
      </c>
      <c r="E3608" s="2">
        <v>3607</v>
      </c>
      <c r="F3608" s="1">
        <v>22</v>
      </c>
      <c r="G3608" s="1" t="s">
        <v>5711</v>
      </c>
      <c r="H3608" s="1" t="s">
        <v>6954</v>
      </c>
      <c r="I3608" s="1">
        <v>4</v>
      </c>
      <c r="L3608" s="1">
        <v>4</v>
      </c>
      <c r="M3608" s="2" t="s">
        <v>5671</v>
      </c>
      <c r="N3608" s="2" t="s">
        <v>11793</v>
      </c>
      <c r="S3608" s="1" t="s">
        <v>63</v>
      </c>
      <c r="T3608" s="1" t="s">
        <v>1196</v>
      </c>
      <c r="Y3608" s="1" t="s">
        <v>2482</v>
      </c>
      <c r="Z3608" s="1" t="s">
        <v>8183</v>
      </c>
      <c r="AC3608" s="1">
        <v>3</v>
      </c>
      <c r="AD3608" s="1" t="s">
        <v>118</v>
      </c>
      <c r="AE3608" s="1" t="s">
        <v>8076</v>
      </c>
      <c r="AF3608" s="1" t="s">
        <v>89</v>
      </c>
      <c r="AG3608" s="1" t="s">
        <v>9633</v>
      </c>
    </row>
    <row r="3609" spans="1:72" ht="13.5" customHeight="1">
      <c r="A3609" s="3" t="str">
        <f>HYPERLINK("http://kyu.snu.ac.kr/sdhj/index.jsp?type=hj/GK14658_00IH_0001_0245.jpg","1702_각북면_245")</f>
        <v>1702_각북면_245</v>
      </c>
      <c r="B3609" s="2">
        <v>1702</v>
      </c>
      <c r="C3609" s="2" t="s">
        <v>12340</v>
      </c>
      <c r="D3609" s="2" t="s">
        <v>12341</v>
      </c>
      <c r="E3609" s="2">
        <v>3608</v>
      </c>
      <c r="F3609" s="1">
        <v>22</v>
      </c>
      <c r="G3609" s="1" t="s">
        <v>5711</v>
      </c>
      <c r="H3609" s="1" t="s">
        <v>6954</v>
      </c>
      <c r="I3609" s="1">
        <v>4</v>
      </c>
      <c r="L3609" s="1">
        <v>5</v>
      </c>
      <c r="M3609" s="2" t="s">
        <v>14275</v>
      </c>
      <c r="N3609" s="2" t="s">
        <v>14276</v>
      </c>
      <c r="T3609" s="1" t="s">
        <v>12411</v>
      </c>
      <c r="U3609" s="1" t="s">
        <v>35</v>
      </c>
      <c r="V3609" s="1" t="s">
        <v>7231</v>
      </c>
      <c r="W3609" s="1" t="s">
        <v>1966</v>
      </c>
      <c r="X3609" s="1" t="s">
        <v>7593</v>
      </c>
      <c r="Y3609" s="1" t="s">
        <v>5828</v>
      </c>
      <c r="Z3609" s="1" t="s">
        <v>8182</v>
      </c>
      <c r="AC3609" s="1">
        <v>28</v>
      </c>
      <c r="AD3609" s="1" t="s">
        <v>134</v>
      </c>
      <c r="AE3609" s="1" t="s">
        <v>9616</v>
      </c>
      <c r="AJ3609" s="1" t="s">
        <v>16</v>
      </c>
      <c r="AK3609" s="1" t="s">
        <v>9802</v>
      </c>
      <c r="AL3609" s="1" t="s">
        <v>227</v>
      </c>
      <c r="AM3609" s="1" t="s">
        <v>9813</v>
      </c>
      <c r="AT3609" s="1" t="s">
        <v>35</v>
      </c>
      <c r="AU3609" s="1" t="s">
        <v>7231</v>
      </c>
      <c r="AV3609" s="1" t="s">
        <v>1525</v>
      </c>
      <c r="AW3609" s="1" t="s">
        <v>7682</v>
      </c>
      <c r="BG3609" s="1" t="s">
        <v>54</v>
      </c>
      <c r="BH3609" s="1" t="s">
        <v>7267</v>
      </c>
      <c r="BI3609" s="1" t="s">
        <v>6728</v>
      </c>
      <c r="BJ3609" s="1" t="s">
        <v>10885</v>
      </c>
      <c r="BK3609" s="1" t="s">
        <v>54</v>
      </c>
      <c r="BL3609" s="1" t="s">
        <v>7267</v>
      </c>
      <c r="BM3609" s="1" t="s">
        <v>660</v>
      </c>
      <c r="BN3609" s="1" t="s">
        <v>11188</v>
      </c>
      <c r="BO3609" s="1" t="s">
        <v>53</v>
      </c>
      <c r="BP3609" s="1" t="s">
        <v>7419</v>
      </c>
      <c r="BQ3609" s="1" t="s">
        <v>5829</v>
      </c>
      <c r="BR3609" s="1" t="s">
        <v>11776</v>
      </c>
      <c r="BS3609" s="1" t="s">
        <v>199</v>
      </c>
      <c r="BT3609" s="1" t="s">
        <v>9730</v>
      </c>
    </row>
    <row r="3610" spans="1:72" ht="13.5" customHeight="1">
      <c r="A3610" s="3" t="str">
        <f>HYPERLINK("http://kyu.snu.ac.kr/sdhj/index.jsp?type=hj/GK14658_00IH_0001_0245.jpg","1702_각북면_245")</f>
        <v>1702_각북면_245</v>
      </c>
      <c r="B3610" s="2">
        <v>1702</v>
      </c>
      <c r="C3610" s="2" t="s">
        <v>12340</v>
      </c>
      <c r="D3610" s="2" t="s">
        <v>12341</v>
      </c>
      <c r="E3610" s="2">
        <v>3609</v>
      </c>
      <c r="F3610" s="1">
        <v>22</v>
      </c>
      <c r="G3610" s="1" t="s">
        <v>5711</v>
      </c>
      <c r="H3610" s="1" t="s">
        <v>6954</v>
      </c>
      <c r="I3610" s="1">
        <v>4</v>
      </c>
      <c r="L3610" s="1">
        <v>5</v>
      </c>
      <c r="M3610" s="2" t="s">
        <v>14275</v>
      </c>
      <c r="N3610" s="2" t="s">
        <v>14276</v>
      </c>
      <c r="S3610" s="1" t="s">
        <v>48</v>
      </c>
      <c r="T3610" s="1" t="s">
        <v>6371</v>
      </c>
      <c r="U3610" s="1" t="s">
        <v>4480</v>
      </c>
      <c r="V3610" s="1" t="s">
        <v>12450</v>
      </c>
      <c r="W3610" s="1" t="s">
        <v>75</v>
      </c>
      <c r="X3610" s="1" t="s">
        <v>7603</v>
      </c>
      <c r="Y3610" s="1" t="s">
        <v>50</v>
      </c>
      <c r="Z3610" s="1" t="s">
        <v>7639</v>
      </c>
      <c r="AC3610" s="1">
        <v>35</v>
      </c>
      <c r="AD3610" s="1" t="s">
        <v>1123</v>
      </c>
      <c r="AE3610" s="1" t="s">
        <v>9624</v>
      </c>
      <c r="AJ3610" s="1" t="s">
        <v>16</v>
      </c>
      <c r="AK3610" s="1" t="s">
        <v>9802</v>
      </c>
      <c r="AL3610" s="1" t="s">
        <v>77</v>
      </c>
      <c r="AM3610" s="1" t="s">
        <v>9805</v>
      </c>
      <c r="AT3610" s="1" t="s">
        <v>53</v>
      </c>
      <c r="AU3610" s="1" t="s">
        <v>7419</v>
      </c>
      <c r="AV3610" s="1" t="s">
        <v>5830</v>
      </c>
      <c r="AW3610" s="1" t="s">
        <v>10236</v>
      </c>
      <c r="BG3610" s="1" t="s">
        <v>53</v>
      </c>
      <c r="BH3610" s="1" t="s">
        <v>7419</v>
      </c>
      <c r="BI3610" s="1" t="s">
        <v>5831</v>
      </c>
      <c r="BJ3610" s="1" t="s">
        <v>10924</v>
      </c>
      <c r="BK3610" s="1" t="s">
        <v>54</v>
      </c>
      <c r="BL3610" s="1" t="s">
        <v>7267</v>
      </c>
      <c r="BM3610" s="1" t="s">
        <v>5832</v>
      </c>
      <c r="BN3610" s="1" t="s">
        <v>11371</v>
      </c>
      <c r="BO3610" s="1" t="s">
        <v>53</v>
      </c>
      <c r="BP3610" s="1" t="s">
        <v>7419</v>
      </c>
      <c r="BQ3610" s="1" t="s">
        <v>5833</v>
      </c>
      <c r="BR3610" s="1" t="s">
        <v>11775</v>
      </c>
      <c r="BS3610" s="1" t="s">
        <v>2078</v>
      </c>
      <c r="BT3610" s="1" t="s">
        <v>9807</v>
      </c>
    </row>
    <row r="3611" spans="1:72" ht="13.5" customHeight="1">
      <c r="A3611" s="3" t="str">
        <f>HYPERLINK("http://kyu.snu.ac.kr/sdhj/index.jsp?type=hj/GK14658_00IH_0001_0245.jpg","1702_각북면_245")</f>
        <v>1702_각북면_245</v>
      </c>
      <c r="B3611" s="2">
        <v>1702</v>
      </c>
      <c r="C3611" s="2" t="s">
        <v>12340</v>
      </c>
      <c r="D3611" s="2" t="s">
        <v>12341</v>
      </c>
      <c r="E3611" s="2">
        <v>3610</v>
      </c>
      <c r="F3611" s="1">
        <v>22</v>
      </c>
      <c r="G3611" s="1" t="s">
        <v>5711</v>
      </c>
      <c r="H3611" s="1" t="s">
        <v>6954</v>
      </c>
      <c r="I3611" s="1">
        <v>4</v>
      </c>
      <c r="L3611" s="1">
        <v>5</v>
      </c>
      <c r="M3611" s="2" t="s">
        <v>14275</v>
      </c>
      <c r="N3611" s="2" t="s">
        <v>14276</v>
      </c>
      <c r="S3611" s="1" t="s">
        <v>86</v>
      </c>
      <c r="T3611" s="1" t="s">
        <v>7100</v>
      </c>
      <c r="U3611" s="1" t="s">
        <v>35</v>
      </c>
      <c r="V3611" s="1" t="s">
        <v>7231</v>
      </c>
      <c r="Y3611" s="1" t="s">
        <v>1363</v>
      </c>
      <c r="Z3611" s="1" t="s">
        <v>8181</v>
      </c>
      <c r="AC3611" s="1">
        <v>11</v>
      </c>
      <c r="AD3611" s="1" t="s">
        <v>106</v>
      </c>
      <c r="AE3611" s="1" t="s">
        <v>9614</v>
      </c>
    </row>
    <row r="3612" spans="1:72" ht="13.5" customHeight="1">
      <c r="A3612" s="3" t="str">
        <f>HYPERLINK("http://kyu.snu.ac.kr/sdhj/index.jsp?type=hj/GK14658_00IH_0001_0245.jpg","1702_각북면_245")</f>
        <v>1702_각북면_245</v>
      </c>
      <c r="B3612" s="2">
        <v>1702</v>
      </c>
      <c r="C3612" s="2" t="s">
        <v>12340</v>
      </c>
      <c r="D3612" s="2" t="s">
        <v>12341</v>
      </c>
      <c r="E3612" s="2">
        <v>3611</v>
      </c>
      <c r="F3612" s="1">
        <v>22</v>
      </c>
      <c r="G3612" s="1" t="s">
        <v>5711</v>
      </c>
      <c r="H3612" s="1" t="s">
        <v>6954</v>
      </c>
      <c r="I3612" s="1">
        <v>4</v>
      </c>
      <c r="L3612" s="1">
        <v>5</v>
      </c>
      <c r="M3612" s="2" t="s">
        <v>14275</v>
      </c>
      <c r="N3612" s="2" t="s">
        <v>14276</v>
      </c>
      <c r="S3612" s="1" t="s">
        <v>63</v>
      </c>
      <c r="T3612" s="1" t="s">
        <v>1196</v>
      </c>
      <c r="Y3612" s="1" t="s">
        <v>247</v>
      </c>
      <c r="Z3612" s="1" t="s">
        <v>8180</v>
      </c>
      <c r="AC3612" s="1">
        <v>10</v>
      </c>
      <c r="AD3612" s="1" t="s">
        <v>206</v>
      </c>
      <c r="AE3612" s="1" t="s">
        <v>9619</v>
      </c>
    </row>
    <row r="3613" spans="1:72" ht="13.5" customHeight="1">
      <c r="A3613" s="3" t="str">
        <f>HYPERLINK("http://kyu.snu.ac.kr/sdhj/index.jsp?type=hj/GK14658_00IH_0001_0245.jpg","1702_각북면_245")</f>
        <v>1702_각북면_245</v>
      </c>
      <c r="B3613" s="2">
        <v>1702</v>
      </c>
      <c r="C3613" s="2" t="s">
        <v>12340</v>
      </c>
      <c r="D3613" s="2" t="s">
        <v>12341</v>
      </c>
      <c r="E3613" s="2">
        <v>3612</v>
      </c>
      <c r="F3613" s="1">
        <v>22</v>
      </c>
      <c r="G3613" s="1" t="s">
        <v>5711</v>
      </c>
      <c r="H3613" s="1" t="s">
        <v>6954</v>
      </c>
      <c r="I3613" s="1">
        <v>4</v>
      </c>
      <c r="L3613" s="1">
        <v>5</v>
      </c>
      <c r="M3613" s="2" t="s">
        <v>14275</v>
      </c>
      <c r="N3613" s="2" t="s">
        <v>14276</v>
      </c>
      <c r="S3613" s="1" t="s">
        <v>63</v>
      </c>
      <c r="T3613" s="1" t="s">
        <v>1196</v>
      </c>
      <c r="Y3613" s="1" t="s">
        <v>1340</v>
      </c>
      <c r="Z3613" s="1" t="s">
        <v>7810</v>
      </c>
      <c r="AC3613" s="1">
        <v>2</v>
      </c>
      <c r="AD3613" s="1" t="s">
        <v>169</v>
      </c>
      <c r="AE3613" s="1" t="s">
        <v>9589</v>
      </c>
      <c r="AF3613" s="1" t="s">
        <v>89</v>
      </c>
      <c r="AG3613" s="1" t="s">
        <v>9633</v>
      </c>
    </row>
    <row r="3614" spans="1:72" ht="13.5" customHeight="1">
      <c r="A3614" s="3" t="str">
        <f>HYPERLINK("http://kyu.snu.ac.kr/sdhj/index.jsp?type=hj/GK14658_00IH_0001_0245.jpg","1702_각북면_245")</f>
        <v>1702_각북면_245</v>
      </c>
      <c r="B3614" s="2">
        <v>1702</v>
      </c>
      <c r="C3614" s="2" t="s">
        <v>12340</v>
      </c>
      <c r="D3614" s="2" t="s">
        <v>12341</v>
      </c>
      <c r="E3614" s="2">
        <v>3613</v>
      </c>
      <c r="F3614" s="1">
        <v>22</v>
      </c>
      <c r="G3614" s="1" t="s">
        <v>5711</v>
      </c>
      <c r="H3614" s="1" t="s">
        <v>6954</v>
      </c>
      <c r="I3614" s="1">
        <v>5</v>
      </c>
      <c r="J3614" s="1" t="s">
        <v>5834</v>
      </c>
      <c r="K3614" s="1" t="s">
        <v>6990</v>
      </c>
      <c r="L3614" s="1">
        <v>1</v>
      </c>
      <c r="M3614" s="2" t="s">
        <v>14277</v>
      </c>
      <c r="N3614" s="2" t="s">
        <v>14278</v>
      </c>
      <c r="T3614" s="1" t="s">
        <v>12411</v>
      </c>
      <c r="U3614" s="1" t="s">
        <v>110</v>
      </c>
      <c r="V3614" s="1" t="s">
        <v>7218</v>
      </c>
      <c r="W3614" s="1" t="s">
        <v>3817</v>
      </c>
      <c r="X3614" s="1" t="s">
        <v>7598</v>
      </c>
      <c r="Y3614" s="1" t="s">
        <v>2410</v>
      </c>
      <c r="Z3614" s="1" t="s">
        <v>7716</v>
      </c>
      <c r="AC3614" s="1">
        <v>70</v>
      </c>
      <c r="AD3614" s="1" t="s">
        <v>206</v>
      </c>
      <c r="AE3614" s="1" t="s">
        <v>9619</v>
      </c>
      <c r="AJ3614" s="1" t="s">
        <v>16</v>
      </c>
      <c r="AK3614" s="1" t="s">
        <v>9802</v>
      </c>
      <c r="AL3614" s="1" t="s">
        <v>109</v>
      </c>
      <c r="AM3614" s="1" t="s">
        <v>9809</v>
      </c>
      <c r="AT3614" s="1" t="s">
        <v>54</v>
      </c>
      <c r="AU3614" s="1" t="s">
        <v>7267</v>
      </c>
      <c r="AV3614" s="1" t="s">
        <v>5539</v>
      </c>
      <c r="AW3614" s="1" t="s">
        <v>10234</v>
      </c>
      <c r="BG3614" s="1" t="s">
        <v>110</v>
      </c>
      <c r="BH3614" s="1" t="s">
        <v>7218</v>
      </c>
      <c r="BI3614" s="1" t="s">
        <v>5805</v>
      </c>
      <c r="BJ3614" s="1" t="s">
        <v>10923</v>
      </c>
      <c r="BK3614" s="1" t="s">
        <v>110</v>
      </c>
      <c r="BL3614" s="1" t="s">
        <v>7218</v>
      </c>
      <c r="BM3614" s="1" t="s">
        <v>94</v>
      </c>
      <c r="BN3614" s="1" t="s">
        <v>12928</v>
      </c>
      <c r="BO3614" s="1" t="s">
        <v>110</v>
      </c>
      <c r="BP3614" s="1" t="s">
        <v>7218</v>
      </c>
      <c r="BQ3614" s="1" t="s">
        <v>5835</v>
      </c>
      <c r="BR3614" s="1" t="s">
        <v>13183</v>
      </c>
      <c r="BS3614" s="1" t="s">
        <v>163</v>
      </c>
      <c r="BT3614" s="1" t="s">
        <v>12731</v>
      </c>
    </row>
    <row r="3615" spans="1:72" ht="13.5" customHeight="1">
      <c r="A3615" s="3" t="str">
        <f>HYPERLINK("http://kyu.snu.ac.kr/sdhj/index.jsp?type=hj/GK14658_00IH_0001_0245.jpg","1702_각북면_245")</f>
        <v>1702_각북면_245</v>
      </c>
      <c r="B3615" s="2">
        <v>1702</v>
      </c>
      <c r="C3615" s="2" t="s">
        <v>12340</v>
      </c>
      <c r="D3615" s="2" t="s">
        <v>12341</v>
      </c>
      <c r="E3615" s="2">
        <v>3614</v>
      </c>
      <c r="F3615" s="1">
        <v>22</v>
      </c>
      <c r="G3615" s="1" t="s">
        <v>5711</v>
      </c>
      <c r="H3615" s="1" t="s">
        <v>6954</v>
      </c>
      <c r="I3615" s="1">
        <v>5</v>
      </c>
      <c r="L3615" s="1">
        <v>1</v>
      </c>
      <c r="M3615" s="2" t="s">
        <v>14277</v>
      </c>
      <c r="N3615" s="2" t="s">
        <v>14278</v>
      </c>
      <c r="S3615" s="1" t="s">
        <v>48</v>
      </c>
      <c r="T3615" s="1" t="s">
        <v>6371</v>
      </c>
      <c r="U3615" s="1" t="s">
        <v>124</v>
      </c>
      <c r="V3615" s="1" t="s">
        <v>12451</v>
      </c>
      <c r="W3615" s="1" t="s">
        <v>146</v>
      </c>
      <c r="X3615" s="1" t="s">
        <v>7595</v>
      </c>
      <c r="Y3615" s="1" t="s">
        <v>50</v>
      </c>
      <c r="Z3615" s="1" t="s">
        <v>7639</v>
      </c>
      <c r="AC3615" s="1">
        <v>59</v>
      </c>
      <c r="AD3615" s="1" t="s">
        <v>577</v>
      </c>
      <c r="AE3615" s="1" t="s">
        <v>9625</v>
      </c>
      <c r="AJ3615" s="1" t="s">
        <v>16</v>
      </c>
      <c r="AK3615" s="1" t="s">
        <v>9802</v>
      </c>
      <c r="AL3615" s="1" t="s">
        <v>149</v>
      </c>
      <c r="AM3615" s="1" t="s">
        <v>9830</v>
      </c>
      <c r="AT3615" s="1" t="s">
        <v>53</v>
      </c>
      <c r="AU3615" s="1" t="s">
        <v>7419</v>
      </c>
      <c r="AV3615" s="1" t="s">
        <v>5836</v>
      </c>
      <c r="AW3615" s="1" t="s">
        <v>10235</v>
      </c>
      <c r="BG3615" s="1" t="s">
        <v>53</v>
      </c>
      <c r="BH3615" s="1" t="s">
        <v>7419</v>
      </c>
      <c r="BI3615" s="1" t="s">
        <v>2888</v>
      </c>
      <c r="BJ3615" s="1" t="s">
        <v>10478</v>
      </c>
      <c r="BK3615" s="1" t="s">
        <v>53</v>
      </c>
      <c r="BL3615" s="1" t="s">
        <v>7419</v>
      </c>
      <c r="BM3615" s="1" t="s">
        <v>5837</v>
      </c>
      <c r="BN3615" s="1" t="s">
        <v>11060</v>
      </c>
      <c r="BO3615" s="1" t="s">
        <v>53</v>
      </c>
      <c r="BP3615" s="1" t="s">
        <v>7419</v>
      </c>
      <c r="BQ3615" s="1" t="s">
        <v>5838</v>
      </c>
      <c r="BR3615" s="1" t="s">
        <v>13441</v>
      </c>
      <c r="BS3615" s="1" t="s">
        <v>52</v>
      </c>
      <c r="BT3615" s="1" t="s">
        <v>9722</v>
      </c>
    </row>
    <row r="3616" spans="1:72" ht="13.5" customHeight="1">
      <c r="A3616" s="3" t="str">
        <f>HYPERLINK("http://kyu.snu.ac.kr/sdhj/index.jsp?type=hj/GK14658_00IH_0001_0245.jpg","1702_각북면_245")</f>
        <v>1702_각북면_245</v>
      </c>
      <c r="B3616" s="2">
        <v>1702</v>
      </c>
      <c r="C3616" s="2" t="s">
        <v>12340</v>
      </c>
      <c r="D3616" s="2" t="s">
        <v>12341</v>
      </c>
      <c r="E3616" s="2">
        <v>3615</v>
      </c>
      <c r="F3616" s="1">
        <v>22</v>
      </c>
      <c r="G3616" s="1" t="s">
        <v>5711</v>
      </c>
      <c r="H3616" s="1" t="s">
        <v>6954</v>
      </c>
      <c r="I3616" s="1">
        <v>5</v>
      </c>
      <c r="L3616" s="1">
        <v>1</v>
      </c>
      <c r="M3616" s="2" t="s">
        <v>14277</v>
      </c>
      <c r="N3616" s="2" t="s">
        <v>14278</v>
      </c>
      <c r="S3616" s="1" t="s">
        <v>59</v>
      </c>
      <c r="T3616" s="1" t="s">
        <v>7105</v>
      </c>
      <c r="Y3616" s="1" t="s">
        <v>2102</v>
      </c>
      <c r="Z3616" s="1" t="s">
        <v>8179</v>
      </c>
      <c r="AC3616" s="1">
        <v>10</v>
      </c>
      <c r="AD3616" s="1" t="s">
        <v>206</v>
      </c>
      <c r="AE3616" s="1" t="s">
        <v>9619</v>
      </c>
    </row>
    <row r="3617" spans="1:72" ht="13.5" customHeight="1">
      <c r="A3617" s="3" t="str">
        <f>HYPERLINK("http://kyu.snu.ac.kr/sdhj/index.jsp?type=hj/GK14658_00IH_0001_0245.jpg","1702_각북면_245")</f>
        <v>1702_각북면_245</v>
      </c>
      <c r="B3617" s="2">
        <v>1702</v>
      </c>
      <c r="C3617" s="2" t="s">
        <v>12340</v>
      </c>
      <c r="D3617" s="2" t="s">
        <v>12341</v>
      </c>
      <c r="E3617" s="2">
        <v>3616</v>
      </c>
      <c r="F3617" s="1">
        <v>22</v>
      </c>
      <c r="G3617" s="1" t="s">
        <v>5711</v>
      </c>
      <c r="H3617" s="1" t="s">
        <v>6954</v>
      </c>
      <c r="I3617" s="1">
        <v>5</v>
      </c>
      <c r="L3617" s="1">
        <v>2</v>
      </c>
      <c r="M3617" s="2" t="s">
        <v>14279</v>
      </c>
      <c r="N3617" s="2" t="s">
        <v>14280</v>
      </c>
      <c r="T3617" s="1" t="s">
        <v>12411</v>
      </c>
      <c r="U3617" s="1" t="s">
        <v>110</v>
      </c>
      <c r="V3617" s="1" t="s">
        <v>7218</v>
      </c>
      <c r="W3617" s="1" t="s">
        <v>3817</v>
      </c>
      <c r="X3617" s="1" t="s">
        <v>7598</v>
      </c>
      <c r="Y3617" s="1" t="s">
        <v>3716</v>
      </c>
      <c r="Z3617" s="1" t="s">
        <v>8178</v>
      </c>
      <c r="AC3617" s="1">
        <v>90</v>
      </c>
      <c r="AD3617" s="1" t="s">
        <v>253</v>
      </c>
      <c r="AE3617" s="1" t="s">
        <v>8091</v>
      </c>
      <c r="AJ3617" s="1" t="s">
        <v>16</v>
      </c>
      <c r="AK3617" s="1" t="s">
        <v>9802</v>
      </c>
      <c r="AL3617" s="1" t="s">
        <v>109</v>
      </c>
      <c r="AM3617" s="1" t="s">
        <v>9809</v>
      </c>
      <c r="AT3617" s="1" t="s">
        <v>54</v>
      </c>
      <c r="AU3617" s="1" t="s">
        <v>7267</v>
      </c>
      <c r="AV3617" s="1" t="s">
        <v>5539</v>
      </c>
      <c r="AW3617" s="1" t="s">
        <v>10234</v>
      </c>
      <c r="BG3617" s="1" t="s">
        <v>110</v>
      </c>
      <c r="BH3617" s="1" t="s">
        <v>7218</v>
      </c>
      <c r="BI3617" s="1" t="s">
        <v>5805</v>
      </c>
      <c r="BJ3617" s="1" t="s">
        <v>10923</v>
      </c>
      <c r="BK3617" s="1" t="s">
        <v>110</v>
      </c>
      <c r="BL3617" s="1" t="s">
        <v>7218</v>
      </c>
      <c r="BM3617" s="1" t="s">
        <v>1117</v>
      </c>
      <c r="BN3617" s="1" t="s">
        <v>10888</v>
      </c>
      <c r="BO3617" s="1" t="s">
        <v>110</v>
      </c>
      <c r="BP3617" s="1" t="s">
        <v>7218</v>
      </c>
      <c r="BQ3617" s="1" t="s">
        <v>5835</v>
      </c>
      <c r="BR3617" s="1" t="s">
        <v>13183</v>
      </c>
      <c r="BS3617" s="1" t="s">
        <v>163</v>
      </c>
      <c r="BT3617" s="1" t="s">
        <v>12731</v>
      </c>
    </row>
    <row r="3618" spans="1:72" ht="13.5" customHeight="1">
      <c r="A3618" s="3" t="str">
        <f>HYPERLINK("http://kyu.snu.ac.kr/sdhj/index.jsp?type=hj/GK14658_00IH_0001_0245.jpg","1702_각북면_245")</f>
        <v>1702_각북면_245</v>
      </c>
      <c r="B3618" s="2">
        <v>1702</v>
      </c>
      <c r="C3618" s="2" t="s">
        <v>12340</v>
      </c>
      <c r="D3618" s="2" t="s">
        <v>12341</v>
      </c>
      <c r="E3618" s="2">
        <v>3617</v>
      </c>
      <c r="F3618" s="1">
        <v>22</v>
      </c>
      <c r="G3618" s="1" t="s">
        <v>5711</v>
      </c>
      <c r="H3618" s="1" t="s">
        <v>6954</v>
      </c>
      <c r="I3618" s="1">
        <v>5</v>
      </c>
      <c r="L3618" s="1">
        <v>2</v>
      </c>
      <c r="M3618" s="2" t="s">
        <v>14279</v>
      </c>
      <c r="N3618" s="2" t="s">
        <v>14280</v>
      </c>
      <c r="S3618" s="1" t="s">
        <v>48</v>
      </c>
      <c r="T3618" s="1" t="s">
        <v>6371</v>
      </c>
      <c r="W3618" s="1" t="s">
        <v>202</v>
      </c>
      <c r="X3618" s="1" t="s">
        <v>7588</v>
      </c>
      <c r="Y3618" s="1" t="s">
        <v>50</v>
      </c>
      <c r="Z3618" s="1" t="s">
        <v>7639</v>
      </c>
      <c r="AC3618" s="1">
        <v>77</v>
      </c>
      <c r="AD3618" s="1" t="s">
        <v>38</v>
      </c>
      <c r="AE3618" s="1" t="s">
        <v>9620</v>
      </c>
      <c r="AJ3618" s="1" t="s">
        <v>16</v>
      </c>
      <c r="AK3618" s="1" t="s">
        <v>9802</v>
      </c>
      <c r="AL3618" s="1" t="s">
        <v>199</v>
      </c>
      <c r="AM3618" s="1" t="s">
        <v>9730</v>
      </c>
      <c r="AT3618" s="1" t="s">
        <v>53</v>
      </c>
      <c r="AU3618" s="1" t="s">
        <v>7419</v>
      </c>
      <c r="AV3618" s="1" t="s">
        <v>1579</v>
      </c>
      <c r="AW3618" s="1" t="s">
        <v>7709</v>
      </c>
      <c r="BG3618" s="1" t="s">
        <v>53</v>
      </c>
      <c r="BH3618" s="1" t="s">
        <v>7419</v>
      </c>
      <c r="BI3618" s="1" t="s">
        <v>2900</v>
      </c>
      <c r="BJ3618" s="1" t="s">
        <v>10921</v>
      </c>
      <c r="BK3618" s="1" t="s">
        <v>53</v>
      </c>
      <c r="BL3618" s="1" t="s">
        <v>7419</v>
      </c>
      <c r="BM3618" s="1" t="s">
        <v>5839</v>
      </c>
      <c r="BN3618" s="1" t="s">
        <v>7930</v>
      </c>
      <c r="BO3618" s="1" t="s">
        <v>152</v>
      </c>
      <c r="BP3618" s="1" t="s">
        <v>10072</v>
      </c>
      <c r="BQ3618" s="1" t="s">
        <v>5840</v>
      </c>
      <c r="BR3618" s="1" t="s">
        <v>11689</v>
      </c>
      <c r="BS3618" s="1" t="s">
        <v>77</v>
      </c>
      <c r="BT3618" s="1" t="s">
        <v>9805</v>
      </c>
    </row>
    <row r="3619" spans="1:72" ht="13.5" customHeight="1">
      <c r="A3619" s="3" t="str">
        <f>HYPERLINK("http://kyu.snu.ac.kr/sdhj/index.jsp?type=hj/GK14658_00IH_0001_0245.jpg","1702_각북면_245")</f>
        <v>1702_각북면_245</v>
      </c>
      <c r="B3619" s="2">
        <v>1702</v>
      </c>
      <c r="C3619" s="2" t="s">
        <v>12340</v>
      </c>
      <c r="D3619" s="2" t="s">
        <v>12341</v>
      </c>
      <c r="E3619" s="2">
        <v>3618</v>
      </c>
      <c r="F3619" s="1">
        <v>22</v>
      </c>
      <c r="G3619" s="1" t="s">
        <v>5711</v>
      </c>
      <c r="H3619" s="1" t="s">
        <v>6954</v>
      </c>
      <c r="I3619" s="1">
        <v>5</v>
      </c>
      <c r="L3619" s="1">
        <v>2</v>
      </c>
      <c r="M3619" s="2" t="s">
        <v>14279</v>
      </c>
      <c r="N3619" s="2" t="s">
        <v>14280</v>
      </c>
      <c r="S3619" s="1" t="s">
        <v>349</v>
      </c>
      <c r="T3619" s="1" t="s">
        <v>7109</v>
      </c>
      <c r="Y3619" s="1" t="s">
        <v>808</v>
      </c>
      <c r="Z3619" s="1" t="s">
        <v>12620</v>
      </c>
      <c r="AC3619" s="1">
        <v>2</v>
      </c>
      <c r="AD3619" s="1" t="s">
        <v>169</v>
      </c>
      <c r="AE3619" s="1" t="s">
        <v>9589</v>
      </c>
      <c r="AF3619" s="1" t="s">
        <v>89</v>
      </c>
      <c r="AG3619" s="1" t="s">
        <v>9633</v>
      </c>
    </row>
    <row r="3620" spans="1:72" ht="13.5" customHeight="1">
      <c r="A3620" s="3" t="str">
        <f>HYPERLINK("http://kyu.snu.ac.kr/sdhj/index.jsp?type=hj/GK14658_00IH_0001_0245.jpg","1702_각북면_245")</f>
        <v>1702_각북면_245</v>
      </c>
      <c r="B3620" s="2">
        <v>1702</v>
      </c>
      <c r="C3620" s="2" t="s">
        <v>12340</v>
      </c>
      <c r="D3620" s="2" t="s">
        <v>12341</v>
      </c>
      <c r="E3620" s="2">
        <v>3619</v>
      </c>
      <c r="F3620" s="1">
        <v>22</v>
      </c>
      <c r="G3620" s="1" t="s">
        <v>5711</v>
      </c>
      <c r="H3620" s="1" t="s">
        <v>6954</v>
      </c>
      <c r="I3620" s="1">
        <v>5</v>
      </c>
      <c r="L3620" s="1">
        <v>2</v>
      </c>
      <c r="M3620" s="2" t="s">
        <v>14279</v>
      </c>
      <c r="N3620" s="2" t="s">
        <v>14280</v>
      </c>
      <c r="S3620" s="1" t="s">
        <v>1738</v>
      </c>
      <c r="T3620" s="1" t="s">
        <v>7137</v>
      </c>
      <c r="Y3620" s="1" t="s">
        <v>1449</v>
      </c>
      <c r="Z3620" s="1" t="s">
        <v>7941</v>
      </c>
      <c r="AC3620" s="1">
        <v>1</v>
      </c>
      <c r="AD3620" s="1" t="s">
        <v>280</v>
      </c>
      <c r="AE3620" s="1" t="s">
        <v>9599</v>
      </c>
      <c r="AF3620" s="1" t="s">
        <v>89</v>
      </c>
      <c r="AG3620" s="1" t="s">
        <v>9633</v>
      </c>
    </row>
    <row r="3621" spans="1:72" ht="13.5" customHeight="1">
      <c r="A3621" s="3" t="str">
        <f>HYPERLINK("http://kyu.snu.ac.kr/sdhj/index.jsp?type=hj/GK14658_00IH_0001_0245.jpg","1702_각북면_245")</f>
        <v>1702_각북면_245</v>
      </c>
      <c r="B3621" s="2">
        <v>1702</v>
      </c>
      <c r="C3621" s="2" t="s">
        <v>12340</v>
      </c>
      <c r="D3621" s="2" t="s">
        <v>12341</v>
      </c>
      <c r="E3621" s="2">
        <v>3620</v>
      </c>
      <c r="F3621" s="1">
        <v>22</v>
      </c>
      <c r="G3621" s="1" t="s">
        <v>5711</v>
      </c>
      <c r="H3621" s="1" t="s">
        <v>6954</v>
      </c>
      <c r="I3621" s="1">
        <v>5</v>
      </c>
      <c r="L3621" s="1">
        <v>3</v>
      </c>
      <c r="M3621" s="2" t="s">
        <v>14281</v>
      </c>
      <c r="N3621" s="2" t="s">
        <v>8469</v>
      </c>
      <c r="T3621" s="1" t="s">
        <v>12411</v>
      </c>
      <c r="U3621" s="1" t="s">
        <v>110</v>
      </c>
      <c r="V3621" s="1" t="s">
        <v>7218</v>
      </c>
      <c r="W3621" s="1" t="s">
        <v>3817</v>
      </c>
      <c r="X3621" s="1" t="s">
        <v>7598</v>
      </c>
      <c r="Y3621" s="1" t="s">
        <v>3763</v>
      </c>
      <c r="Z3621" s="1" t="s">
        <v>8177</v>
      </c>
      <c r="AC3621" s="1">
        <v>32</v>
      </c>
      <c r="AD3621" s="1" t="s">
        <v>184</v>
      </c>
      <c r="AE3621" s="1" t="s">
        <v>9609</v>
      </c>
      <c r="AJ3621" s="1" t="s">
        <v>16</v>
      </c>
      <c r="AK3621" s="1" t="s">
        <v>9802</v>
      </c>
      <c r="AL3621" s="1" t="s">
        <v>109</v>
      </c>
      <c r="AM3621" s="1" t="s">
        <v>9809</v>
      </c>
      <c r="AT3621" s="1" t="s">
        <v>110</v>
      </c>
      <c r="AU3621" s="1" t="s">
        <v>7218</v>
      </c>
      <c r="AV3621" s="1" t="s">
        <v>3716</v>
      </c>
      <c r="AW3621" s="1" t="s">
        <v>8178</v>
      </c>
      <c r="BG3621" s="1" t="s">
        <v>54</v>
      </c>
      <c r="BH3621" s="1" t="s">
        <v>7267</v>
      </c>
      <c r="BI3621" s="1" t="s">
        <v>5539</v>
      </c>
      <c r="BJ3621" s="1" t="s">
        <v>10234</v>
      </c>
      <c r="BK3621" s="1" t="s">
        <v>110</v>
      </c>
      <c r="BL3621" s="1" t="s">
        <v>7218</v>
      </c>
      <c r="BM3621" s="1" t="s">
        <v>5805</v>
      </c>
      <c r="BN3621" s="1" t="s">
        <v>10923</v>
      </c>
      <c r="BO3621" s="1" t="s">
        <v>53</v>
      </c>
      <c r="BP3621" s="1" t="s">
        <v>7419</v>
      </c>
      <c r="BQ3621" s="1" t="s">
        <v>5251</v>
      </c>
      <c r="BR3621" s="1" t="s">
        <v>10231</v>
      </c>
    </row>
    <row r="3622" spans="1:72" ht="13.5" customHeight="1">
      <c r="A3622" s="3" t="str">
        <f>HYPERLINK("http://kyu.snu.ac.kr/sdhj/index.jsp?type=hj/GK14658_00IH_0001_0245.jpg","1702_각북면_245")</f>
        <v>1702_각북면_245</v>
      </c>
      <c r="B3622" s="2">
        <v>1702</v>
      </c>
      <c r="C3622" s="2" t="s">
        <v>12340</v>
      </c>
      <c r="D3622" s="2" t="s">
        <v>12341</v>
      </c>
      <c r="E3622" s="2">
        <v>3621</v>
      </c>
      <c r="F3622" s="1">
        <v>22</v>
      </c>
      <c r="G3622" s="1" t="s">
        <v>5711</v>
      </c>
      <c r="H3622" s="1" t="s">
        <v>6954</v>
      </c>
      <c r="I3622" s="1">
        <v>5</v>
      </c>
      <c r="L3622" s="1">
        <v>3</v>
      </c>
      <c r="M3622" s="2" t="s">
        <v>14281</v>
      </c>
      <c r="N3622" s="2" t="s">
        <v>8469</v>
      </c>
      <c r="S3622" s="1" t="s">
        <v>48</v>
      </c>
      <c r="T3622" s="1" t="s">
        <v>6371</v>
      </c>
      <c r="U3622" s="1" t="s">
        <v>124</v>
      </c>
      <c r="V3622" s="1" t="s">
        <v>12451</v>
      </c>
      <c r="W3622" s="1" t="s">
        <v>290</v>
      </c>
      <c r="X3622" s="1" t="s">
        <v>7601</v>
      </c>
      <c r="Y3622" s="1" t="s">
        <v>50</v>
      </c>
      <c r="Z3622" s="1" t="s">
        <v>7639</v>
      </c>
      <c r="AC3622" s="1">
        <v>32</v>
      </c>
      <c r="AD3622" s="1" t="s">
        <v>184</v>
      </c>
      <c r="AE3622" s="1" t="s">
        <v>9609</v>
      </c>
      <c r="AJ3622" s="1" t="s">
        <v>16</v>
      </c>
      <c r="AK3622" s="1" t="s">
        <v>9802</v>
      </c>
      <c r="AL3622" s="1" t="s">
        <v>163</v>
      </c>
      <c r="AM3622" s="1" t="s">
        <v>12731</v>
      </c>
      <c r="AT3622" s="1" t="s">
        <v>54</v>
      </c>
      <c r="AU3622" s="1" t="s">
        <v>7267</v>
      </c>
      <c r="AV3622" s="1" t="s">
        <v>4465</v>
      </c>
      <c r="AW3622" s="1" t="s">
        <v>10233</v>
      </c>
      <c r="BG3622" s="1" t="s">
        <v>54</v>
      </c>
      <c r="BH3622" s="1" t="s">
        <v>7267</v>
      </c>
      <c r="BI3622" s="1" t="s">
        <v>2707</v>
      </c>
      <c r="BJ3622" s="1" t="s">
        <v>10100</v>
      </c>
      <c r="BK3622" s="1" t="s">
        <v>152</v>
      </c>
      <c r="BL3622" s="1" t="s">
        <v>10072</v>
      </c>
      <c r="BO3622" s="1" t="s">
        <v>53</v>
      </c>
      <c r="BP3622" s="1" t="s">
        <v>7419</v>
      </c>
      <c r="BQ3622" s="1" t="s">
        <v>5841</v>
      </c>
      <c r="BR3622" s="1" t="s">
        <v>11774</v>
      </c>
      <c r="BS3622" s="1" t="s">
        <v>401</v>
      </c>
      <c r="BT3622" s="1" t="s">
        <v>9816</v>
      </c>
    </row>
    <row r="3623" spans="1:72" ht="13.5" customHeight="1">
      <c r="A3623" s="3" t="str">
        <f>HYPERLINK("http://kyu.snu.ac.kr/sdhj/index.jsp?type=hj/GK14658_00IH_0001_0245.jpg","1702_각북면_245")</f>
        <v>1702_각북면_245</v>
      </c>
      <c r="B3623" s="2">
        <v>1702</v>
      </c>
      <c r="C3623" s="2" t="s">
        <v>12340</v>
      </c>
      <c r="D3623" s="2" t="s">
        <v>12341</v>
      </c>
      <c r="E3623" s="2">
        <v>3622</v>
      </c>
      <c r="F3623" s="1">
        <v>22</v>
      </c>
      <c r="G3623" s="1" t="s">
        <v>5711</v>
      </c>
      <c r="H3623" s="1" t="s">
        <v>6954</v>
      </c>
      <c r="I3623" s="1">
        <v>5</v>
      </c>
      <c r="L3623" s="1">
        <v>3</v>
      </c>
      <c r="M3623" s="2" t="s">
        <v>14281</v>
      </c>
      <c r="N3623" s="2" t="s">
        <v>8469</v>
      </c>
      <c r="S3623" s="1" t="s">
        <v>59</v>
      </c>
      <c r="T3623" s="1" t="s">
        <v>7105</v>
      </c>
      <c r="Y3623" s="1" t="s">
        <v>2242</v>
      </c>
      <c r="Z3623" s="1" t="s">
        <v>8176</v>
      </c>
      <c r="AF3623" s="1" t="s">
        <v>170</v>
      </c>
      <c r="AG3623" s="1" t="s">
        <v>9630</v>
      </c>
    </row>
    <row r="3624" spans="1:72" ht="13.5" customHeight="1">
      <c r="A3624" s="3" t="str">
        <f>HYPERLINK("http://kyu.snu.ac.kr/sdhj/index.jsp?type=hj/GK14658_00IH_0001_0245.jpg","1702_각북면_245")</f>
        <v>1702_각북면_245</v>
      </c>
      <c r="B3624" s="2">
        <v>1702</v>
      </c>
      <c r="C3624" s="2" t="s">
        <v>12340</v>
      </c>
      <c r="D3624" s="2" t="s">
        <v>12341</v>
      </c>
      <c r="E3624" s="2">
        <v>3623</v>
      </c>
      <c r="F3624" s="1">
        <v>22</v>
      </c>
      <c r="G3624" s="1" t="s">
        <v>5711</v>
      </c>
      <c r="H3624" s="1" t="s">
        <v>6954</v>
      </c>
      <c r="I3624" s="1">
        <v>5</v>
      </c>
      <c r="L3624" s="1">
        <v>3</v>
      </c>
      <c r="M3624" s="2" t="s">
        <v>14281</v>
      </c>
      <c r="N3624" s="2" t="s">
        <v>8469</v>
      </c>
      <c r="S3624" s="1" t="s">
        <v>59</v>
      </c>
      <c r="T3624" s="1" t="s">
        <v>7105</v>
      </c>
      <c r="Y3624" s="1" t="s">
        <v>5360</v>
      </c>
      <c r="Z3624" s="1" t="s">
        <v>8175</v>
      </c>
      <c r="AC3624" s="1">
        <v>3</v>
      </c>
      <c r="AD3624" s="1" t="s">
        <v>118</v>
      </c>
      <c r="AE3624" s="1" t="s">
        <v>8076</v>
      </c>
      <c r="AF3624" s="1" t="s">
        <v>89</v>
      </c>
      <c r="AG3624" s="1" t="s">
        <v>9633</v>
      </c>
    </row>
    <row r="3625" spans="1:72" ht="13.5" customHeight="1">
      <c r="A3625" s="3" t="str">
        <f>HYPERLINK("http://kyu.snu.ac.kr/sdhj/index.jsp?type=hj/GK14658_00IH_0001_0245.jpg","1702_각북면_245")</f>
        <v>1702_각북면_245</v>
      </c>
      <c r="B3625" s="2">
        <v>1702</v>
      </c>
      <c r="C3625" s="2" t="s">
        <v>12340</v>
      </c>
      <c r="D3625" s="2" t="s">
        <v>12341</v>
      </c>
      <c r="E3625" s="2">
        <v>3624</v>
      </c>
      <c r="F3625" s="1">
        <v>22</v>
      </c>
      <c r="G3625" s="1" t="s">
        <v>5711</v>
      </c>
      <c r="H3625" s="1" t="s">
        <v>6954</v>
      </c>
      <c r="I3625" s="1">
        <v>5</v>
      </c>
      <c r="L3625" s="1">
        <v>3</v>
      </c>
      <c r="M3625" s="2" t="s">
        <v>14281</v>
      </c>
      <c r="N3625" s="2" t="s">
        <v>8469</v>
      </c>
      <c r="S3625" s="1" t="s">
        <v>362</v>
      </c>
      <c r="T3625" s="1" t="s">
        <v>7117</v>
      </c>
      <c r="Y3625" s="1" t="s">
        <v>5842</v>
      </c>
      <c r="Z3625" s="1" t="s">
        <v>7696</v>
      </c>
      <c r="AF3625" s="1" t="s">
        <v>61</v>
      </c>
      <c r="AG3625" s="1" t="s">
        <v>9638</v>
      </c>
      <c r="AH3625" s="1" t="s">
        <v>186</v>
      </c>
      <c r="AI3625" s="1" t="s">
        <v>9712</v>
      </c>
    </row>
    <row r="3626" spans="1:72" ht="13.5" customHeight="1">
      <c r="A3626" s="3" t="str">
        <f>HYPERLINK("http://kyu.snu.ac.kr/sdhj/index.jsp?type=hj/GK14658_00IH_0001_0245.jpg","1702_각북면_245")</f>
        <v>1702_각북면_245</v>
      </c>
      <c r="B3626" s="2">
        <v>1702</v>
      </c>
      <c r="C3626" s="2" t="s">
        <v>12340</v>
      </c>
      <c r="D3626" s="2" t="s">
        <v>12341</v>
      </c>
      <c r="E3626" s="2">
        <v>3625</v>
      </c>
      <c r="F3626" s="1">
        <v>22</v>
      </c>
      <c r="G3626" s="1" t="s">
        <v>5711</v>
      </c>
      <c r="H3626" s="1" t="s">
        <v>6954</v>
      </c>
      <c r="I3626" s="1">
        <v>5</v>
      </c>
      <c r="L3626" s="1">
        <v>4</v>
      </c>
      <c r="M3626" s="2" t="s">
        <v>5843</v>
      </c>
      <c r="N3626" s="2" t="s">
        <v>8174</v>
      </c>
      <c r="T3626" s="1" t="s">
        <v>12411</v>
      </c>
      <c r="U3626" s="1" t="s">
        <v>211</v>
      </c>
      <c r="V3626" s="1" t="s">
        <v>7199</v>
      </c>
      <c r="Y3626" s="1" t="s">
        <v>5843</v>
      </c>
      <c r="Z3626" s="1" t="s">
        <v>8174</v>
      </c>
      <c r="AC3626" s="1">
        <v>73</v>
      </c>
      <c r="AD3626" s="1" t="s">
        <v>530</v>
      </c>
      <c r="AE3626" s="1" t="s">
        <v>9606</v>
      </c>
      <c r="AJ3626" s="1" t="s">
        <v>16</v>
      </c>
      <c r="AK3626" s="1" t="s">
        <v>9802</v>
      </c>
      <c r="AL3626" s="1" t="s">
        <v>199</v>
      </c>
      <c r="AM3626" s="1" t="s">
        <v>9730</v>
      </c>
      <c r="AN3626" s="1" t="s">
        <v>462</v>
      </c>
      <c r="AO3626" s="1" t="s">
        <v>9870</v>
      </c>
      <c r="AP3626" s="1" t="s">
        <v>5844</v>
      </c>
      <c r="AQ3626" s="1" t="s">
        <v>9893</v>
      </c>
      <c r="AR3626" s="1" t="s">
        <v>5845</v>
      </c>
      <c r="AS3626" s="1" t="s">
        <v>9943</v>
      </c>
      <c r="AT3626" s="1" t="s">
        <v>211</v>
      </c>
      <c r="AU3626" s="1" t="s">
        <v>7199</v>
      </c>
      <c r="AV3626" s="1" t="s">
        <v>5846</v>
      </c>
      <c r="AW3626" s="1" t="s">
        <v>7854</v>
      </c>
      <c r="BB3626" s="1" t="s">
        <v>213</v>
      </c>
      <c r="BC3626" s="1" t="s">
        <v>7282</v>
      </c>
      <c r="BD3626" s="1" t="s">
        <v>1387</v>
      </c>
      <c r="BE3626" s="1" t="s">
        <v>8084</v>
      </c>
      <c r="BG3626" s="1" t="s">
        <v>53</v>
      </c>
      <c r="BH3626" s="1" t="s">
        <v>7419</v>
      </c>
      <c r="BI3626" s="1" t="s">
        <v>5847</v>
      </c>
      <c r="BJ3626" s="1" t="s">
        <v>10922</v>
      </c>
      <c r="BK3626" s="1" t="s">
        <v>53</v>
      </c>
      <c r="BL3626" s="1" t="s">
        <v>7419</v>
      </c>
      <c r="BM3626" s="1" t="s">
        <v>2429</v>
      </c>
      <c r="BN3626" s="1" t="s">
        <v>11370</v>
      </c>
      <c r="BO3626" s="1" t="s">
        <v>2230</v>
      </c>
      <c r="BP3626" s="1" t="s">
        <v>11646</v>
      </c>
      <c r="BQ3626" s="1" t="s">
        <v>5848</v>
      </c>
      <c r="BR3626" s="1" t="s">
        <v>11773</v>
      </c>
      <c r="BS3626" s="1" t="s">
        <v>199</v>
      </c>
      <c r="BT3626" s="1" t="s">
        <v>9730</v>
      </c>
    </row>
    <row r="3627" spans="1:72" ht="13.5" customHeight="1">
      <c r="A3627" s="3" t="str">
        <f>HYPERLINK("http://kyu.snu.ac.kr/sdhj/index.jsp?type=hj/GK14658_00IH_0001_0245.jpg","1702_각북면_245")</f>
        <v>1702_각북면_245</v>
      </c>
      <c r="B3627" s="2">
        <v>1702</v>
      </c>
      <c r="C3627" s="2" t="s">
        <v>12340</v>
      </c>
      <c r="D3627" s="2" t="s">
        <v>12341</v>
      </c>
      <c r="E3627" s="2">
        <v>3626</v>
      </c>
      <c r="F3627" s="1">
        <v>22</v>
      </c>
      <c r="G3627" s="1" t="s">
        <v>5711</v>
      </c>
      <c r="H3627" s="1" t="s">
        <v>6954</v>
      </c>
      <c r="I3627" s="1">
        <v>5</v>
      </c>
      <c r="L3627" s="1">
        <v>4</v>
      </c>
      <c r="M3627" s="2" t="s">
        <v>5843</v>
      </c>
      <c r="N3627" s="2" t="s">
        <v>8174</v>
      </c>
      <c r="S3627" s="1" t="s">
        <v>48</v>
      </c>
      <c r="T3627" s="1" t="s">
        <v>6371</v>
      </c>
      <c r="U3627" s="1" t="s">
        <v>213</v>
      </c>
      <c r="V3627" s="1" t="s">
        <v>7282</v>
      </c>
      <c r="Y3627" s="1" t="s">
        <v>2188</v>
      </c>
      <c r="Z3627" s="1" t="s">
        <v>8173</v>
      </c>
      <c r="AC3627" s="1">
        <v>57</v>
      </c>
      <c r="AD3627" s="1" t="s">
        <v>76</v>
      </c>
      <c r="AE3627" s="1" t="s">
        <v>9574</v>
      </c>
      <c r="AJ3627" s="1" t="s">
        <v>16</v>
      </c>
      <c r="AK3627" s="1" t="s">
        <v>9802</v>
      </c>
      <c r="AL3627" s="1" t="s">
        <v>199</v>
      </c>
      <c r="AM3627" s="1" t="s">
        <v>9730</v>
      </c>
      <c r="AV3627" s="1" t="s">
        <v>5251</v>
      </c>
      <c r="AW3627" s="1" t="s">
        <v>10231</v>
      </c>
      <c r="BB3627" s="1" t="s">
        <v>124</v>
      </c>
      <c r="BC3627" s="1" t="s">
        <v>12451</v>
      </c>
      <c r="BD3627" s="1" t="s">
        <v>5849</v>
      </c>
      <c r="BE3627" s="1" t="s">
        <v>10713</v>
      </c>
      <c r="BG3627" s="1" t="s">
        <v>53</v>
      </c>
      <c r="BH3627" s="1" t="s">
        <v>7419</v>
      </c>
      <c r="BI3627" s="1" t="s">
        <v>2900</v>
      </c>
      <c r="BJ3627" s="1" t="s">
        <v>10921</v>
      </c>
      <c r="BK3627" s="1" t="s">
        <v>53</v>
      </c>
      <c r="BL3627" s="1" t="s">
        <v>7419</v>
      </c>
      <c r="BM3627" s="1" t="s">
        <v>5839</v>
      </c>
      <c r="BN3627" s="1" t="s">
        <v>7930</v>
      </c>
      <c r="BO3627" s="1" t="s">
        <v>152</v>
      </c>
      <c r="BP3627" s="1" t="s">
        <v>10072</v>
      </c>
      <c r="BQ3627" s="1" t="s">
        <v>5840</v>
      </c>
      <c r="BR3627" s="1" t="s">
        <v>11689</v>
      </c>
      <c r="BS3627" s="1" t="s">
        <v>77</v>
      </c>
      <c r="BT3627" s="1" t="s">
        <v>9805</v>
      </c>
    </row>
    <row r="3628" spans="1:72" ht="13.5" customHeight="1">
      <c r="A3628" s="3" t="str">
        <f>HYPERLINK("http://kyu.snu.ac.kr/sdhj/index.jsp?type=hj/GK14658_00IH_0001_0245.jpg","1702_각북면_245")</f>
        <v>1702_각북면_245</v>
      </c>
      <c r="B3628" s="2">
        <v>1702</v>
      </c>
      <c r="C3628" s="2" t="s">
        <v>12340</v>
      </c>
      <c r="D3628" s="2" t="s">
        <v>12341</v>
      </c>
      <c r="E3628" s="2">
        <v>3627</v>
      </c>
      <c r="F3628" s="1">
        <v>22</v>
      </c>
      <c r="G3628" s="1" t="s">
        <v>5711</v>
      </c>
      <c r="H3628" s="1" t="s">
        <v>6954</v>
      </c>
      <c r="I3628" s="1">
        <v>5</v>
      </c>
      <c r="L3628" s="1">
        <v>4</v>
      </c>
      <c r="M3628" s="2" t="s">
        <v>5843</v>
      </c>
      <c r="N3628" s="2" t="s">
        <v>8174</v>
      </c>
      <c r="S3628" s="1" t="s">
        <v>59</v>
      </c>
      <c r="T3628" s="1" t="s">
        <v>7105</v>
      </c>
      <c r="Y3628" s="1" t="s">
        <v>1503</v>
      </c>
      <c r="Z3628" s="1" t="s">
        <v>8172</v>
      </c>
      <c r="AC3628" s="1">
        <v>21</v>
      </c>
      <c r="AD3628" s="1" t="s">
        <v>68</v>
      </c>
      <c r="AE3628" s="1" t="s">
        <v>7705</v>
      </c>
    </row>
    <row r="3629" spans="1:72" ht="13.5" customHeight="1">
      <c r="A3629" s="3" t="str">
        <f>HYPERLINK("http://kyu.snu.ac.kr/sdhj/index.jsp?type=hj/GK14658_00IH_0001_0245.jpg","1702_각북면_245")</f>
        <v>1702_각북면_245</v>
      </c>
      <c r="B3629" s="2">
        <v>1702</v>
      </c>
      <c r="C3629" s="2" t="s">
        <v>12340</v>
      </c>
      <c r="D3629" s="2" t="s">
        <v>12341</v>
      </c>
      <c r="E3629" s="2">
        <v>3628</v>
      </c>
      <c r="F3629" s="1">
        <v>22</v>
      </c>
      <c r="G3629" s="1" t="s">
        <v>5711</v>
      </c>
      <c r="H3629" s="1" t="s">
        <v>6954</v>
      </c>
      <c r="I3629" s="1">
        <v>5</v>
      </c>
      <c r="L3629" s="1">
        <v>4</v>
      </c>
      <c r="M3629" s="2" t="s">
        <v>5843</v>
      </c>
      <c r="N3629" s="2" t="s">
        <v>8174</v>
      </c>
      <c r="T3629" s="1" t="s">
        <v>12432</v>
      </c>
      <c r="U3629" s="1" t="s">
        <v>5850</v>
      </c>
      <c r="V3629" s="1" t="s">
        <v>7302</v>
      </c>
      <c r="Y3629" s="1" t="s">
        <v>4063</v>
      </c>
      <c r="Z3629" s="1" t="s">
        <v>8171</v>
      </c>
      <c r="AF3629" s="1" t="s">
        <v>3095</v>
      </c>
      <c r="AG3629" s="1" t="s">
        <v>9660</v>
      </c>
    </row>
    <row r="3630" spans="1:72" ht="13.5" customHeight="1">
      <c r="A3630" s="3" t="str">
        <f>HYPERLINK("http://kyu.snu.ac.kr/sdhj/index.jsp?type=hj/GK14658_00IH_0001_0245.jpg","1702_각북면_245")</f>
        <v>1702_각북면_245</v>
      </c>
      <c r="B3630" s="2">
        <v>1702</v>
      </c>
      <c r="C3630" s="2" t="s">
        <v>12340</v>
      </c>
      <c r="D3630" s="2" t="s">
        <v>12341</v>
      </c>
      <c r="E3630" s="2">
        <v>3629</v>
      </c>
      <c r="F3630" s="1">
        <v>22</v>
      </c>
      <c r="G3630" s="1" t="s">
        <v>5711</v>
      </c>
      <c r="H3630" s="1" t="s">
        <v>6954</v>
      </c>
      <c r="I3630" s="1">
        <v>5</v>
      </c>
      <c r="L3630" s="1">
        <v>5</v>
      </c>
      <c r="M3630" s="2" t="s">
        <v>14652</v>
      </c>
      <c r="N3630" s="2" t="s">
        <v>7728</v>
      </c>
      <c r="T3630" s="1" t="s">
        <v>12411</v>
      </c>
      <c r="U3630" s="1" t="s">
        <v>611</v>
      </c>
      <c r="V3630" s="1" t="s">
        <v>12473</v>
      </c>
      <c r="Y3630" s="1" t="s">
        <v>6800</v>
      </c>
      <c r="Z3630" s="1" t="s">
        <v>7728</v>
      </c>
      <c r="AC3630" s="1">
        <v>50</v>
      </c>
      <c r="AD3630" s="1" t="s">
        <v>515</v>
      </c>
      <c r="AE3630" s="1" t="s">
        <v>9605</v>
      </c>
      <c r="AJ3630" s="1" t="s">
        <v>16</v>
      </c>
      <c r="AK3630" s="1" t="s">
        <v>9802</v>
      </c>
      <c r="AL3630" s="1" t="s">
        <v>199</v>
      </c>
      <c r="AM3630" s="1" t="s">
        <v>9730</v>
      </c>
      <c r="AT3630" s="1" t="s">
        <v>211</v>
      </c>
      <c r="AU3630" s="1" t="s">
        <v>7199</v>
      </c>
      <c r="AV3630" s="1" t="s">
        <v>2504</v>
      </c>
      <c r="AW3630" s="1" t="s">
        <v>10232</v>
      </c>
      <c r="BB3630" s="1" t="s">
        <v>607</v>
      </c>
      <c r="BC3630" s="1" t="s">
        <v>12482</v>
      </c>
      <c r="BD3630" s="1" t="s">
        <v>214</v>
      </c>
      <c r="BE3630" s="1" t="s">
        <v>10712</v>
      </c>
      <c r="BG3630" s="1" t="s">
        <v>53</v>
      </c>
      <c r="BH3630" s="1" t="s">
        <v>7419</v>
      </c>
      <c r="BI3630" s="1" t="s">
        <v>5251</v>
      </c>
      <c r="BJ3630" s="1" t="s">
        <v>10231</v>
      </c>
      <c r="BK3630" s="1" t="s">
        <v>53</v>
      </c>
      <c r="BL3630" s="1" t="s">
        <v>7419</v>
      </c>
      <c r="BM3630" s="1" t="s">
        <v>2900</v>
      </c>
      <c r="BN3630" s="1" t="s">
        <v>10921</v>
      </c>
      <c r="BO3630" s="1" t="s">
        <v>211</v>
      </c>
      <c r="BP3630" s="1" t="s">
        <v>7199</v>
      </c>
      <c r="BQ3630" s="1" t="s">
        <v>2894</v>
      </c>
      <c r="BR3630" s="1" t="s">
        <v>10233</v>
      </c>
      <c r="BS3630" s="1" t="s">
        <v>199</v>
      </c>
      <c r="BT3630" s="1" t="s">
        <v>9730</v>
      </c>
    </row>
    <row r="3631" spans="1:72" ht="13.5" customHeight="1">
      <c r="A3631" s="3" t="str">
        <f>HYPERLINK("http://kyu.snu.ac.kr/sdhj/index.jsp?type=hj/GK14658_00IH_0001_0245.jpg","1702_각북면_245")</f>
        <v>1702_각북면_245</v>
      </c>
      <c r="B3631" s="2">
        <v>1702</v>
      </c>
      <c r="C3631" s="2" t="s">
        <v>12340</v>
      </c>
      <c r="D3631" s="2" t="s">
        <v>12341</v>
      </c>
      <c r="E3631" s="2">
        <v>3630</v>
      </c>
      <c r="F3631" s="1">
        <v>22</v>
      </c>
      <c r="G3631" s="1" t="s">
        <v>5711</v>
      </c>
      <c r="H3631" s="1" t="s">
        <v>6954</v>
      </c>
      <c r="I3631" s="1">
        <v>5</v>
      </c>
      <c r="L3631" s="1">
        <v>5</v>
      </c>
      <c r="M3631" s="2" t="s">
        <v>14652</v>
      </c>
      <c r="N3631" s="2" t="s">
        <v>7728</v>
      </c>
      <c r="S3631" s="1" t="s">
        <v>48</v>
      </c>
      <c r="T3631" s="1" t="s">
        <v>6371</v>
      </c>
      <c r="U3631" s="1" t="s">
        <v>261</v>
      </c>
      <c r="V3631" s="1" t="s">
        <v>7197</v>
      </c>
      <c r="Y3631" s="1" t="s">
        <v>5851</v>
      </c>
      <c r="Z3631" s="1" t="s">
        <v>8170</v>
      </c>
      <c r="AC3631" s="1">
        <v>51</v>
      </c>
      <c r="AD3631" s="1" t="s">
        <v>138</v>
      </c>
      <c r="AE3631" s="1" t="s">
        <v>9593</v>
      </c>
      <c r="AJ3631" s="1" t="s">
        <v>16</v>
      </c>
      <c r="AK3631" s="1" t="s">
        <v>9802</v>
      </c>
      <c r="AL3631" s="1" t="s">
        <v>199</v>
      </c>
      <c r="AM3631" s="1" t="s">
        <v>9730</v>
      </c>
      <c r="AN3631" s="1" t="s">
        <v>199</v>
      </c>
      <c r="AO3631" s="1" t="s">
        <v>9730</v>
      </c>
      <c r="AR3631" s="1" t="s">
        <v>5852</v>
      </c>
      <c r="AS3631" s="1" t="s">
        <v>9942</v>
      </c>
      <c r="AT3631" s="1" t="s">
        <v>211</v>
      </c>
      <c r="AU3631" s="1" t="s">
        <v>7199</v>
      </c>
      <c r="AV3631" s="1" t="s">
        <v>1224</v>
      </c>
      <c r="AW3631" s="1" t="s">
        <v>7676</v>
      </c>
      <c r="BB3631" s="1" t="s">
        <v>261</v>
      </c>
      <c r="BC3631" s="1" t="s">
        <v>7197</v>
      </c>
      <c r="BD3631" s="1" t="s">
        <v>1486</v>
      </c>
      <c r="BE3631" s="1" t="s">
        <v>8655</v>
      </c>
      <c r="BI3631" s="1" t="s">
        <v>93</v>
      </c>
      <c r="BJ3631" s="1" t="s">
        <v>7772</v>
      </c>
      <c r="BK3631" s="1" t="s">
        <v>211</v>
      </c>
      <c r="BL3631" s="1" t="s">
        <v>7199</v>
      </c>
      <c r="BM3631" s="1" t="s">
        <v>94</v>
      </c>
      <c r="BN3631" s="1" t="s">
        <v>12928</v>
      </c>
      <c r="BO3631" s="1" t="s">
        <v>53</v>
      </c>
      <c r="BP3631" s="1" t="s">
        <v>7419</v>
      </c>
      <c r="BQ3631" s="1" t="s">
        <v>14653</v>
      </c>
      <c r="BR3631" s="1" t="s">
        <v>13164</v>
      </c>
      <c r="BS3631" s="1" t="s">
        <v>163</v>
      </c>
      <c r="BT3631" s="1" t="s">
        <v>12731</v>
      </c>
    </row>
    <row r="3632" spans="1:72" ht="13.5" customHeight="1">
      <c r="A3632" s="3" t="str">
        <f>HYPERLINK("http://kyu.snu.ac.kr/sdhj/index.jsp?type=hj/GK14658_00IH_0001_0245.jpg","1702_각북면_245")</f>
        <v>1702_각북면_245</v>
      </c>
      <c r="B3632" s="2">
        <v>1702</v>
      </c>
      <c r="C3632" s="2" t="s">
        <v>12340</v>
      </c>
      <c r="D3632" s="2" t="s">
        <v>12341</v>
      </c>
      <c r="E3632" s="2">
        <v>3631</v>
      </c>
      <c r="F3632" s="1">
        <v>22</v>
      </c>
      <c r="G3632" s="1" t="s">
        <v>5711</v>
      </c>
      <c r="H3632" s="1" t="s">
        <v>6954</v>
      </c>
      <c r="I3632" s="1">
        <v>5</v>
      </c>
      <c r="L3632" s="1">
        <v>5</v>
      </c>
      <c r="M3632" s="2" t="s">
        <v>14652</v>
      </c>
      <c r="N3632" s="2" t="s">
        <v>7728</v>
      </c>
      <c r="S3632" s="1" t="s">
        <v>59</v>
      </c>
      <c r="T3632" s="1" t="s">
        <v>7105</v>
      </c>
      <c r="Y3632" s="1" t="s">
        <v>5853</v>
      </c>
      <c r="Z3632" s="1" t="s">
        <v>8169</v>
      </c>
      <c r="AC3632" s="1">
        <v>25</v>
      </c>
      <c r="AD3632" s="1" t="s">
        <v>264</v>
      </c>
      <c r="AE3632" s="1" t="s">
        <v>9588</v>
      </c>
    </row>
    <row r="3633" spans="1:72" ht="13.5" customHeight="1">
      <c r="A3633" s="3" t="str">
        <f>HYPERLINK("http://kyu.snu.ac.kr/sdhj/index.jsp?type=hj/GK14658_00IH_0001_0245.jpg","1702_각북면_245")</f>
        <v>1702_각북면_245</v>
      </c>
      <c r="B3633" s="2">
        <v>1702</v>
      </c>
      <c r="C3633" s="2" t="s">
        <v>12340</v>
      </c>
      <c r="D3633" s="2" t="s">
        <v>12341</v>
      </c>
      <c r="E3633" s="2">
        <v>3632</v>
      </c>
      <c r="F3633" s="1">
        <v>22</v>
      </c>
      <c r="G3633" s="1" t="s">
        <v>5711</v>
      </c>
      <c r="H3633" s="1" t="s">
        <v>6954</v>
      </c>
      <c r="I3633" s="1">
        <v>5</v>
      </c>
      <c r="L3633" s="1">
        <v>5</v>
      </c>
      <c r="M3633" s="2" t="s">
        <v>14652</v>
      </c>
      <c r="N3633" s="2" t="s">
        <v>7728</v>
      </c>
      <c r="S3633" s="1" t="s">
        <v>59</v>
      </c>
      <c r="T3633" s="1" t="s">
        <v>7105</v>
      </c>
      <c r="Y3633" s="1" t="s">
        <v>6761</v>
      </c>
      <c r="Z3633" s="1" t="s">
        <v>8168</v>
      </c>
      <c r="AC3633" s="1">
        <v>10</v>
      </c>
      <c r="AD3633" s="1" t="s">
        <v>206</v>
      </c>
      <c r="AE3633" s="1" t="s">
        <v>9619</v>
      </c>
    </row>
    <row r="3634" spans="1:72" ht="13.5" customHeight="1">
      <c r="A3634" s="3" t="str">
        <f>HYPERLINK("http://kyu.snu.ac.kr/sdhj/index.jsp?type=hj/GK14658_00IH_0001_0245.jpg","1702_각북면_245")</f>
        <v>1702_각북면_245</v>
      </c>
      <c r="B3634" s="2">
        <v>1702</v>
      </c>
      <c r="C3634" s="2" t="s">
        <v>12340</v>
      </c>
      <c r="D3634" s="2" t="s">
        <v>12341</v>
      </c>
      <c r="E3634" s="2">
        <v>3633</v>
      </c>
      <c r="F3634" s="1">
        <v>22</v>
      </c>
      <c r="G3634" s="1" t="s">
        <v>5711</v>
      </c>
      <c r="H3634" s="1" t="s">
        <v>6954</v>
      </c>
      <c r="I3634" s="1">
        <v>5</v>
      </c>
      <c r="L3634" s="1">
        <v>5</v>
      </c>
      <c r="M3634" s="2" t="s">
        <v>14652</v>
      </c>
      <c r="N3634" s="2" t="s">
        <v>7728</v>
      </c>
      <c r="S3634" s="1" t="s">
        <v>86</v>
      </c>
      <c r="T3634" s="1" t="s">
        <v>7100</v>
      </c>
      <c r="Y3634" s="1" t="s">
        <v>5683</v>
      </c>
      <c r="Z3634" s="1" t="s">
        <v>8167</v>
      </c>
      <c r="AF3634" s="1" t="s">
        <v>170</v>
      </c>
      <c r="AG3634" s="1" t="s">
        <v>9630</v>
      </c>
    </row>
    <row r="3635" spans="1:72" ht="13.5" customHeight="1">
      <c r="A3635" s="3" t="str">
        <f>HYPERLINK("http://kyu.snu.ac.kr/sdhj/index.jsp?type=hj/GK14658_00IH_0001_0245.jpg","1702_각북면_245")</f>
        <v>1702_각북면_245</v>
      </c>
      <c r="B3635" s="2">
        <v>1702</v>
      </c>
      <c r="C3635" s="2" t="s">
        <v>12340</v>
      </c>
      <c r="D3635" s="2" t="s">
        <v>12341</v>
      </c>
      <c r="E3635" s="2">
        <v>3634</v>
      </c>
      <c r="F3635" s="1">
        <v>22</v>
      </c>
      <c r="G3635" s="1" t="s">
        <v>5711</v>
      </c>
      <c r="H3635" s="1" t="s">
        <v>6954</v>
      </c>
      <c r="I3635" s="1">
        <v>5</v>
      </c>
      <c r="L3635" s="1">
        <v>5</v>
      </c>
      <c r="M3635" s="2" t="s">
        <v>14652</v>
      </c>
      <c r="N3635" s="2" t="s">
        <v>7728</v>
      </c>
      <c r="S3635" s="1" t="s">
        <v>86</v>
      </c>
      <c r="T3635" s="1" t="s">
        <v>7100</v>
      </c>
      <c r="U3635" s="1" t="s">
        <v>1054</v>
      </c>
      <c r="V3635" s="1" t="s">
        <v>12444</v>
      </c>
      <c r="Y3635" s="1" t="s">
        <v>1568</v>
      </c>
      <c r="Z3635" s="1" t="s">
        <v>8166</v>
      </c>
      <c r="AC3635" s="1">
        <v>23</v>
      </c>
      <c r="AD3635" s="1" t="s">
        <v>348</v>
      </c>
      <c r="AE3635" s="1" t="s">
        <v>8964</v>
      </c>
      <c r="AF3635" s="1" t="s">
        <v>89</v>
      </c>
      <c r="AG3635" s="1" t="s">
        <v>9633</v>
      </c>
    </row>
    <row r="3636" spans="1:72" ht="13.5" customHeight="1">
      <c r="A3636" s="3" t="str">
        <f>HYPERLINK("http://kyu.snu.ac.kr/sdhj/index.jsp?type=hj/GK14658_00IH_0001_0245.jpg","1702_각북면_245")</f>
        <v>1702_각북면_245</v>
      </c>
      <c r="B3636" s="2">
        <v>1702</v>
      </c>
      <c r="C3636" s="2" t="s">
        <v>12340</v>
      </c>
      <c r="D3636" s="2" t="s">
        <v>12341</v>
      </c>
      <c r="E3636" s="2">
        <v>3635</v>
      </c>
      <c r="F3636" s="1">
        <v>22</v>
      </c>
      <c r="G3636" s="1" t="s">
        <v>5711</v>
      </c>
      <c r="H3636" s="1" t="s">
        <v>6954</v>
      </c>
      <c r="I3636" s="1">
        <v>5</v>
      </c>
      <c r="L3636" s="1">
        <v>5</v>
      </c>
      <c r="M3636" s="2" t="s">
        <v>14652</v>
      </c>
      <c r="N3636" s="2" t="s">
        <v>7728</v>
      </c>
      <c r="S3636" s="1" t="s">
        <v>347</v>
      </c>
      <c r="T3636" s="1" t="s">
        <v>7116</v>
      </c>
      <c r="U3636" s="1" t="s">
        <v>124</v>
      </c>
      <c r="V3636" s="1" t="s">
        <v>12451</v>
      </c>
      <c r="W3636" s="1" t="s">
        <v>439</v>
      </c>
      <c r="X3636" s="1" t="s">
        <v>7589</v>
      </c>
      <c r="Y3636" s="1" t="s">
        <v>50</v>
      </c>
      <c r="Z3636" s="1" t="s">
        <v>7639</v>
      </c>
      <c r="AC3636" s="1">
        <v>22</v>
      </c>
      <c r="AD3636" s="1" t="s">
        <v>88</v>
      </c>
      <c r="AE3636" s="1" t="s">
        <v>9613</v>
      </c>
      <c r="AF3636" s="1" t="s">
        <v>89</v>
      </c>
      <c r="AG3636" s="1" t="s">
        <v>9633</v>
      </c>
    </row>
    <row r="3637" spans="1:72" ht="13.5" customHeight="1">
      <c r="A3637" s="3" t="str">
        <f>HYPERLINK("http://kyu.snu.ac.kr/sdhj/index.jsp?type=hj/GK14658_00IH_0001_0246.jpg","1702_각북면_246")</f>
        <v>1702_각북면_246</v>
      </c>
      <c r="B3637" s="2">
        <v>1702</v>
      </c>
      <c r="C3637" s="2" t="s">
        <v>12340</v>
      </c>
      <c r="D3637" s="2" t="s">
        <v>12341</v>
      </c>
      <c r="E3637" s="2">
        <v>3636</v>
      </c>
      <c r="F3637" s="1">
        <v>22</v>
      </c>
      <c r="G3637" s="1" t="s">
        <v>5711</v>
      </c>
      <c r="H3637" s="1" t="s">
        <v>6954</v>
      </c>
      <c r="I3637" s="1">
        <v>6</v>
      </c>
      <c r="J3637" s="1" t="s">
        <v>5854</v>
      </c>
      <c r="K3637" s="1" t="s">
        <v>6989</v>
      </c>
      <c r="L3637" s="1">
        <v>1</v>
      </c>
      <c r="M3637" s="2" t="s">
        <v>2052</v>
      </c>
      <c r="N3637" s="2" t="s">
        <v>8165</v>
      </c>
      <c r="T3637" s="1" t="s">
        <v>12411</v>
      </c>
      <c r="U3637" s="1" t="s">
        <v>4996</v>
      </c>
      <c r="V3637" s="1" t="s">
        <v>7230</v>
      </c>
      <c r="Y3637" s="1" t="s">
        <v>2052</v>
      </c>
      <c r="Z3637" s="1" t="s">
        <v>8165</v>
      </c>
      <c r="AC3637" s="1">
        <v>53</v>
      </c>
      <c r="AD3637" s="1" t="s">
        <v>92</v>
      </c>
      <c r="AE3637" s="1" t="s">
        <v>9608</v>
      </c>
      <c r="AJ3637" s="1" t="s">
        <v>16</v>
      </c>
      <c r="AK3637" s="1" t="s">
        <v>9802</v>
      </c>
      <c r="AL3637" s="1" t="s">
        <v>199</v>
      </c>
      <c r="AM3637" s="1" t="s">
        <v>9730</v>
      </c>
      <c r="AN3637" s="1" t="s">
        <v>462</v>
      </c>
      <c r="AO3637" s="1" t="s">
        <v>9870</v>
      </c>
      <c r="AP3637" s="1" t="s">
        <v>173</v>
      </c>
      <c r="AQ3637" s="1" t="s">
        <v>7249</v>
      </c>
      <c r="AR3637" s="1" t="s">
        <v>5855</v>
      </c>
      <c r="AS3637" s="1" t="s">
        <v>9941</v>
      </c>
      <c r="AT3637" s="1" t="s">
        <v>53</v>
      </c>
      <c r="AU3637" s="1" t="s">
        <v>7419</v>
      </c>
      <c r="AV3637" s="1" t="s">
        <v>5251</v>
      </c>
      <c r="AW3637" s="1" t="s">
        <v>10231</v>
      </c>
      <c r="BB3637" s="1" t="s">
        <v>124</v>
      </c>
      <c r="BC3637" s="1" t="s">
        <v>12451</v>
      </c>
      <c r="BD3637" s="1" t="s">
        <v>5856</v>
      </c>
      <c r="BE3637" s="1" t="s">
        <v>10711</v>
      </c>
      <c r="BG3637" s="1" t="s">
        <v>53</v>
      </c>
      <c r="BH3637" s="1" t="s">
        <v>7419</v>
      </c>
      <c r="BI3637" s="1" t="s">
        <v>2900</v>
      </c>
      <c r="BJ3637" s="1" t="s">
        <v>10921</v>
      </c>
      <c r="BK3637" s="1" t="s">
        <v>53</v>
      </c>
      <c r="BL3637" s="1" t="s">
        <v>7419</v>
      </c>
      <c r="BM3637" s="1" t="s">
        <v>5839</v>
      </c>
      <c r="BN3637" s="1" t="s">
        <v>7930</v>
      </c>
      <c r="BO3637" s="1" t="s">
        <v>152</v>
      </c>
      <c r="BP3637" s="1" t="s">
        <v>10072</v>
      </c>
      <c r="BQ3637" s="1" t="s">
        <v>5840</v>
      </c>
      <c r="BR3637" s="1" t="s">
        <v>11689</v>
      </c>
      <c r="BS3637" s="1" t="s">
        <v>77</v>
      </c>
      <c r="BT3637" s="1" t="s">
        <v>9805</v>
      </c>
    </row>
    <row r="3638" spans="1:72" ht="13.5" customHeight="1">
      <c r="A3638" s="3" t="str">
        <f>HYPERLINK("http://kyu.snu.ac.kr/sdhj/index.jsp?type=hj/GK14658_00IH_0001_0246.jpg","1702_각북면_246")</f>
        <v>1702_각북면_246</v>
      </c>
      <c r="B3638" s="2">
        <v>1702</v>
      </c>
      <c r="C3638" s="2" t="s">
        <v>12340</v>
      </c>
      <c r="D3638" s="2" t="s">
        <v>12341</v>
      </c>
      <c r="E3638" s="2">
        <v>3637</v>
      </c>
      <c r="F3638" s="1">
        <v>22</v>
      </c>
      <c r="G3638" s="1" t="s">
        <v>5711</v>
      </c>
      <c r="H3638" s="1" t="s">
        <v>6954</v>
      </c>
      <c r="I3638" s="1">
        <v>6</v>
      </c>
      <c r="L3638" s="1">
        <v>1</v>
      </c>
      <c r="M3638" s="2" t="s">
        <v>2052</v>
      </c>
      <c r="N3638" s="2" t="s">
        <v>8165</v>
      </c>
      <c r="S3638" s="1" t="s">
        <v>48</v>
      </c>
      <c r="T3638" s="1" t="s">
        <v>6371</v>
      </c>
      <c r="U3638" s="1" t="s">
        <v>261</v>
      </c>
      <c r="V3638" s="1" t="s">
        <v>7197</v>
      </c>
      <c r="Y3638" s="1" t="s">
        <v>14523</v>
      </c>
      <c r="Z3638" s="1" t="s">
        <v>12561</v>
      </c>
      <c r="AC3638" s="1">
        <v>50</v>
      </c>
      <c r="AD3638" s="1" t="s">
        <v>515</v>
      </c>
      <c r="AE3638" s="1" t="s">
        <v>9605</v>
      </c>
      <c r="AJ3638" s="1" t="s">
        <v>16</v>
      </c>
      <c r="AK3638" s="1" t="s">
        <v>9802</v>
      </c>
      <c r="AL3638" s="1" t="s">
        <v>97</v>
      </c>
      <c r="AM3638" s="1" t="s">
        <v>9820</v>
      </c>
      <c r="AN3638" s="1" t="s">
        <v>4890</v>
      </c>
      <c r="AO3638" s="1" t="s">
        <v>9877</v>
      </c>
      <c r="AP3638" s="1" t="s">
        <v>173</v>
      </c>
      <c r="AQ3638" s="1" t="s">
        <v>7249</v>
      </c>
      <c r="AR3638" s="1" t="s">
        <v>5857</v>
      </c>
      <c r="AS3638" s="1" t="s">
        <v>12840</v>
      </c>
      <c r="AT3638" s="1" t="s">
        <v>211</v>
      </c>
      <c r="AU3638" s="1" t="s">
        <v>7199</v>
      </c>
      <c r="AV3638" s="1" t="s">
        <v>6753</v>
      </c>
      <c r="AW3638" s="1" t="s">
        <v>10230</v>
      </c>
      <c r="BB3638" s="1" t="s">
        <v>213</v>
      </c>
      <c r="BC3638" s="1" t="s">
        <v>7282</v>
      </c>
      <c r="BD3638" s="1" t="s">
        <v>6711</v>
      </c>
      <c r="BE3638" s="1" t="s">
        <v>8657</v>
      </c>
      <c r="BG3638" s="1" t="s">
        <v>211</v>
      </c>
      <c r="BH3638" s="1" t="s">
        <v>7199</v>
      </c>
      <c r="BI3638" s="1" t="s">
        <v>2848</v>
      </c>
      <c r="BJ3638" s="1" t="s">
        <v>7773</v>
      </c>
      <c r="BK3638" s="1" t="s">
        <v>211</v>
      </c>
      <c r="BL3638" s="1" t="s">
        <v>7199</v>
      </c>
      <c r="BM3638" s="1" t="s">
        <v>811</v>
      </c>
      <c r="BN3638" s="1" t="s">
        <v>10643</v>
      </c>
      <c r="BQ3638" s="1" t="s">
        <v>5858</v>
      </c>
      <c r="BR3638" s="1" t="s">
        <v>13187</v>
      </c>
      <c r="BS3638" s="1" t="s">
        <v>163</v>
      </c>
      <c r="BT3638" s="1" t="s">
        <v>12731</v>
      </c>
    </row>
    <row r="3639" spans="1:72" ht="13.5" customHeight="1">
      <c r="A3639" s="3" t="str">
        <f>HYPERLINK("http://kyu.snu.ac.kr/sdhj/index.jsp?type=hj/GK14658_00IH_0001_0246.jpg","1702_각북면_246")</f>
        <v>1702_각북면_246</v>
      </c>
      <c r="B3639" s="2">
        <v>1702</v>
      </c>
      <c r="C3639" s="2" t="s">
        <v>12340</v>
      </c>
      <c r="D3639" s="2" t="s">
        <v>12341</v>
      </c>
      <c r="E3639" s="2">
        <v>3638</v>
      </c>
      <c r="F3639" s="1">
        <v>22</v>
      </c>
      <c r="G3639" s="1" t="s">
        <v>5711</v>
      </c>
      <c r="H3639" s="1" t="s">
        <v>6954</v>
      </c>
      <c r="I3639" s="1">
        <v>6</v>
      </c>
      <c r="L3639" s="1">
        <v>1</v>
      </c>
      <c r="M3639" s="2" t="s">
        <v>2052</v>
      </c>
      <c r="N3639" s="2" t="s">
        <v>8165</v>
      </c>
      <c r="S3639" s="1" t="s">
        <v>59</v>
      </c>
      <c r="T3639" s="1" t="s">
        <v>7105</v>
      </c>
      <c r="Y3639" s="1" t="s">
        <v>2557</v>
      </c>
      <c r="Z3639" s="1" t="s">
        <v>7729</v>
      </c>
      <c r="AF3639" s="1" t="s">
        <v>61</v>
      </c>
      <c r="AG3639" s="1" t="s">
        <v>9638</v>
      </c>
      <c r="AH3639" s="1" t="s">
        <v>545</v>
      </c>
      <c r="AI3639" s="1" t="s">
        <v>9707</v>
      </c>
    </row>
    <row r="3640" spans="1:72" ht="13.5" customHeight="1">
      <c r="A3640" s="3" t="str">
        <f>HYPERLINK("http://kyu.snu.ac.kr/sdhj/index.jsp?type=hj/GK14658_00IH_0001_0246.jpg","1702_각북면_246")</f>
        <v>1702_각북면_246</v>
      </c>
      <c r="B3640" s="2">
        <v>1702</v>
      </c>
      <c r="C3640" s="2" t="s">
        <v>12340</v>
      </c>
      <c r="D3640" s="2" t="s">
        <v>12341</v>
      </c>
      <c r="E3640" s="2">
        <v>3639</v>
      </c>
      <c r="F3640" s="1">
        <v>22</v>
      </c>
      <c r="G3640" s="1" t="s">
        <v>5711</v>
      </c>
      <c r="H3640" s="1" t="s">
        <v>6954</v>
      </c>
      <c r="I3640" s="1">
        <v>6</v>
      </c>
      <c r="L3640" s="1">
        <v>1</v>
      </c>
      <c r="M3640" s="2" t="s">
        <v>2052</v>
      </c>
      <c r="N3640" s="2" t="s">
        <v>8165</v>
      </c>
      <c r="S3640" s="1" t="s">
        <v>86</v>
      </c>
      <c r="T3640" s="1" t="s">
        <v>7100</v>
      </c>
      <c r="Y3640" s="1" t="s">
        <v>5859</v>
      </c>
      <c r="Z3640" s="1" t="s">
        <v>8164</v>
      </c>
      <c r="AC3640" s="1">
        <v>15</v>
      </c>
      <c r="AD3640" s="1" t="s">
        <v>192</v>
      </c>
      <c r="AE3640" s="1" t="s">
        <v>7704</v>
      </c>
    </row>
    <row r="3641" spans="1:72" ht="13.5" customHeight="1">
      <c r="A3641" s="3" t="str">
        <f>HYPERLINK("http://kyu.snu.ac.kr/sdhj/index.jsp?type=hj/GK14658_00IH_0001_0246.jpg","1702_각북면_246")</f>
        <v>1702_각북면_246</v>
      </c>
      <c r="B3641" s="2">
        <v>1702</v>
      </c>
      <c r="C3641" s="2" t="s">
        <v>12340</v>
      </c>
      <c r="D3641" s="2" t="s">
        <v>12341</v>
      </c>
      <c r="E3641" s="2">
        <v>3640</v>
      </c>
      <c r="F3641" s="1">
        <v>22</v>
      </c>
      <c r="G3641" s="1" t="s">
        <v>5711</v>
      </c>
      <c r="H3641" s="1" t="s">
        <v>6954</v>
      </c>
      <c r="I3641" s="1">
        <v>6</v>
      </c>
      <c r="L3641" s="1">
        <v>2</v>
      </c>
      <c r="M3641" s="2" t="s">
        <v>14282</v>
      </c>
      <c r="N3641" s="2" t="s">
        <v>14283</v>
      </c>
      <c r="T3641" s="1" t="s">
        <v>12411</v>
      </c>
      <c r="U3641" s="1" t="s">
        <v>35</v>
      </c>
      <c r="V3641" s="1" t="s">
        <v>7231</v>
      </c>
      <c r="W3641" s="1" t="s">
        <v>1429</v>
      </c>
      <c r="X3641" s="1" t="s">
        <v>7594</v>
      </c>
      <c r="Y3641" s="1" t="s">
        <v>3993</v>
      </c>
      <c r="Z3641" s="1" t="s">
        <v>8163</v>
      </c>
      <c r="AC3641" s="1">
        <v>55</v>
      </c>
      <c r="AD3641" s="1" t="s">
        <v>266</v>
      </c>
      <c r="AE3641" s="1" t="s">
        <v>9586</v>
      </c>
      <c r="AJ3641" s="1" t="s">
        <v>16</v>
      </c>
      <c r="AK3641" s="1" t="s">
        <v>9802</v>
      </c>
      <c r="AL3641" s="1" t="s">
        <v>401</v>
      </c>
      <c r="AM3641" s="1" t="s">
        <v>9816</v>
      </c>
      <c r="AT3641" s="1" t="s">
        <v>53</v>
      </c>
      <c r="AU3641" s="1" t="s">
        <v>7419</v>
      </c>
      <c r="AV3641" s="1" t="s">
        <v>549</v>
      </c>
      <c r="AW3641" s="1" t="s">
        <v>10137</v>
      </c>
      <c r="BG3641" s="1" t="s">
        <v>53</v>
      </c>
      <c r="BH3641" s="1" t="s">
        <v>7419</v>
      </c>
      <c r="BI3641" s="1" t="s">
        <v>6915</v>
      </c>
      <c r="BJ3641" s="1" t="s">
        <v>10247</v>
      </c>
      <c r="BK3641" s="1" t="s">
        <v>53</v>
      </c>
      <c r="BL3641" s="1" t="s">
        <v>7419</v>
      </c>
      <c r="BM3641" s="1" t="s">
        <v>5445</v>
      </c>
      <c r="BN3641" s="1" t="s">
        <v>10932</v>
      </c>
      <c r="BO3641" s="1" t="s">
        <v>152</v>
      </c>
      <c r="BP3641" s="1" t="s">
        <v>10072</v>
      </c>
      <c r="BQ3641" s="1" t="s">
        <v>5840</v>
      </c>
      <c r="BR3641" s="1" t="s">
        <v>11689</v>
      </c>
      <c r="BS3641" s="1" t="s">
        <v>77</v>
      </c>
      <c r="BT3641" s="1" t="s">
        <v>9805</v>
      </c>
    </row>
    <row r="3642" spans="1:72" ht="13.5" customHeight="1">
      <c r="A3642" s="3" t="str">
        <f>HYPERLINK("http://kyu.snu.ac.kr/sdhj/index.jsp?type=hj/GK14658_00IH_0001_0246.jpg","1702_각북면_246")</f>
        <v>1702_각북면_246</v>
      </c>
      <c r="B3642" s="2">
        <v>1702</v>
      </c>
      <c r="C3642" s="2" t="s">
        <v>12340</v>
      </c>
      <c r="D3642" s="2" t="s">
        <v>12341</v>
      </c>
      <c r="E3642" s="2">
        <v>3641</v>
      </c>
      <c r="F3642" s="1">
        <v>22</v>
      </c>
      <c r="G3642" s="1" t="s">
        <v>5711</v>
      </c>
      <c r="H3642" s="1" t="s">
        <v>6954</v>
      </c>
      <c r="I3642" s="1">
        <v>6</v>
      </c>
      <c r="L3642" s="1">
        <v>2</v>
      </c>
      <c r="M3642" s="2" t="s">
        <v>14282</v>
      </c>
      <c r="N3642" s="2" t="s">
        <v>14283</v>
      </c>
      <c r="S3642" s="1" t="s">
        <v>48</v>
      </c>
      <c r="T3642" s="1" t="s">
        <v>6371</v>
      </c>
      <c r="U3642" s="1" t="s">
        <v>124</v>
      </c>
      <c r="V3642" s="1" t="s">
        <v>12451</v>
      </c>
      <c r="W3642" s="1" t="s">
        <v>335</v>
      </c>
      <c r="X3642" s="1" t="s">
        <v>12540</v>
      </c>
      <c r="Y3642" s="1" t="s">
        <v>5860</v>
      </c>
      <c r="Z3642" s="1" t="s">
        <v>7581</v>
      </c>
      <c r="AC3642" s="1">
        <v>51</v>
      </c>
      <c r="AD3642" s="1" t="s">
        <v>138</v>
      </c>
      <c r="AE3642" s="1" t="s">
        <v>9593</v>
      </c>
      <c r="AJ3642" s="1" t="s">
        <v>16</v>
      </c>
      <c r="AK3642" s="1" t="s">
        <v>9802</v>
      </c>
      <c r="AL3642" s="1" t="s">
        <v>163</v>
      </c>
      <c r="AM3642" s="1" t="s">
        <v>12731</v>
      </c>
      <c r="AT3642" s="1" t="s">
        <v>53</v>
      </c>
      <c r="AU3642" s="1" t="s">
        <v>7419</v>
      </c>
      <c r="AV3642" s="1" t="s">
        <v>2296</v>
      </c>
      <c r="AW3642" s="1" t="s">
        <v>10229</v>
      </c>
      <c r="BG3642" s="1" t="s">
        <v>53</v>
      </c>
      <c r="BH3642" s="1" t="s">
        <v>7419</v>
      </c>
      <c r="BI3642" s="1" t="s">
        <v>5861</v>
      </c>
      <c r="BJ3642" s="1" t="s">
        <v>13069</v>
      </c>
      <c r="BK3642" s="1" t="s">
        <v>53</v>
      </c>
      <c r="BL3642" s="1" t="s">
        <v>7419</v>
      </c>
      <c r="BM3642" s="1" t="s">
        <v>1718</v>
      </c>
      <c r="BN3642" s="1" t="s">
        <v>7609</v>
      </c>
      <c r="BO3642" s="1" t="s">
        <v>53</v>
      </c>
      <c r="BP3642" s="1" t="s">
        <v>7419</v>
      </c>
      <c r="BQ3642" s="1" t="s">
        <v>5862</v>
      </c>
      <c r="BR3642" s="1" t="s">
        <v>13393</v>
      </c>
      <c r="BS3642" s="1" t="s">
        <v>1317</v>
      </c>
      <c r="BT3642" s="1" t="s">
        <v>9832</v>
      </c>
    </row>
    <row r="3643" spans="1:72" ht="13.5" customHeight="1">
      <c r="A3643" s="3" t="str">
        <f>HYPERLINK("http://kyu.snu.ac.kr/sdhj/index.jsp?type=hj/GK14658_00IH_0001_0246.jpg","1702_각북면_246")</f>
        <v>1702_각북면_246</v>
      </c>
      <c r="B3643" s="2">
        <v>1702</v>
      </c>
      <c r="C3643" s="2" t="s">
        <v>12340</v>
      </c>
      <c r="D3643" s="2" t="s">
        <v>12341</v>
      </c>
      <c r="E3643" s="2">
        <v>3642</v>
      </c>
      <c r="F3643" s="1">
        <v>22</v>
      </c>
      <c r="G3643" s="1" t="s">
        <v>5711</v>
      </c>
      <c r="H3643" s="1" t="s">
        <v>6954</v>
      </c>
      <c r="I3643" s="1">
        <v>6</v>
      </c>
      <c r="L3643" s="1">
        <v>2</v>
      </c>
      <c r="M3643" s="2" t="s">
        <v>14282</v>
      </c>
      <c r="N3643" s="2" t="s">
        <v>14283</v>
      </c>
      <c r="S3643" s="1" t="s">
        <v>59</v>
      </c>
      <c r="T3643" s="1" t="s">
        <v>7105</v>
      </c>
      <c r="Y3643" s="1" t="s">
        <v>880</v>
      </c>
      <c r="Z3643" s="1" t="s">
        <v>7767</v>
      </c>
      <c r="AF3643" s="1" t="s">
        <v>61</v>
      </c>
      <c r="AG3643" s="1" t="s">
        <v>9638</v>
      </c>
    </row>
    <row r="3644" spans="1:72" ht="13.5" customHeight="1">
      <c r="A3644" s="3" t="str">
        <f>HYPERLINK("http://kyu.snu.ac.kr/sdhj/index.jsp?type=hj/GK14658_00IH_0001_0246.jpg","1702_각북면_246")</f>
        <v>1702_각북면_246</v>
      </c>
      <c r="B3644" s="2">
        <v>1702</v>
      </c>
      <c r="C3644" s="2" t="s">
        <v>12340</v>
      </c>
      <c r="D3644" s="2" t="s">
        <v>12341</v>
      </c>
      <c r="E3644" s="2">
        <v>3643</v>
      </c>
      <c r="F3644" s="1">
        <v>22</v>
      </c>
      <c r="G3644" s="1" t="s">
        <v>5711</v>
      </c>
      <c r="H3644" s="1" t="s">
        <v>6954</v>
      </c>
      <c r="I3644" s="1">
        <v>6</v>
      </c>
      <c r="L3644" s="1">
        <v>2</v>
      </c>
      <c r="M3644" s="2" t="s">
        <v>14282</v>
      </c>
      <c r="N3644" s="2" t="s">
        <v>14283</v>
      </c>
      <c r="S3644" s="1" t="s">
        <v>86</v>
      </c>
      <c r="T3644" s="1" t="s">
        <v>7100</v>
      </c>
      <c r="U3644" s="1" t="s">
        <v>66</v>
      </c>
      <c r="V3644" s="1" t="s">
        <v>7208</v>
      </c>
      <c r="Y3644" s="1" t="s">
        <v>251</v>
      </c>
      <c r="Z3644" s="1" t="s">
        <v>8162</v>
      </c>
      <c r="AC3644" s="1">
        <v>24</v>
      </c>
      <c r="AD3644" s="1" t="s">
        <v>219</v>
      </c>
      <c r="AE3644" s="1" t="s">
        <v>9587</v>
      </c>
    </row>
    <row r="3645" spans="1:72" ht="13.5" customHeight="1">
      <c r="A3645" s="3" t="str">
        <f>HYPERLINK("http://kyu.snu.ac.kr/sdhj/index.jsp?type=hj/GK14658_00IH_0001_0246.jpg","1702_각북면_246")</f>
        <v>1702_각북면_246</v>
      </c>
      <c r="B3645" s="2">
        <v>1702</v>
      </c>
      <c r="C3645" s="2" t="s">
        <v>12340</v>
      </c>
      <c r="D3645" s="2" t="s">
        <v>12341</v>
      </c>
      <c r="E3645" s="2">
        <v>3644</v>
      </c>
      <c r="F3645" s="1">
        <v>22</v>
      </c>
      <c r="G3645" s="1" t="s">
        <v>5711</v>
      </c>
      <c r="H3645" s="1" t="s">
        <v>6954</v>
      </c>
      <c r="I3645" s="1">
        <v>6</v>
      </c>
      <c r="L3645" s="1">
        <v>2</v>
      </c>
      <c r="M3645" s="2" t="s">
        <v>14282</v>
      </c>
      <c r="N3645" s="2" t="s">
        <v>14283</v>
      </c>
      <c r="S3645" s="1" t="s">
        <v>59</v>
      </c>
      <c r="T3645" s="1" t="s">
        <v>7105</v>
      </c>
      <c r="Y3645" s="1" t="s">
        <v>2273</v>
      </c>
      <c r="Z3645" s="1" t="s">
        <v>8068</v>
      </c>
      <c r="AC3645" s="1">
        <v>13</v>
      </c>
      <c r="AD3645" s="1" t="s">
        <v>530</v>
      </c>
      <c r="AE3645" s="1" t="s">
        <v>9606</v>
      </c>
    </row>
    <row r="3646" spans="1:72" ht="13.5" customHeight="1">
      <c r="A3646" s="3" t="str">
        <f>HYPERLINK("http://kyu.snu.ac.kr/sdhj/index.jsp?type=hj/GK14658_00IH_0001_0246.jpg","1702_각북면_246")</f>
        <v>1702_각북면_246</v>
      </c>
      <c r="B3646" s="2">
        <v>1702</v>
      </c>
      <c r="C3646" s="2" t="s">
        <v>12340</v>
      </c>
      <c r="D3646" s="2" t="s">
        <v>12341</v>
      </c>
      <c r="E3646" s="2">
        <v>3645</v>
      </c>
      <c r="F3646" s="1">
        <v>22</v>
      </c>
      <c r="G3646" s="1" t="s">
        <v>5711</v>
      </c>
      <c r="H3646" s="1" t="s">
        <v>6954</v>
      </c>
      <c r="I3646" s="1">
        <v>6</v>
      </c>
      <c r="L3646" s="1">
        <v>2</v>
      </c>
      <c r="M3646" s="2" t="s">
        <v>14282</v>
      </c>
      <c r="N3646" s="2" t="s">
        <v>14283</v>
      </c>
      <c r="S3646" s="1" t="s">
        <v>59</v>
      </c>
      <c r="T3646" s="1" t="s">
        <v>7105</v>
      </c>
      <c r="Y3646" s="1" t="s">
        <v>2135</v>
      </c>
      <c r="Z3646" s="1" t="s">
        <v>8015</v>
      </c>
      <c r="AC3646" s="1">
        <v>11</v>
      </c>
      <c r="AD3646" s="1" t="s">
        <v>106</v>
      </c>
      <c r="AE3646" s="1" t="s">
        <v>9614</v>
      </c>
    </row>
    <row r="3647" spans="1:72" ht="13.5" customHeight="1">
      <c r="A3647" s="3" t="str">
        <f>HYPERLINK("http://kyu.snu.ac.kr/sdhj/index.jsp?type=hj/GK14658_00IH_0001_0246.jpg","1702_각북면_246")</f>
        <v>1702_각북면_246</v>
      </c>
      <c r="B3647" s="2">
        <v>1702</v>
      </c>
      <c r="C3647" s="2" t="s">
        <v>12340</v>
      </c>
      <c r="D3647" s="2" t="s">
        <v>12341</v>
      </c>
      <c r="E3647" s="2">
        <v>3646</v>
      </c>
      <c r="F3647" s="1">
        <v>22</v>
      </c>
      <c r="G3647" s="1" t="s">
        <v>5711</v>
      </c>
      <c r="H3647" s="1" t="s">
        <v>6954</v>
      </c>
      <c r="I3647" s="1">
        <v>6</v>
      </c>
      <c r="L3647" s="1">
        <v>2</v>
      </c>
      <c r="M3647" s="2" t="s">
        <v>14282</v>
      </c>
      <c r="N3647" s="2" t="s">
        <v>14283</v>
      </c>
      <c r="S3647" s="1" t="s">
        <v>59</v>
      </c>
      <c r="T3647" s="1" t="s">
        <v>7105</v>
      </c>
      <c r="Y3647" s="1" t="s">
        <v>4360</v>
      </c>
      <c r="Z3647" s="1" t="s">
        <v>8161</v>
      </c>
      <c r="AC3647" s="1">
        <v>2</v>
      </c>
      <c r="AD3647" s="1" t="s">
        <v>169</v>
      </c>
      <c r="AE3647" s="1" t="s">
        <v>9589</v>
      </c>
      <c r="AF3647" s="1" t="s">
        <v>89</v>
      </c>
      <c r="AG3647" s="1" t="s">
        <v>9633</v>
      </c>
    </row>
    <row r="3648" spans="1:72" ht="13.5" customHeight="1">
      <c r="A3648" s="3" t="str">
        <f>HYPERLINK("http://kyu.snu.ac.kr/sdhj/index.jsp?type=hj/GK14658_00IH_0001_0246.jpg","1702_각북면_246")</f>
        <v>1702_각북면_246</v>
      </c>
      <c r="B3648" s="2">
        <v>1702</v>
      </c>
      <c r="C3648" s="2" t="s">
        <v>12340</v>
      </c>
      <c r="D3648" s="2" t="s">
        <v>12341</v>
      </c>
      <c r="E3648" s="2">
        <v>3647</v>
      </c>
      <c r="F3648" s="1">
        <v>22</v>
      </c>
      <c r="G3648" s="1" t="s">
        <v>5711</v>
      </c>
      <c r="H3648" s="1" t="s">
        <v>6954</v>
      </c>
      <c r="I3648" s="1">
        <v>6</v>
      </c>
      <c r="L3648" s="1">
        <v>3</v>
      </c>
      <c r="M3648" s="2" t="s">
        <v>14284</v>
      </c>
      <c r="N3648" s="2" t="s">
        <v>14285</v>
      </c>
      <c r="T3648" s="1" t="s">
        <v>12411</v>
      </c>
      <c r="U3648" s="1" t="s">
        <v>66</v>
      </c>
      <c r="V3648" s="1" t="s">
        <v>7208</v>
      </c>
      <c r="W3648" s="1" t="s">
        <v>1429</v>
      </c>
      <c r="X3648" s="1" t="s">
        <v>7594</v>
      </c>
      <c r="Y3648" s="1" t="s">
        <v>5863</v>
      </c>
      <c r="Z3648" s="1" t="s">
        <v>8160</v>
      </c>
      <c r="AC3648" s="1">
        <v>57</v>
      </c>
      <c r="AD3648" s="1" t="s">
        <v>38</v>
      </c>
      <c r="AE3648" s="1" t="s">
        <v>9620</v>
      </c>
      <c r="AJ3648" s="1" t="s">
        <v>16</v>
      </c>
      <c r="AK3648" s="1" t="s">
        <v>9802</v>
      </c>
      <c r="AL3648" s="1" t="s">
        <v>401</v>
      </c>
      <c r="AM3648" s="1" t="s">
        <v>9816</v>
      </c>
      <c r="AT3648" s="1" t="s">
        <v>53</v>
      </c>
      <c r="AU3648" s="1" t="s">
        <v>7419</v>
      </c>
      <c r="AV3648" s="1" t="s">
        <v>549</v>
      </c>
      <c r="AW3648" s="1" t="s">
        <v>10137</v>
      </c>
      <c r="BG3648" s="1" t="s">
        <v>53</v>
      </c>
      <c r="BH3648" s="1" t="s">
        <v>7419</v>
      </c>
      <c r="BI3648" s="1" t="s">
        <v>6915</v>
      </c>
      <c r="BJ3648" s="1" t="s">
        <v>10247</v>
      </c>
      <c r="BK3648" s="1" t="s">
        <v>53</v>
      </c>
      <c r="BL3648" s="1" t="s">
        <v>7419</v>
      </c>
      <c r="BM3648" s="1" t="s">
        <v>5445</v>
      </c>
      <c r="BN3648" s="1" t="s">
        <v>10932</v>
      </c>
      <c r="BO3648" s="1" t="s">
        <v>152</v>
      </c>
      <c r="BP3648" s="1" t="s">
        <v>10072</v>
      </c>
      <c r="BQ3648" s="1" t="s">
        <v>5840</v>
      </c>
      <c r="BR3648" s="1" t="s">
        <v>11689</v>
      </c>
      <c r="BS3648" s="1" t="s">
        <v>77</v>
      </c>
      <c r="BT3648" s="1" t="s">
        <v>9805</v>
      </c>
    </row>
    <row r="3649" spans="1:72" ht="13.5" customHeight="1">
      <c r="A3649" s="3" t="str">
        <f>HYPERLINK("http://kyu.snu.ac.kr/sdhj/index.jsp?type=hj/GK14658_00IH_0001_0246.jpg","1702_각북면_246")</f>
        <v>1702_각북면_246</v>
      </c>
      <c r="B3649" s="2">
        <v>1702</v>
      </c>
      <c r="C3649" s="2" t="s">
        <v>12340</v>
      </c>
      <c r="D3649" s="2" t="s">
        <v>12341</v>
      </c>
      <c r="E3649" s="2">
        <v>3648</v>
      </c>
      <c r="F3649" s="1">
        <v>22</v>
      </c>
      <c r="G3649" s="1" t="s">
        <v>5711</v>
      </c>
      <c r="H3649" s="1" t="s">
        <v>6954</v>
      </c>
      <c r="I3649" s="1">
        <v>6</v>
      </c>
      <c r="L3649" s="1">
        <v>3</v>
      </c>
      <c r="M3649" s="2" t="s">
        <v>14284</v>
      </c>
      <c r="N3649" s="2" t="s">
        <v>14285</v>
      </c>
      <c r="S3649" s="1" t="s">
        <v>48</v>
      </c>
      <c r="T3649" s="1" t="s">
        <v>6371</v>
      </c>
      <c r="W3649" s="1" t="s">
        <v>3834</v>
      </c>
      <c r="X3649" s="1" t="s">
        <v>12537</v>
      </c>
      <c r="Y3649" s="1" t="s">
        <v>50</v>
      </c>
      <c r="Z3649" s="1" t="s">
        <v>7639</v>
      </c>
      <c r="AC3649" s="1">
        <v>43</v>
      </c>
      <c r="AD3649" s="1" t="s">
        <v>283</v>
      </c>
      <c r="AE3649" s="1" t="s">
        <v>9582</v>
      </c>
      <c r="AJ3649" s="1" t="s">
        <v>16</v>
      </c>
      <c r="AK3649" s="1" t="s">
        <v>9802</v>
      </c>
      <c r="AL3649" s="1" t="s">
        <v>82</v>
      </c>
      <c r="AM3649" s="1" t="s">
        <v>9699</v>
      </c>
      <c r="AT3649" s="1" t="s">
        <v>166</v>
      </c>
      <c r="AU3649" s="1" t="s">
        <v>7276</v>
      </c>
      <c r="AV3649" s="1" t="s">
        <v>4067</v>
      </c>
      <c r="AW3649" s="1" t="s">
        <v>10228</v>
      </c>
      <c r="BG3649" s="1" t="s">
        <v>54</v>
      </c>
      <c r="BH3649" s="1" t="s">
        <v>7267</v>
      </c>
      <c r="BI3649" s="1" t="s">
        <v>12276</v>
      </c>
      <c r="BJ3649" s="1" t="s">
        <v>10145</v>
      </c>
      <c r="BK3649" s="1" t="s">
        <v>42</v>
      </c>
      <c r="BL3649" s="1" t="s">
        <v>10068</v>
      </c>
      <c r="BM3649" s="1" t="s">
        <v>5864</v>
      </c>
      <c r="BN3649" s="1" t="s">
        <v>11369</v>
      </c>
      <c r="BO3649" s="1" t="s">
        <v>241</v>
      </c>
      <c r="BP3649" s="1" t="s">
        <v>7531</v>
      </c>
      <c r="BQ3649" s="1" t="s">
        <v>4070</v>
      </c>
      <c r="BR3649" s="1" t="s">
        <v>11772</v>
      </c>
      <c r="BS3649" s="1" t="s">
        <v>199</v>
      </c>
      <c r="BT3649" s="1" t="s">
        <v>9730</v>
      </c>
    </row>
    <row r="3650" spans="1:72" ht="13.5" customHeight="1">
      <c r="A3650" s="3" t="str">
        <f>HYPERLINK("http://kyu.snu.ac.kr/sdhj/index.jsp?type=hj/GK14658_00IH_0001_0246.jpg","1702_각북면_246")</f>
        <v>1702_각북면_246</v>
      </c>
      <c r="B3650" s="2">
        <v>1702</v>
      </c>
      <c r="C3650" s="2" t="s">
        <v>12340</v>
      </c>
      <c r="D3650" s="2" t="s">
        <v>12341</v>
      </c>
      <c r="E3650" s="2">
        <v>3649</v>
      </c>
      <c r="F3650" s="1">
        <v>22</v>
      </c>
      <c r="G3650" s="1" t="s">
        <v>5711</v>
      </c>
      <c r="H3650" s="1" t="s">
        <v>6954</v>
      </c>
      <c r="I3650" s="1">
        <v>6</v>
      </c>
      <c r="L3650" s="1">
        <v>3</v>
      </c>
      <c r="M3650" s="2" t="s">
        <v>14284</v>
      </c>
      <c r="N3650" s="2" t="s">
        <v>14285</v>
      </c>
      <c r="S3650" s="1" t="s">
        <v>59</v>
      </c>
      <c r="T3650" s="1" t="s">
        <v>7105</v>
      </c>
      <c r="Y3650" s="1" t="s">
        <v>4446</v>
      </c>
      <c r="Z3650" s="1" t="s">
        <v>8159</v>
      </c>
      <c r="AC3650" s="1">
        <v>6</v>
      </c>
      <c r="AD3650" s="1" t="s">
        <v>246</v>
      </c>
      <c r="AE3650" s="1" t="s">
        <v>9600</v>
      </c>
    </row>
    <row r="3651" spans="1:72" ht="13.5" customHeight="1">
      <c r="A3651" s="3" t="str">
        <f>HYPERLINK("http://kyu.snu.ac.kr/sdhj/index.jsp?type=hj/GK14658_00IH_0001_0246.jpg","1702_각북면_246")</f>
        <v>1702_각북면_246</v>
      </c>
      <c r="B3651" s="2">
        <v>1702</v>
      </c>
      <c r="C3651" s="2" t="s">
        <v>12340</v>
      </c>
      <c r="D3651" s="2" t="s">
        <v>12341</v>
      </c>
      <c r="E3651" s="2">
        <v>3650</v>
      </c>
      <c r="F3651" s="1">
        <v>22</v>
      </c>
      <c r="G3651" s="1" t="s">
        <v>5711</v>
      </c>
      <c r="H3651" s="1" t="s">
        <v>6954</v>
      </c>
      <c r="I3651" s="1">
        <v>6</v>
      </c>
      <c r="L3651" s="1">
        <v>3</v>
      </c>
      <c r="M3651" s="2" t="s">
        <v>14284</v>
      </c>
      <c r="N3651" s="2" t="s">
        <v>14285</v>
      </c>
      <c r="S3651" s="1" t="s">
        <v>5865</v>
      </c>
      <c r="T3651" s="1" t="s">
        <v>7136</v>
      </c>
      <c r="U3651" s="1" t="s">
        <v>66</v>
      </c>
      <c r="V3651" s="1" t="s">
        <v>7208</v>
      </c>
      <c r="Y3651" s="1" t="s">
        <v>249</v>
      </c>
      <c r="Z3651" s="1" t="s">
        <v>8062</v>
      </c>
      <c r="AG3651" s="1" t="s">
        <v>12714</v>
      </c>
    </row>
    <row r="3652" spans="1:72" ht="13.5" customHeight="1">
      <c r="A3652" s="3" t="str">
        <f>HYPERLINK("http://kyu.snu.ac.kr/sdhj/index.jsp?type=hj/GK14658_00IH_0001_0246.jpg","1702_각북면_246")</f>
        <v>1702_각북면_246</v>
      </c>
      <c r="B3652" s="2">
        <v>1702</v>
      </c>
      <c r="C3652" s="2" t="s">
        <v>12340</v>
      </c>
      <c r="D3652" s="2" t="s">
        <v>12341</v>
      </c>
      <c r="E3652" s="2">
        <v>3651</v>
      </c>
      <c r="F3652" s="1">
        <v>22</v>
      </c>
      <c r="G3652" s="1" t="s">
        <v>5711</v>
      </c>
      <c r="H3652" s="1" t="s">
        <v>6954</v>
      </c>
      <c r="I3652" s="1">
        <v>6</v>
      </c>
      <c r="L3652" s="1">
        <v>3</v>
      </c>
      <c r="M3652" s="2" t="s">
        <v>14284</v>
      </c>
      <c r="N3652" s="2" t="s">
        <v>14285</v>
      </c>
      <c r="S3652" s="1" t="s">
        <v>701</v>
      </c>
      <c r="T3652" s="1" t="s">
        <v>7108</v>
      </c>
      <c r="W3652" s="1" t="s">
        <v>4273</v>
      </c>
      <c r="X3652" s="1" t="s">
        <v>7609</v>
      </c>
      <c r="Y3652" s="1" t="s">
        <v>50</v>
      </c>
      <c r="Z3652" s="1" t="s">
        <v>7639</v>
      </c>
      <c r="AF3652" s="1" t="s">
        <v>5866</v>
      </c>
      <c r="AG3652" s="1" t="s">
        <v>12661</v>
      </c>
    </row>
    <row r="3653" spans="1:72" ht="13.5" customHeight="1">
      <c r="A3653" s="3" t="str">
        <f>HYPERLINK("http://kyu.snu.ac.kr/sdhj/index.jsp?type=hj/GK14658_00IH_0001_0246.jpg","1702_각북면_246")</f>
        <v>1702_각북면_246</v>
      </c>
      <c r="B3653" s="2">
        <v>1702</v>
      </c>
      <c r="C3653" s="2" t="s">
        <v>12340</v>
      </c>
      <c r="D3653" s="2" t="s">
        <v>12341</v>
      </c>
      <c r="E3653" s="2">
        <v>3652</v>
      </c>
      <c r="F3653" s="1">
        <v>22</v>
      </c>
      <c r="G3653" s="1" t="s">
        <v>5711</v>
      </c>
      <c r="H3653" s="1" t="s">
        <v>6954</v>
      </c>
      <c r="I3653" s="1">
        <v>6</v>
      </c>
      <c r="L3653" s="1">
        <v>3</v>
      </c>
      <c r="M3653" s="2" t="s">
        <v>14284</v>
      </c>
      <c r="N3653" s="2" t="s">
        <v>14285</v>
      </c>
      <c r="S3653" s="1" t="s">
        <v>86</v>
      </c>
      <c r="T3653" s="1" t="s">
        <v>7100</v>
      </c>
      <c r="U3653" s="1" t="s">
        <v>66</v>
      </c>
      <c r="V3653" s="1" t="s">
        <v>7208</v>
      </c>
      <c r="Y3653" s="1" t="s">
        <v>5867</v>
      </c>
      <c r="Z3653" s="1" t="s">
        <v>8158</v>
      </c>
      <c r="AC3653" s="1">
        <v>24</v>
      </c>
      <c r="AD3653" s="1" t="s">
        <v>219</v>
      </c>
      <c r="AE3653" s="1" t="s">
        <v>9587</v>
      </c>
    </row>
    <row r="3654" spans="1:72" ht="13.5" customHeight="1">
      <c r="A3654" s="3" t="str">
        <f>HYPERLINK("http://kyu.snu.ac.kr/sdhj/index.jsp?type=hj/GK14658_00IH_0001_0246.jpg","1702_각북면_246")</f>
        <v>1702_각북면_246</v>
      </c>
      <c r="B3654" s="2">
        <v>1702</v>
      </c>
      <c r="C3654" s="2" t="s">
        <v>12340</v>
      </c>
      <c r="D3654" s="2" t="s">
        <v>12341</v>
      </c>
      <c r="E3654" s="2">
        <v>3653</v>
      </c>
      <c r="F3654" s="1">
        <v>22</v>
      </c>
      <c r="G3654" s="1" t="s">
        <v>5711</v>
      </c>
      <c r="H3654" s="1" t="s">
        <v>6954</v>
      </c>
      <c r="I3654" s="1">
        <v>6</v>
      </c>
      <c r="L3654" s="1">
        <v>3</v>
      </c>
      <c r="M3654" s="2" t="s">
        <v>14284</v>
      </c>
      <c r="N3654" s="2" t="s">
        <v>14285</v>
      </c>
      <c r="S3654" s="1" t="s">
        <v>86</v>
      </c>
      <c r="T3654" s="1" t="s">
        <v>7100</v>
      </c>
      <c r="Y3654" s="1" t="s">
        <v>4420</v>
      </c>
      <c r="Z3654" s="1" t="s">
        <v>8157</v>
      </c>
      <c r="AC3654" s="1">
        <v>2</v>
      </c>
      <c r="AD3654" s="1" t="s">
        <v>169</v>
      </c>
      <c r="AE3654" s="1" t="s">
        <v>9589</v>
      </c>
      <c r="AF3654" s="1" t="s">
        <v>89</v>
      </c>
      <c r="AG3654" s="1" t="s">
        <v>9633</v>
      </c>
    </row>
    <row r="3655" spans="1:72" ht="13.5" customHeight="1">
      <c r="A3655" s="3" t="str">
        <f>HYPERLINK("http://kyu.snu.ac.kr/sdhj/index.jsp?type=hj/GK14658_00IH_0001_0246.jpg","1702_각북면_246")</f>
        <v>1702_각북면_246</v>
      </c>
      <c r="B3655" s="2">
        <v>1702</v>
      </c>
      <c r="C3655" s="2" t="s">
        <v>12340</v>
      </c>
      <c r="D3655" s="2" t="s">
        <v>12341</v>
      </c>
      <c r="E3655" s="2">
        <v>3654</v>
      </c>
      <c r="F3655" s="1">
        <v>22</v>
      </c>
      <c r="G3655" s="1" t="s">
        <v>5711</v>
      </c>
      <c r="H3655" s="1" t="s">
        <v>6954</v>
      </c>
      <c r="I3655" s="1">
        <v>6</v>
      </c>
      <c r="L3655" s="1">
        <v>4</v>
      </c>
      <c r="M3655" s="2" t="s">
        <v>14654</v>
      </c>
      <c r="N3655" s="2" t="s">
        <v>14286</v>
      </c>
      <c r="T3655" s="1" t="s">
        <v>12411</v>
      </c>
      <c r="U3655" s="1" t="s">
        <v>66</v>
      </c>
      <c r="V3655" s="1" t="s">
        <v>7208</v>
      </c>
      <c r="W3655" s="1" t="s">
        <v>1429</v>
      </c>
      <c r="X3655" s="1" t="s">
        <v>7594</v>
      </c>
      <c r="Y3655" s="1" t="s">
        <v>14499</v>
      </c>
      <c r="Z3655" s="1" t="s">
        <v>12585</v>
      </c>
      <c r="AC3655" s="1">
        <v>77</v>
      </c>
      <c r="AD3655" s="1" t="s">
        <v>289</v>
      </c>
      <c r="AE3655" s="1" t="s">
        <v>7200</v>
      </c>
      <c r="AJ3655" s="1" t="s">
        <v>16</v>
      </c>
      <c r="AK3655" s="1" t="s">
        <v>9802</v>
      </c>
      <c r="AL3655" s="1" t="s">
        <v>401</v>
      </c>
      <c r="AM3655" s="1" t="s">
        <v>9816</v>
      </c>
      <c r="AT3655" s="1" t="s">
        <v>53</v>
      </c>
      <c r="AU3655" s="1" t="s">
        <v>7419</v>
      </c>
      <c r="AV3655" s="1" t="s">
        <v>549</v>
      </c>
      <c r="AW3655" s="1" t="s">
        <v>10137</v>
      </c>
      <c r="BG3655" s="1" t="s">
        <v>53</v>
      </c>
      <c r="BH3655" s="1" t="s">
        <v>7419</v>
      </c>
      <c r="BI3655" s="1" t="s">
        <v>6915</v>
      </c>
      <c r="BJ3655" s="1" t="s">
        <v>10247</v>
      </c>
      <c r="BK3655" s="1" t="s">
        <v>53</v>
      </c>
      <c r="BL3655" s="1" t="s">
        <v>7419</v>
      </c>
      <c r="BM3655" s="1" t="s">
        <v>5445</v>
      </c>
      <c r="BN3655" s="1" t="s">
        <v>10932</v>
      </c>
      <c r="BO3655" s="1" t="s">
        <v>152</v>
      </c>
      <c r="BP3655" s="1" t="s">
        <v>10072</v>
      </c>
      <c r="BQ3655" s="1" t="s">
        <v>5840</v>
      </c>
      <c r="BR3655" s="1" t="s">
        <v>11689</v>
      </c>
      <c r="BS3655" s="1" t="s">
        <v>77</v>
      </c>
      <c r="BT3655" s="1" t="s">
        <v>9805</v>
      </c>
    </row>
    <row r="3656" spans="1:72" ht="13.5" customHeight="1">
      <c r="A3656" s="3" t="str">
        <f>HYPERLINK("http://kyu.snu.ac.kr/sdhj/index.jsp?type=hj/GK14658_00IH_0001_0246.jpg","1702_각북면_246")</f>
        <v>1702_각북면_246</v>
      </c>
      <c r="B3656" s="2">
        <v>1702</v>
      </c>
      <c r="C3656" s="2" t="s">
        <v>12340</v>
      </c>
      <c r="D3656" s="2" t="s">
        <v>12341</v>
      </c>
      <c r="E3656" s="2">
        <v>3655</v>
      </c>
      <c r="F3656" s="1">
        <v>22</v>
      </c>
      <c r="G3656" s="1" t="s">
        <v>5711</v>
      </c>
      <c r="H3656" s="1" t="s">
        <v>6954</v>
      </c>
      <c r="I3656" s="1">
        <v>6</v>
      </c>
      <c r="L3656" s="1">
        <v>4</v>
      </c>
      <c r="M3656" s="2" t="s">
        <v>14654</v>
      </c>
      <c r="N3656" s="2" t="s">
        <v>14286</v>
      </c>
      <c r="S3656" s="1" t="s">
        <v>48</v>
      </c>
      <c r="T3656" s="1" t="s">
        <v>6371</v>
      </c>
      <c r="U3656" s="1" t="s">
        <v>124</v>
      </c>
      <c r="V3656" s="1" t="s">
        <v>12451</v>
      </c>
      <c r="W3656" s="1" t="s">
        <v>75</v>
      </c>
      <c r="X3656" s="1" t="s">
        <v>7603</v>
      </c>
      <c r="Y3656" s="1" t="s">
        <v>50</v>
      </c>
      <c r="Z3656" s="1" t="s">
        <v>7639</v>
      </c>
      <c r="AC3656" s="1">
        <v>59</v>
      </c>
      <c r="AD3656" s="1" t="s">
        <v>577</v>
      </c>
      <c r="AE3656" s="1" t="s">
        <v>9625</v>
      </c>
      <c r="AJ3656" s="1" t="s">
        <v>16</v>
      </c>
      <c r="AK3656" s="1" t="s">
        <v>9802</v>
      </c>
      <c r="AL3656" s="1" t="s">
        <v>77</v>
      </c>
      <c r="AM3656" s="1" t="s">
        <v>9805</v>
      </c>
      <c r="AT3656" s="1" t="s">
        <v>53</v>
      </c>
      <c r="AU3656" s="1" t="s">
        <v>7419</v>
      </c>
      <c r="AV3656" s="1" t="s">
        <v>5683</v>
      </c>
      <c r="AW3656" s="1" t="s">
        <v>8167</v>
      </c>
      <c r="BG3656" s="1" t="s">
        <v>53</v>
      </c>
      <c r="BH3656" s="1" t="s">
        <v>7419</v>
      </c>
      <c r="BI3656" s="1" t="s">
        <v>5868</v>
      </c>
      <c r="BJ3656" s="1" t="s">
        <v>10920</v>
      </c>
      <c r="BK3656" s="1" t="s">
        <v>53</v>
      </c>
      <c r="BL3656" s="1" t="s">
        <v>7419</v>
      </c>
      <c r="BM3656" s="1" t="s">
        <v>5869</v>
      </c>
      <c r="BN3656" s="1" t="s">
        <v>11368</v>
      </c>
      <c r="BO3656" s="1" t="s">
        <v>53</v>
      </c>
      <c r="BP3656" s="1" t="s">
        <v>7419</v>
      </c>
      <c r="BQ3656" s="1" t="s">
        <v>96</v>
      </c>
      <c r="BR3656" s="1" t="s">
        <v>11709</v>
      </c>
      <c r="BS3656" s="1" t="s">
        <v>47</v>
      </c>
      <c r="BT3656" s="1" t="s">
        <v>9810</v>
      </c>
    </row>
    <row r="3657" spans="1:72" ht="13.5" customHeight="1">
      <c r="A3657" s="3" t="str">
        <f>HYPERLINK("http://kyu.snu.ac.kr/sdhj/index.jsp?type=hj/GK14658_00IH_0001_0246.jpg","1702_각북면_246")</f>
        <v>1702_각북면_246</v>
      </c>
      <c r="B3657" s="2">
        <v>1702</v>
      </c>
      <c r="C3657" s="2" t="s">
        <v>12340</v>
      </c>
      <c r="D3657" s="2" t="s">
        <v>12341</v>
      </c>
      <c r="E3657" s="2">
        <v>3656</v>
      </c>
      <c r="F3657" s="1">
        <v>22</v>
      </c>
      <c r="G3657" s="1" t="s">
        <v>5711</v>
      </c>
      <c r="H3657" s="1" t="s">
        <v>6954</v>
      </c>
      <c r="I3657" s="1">
        <v>6</v>
      </c>
      <c r="L3657" s="1">
        <v>4</v>
      </c>
      <c r="M3657" s="2" t="s">
        <v>14654</v>
      </c>
      <c r="N3657" s="2" t="s">
        <v>14286</v>
      </c>
      <c r="S3657" s="1" t="s">
        <v>59</v>
      </c>
      <c r="T3657" s="1" t="s">
        <v>7105</v>
      </c>
      <c r="Y3657" s="1" t="s">
        <v>3789</v>
      </c>
      <c r="Z3657" s="1" t="s">
        <v>8156</v>
      </c>
      <c r="AF3657" s="1" t="s">
        <v>61</v>
      </c>
      <c r="AG3657" s="1" t="s">
        <v>9638</v>
      </c>
    </row>
    <row r="3658" spans="1:72" ht="13.5" customHeight="1">
      <c r="A3658" s="3" t="str">
        <f>HYPERLINK("http://kyu.snu.ac.kr/sdhj/index.jsp?type=hj/GK14658_00IH_0001_0246.jpg","1702_각북면_246")</f>
        <v>1702_각북면_246</v>
      </c>
      <c r="B3658" s="2">
        <v>1702</v>
      </c>
      <c r="C3658" s="2" t="s">
        <v>12340</v>
      </c>
      <c r="D3658" s="2" t="s">
        <v>12341</v>
      </c>
      <c r="E3658" s="2">
        <v>3657</v>
      </c>
      <c r="F3658" s="1">
        <v>22</v>
      </c>
      <c r="G3658" s="1" t="s">
        <v>5711</v>
      </c>
      <c r="H3658" s="1" t="s">
        <v>6954</v>
      </c>
      <c r="I3658" s="1">
        <v>6</v>
      </c>
      <c r="L3658" s="1">
        <v>4</v>
      </c>
      <c r="M3658" s="2" t="s">
        <v>14654</v>
      </c>
      <c r="N3658" s="2" t="s">
        <v>14286</v>
      </c>
      <c r="S3658" s="1" t="s">
        <v>59</v>
      </c>
      <c r="T3658" s="1" t="s">
        <v>7105</v>
      </c>
      <c r="Y3658" s="1" t="s">
        <v>5870</v>
      </c>
      <c r="Z3658" s="1" t="s">
        <v>8155</v>
      </c>
      <c r="AC3658" s="1">
        <v>17</v>
      </c>
      <c r="AD3658" s="1" t="s">
        <v>289</v>
      </c>
      <c r="AE3658" s="1" t="s">
        <v>7200</v>
      </c>
    </row>
    <row r="3659" spans="1:72" ht="13.5" customHeight="1">
      <c r="A3659" s="3" t="str">
        <f>HYPERLINK("http://kyu.snu.ac.kr/sdhj/index.jsp?type=hj/GK14658_00IH_0001_0246.jpg","1702_각북면_246")</f>
        <v>1702_각북면_246</v>
      </c>
      <c r="B3659" s="2">
        <v>1702</v>
      </c>
      <c r="C3659" s="2" t="s">
        <v>12340</v>
      </c>
      <c r="D3659" s="2" t="s">
        <v>12341</v>
      </c>
      <c r="E3659" s="2">
        <v>3658</v>
      </c>
      <c r="F3659" s="1">
        <v>22</v>
      </c>
      <c r="G3659" s="1" t="s">
        <v>5711</v>
      </c>
      <c r="H3659" s="1" t="s">
        <v>6954</v>
      </c>
      <c r="I3659" s="1">
        <v>6</v>
      </c>
      <c r="L3659" s="1">
        <v>4</v>
      </c>
      <c r="M3659" s="2" t="s">
        <v>14654</v>
      </c>
      <c r="N3659" s="2" t="s">
        <v>14286</v>
      </c>
      <c r="S3659" s="1" t="s">
        <v>701</v>
      </c>
      <c r="T3659" s="1" t="s">
        <v>7108</v>
      </c>
      <c r="U3659" s="1" t="s">
        <v>124</v>
      </c>
      <c r="V3659" s="1" t="s">
        <v>12451</v>
      </c>
      <c r="W3659" s="1" t="s">
        <v>107</v>
      </c>
      <c r="X3659" s="1" t="s">
        <v>12534</v>
      </c>
      <c r="Y3659" s="1" t="s">
        <v>50</v>
      </c>
      <c r="Z3659" s="1" t="s">
        <v>7639</v>
      </c>
      <c r="AC3659" s="1">
        <v>38</v>
      </c>
      <c r="AD3659" s="1" t="s">
        <v>353</v>
      </c>
      <c r="AE3659" s="1" t="s">
        <v>9622</v>
      </c>
    </row>
    <row r="3660" spans="1:72" ht="13.5" customHeight="1">
      <c r="A3660" s="3" t="str">
        <f>HYPERLINK("http://kyu.snu.ac.kr/sdhj/index.jsp?type=hj/GK14658_00IH_0001_0246.jpg","1702_각북면_246")</f>
        <v>1702_각북면_246</v>
      </c>
      <c r="B3660" s="2">
        <v>1702</v>
      </c>
      <c r="C3660" s="2" t="s">
        <v>12340</v>
      </c>
      <c r="D3660" s="2" t="s">
        <v>12341</v>
      </c>
      <c r="E3660" s="2">
        <v>3659</v>
      </c>
      <c r="F3660" s="1">
        <v>22</v>
      </c>
      <c r="G3660" s="1" t="s">
        <v>5711</v>
      </c>
      <c r="H3660" s="1" t="s">
        <v>6954</v>
      </c>
      <c r="I3660" s="1">
        <v>6</v>
      </c>
      <c r="L3660" s="1">
        <v>4</v>
      </c>
      <c r="M3660" s="2" t="s">
        <v>14654</v>
      </c>
      <c r="N3660" s="2" t="s">
        <v>14286</v>
      </c>
      <c r="S3660" s="1" t="s">
        <v>59</v>
      </c>
      <c r="T3660" s="1" t="s">
        <v>7105</v>
      </c>
      <c r="Y3660" s="1" t="s">
        <v>6885</v>
      </c>
      <c r="Z3660" s="1" t="s">
        <v>8154</v>
      </c>
      <c r="AC3660" s="1">
        <v>8</v>
      </c>
      <c r="AD3660" s="1" t="s">
        <v>300</v>
      </c>
      <c r="AE3660" s="1" t="s">
        <v>9594</v>
      </c>
    </row>
    <row r="3661" spans="1:72" ht="13.5" customHeight="1">
      <c r="A3661" s="3" t="str">
        <f>HYPERLINK("http://kyu.snu.ac.kr/sdhj/index.jsp?type=hj/GK14658_00IH_0001_0246.jpg","1702_각북면_246")</f>
        <v>1702_각북면_246</v>
      </c>
      <c r="B3661" s="2">
        <v>1702</v>
      </c>
      <c r="C3661" s="2" t="s">
        <v>12340</v>
      </c>
      <c r="D3661" s="2" t="s">
        <v>12341</v>
      </c>
      <c r="E3661" s="2">
        <v>3660</v>
      </c>
      <c r="F3661" s="1">
        <v>22</v>
      </c>
      <c r="G3661" s="1" t="s">
        <v>5711</v>
      </c>
      <c r="H3661" s="1" t="s">
        <v>6954</v>
      </c>
      <c r="I3661" s="1">
        <v>6</v>
      </c>
      <c r="L3661" s="1">
        <v>4</v>
      </c>
      <c r="M3661" s="2" t="s">
        <v>14654</v>
      </c>
      <c r="N3661" s="2" t="s">
        <v>14286</v>
      </c>
      <c r="S3661" s="1" t="s">
        <v>349</v>
      </c>
      <c r="T3661" s="1" t="s">
        <v>7109</v>
      </c>
      <c r="Y3661" s="1" t="s">
        <v>2058</v>
      </c>
      <c r="Z3661" s="1" t="s">
        <v>7840</v>
      </c>
      <c r="AC3661" s="1">
        <v>2</v>
      </c>
      <c r="AD3661" s="1" t="s">
        <v>169</v>
      </c>
      <c r="AE3661" s="1" t="s">
        <v>9589</v>
      </c>
      <c r="AF3661" s="1" t="s">
        <v>89</v>
      </c>
      <c r="AG3661" s="1" t="s">
        <v>9633</v>
      </c>
    </row>
    <row r="3662" spans="1:72" ht="13.5" customHeight="1">
      <c r="A3662" s="3" t="str">
        <f>HYPERLINK("http://kyu.snu.ac.kr/sdhj/index.jsp?type=hj/GK14658_00IH_0001_0246.jpg","1702_각북면_246")</f>
        <v>1702_각북면_246</v>
      </c>
      <c r="B3662" s="2">
        <v>1702</v>
      </c>
      <c r="C3662" s="2" t="s">
        <v>12340</v>
      </c>
      <c r="D3662" s="2" t="s">
        <v>12341</v>
      </c>
      <c r="E3662" s="2">
        <v>3661</v>
      </c>
      <c r="F3662" s="1">
        <v>22</v>
      </c>
      <c r="G3662" s="1" t="s">
        <v>5711</v>
      </c>
      <c r="H3662" s="1" t="s">
        <v>6954</v>
      </c>
      <c r="I3662" s="1">
        <v>6</v>
      </c>
      <c r="L3662" s="1">
        <v>5</v>
      </c>
      <c r="M3662" s="2" t="s">
        <v>14287</v>
      </c>
      <c r="N3662" s="2" t="s">
        <v>14288</v>
      </c>
      <c r="T3662" s="1" t="s">
        <v>12411</v>
      </c>
      <c r="U3662" s="1" t="s">
        <v>66</v>
      </c>
      <c r="V3662" s="1" t="s">
        <v>7208</v>
      </c>
      <c r="W3662" s="1" t="s">
        <v>1429</v>
      </c>
      <c r="X3662" s="1" t="s">
        <v>7594</v>
      </c>
      <c r="Y3662" s="1" t="s">
        <v>3205</v>
      </c>
      <c r="Z3662" s="1" t="s">
        <v>7993</v>
      </c>
      <c r="AC3662" s="1">
        <v>52</v>
      </c>
      <c r="AD3662" s="1" t="s">
        <v>503</v>
      </c>
      <c r="AE3662" s="1" t="s">
        <v>9615</v>
      </c>
      <c r="AJ3662" s="1" t="s">
        <v>16</v>
      </c>
      <c r="AK3662" s="1" t="s">
        <v>9802</v>
      </c>
      <c r="AL3662" s="1" t="s">
        <v>401</v>
      </c>
      <c r="AM3662" s="1" t="s">
        <v>9816</v>
      </c>
      <c r="AT3662" s="1" t="s">
        <v>5871</v>
      </c>
      <c r="AU3662" s="1" t="s">
        <v>10080</v>
      </c>
      <c r="AV3662" s="1" t="s">
        <v>575</v>
      </c>
      <c r="AW3662" s="1" t="s">
        <v>7721</v>
      </c>
      <c r="BG3662" s="1" t="s">
        <v>53</v>
      </c>
      <c r="BH3662" s="1" t="s">
        <v>7419</v>
      </c>
      <c r="BI3662" s="1" t="s">
        <v>6915</v>
      </c>
      <c r="BJ3662" s="1" t="s">
        <v>10247</v>
      </c>
      <c r="BK3662" s="1" t="s">
        <v>53</v>
      </c>
      <c r="BL3662" s="1" t="s">
        <v>7419</v>
      </c>
      <c r="BM3662" s="1" t="s">
        <v>5445</v>
      </c>
      <c r="BN3662" s="1" t="s">
        <v>10932</v>
      </c>
      <c r="BO3662" s="1" t="s">
        <v>53</v>
      </c>
      <c r="BP3662" s="1" t="s">
        <v>7419</v>
      </c>
      <c r="BQ3662" s="1" t="s">
        <v>4350</v>
      </c>
      <c r="BR3662" s="1" t="s">
        <v>11769</v>
      </c>
      <c r="BS3662" s="1" t="s">
        <v>47</v>
      </c>
      <c r="BT3662" s="1" t="s">
        <v>9810</v>
      </c>
    </row>
    <row r="3663" spans="1:72" ht="13.5" customHeight="1">
      <c r="A3663" s="3" t="str">
        <f>HYPERLINK("http://kyu.snu.ac.kr/sdhj/index.jsp?type=hj/GK14658_00IH_0001_0246.jpg","1702_각북면_246")</f>
        <v>1702_각북면_246</v>
      </c>
      <c r="B3663" s="2">
        <v>1702</v>
      </c>
      <c r="C3663" s="2" t="s">
        <v>12340</v>
      </c>
      <c r="D3663" s="2" t="s">
        <v>12341</v>
      </c>
      <c r="E3663" s="2">
        <v>3662</v>
      </c>
      <c r="F3663" s="1">
        <v>22</v>
      </c>
      <c r="G3663" s="1" t="s">
        <v>5711</v>
      </c>
      <c r="H3663" s="1" t="s">
        <v>6954</v>
      </c>
      <c r="I3663" s="1">
        <v>6</v>
      </c>
      <c r="L3663" s="1">
        <v>5</v>
      </c>
      <c r="M3663" s="2" t="s">
        <v>14287</v>
      </c>
      <c r="N3663" s="2" t="s">
        <v>14288</v>
      </c>
      <c r="S3663" s="1" t="s">
        <v>48</v>
      </c>
      <c r="T3663" s="1" t="s">
        <v>6371</v>
      </c>
      <c r="U3663" s="1" t="s">
        <v>124</v>
      </c>
      <c r="V3663" s="1" t="s">
        <v>12451</v>
      </c>
      <c r="W3663" s="1" t="s">
        <v>202</v>
      </c>
      <c r="X3663" s="1" t="s">
        <v>7588</v>
      </c>
      <c r="Y3663" s="1" t="s">
        <v>50</v>
      </c>
      <c r="Z3663" s="1" t="s">
        <v>7639</v>
      </c>
      <c r="AC3663" s="1">
        <v>43</v>
      </c>
      <c r="AD3663" s="1" t="s">
        <v>283</v>
      </c>
      <c r="AE3663" s="1" t="s">
        <v>9582</v>
      </c>
      <c r="AJ3663" s="1" t="s">
        <v>16</v>
      </c>
      <c r="AK3663" s="1" t="s">
        <v>9802</v>
      </c>
      <c r="AL3663" s="1" t="s">
        <v>199</v>
      </c>
      <c r="AM3663" s="1" t="s">
        <v>9730</v>
      </c>
      <c r="AT3663" s="1" t="s">
        <v>53</v>
      </c>
      <c r="AU3663" s="1" t="s">
        <v>7419</v>
      </c>
      <c r="AV3663" s="1" t="s">
        <v>2947</v>
      </c>
      <c r="AW3663" s="1" t="s">
        <v>10136</v>
      </c>
      <c r="BG3663" s="1" t="s">
        <v>53</v>
      </c>
      <c r="BH3663" s="1" t="s">
        <v>7419</v>
      </c>
      <c r="BI3663" s="1" t="s">
        <v>4012</v>
      </c>
      <c r="BJ3663" s="1" t="s">
        <v>10919</v>
      </c>
      <c r="BK3663" s="1" t="s">
        <v>53</v>
      </c>
      <c r="BL3663" s="1" t="s">
        <v>7419</v>
      </c>
      <c r="BM3663" s="1" t="s">
        <v>919</v>
      </c>
      <c r="BN3663" s="1" t="s">
        <v>7730</v>
      </c>
      <c r="BO3663" s="1" t="s">
        <v>53</v>
      </c>
      <c r="BP3663" s="1" t="s">
        <v>7419</v>
      </c>
      <c r="BQ3663" s="1" t="s">
        <v>5872</v>
      </c>
      <c r="BR3663" s="1" t="s">
        <v>11771</v>
      </c>
      <c r="BS3663" s="1" t="s">
        <v>636</v>
      </c>
      <c r="BT3663" s="1" t="s">
        <v>9866</v>
      </c>
    </row>
    <row r="3664" spans="1:72" ht="13.5" customHeight="1">
      <c r="A3664" s="3" t="str">
        <f>HYPERLINK("http://kyu.snu.ac.kr/sdhj/index.jsp?type=hj/GK14658_00IH_0001_0246.jpg","1702_각북면_246")</f>
        <v>1702_각북면_246</v>
      </c>
      <c r="B3664" s="2">
        <v>1702</v>
      </c>
      <c r="C3664" s="2" t="s">
        <v>12340</v>
      </c>
      <c r="D3664" s="2" t="s">
        <v>12341</v>
      </c>
      <c r="E3664" s="2">
        <v>3663</v>
      </c>
      <c r="F3664" s="1">
        <v>22</v>
      </c>
      <c r="G3664" s="1" t="s">
        <v>5711</v>
      </c>
      <c r="H3664" s="1" t="s">
        <v>6954</v>
      </c>
      <c r="I3664" s="1">
        <v>6</v>
      </c>
      <c r="L3664" s="1">
        <v>5</v>
      </c>
      <c r="M3664" s="2" t="s">
        <v>14287</v>
      </c>
      <c r="N3664" s="2" t="s">
        <v>14288</v>
      </c>
      <c r="S3664" s="1" t="s">
        <v>59</v>
      </c>
      <c r="T3664" s="1" t="s">
        <v>7105</v>
      </c>
      <c r="Y3664" s="1" t="s">
        <v>4257</v>
      </c>
      <c r="Z3664" s="1" t="s">
        <v>8153</v>
      </c>
      <c r="AC3664" s="1">
        <v>19</v>
      </c>
      <c r="AD3664" s="1" t="s">
        <v>277</v>
      </c>
      <c r="AE3664" s="1" t="s">
        <v>9583</v>
      </c>
    </row>
    <row r="3665" spans="1:72" ht="13.5" customHeight="1">
      <c r="A3665" s="3" t="str">
        <f>HYPERLINK("http://kyu.snu.ac.kr/sdhj/index.jsp?type=hj/GK14658_00IH_0001_0246.jpg","1702_각북면_246")</f>
        <v>1702_각북면_246</v>
      </c>
      <c r="B3665" s="2">
        <v>1702</v>
      </c>
      <c r="C3665" s="2" t="s">
        <v>12340</v>
      </c>
      <c r="D3665" s="2" t="s">
        <v>12341</v>
      </c>
      <c r="E3665" s="2">
        <v>3664</v>
      </c>
      <c r="F3665" s="1">
        <v>22</v>
      </c>
      <c r="G3665" s="1" t="s">
        <v>5711</v>
      </c>
      <c r="H3665" s="1" t="s">
        <v>6954</v>
      </c>
      <c r="I3665" s="1">
        <v>6</v>
      </c>
      <c r="L3665" s="1">
        <v>5</v>
      </c>
      <c r="M3665" s="2" t="s">
        <v>14287</v>
      </c>
      <c r="N3665" s="2" t="s">
        <v>14288</v>
      </c>
      <c r="S3665" s="1" t="s">
        <v>86</v>
      </c>
      <c r="T3665" s="1" t="s">
        <v>7100</v>
      </c>
      <c r="U3665" s="1" t="s">
        <v>5873</v>
      </c>
      <c r="V3665" s="1" t="s">
        <v>7301</v>
      </c>
      <c r="Y3665" s="1" t="s">
        <v>12317</v>
      </c>
      <c r="Z3665" s="1" t="s">
        <v>12640</v>
      </c>
      <c r="AF3665" s="1" t="s">
        <v>170</v>
      </c>
      <c r="AG3665" s="1" t="s">
        <v>9630</v>
      </c>
    </row>
    <row r="3666" spans="1:72" ht="13.5" customHeight="1">
      <c r="A3666" s="3" t="str">
        <f>HYPERLINK("http://kyu.snu.ac.kr/sdhj/index.jsp?type=hj/GK14658_00IH_0001_0246.jpg","1702_각북면_246")</f>
        <v>1702_각북면_246</v>
      </c>
      <c r="B3666" s="2">
        <v>1702</v>
      </c>
      <c r="C3666" s="2" t="s">
        <v>12340</v>
      </c>
      <c r="D3666" s="2" t="s">
        <v>12341</v>
      </c>
      <c r="E3666" s="2">
        <v>3665</v>
      </c>
      <c r="F3666" s="1">
        <v>22</v>
      </c>
      <c r="G3666" s="1" t="s">
        <v>5711</v>
      </c>
      <c r="H3666" s="1" t="s">
        <v>6954</v>
      </c>
      <c r="I3666" s="1">
        <v>6</v>
      </c>
      <c r="L3666" s="1">
        <v>5</v>
      </c>
      <c r="M3666" s="2" t="s">
        <v>14287</v>
      </c>
      <c r="N3666" s="2" t="s">
        <v>14288</v>
      </c>
      <c r="S3666" s="1" t="s">
        <v>59</v>
      </c>
      <c r="T3666" s="1" t="s">
        <v>7105</v>
      </c>
      <c r="Y3666" s="1" t="s">
        <v>5874</v>
      </c>
      <c r="Z3666" s="1" t="s">
        <v>8152</v>
      </c>
      <c r="AC3666" s="1">
        <v>15</v>
      </c>
      <c r="AD3666" s="1" t="s">
        <v>192</v>
      </c>
      <c r="AE3666" s="1" t="s">
        <v>7704</v>
      </c>
    </row>
    <row r="3667" spans="1:72" ht="13.5" customHeight="1">
      <c r="A3667" s="3" t="str">
        <f>HYPERLINK("http://kyu.snu.ac.kr/sdhj/index.jsp?type=hj/GK14658_00IH_0001_0246.jpg","1702_각북면_246")</f>
        <v>1702_각북면_246</v>
      </c>
      <c r="B3667" s="2">
        <v>1702</v>
      </c>
      <c r="C3667" s="2" t="s">
        <v>12340</v>
      </c>
      <c r="D3667" s="2" t="s">
        <v>12341</v>
      </c>
      <c r="E3667" s="2">
        <v>3666</v>
      </c>
      <c r="F3667" s="1">
        <v>22</v>
      </c>
      <c r="G3667" s="1" t="s">
        <v>5711</v>
      </c>
      <c r="H3667" s="1" t="s">
        <v>6954</v>
      </c>
      <c r="I3667" s="1">
        <v>6</v>
      </c>
      <c r="L3667" s="1">
        <v>5</v>
      </c>
      <c r="M3667" s="2" t="s">
        <v>14287</v>
      </c>
      <c r="N3667" s="2" t="s">
        <v>14288</v>
      </c>
      <c r="S3667" s="1" t="s">
        <v>59</v>
      </c>
      <c r="T3667" s="1" t="s">
        <v>7105</v>
      </c>
      <c r="Y3667" s="1" t="s">
        <v>5875</v>
      </c>
      <c r="Z3667" s="1" t="s">
        <v>7883</v>
      </c>
      <c r="AC3667" s="1">
        <v>10</v>
      </c>
      <c r="AD3667" s="1" t="s">
        <v>206</v>
      </c>
      <c r="AE3667" s="1" t="s">
        <v>9619</v>
      </c>
    </row>
    <row r="3668" spans="1:72" ht="13.5" customHeight="1">
      <c r="A3668" s="3" t="str">
        <f>HYPERLINK("http://kyu.snu.ac.kr/sdhj/index.jsp?type=hj/GK14658_00IH_0001_0246.jpg","1702_각북면_246")</f>
        <v>1702_각북면_246</v>
      </c>
      <c r="B3668" s="2">
        <v>1702</v>
      </c>
      <c r="C3668" s="2" t="s">
        <v>12340</v>
      </c>
      <c r="D3668" s="2" t="s">
        <v>12341</v>
      </c>
      <c r="E3668" s="2">
        <v>3667</v>
      </c>
      <c r="F3668" s="1">
        <v>22</v>
      </c>
      <c r="G3668" s="1" t="s">
        <v>5711</v>
      </c>
      <c r="H3668" s="1" t="s">
        <v>6954</v>
      </c>
      <c r="I3668" s="1">
        <v>6</v>
      </c>
      <c r="L3668" s="1">
        <v>5</v>
      </c>
      <c r="M3668" s="2" t="s">
        <v>14287</v>
      </c>
      <c r="N3668" s="2" t="s">
        <v>14288</v>
      </c>
      <c r="S3668" s="1" t="s">
        <v>59</v>
      </c>
      <c r="T3668" s="1" t="s">
        <v>7105</v>
      </c>
      <c r="Y3668" s="1" t="s">
        <v>2152</v>
      </c>
      <c r="Z3668" s="1" t="s">
        <v>8151</v>
      </c>
      <c r="AC3668" s="1">
        <v>8</v>
      </c>
      <c r="AD3668" s="1" t="s">
        <v>300</v>
      </c>
      <c r="AE3668" s="1" t="s">
        <v>9594</v>
      </c>
    </row>
    <row r="3669" spans="1:72" ht="13.5" customHeight="1">
      <c r="A3669" s="3" t="str">
        <f>HYPERLINK("http://kyu.snu.ac.kr/sdhj/index.jsp?type=hj/GK14658_00IH_0001_0246.jpg","1702_각북면_246")</f>
        <v>1702_각북면_246</v>
      </c>
      <c r="B3669" s="2">
        <v>1702</v>
      </c>
      <c r="C3669" s="2" t="s">
        <v>12340</v>
      </c>
      <c r="D3669" s="2" t="s">
        <v>12341</v>
      </c>
      <c r="E3669" s="2">
        <v>3668</v>
      </c>
      <c r="F3669" s="1">
        <v>22</v>
      </c>
      <c r="G3669" s="1" t="s">
        <v>5711</v>
      </c>
      <c r="H3669" s="1" t="s">
        <v>6954</v>
      </c>
      <c r="I3669" s="1">
        <v>7</v>
      </c>
      <c r="J3669" s="1" t="s">
        <v>5876</v>
      </c>
      <c r="K3669" s="1" t="s">
        <v>6988</v>
      </c>
      <c r="L3669" s="1">
        <v>1</v>
      </c>
      <c r="M3669" s="2" t="s">
        <v>14289</v>
      </c>
      <c r="N3669" s="2" t="s">
        <v>14290</v>
      </c>
      <c r="T3669" s="1" t="s">
        <v>12411</v>
      </c>
      <c r="U3669" s="1" t="s">
        <v>5877</v>
      </c>
      <c r="V3669" s="1" t="s">
        <v>7300</v>
      </c>
      <c r="W3669" s="1" t="s">
        <v>202</v>
      </c>
      <c r="X3669" s="1" t="s">
        <v>7588</v>
      </c>
      <c r="Y3669" s="1" t="s">
        <v>982</v>
      </c>
      <c r="Z3669" s="1" t="s">
        <v>8070</v>
      </c>
      <c r="AC3669" s="1">
        <v>55</v>
      </c>
      <c r="AD3669" s="1" t="s">
        <v>266</v>
      </c>
      <c r="AE3669" s="1" t="s">
        <v>9586</v>
      </c>
      <c r="AJ3669" s="1" t="s">
        <v>16</v>
      </c>
      <c r="AK3669" s="1" t="s">
        <v>9802</v>
      </c>
      <c r="AL3669" s="1" t="s">
        <v>199</v>
      </c>
      <c r="AM3669" s="1" t="s">
        <v>9730</v>
      </c>
      <c r="AT3669" s="1" t="s">
        <v>53</v>
      </c>
      <c r="AU3669" s="1" t="s">
        <v>7419</v>
      </c>
      <c r="AV3669" s="1" t="s">
        <v>6771</v>
      </c>
      <c r="AW3669" s="1" t="s">
        <v>10122</v>
      </c>
      <c r="BG3669" s="1" t="s">
        <v>53</v>
      </c>
      <c r="BH3669" s="1" t="s">
        <v>7419</v>
      </c>
      <c r="BI3669" s="1" t="s">
        <v>5878</v>
      </c>
      <c r="BJ3669" s="1" t="s">
        <v>10918</v>
      </c>
      <c r="BK3669" s="1" t="s">
        <v>53</v>
      </c>
      <c r="BL3669" s="1" t="s">
        <v>7419</v>
      </c>
      <c r="BM3669" s="1" t="s">
        <v>2225</v>
      </c>
      <c r="BN3669" s="1" t="s">
        <v>11305</v>
      </c>
      <c r="BO3669" s="1" t="s">
        <v>53</v>
      </c>
      <c r="BP3669" s="1" t="s">
        <v>7419</v>
      </c>
      <c r="BQ3669" s="1" t="s">
        <v>5879</v>
      </c>
      <c r="BR3669" s="1" t="s">
        <v>13176</v>
      </c>
      <c r="BS3669" s="1" t="s">
        <v>163</v>
      </c>
      <c r="BT3669" s="1" t="s">
        <v>12731</v>
      </c>
    </row>
    <row r="3670" spans="1:72" ht="13.5" customHeight="1">
      <c r="A3670" s="3" t="str">
        <f>HYPERLINK("http://kyu.snu.ac.kr/sdhj/index.jsp?type=hj/GK14658_00IH_0001_0246.jpg","1702_각북면_246")</f>
        <v>1702_각북면_246</v>
      </c>
      <c r="B3670" s="2">
        <v>1702</v>
      </c>
      <c r="C3670" s="2" t="s">
        <v>12340</v>
      </c>
      <c r="D3670" s="2" t="s">
        <v>12341</v>
      </c>
      <c r="E3670" s="2">
        <v>3669</v>
      </c>
      <c r="F3670" s="1">
        <v>22</v>
      </c>
      <c r="G3670" s="1" t="s">
        <v>5711</v>
      </c>
      <c r="H3670" s="1" t="s">
        <v>6954</v>
      </c>
      <c r="I3670" s="1">
        <v>7</v>
      </c>
      <c r="L3670" s="1">
        <v>1</v>
      </c>
      <c r="M3670" s="2" t="s">
        <v>14289</v>
      </c>
      <c r="N3670" s="2" t="s">
        <v>14290</v>
      </c>
      <c r="S3670" s="1" t="s">
        <v>48</v>
      </c>
      <c r="T3670" s="1" t="s">
        <v>6371</v>
      </c>
      <c r="U3670" s="1" t="s">
        <v>124</v>
      </c>
      <c r="V3670" s="1" t="s">
        <v>12451</v>
      </c>
      <c r="W3670" s="1" t="s">
        <v>107</v>
      </c>
      <c r="X3670" s="1" t="s">
        <v>12534</v>
      </c>
      <c r="Y3670" s="1" t="s">
        <v>50</v>
      </c>
      <c r="Z3670" s="1" t="s">
        <v>7639</v>
      </c>
      <c r="AC3670" s="1">
        <v>40</v>
      </c>
      <c r="AD3670" s="1" t="s">
        <v>226</v>
      </c>
      <c r="AE3670" s="1" t="s">
        <v>9573</v>
      </c>
      <c r="AJ3670" s="1" t="s">
        <v>16</v>
      </c>
      <c r="AK3670" s="1" t="s">
        <v>9802</v>
      </c>
      <c r="AL3670" s="1" t="s">
        <v>163</v>
      </c>
      <c r="AM3670" s="1" t="s">
        <v>12731</v>
      </c>
      <c r="AT3670" s="1" t="s">
        <v>166</v>
      </c>
      <c r="AU3670" s="1" t="s">
        <v>7276</v>
      </c>
      <c r="AV3670" s="1" t="s">
        <v>5880</v>
      </c>
      <c r="AW3670" s="1" t="s">
        <v>10227</v>
      </c>
      <c r="BG3670" s="1" t="s">
        <v>152</v>
      </c>
      <c r="BH3670" s="1" t="s">
        <v>10072</v>
      </c>
      <c r="BI3670" s="1" t="s">
        <v>4856</v>
      </c>
      <c r="BJ3670" s="1" t="s">
        <v>8584</v>
      </c>
      <c r="BK3670" s="1" t="s">
        <v>166</v>
      </c>
      <c r="BL3670" s="1" t="s">
        <v>7276</v>
      </c>
      <c r="BM3670" s="1" t="s">
        <v>6925</v>
      </c>
      <c r="BN3670" s="1" t="s">
        <v>13067</v>
      </c>
      <c r="BO3670" s="1" t="s">
        <v>54</v>
      </c>
      <c r="BP3670" s="1" t="s">
        <v>7267</v>
      </c>
      <c r="BQ3670" s="1" t="s">
        <v>5881</v>
      </c>
      <c r="BR3670" s="1" t="s">
        <v>11770</v>
      </c>
      <c r="BS3670" s="1" t="s">
        <v>872</v>
      </c>
      <c r="BT3670" s="1" t="s">
        <v>12242</v>
      </c>
    </row>
    <row r="3671" spans="1:72" ht="13.5" customHeight="1">
      <c r="A3671" s="3" t="str">
        <f>HYPERLINK("http://kyu.snu.ac.kr/sdhj/index.jsp?type=hj/GK14658_00IH_0001_0246.jpg","1702_각북면_246")</f>
        <v>1702_각북면_246</v>
      </c>
      <c r="B3671" s="2">
        <v>1702</v>
      </c>
      <c r="C3671" s="2" t="s">
        <v>12340</v>
      </c>
      <c r="D3671" s="2" t="s">
        <v>12341</v>
      </c>
      <c r="E3671" s="2">
        <v>3670</v>
      </c>
      <c r="F3671" s="1">
        <v>22</v>
      </c>
      <c r="G3671" s="1" t="s">
        <v>5711</v>
      </c>
      <c r="H3671" s="1" t="s">
        <v>6954</v>
      </c>
      <c r="I3671" s="1">
        <v>7</v>
      </c>
      <c r="L3671" s="1">
        <v>1</v>
      </c>
      <c r="M3671" s="2" t="s">
        <v>14289</v>
      </c>
      <c r="N3671" s="2" t="s">
        <v>14290</v>
      </c>
      <c r="S3671" s="1" t="s">
        <v>59</v>
      </c>
      <c r="T3671" s="1" t="s">
        <v>7105</v>
      </c>
      <c r="Y3671" s="1" t="s">
        <v>741</v>
      </c>
      <c r="Z3671" s="1" t="s">
        <v>7654</v>
      </c>
      <c r="AF3671" s="1" t="s">
        <v>61</v>
      </c>
      <c r="AG3671" s="1" t="s">
        <v>9638</v>
      </c>
      <c r="AH3671" s="1" t="s">
        <v>4599</v>
      </c>
      <c r="AI3671" s="1" t="s">
        <v>9711</v>
      </c>
    </row>
    <row r="3672" spans="1:72" ht="13.5" customHeight="1">
      <c r="A3672" s="3" t="str">
        <f>HYPERLINK("http://kyu.snu.ac.kr/sdhj/index.jsp?type=hj/GK14658_00IH_0001_0246.jpg","1702_각북면_246")</f>
        <v>1702_각북면_246</v>
      </c>
      <c r="B3672" s="2">
        <v>1702</v>
      </c>
      <c r="C3672" s="2" t="s">
        <v>12340</v>
      </c>
      <c r="D3672" s="2" t="s">
        <v>12341</v>
      </c>
      <c r="E3672" s="2">
        <v>3671</v>
      </c>
      <c r="F3672" s="1">
        <v>22</v>
      </c>
      <c r="G3672" s="1" t="s">
        <v>5711</v>
      </c>
      <c r="H3672" s="1" t="s">
        <v>6954</v>
      </c>
      <c r="I3672" s="1">
        <v>7</v>
      </c>
      <c r="L3672" s="1">
        <v>1</v>
      </c>
      <c r="M3672" s="2" t="s">
        <v>14289</v>
      </c>
      <c r="N3672" s="2" t="s">
        <v>14290</v>
      </c>
      <c r="S3672" s="1" t="s">
        <v>59</v>
      </c>
      <c r="T3672" s="1" t="s">
        <v>7105</v>
      </c>
      <c r="Y3672" s="1" t="s">
        <v>5882</v>
      </c>
      <c r="Z3672" s="1" t="s">
        <v>8150</v>
      </c>
      <c r="AC3672" s="1">
        <v>8</v>
      </c>
      <c r="AD3672" s="1" t="s">
        <v>300</v>
      </c>
      <c r="AE3672" s="1" t="s">
        <v>9594</v>
      </c>
    </row>
    <row r="3673" spans="1:72" ht="13.5" customHeight="1">
      <c r="A3673" s="3" t="str">
        <f>HYPERLINK("http://kyu.snu.ac.kr/sdhj/index.jsp?type=hj/GK14658_00IH_0001_0246.jpg","1702_각북면_246")</f>
        <v>1702_각북면_246</v>
      </c>
      <c r="B3673" s="2">
        <v>1702</v>
      </c>
      <c r="C3673" s="2" t="s">
        <v>12340</v>
      </c>
      <c r="D3673" s="2" t="s">
        <v>12341</v>
      </c>
      <c r="E3673" s="2">
        <v>3672</v>
      </c>
      <c r="F3673" s="1">
        <v>22</v>
      </c>
      <c r="G3673" s="1" t="s">
        <v>5711</v>
      </c>
      <c r="H3673" s="1" t="s">
        <v>6954</v>
      </c>
      <c r="I3673" s="1">
        <v>7</v>
      </c>
      <c r="L3673" s="1">
        <v>1</v>
      </c>
      <c r="M3673" s="2" t="s">
        <v>14289</v>
      </c>
      <c r="N3673" s="2" t="s">
        <v>14290</v>
      </c>
      <c r="S3673" s="1" t="s">
        <v>59</v>
      </c>
      <c r="T3673" s="1" t="s">
        <v>7105</v>
      </c>
      <c r="Y3673" s="1" t="s">
        <v>2304</v>
      </c>
      <c r="Z3673" s="1" t="s">
        <v>7642</v>
      </c>
      <c r="AC3673" s="1">
        <v>5</v>
      </c>
      <c r="AD3673" s="1" t="s">
        <v>172</v>
      </c>
      <c r="AE3673" s="1" t="s">
        <v>9579</v>
      </c>
    </row>
    <row r="3674" spans="1:72" ht="13.5" customHeight="1">
      <c r="A3674" s="3" t="str">
        <f>HYPERLINK("http://kyu.snu.ac.kr/sdhj/index.jsp?type=hj/GK14658_00IH_0001_0246.jpg","1702_각북면_246")</f>
        <v>1702_각북면_246</v>
      </c>
      <c r="B3674" s="2">
        <v>1702</v>
      </c>
      <c r="C3674" s="2" t="s">
        <v>12340</v>
      </c>
      <c r="D3674" s="2" t="s">
        <v>12341</v>
      </c>
      <c r="E3674" s="2">
        <v>3673</v>
      </c>
      <c r="F3674" s="1">
        <v>22</v>
      </c>
      <c r="G3674" s="1" t="s">
        <v>5711</v>
      </c>
      <c r="H3674" s="1" t="s">
        <v>6954</v>
      </c>
      <c r="I3674" s="1">
        <v>7</v>
      </c>
      <c r="L3674" s="1">
        <v>2</v>
      </c>
      <c r="M3674" s="2" t="s">
        <v>14291</v>
      </c>
      <c r="N3674" s="2" t="s">
        <v>14292</v>
      </c>
      <c r="T3674" s="1" t="s">
        <v>12411</v>
      </c>
      <c r="U3674" s="1" t="s">
        <v>110</v>
      </c>
      <c r="V3674" s="1" t="s">
        <v>7218</v>
      </c>
      <c r="W3674" s="1" t="s">
        <v>1246</v>
      </c>
      <c r="X3674" s="1" t="s">
        <v>7610</v>
      </c>
      <c r="Y3674" s="1" t="s">
        <v>1498</v>
      </c>
      <c r="Z3674" s="1" t="s">
        <v>7711</v>
      </c>
      <c r="AC3674" s="1">
        <v>73</v>
      </c>
      <c r="AD3674" s="1" t="s">
        <v>530</v>
      </c>
      <c r="AE3674" s="1" t="s">
        <v>9606</v>
      </c>
      <c r="AJ3674" s="1" t="s">
        <v>16</v>
      </c>
      <c r="AK3674" s="1" t="s">
        <v>9802</v>
      </c>
      <c r="AL3674" s="1" t="s">
        <v>1834</v>
      </c>
      <c r="AM3674" s="1" t="s">
        <v>9831</v>
      </c>
      <c r="AT3674" s="1" t="s">
        <v>53</v>
      </c>
      <c r="AU3674" s="1" t="s">
        <v>7419</v>
      </c>
      <c r="AV3674" s="1" t="s">
        <v>888</v>
      </c>
      <c r="AW3674" s="1" t="s">
        <v>8140</v>
      </c>
      <c r="BG3674" s="1" t="s">
        <v>53</v>
      </c>
      <c r="BH3674" s="1" t="s">
        <v>7419</v>
      </c>
      <c r="BI3674" s="1" t="s">
        <v>1291</v>
      </c>
      <c r="BJ3674" s="1" t="s">
        <v>10911</v>
      </c>
      <c r="BM3674" s="1" t="s">
        <v>5787</v>
      </c>
      <c r="BN3674" s="1" t="s">
        <v>11367</v>
      </c>
      <c r="BO3674" s="1" t="s">
        <v>110</v>
      </c>
      <c r="BP3674" s="1" t="s">
        <v>7218</v>
      </c>
      <c r="BQ3674" s="1" t="s">
        <v>4607</v>
      </c>
      <c r="BR3674" s="1" t="s">
        <v>13364</v>
      </c>
      <c r="BS3674" s="1" t="s">
        <v>271</v>
      </c>
      <c r="BT3674" s="1" t="s">
        <v>9794</v>
      </c>
    </row>
    <row r="3675" spans="1:72" ht="13.5" customHeight="1">
      <c r="A3675" s="3" t="str">
        <f>HYPERLINK("http://kyu.snu.ac.kr/sdhj/index.jsp?type=hj/GK14658_00IH_0001_0246.jpg","1702_각북면_246")</f>
        <v>1702_각북면_246</v>
      </c>
      <c r="B3675" s="2">
        <v>1702</v>
      </c>
      <c r="C3675" s="2" t="s">
        <v>12340</v>
      </c>
      <c r="D3675" s="2" t="s">
        <v>12341</v>
      </c>
      <c r="E3675" s="2">
        <v>3674</v>
      </c>
      <c r="F3675" s="1">
        <v>22</v>
      </c>
      <c r="G3675" s="1" t="s">
        <v>5711</v>
      </c>
      <c r="H3675" s="1" t="s">
        <v>6954</v>
      </c>
      <c r="I3675" s="1">
        <v>7</v>
      </c>
      <c r="L3675" s="1">
        <v>2</v>
      </c>
      <c r="M3675" s="2" t="s">
        <v>14291</v>
      </c>
      <c r="N3675" s="2" t="s">
        <v>14292</v>
      </c>
      <c r="S3675" s="1" t="s">
        <v>48</v>
      </c>
      <c r="T3675" s="1" t="s">
        <v>6371</v>
      </c>
      <c r="W3675" s="1" t="s">
        <v>1246</v>
      </c>
      <c r="X3675" s="1" t="s">
        <v>7610</v>
      </c>
      <c r="Y3675" s="1" t="s">
        <v>50</v>
      </c>
      <c r="Z3675" s="1" t="s">
        <v>7639</v>
      </c>
      <c r="AF3675" s="1" t="s">
        <v>170</v>
      </c>
      <c r="AG3675" s="1" t="s">
        <v>9630</v>
      </c>
    </row>
    <row r="3676" spans="1:72" ht="13.5" customHeight="1">
      <c r="A3676" s="3" t="str">
        <f>HYPERLINK("http://kyu.snu.ac.kr/sdhj/index.jsp?type=hj/GK14658_00IH_0001_0246.jpg","1702_각북면_246")</f>
        <v>1702_각북면_246</v>
      </c>
      <c r="B3676" s="2">
        <v>1702</v>
      </c>
      <c r="C3676" s="2" t="s">
        <v>12340</v>
      </c>
      <c r="D3676" s="2" t="s">
        <v>12341</v>
      </c>
      <c r="E3676" s="2">
        <v>3675</v>
      </c>
      <c r="F3676" s="1">
        <v>22</v>
      </c>
      <c r="G3676" s="1" t="s">
        <v>5711</v>
      </c>
      <c r="H3676" s="1" t="s">
        <v>6954</v>
      </c>
      <c r="I3676" s="1">
        <v>7</v>
      </c>
      <c r="L3676" s="1">
        <v>2</v>
      </c>
      <c r="M3676" s="2" t="s">
        <v>14291</v>
      </c>
      <c r="N3676" s="2" t="s">
        <v>14292</v>
      </c>
      <c r="S3676" s="1" t="s">
        <v>86</v>
      </c>
      <c r="T3676" s="1" t="s">
        <v>7100</v>
      </c>
      <c r="U3676" s="1" t="s">
        <v>110</v>
      </c>
      <c r="V3676" s="1" t="s">
        <v>7218</v>
      </c>
      <c r="Y3676" s="1" t="s">
        <v>3987</v>
      </c>
      <c r="Z3676" s="1" t="s">
        <v>8149</v>
      </c>
      <c r="AC3676" s="1">
        <v>36</v>
      </c>
      <c r="AD3676" s="1" t="s">
        <v>258</v>
      </c>
      <c r="AE3676" s="1" t="s">
        <v>9601</v>
      </c>
    </row>
    <row r="3677" spans="1:72" ht="13.5" customHeight="1">
      <c r="A3677" s="3" t="str">
        <f>HYPERLINK("http://kyu.snu.ac.kr/sdhj/index.jsp?type=hj/GK14658_00IH_0001_0246.jpg","1702_각북면_246")</f>
        <v>1702_각북면_246</v>
      </c>
      <c r="B3677" s="2">
        <v>1702</v>
      </c>
      <c r="C3677" s="2" t="s">
        <v>12340</v>
      </c>
      <c r="D3677" s="2" t="s">
        <v>12341</v>
      </c>
      <c r="E3677" s="2">
        <v>3676</v>
      </c>
      <c r="F3677" s="1">
        <v>22</v>
      </c>
      <c r="G3677" s="1" t="s">
        <v>5711</v>
      </c>
      <c r="H3677" s="1" t="s">
        <v>6954</v>
      </c>
      <c r="I3677" s="1">
        <v>7</v>
      </c>
      <c r="L3677" s="1">
        <v>2</v>
      </c>
      <c r="M3677" s="2" t="s">
        <v>14291</v>
      </c>
      <c r="N3677" s="2" t="s">
        <v>14292</v>
      </c>
      <c r="S3677" s="1" t="s">
        <v>701</v>
      </c>
      <c r="T3677" s="1" t="s">
        <v>7108</v>
      </c>
      <c r="W3677" s="1" t="s">
        <v>834</v>
      </c>
      <c r="X3677" s="1" t="s">
        <v>7583</v>
      </c>
      <c r="Y3677" s="1" t="s">
        <v>50</v>
      </c>
      <c r="Z3677" s="1" t="s">
        <v>7639</v>
      </c>
      <c r="AC3677" s="1">
        <v>27</v>
      </c>
      <c r="AD3677" s="1" t="s">
        <v>309</v>
      </c>
      <c r="AE3677" s="1" t="s">
        <v>9623</v>
      </c>
      <c r="AF3677" s="1" t="s">
        <v>89</v>
      </c>
      <c r="AG3677" s="1" t="s">
        <v>9633</v>
      </c>
    </row>
    <row r="3678" spans="1:72" ht="13.5" customHeight="1">
      <c r="A3678" s="3" t="str">
        <f>HYPERLINK("http://kyu.snu.ac.kr/sdhj/index.jsp?type=hj/GK14658_00IH_0001_0246.jpg","1702_각북면_246")</f>
        <v>1702_각북면_246</v>
      </c>
      <c r="B3678" s="2">
        <v>1702</v>
      </c>
      <c r="C3678" s="2" t="s">
        <v>12340</v>
      </c>
      <c r="D3678" s="2" t="s">
        <v>12341</v>
      </c>
      <c r="E3678" s="2">
        <v>3677</v>
      </c>
      <c r="F3678" s="1">
        <v>22</v>
      </c>
      <c r="G3678" s="1" t="s">
        <v>5711</v>
      </c>
      <c r="H3678" s="1" t="s">
        <v>6954</v>
      </c>
      <c r="I3678" s="1">
        <v>7</v>
      </c>
      <c r="L3678" s="1">
        <v>2</v>
      </c>
      <c r="M3678" s="2" t="s">
        <v>14291</v>
      </c>
      <c r="N3678" s="2" t="s">
        <v>14292</v>
      </c>
      <c r="S3678" s="1" t="s">
        <v>86</v>
      </c>
      <c r="T3678" s="1" t="s">
        <v>7100</v>
      </c>
      <c r="U3678" s="1" t="s">
        <v>110</v>
      </c>
      <c r="V3678" s="1" t="s">
        <v>7218</v>
      </c>
      <c r="Y3678" s="1" t="s">
        <v>5883</v>
      </c>
      <c r="Z3678" s="1" t="s">
        <v>8148</v>
      </c>
      <c r="AC3678" s="1">
        <v>11</v>
      </c>
      <c r="AD3678" s="1" t="s">
        <v>106</v>
      </c>
      <c r="AE3678" s="1" t="s">
        <v>9614</v>
      </c>
    </row>
    <row r="3679" spans="1:72" ht="13.5" customHeight="1">
      <c r="A3679" s="3" t="str">
        <f>HYPERLINK("http://kyu.snu.ac.kr/sdhj/index.jsp?type=hj/GK14658_00IH_0001_0246.jpg","1702_각북면_246")</f>
        <v>1702_각북면_246</v>
      </c>
      <c r="B3679" s="2">
        <v>1702</v>
      </c>
      <c r="C3679" s="2" t="s">
        <v>12340</v>
      </c>
      <c r="D3679" s="2" t="s">
        <v>12341</v>
      </c>
      <c r="E3679" s="2">
        <v>3678</v>
      </c>
      <c r="F3679" s="1">
        <v>22</v>
      </c>
      <c r="G3679" s="1" t="s">
        <v>5711</v>
      </c>
      <c r="H3679" s="1" t="s">
        <v>6954</v>
      </c>
      <c r="I3679" s="1">
        <v>7</v>
      </c>
      <c r="L3679" s="1">
        <v>2</v>
      </c>
      <c r="M3679" s="2" t="s">
        <v>14291</v>
      </c>
      <c r="N3679" s="2" t="s">
        <v>14292</v>
      </c>
      <c r="S3679" s="1" t="s">
        <v>5884</v>
      </c>
      <c r="T3679" s="1" t="s">
        <v>7135</v>
      </c>
      <c r="Y3679" s="1" t="s">
        <v>5885</v>
      </c>
      <c r="Z3679" s="1" t="s">
        <v>8147</v>
      </c>
      <c r="AC3679" s="1">
        <v>3</v>
      </c>
      <c r="AD3679" s="1" t="s">
        <v>118</v>
      </c>
      <c r="AE3679" s="1" t="s">
        <v>8076</v>
      </c>
      <c r="AG3679" s="1" t="s">
        <v>12750</v>
      </c>
    </row>
    <row r="3680" spans="1:72" ht="13.5" customHeight="1">
      <c r="A3680" s="3" t="str">
        <f>HYPERLINK("http://kyu.snu.ac.kr/sdhj/index.jsp?type=hj/GK14658_00IH_0001_0246.jpg","1702_각북면_246")</f>
        <v>1702_각북면_246</v>
      </c>
      <c r="B3680" s="2">
        <v>1702</v>
      </c>
      <c r="C3680" s="2" t="s">
        <v>12340</v>
      </c>
      <c r="D3680" s="2" t="s">
        <v>12341</v>
      </c>
      <c r="E3680" s="2">
        <v>3679</v>
      </c>
      <c r="F3680" s="1">
        <v>22</v>
      </c>
      <c r="G3680" s="1" t="s">
        <v>5711</v>
      </c>
      <c r="H3680" s="1" t="s">
        <v>6954</v>
      </c>
      <c r="I3680" s="1">
        <v>7</v>
      </c>
      <c r="L3680" s="1">
        <v>2</v>
      </c>
      <c r="M3680" s="2" t="s">
        <v>14291</v>
      </c>
      <c r="N3680" s="2" t="s">
        <v>14292</v>
      </c>
      <c r="S3680" s="1" t="s">
        <v>703</v>
      </c>
      <c r="T3680" s="1" t="s">
        <v>7132</v>
      </c>
      <c r="Y3680" s="1" t="s">
        <v>5886</v>
      </c>
      <c r="Z3680" s="1" t="s">
        <v>8146</v>
      </c>
      <c r="AC3680" s="1">
        <v>2</v>
      </c>
      <c r="AD3680" s="1" t="s">
        <v>169</v>
      </c>
      <c r="AE3680" s="1" t="s">
        <v>9589</v>
      </c>
      <c r="AF3680" s="1" t="s">
        <v>12686</v>
      </c>
      <c r="AG3680" s="1" t="s">
        <v>12687</v>
      </c>
    </row>
    <row r="3681" spans="1:72" ht="13.5" customHeight="1">
      <c r="A3681" s="3" t="str">
        <f>HYPERLINK("http://kyu.snu.ac.kr/sdhj/index.jsp?type=hj/GK14658_00IH_0001_0246.jpg","1702_각북면_246")</f>
        <v>1702_각북면_246</v>
      </c>
      <c r="B3681" s="2">
        <v>1702</v>
      </c>
      <c r="C3681" s="2" t="s">
        <v>12340</v>
      </c>
      <c r="D3681" s="2" t="s">
        <v>12341</v>
      </c>
      <c r="E3681" s="2">
        <v>3680</v>
      </c>
      <c r="F3681" s="1">
        <v>22</v>
      </c>
      <c r="G3681" s="1" t="s">
        <v>5711</v>
      </c>
      <c r="H3681" s="1" t="s">
        <v>6954</v>
      </c>
      <c r="I3681" s="1">
        <v>7</v>
      </c>
      <c r="L3681" s="1">
        <v>3</v>
      </c>
      <c r="M3681" s="2" t="s">
        <v>14293</v>
      </c>
      <c r="N3681" s="2" t="s">
        <v>14294</v>
      </c>
      <c r="T3681" s="1" t="s">
        <v>12411</v>
      </c>
      <c r="U3681" s="1" t="s">
        <v>35</v>
      </c>
      <c r="V3681" s="1" t="s">
        <v>7231</v>
      </c>
      <c r="W3681" s="1" t="s">
        <v>1429</v>
      </c>
      <c r="X3681" s="1" t="s">
        <v>7594</v>
      </c>
      <c r="Y3681" s="1" t="s">
        <v>3970</v>
      </c>
      <c r="Z3681" s="1" t="s">
        <v>8145</v>
      </c>
      <c r="AC3681" s="1">
        <v>39</v>
      </c>
      <c r="AD3681" s="1" t="s">
        <v>631</v>
      </c>
      <c r="AE3681" s="1" t="s">
        <v>9603</v>
      </c>
      <c r="AJ3681" s="1" t="s">
        <v>16</v>
      </c>
      <c r="AK3681" s="1" t="s">
        <v>9802</v>
      </c>
      <c r="AL3681" s="1" t="s">
        <v>401</v>
      </c>
      <c r="AM3681" s="1" t="s">
        <v>9816</v>
      </c>
      <c r="AT3681" s="1" t="s">
        <v>53</v>
      </c>
      <c r="AU3681" s="1" t="s">
        <v>7419</v>
      </c>
      <c r="AV3681" s="1" t="s">
        <v>549</v>
      </c>
      <c r="AW3681" s="1" t="s">
        <v>10137</v>
      </c>
      <c r="BG3681" s="1" t="s">
        <v>53</v>
      </c>
      <c r="BH3681" s="1" t="s">
        <v>7419</v>
      </c>
      <c r="BI3681" s="1" t="s">
        <v>6915</v>
      </c>
      <c r="BJ3681" s="1" t="s">
        <v>10247</v>
      </c>
      <c r="BK3681" s="1" t="s">
        <v>53</v>
      </c>
      <c r="BL3681" s="1" t="s">
        <v>7419</v>
      </c>
      <c r="BM3681" s="1" t="s">
        <v>5445</v>
      </c>
      <c r="BN3681" s="1" t="s">
        <v>10932</v>
      </c>
      <c r="BQ3681" s="1" t="s">
        <v>5840</v>
      </c>
      <c r="BR3681" s="1" t="s">
        <v>11689</v>
      </c>
      <c r="BS3681" s="1" t="s">
        <v>77</v>
      </c>
      <c r="BT3681" s="1" t="s">
        <v>9805</v>
      </c>
    </row>
    <row r="3682" spans="1:72" ht="13.5" customHeight="1">
      <c r="A3682" s="3" t="str">
        <f>HYPERLINK("http://kyu.snu.ac.kr/sdhj/index.jsp?type=hj/GK14658_00IH_0001_0246.jpg","1702_각북면_246")</f>
        <v>1702_각북면_246</v>
      </c>
      <c r="B3682" s="2">
        <v>1702</v>
      </c>
      <c r="C3682" s="2" t="s">
        <v>12340</v>
      </c>
      <c r="D3682" s="2" t="s">
        <v>12341</v>
      </c>
      <c r="E3682" s="2">
        <v>3681</v>
      </c>
      <c r="F3682" s="1">
        <v>22</v>
      </c>
      <c r="G3682" s="1" t="s">
        <v>5711</v>
      </c>
      <c r="H3682" s="1" t="s">
        <v>6954</v>
      </c>
      <c r="I3682" s="1">
        <v>7</v>
      </c>
      <c r="L3682" s="1">
        <v>3</v>
      </c>
      <c r="M3682" s="2" t="s">
        <v>14293</v>
      </c>
      <c r="N3682" s="2" t="s">
        <v>14294</v>
      </c>
      <c r="S3682" s="1" t="s">
        <v>48</v>
      </c>
      <c r="T3682" s="1" t="s">
        <v>6371</v>
      </c>
      <c r="W3682" s="1" t="s">
        <v>3900</v>
      </c>
      <c r="X3682" s="1" t="s">
        <v>7612</v>
      </c>
      <c r="Y3682" s="1" t="s">
        <v>50</v>
      </c>
      <c r="Z3682" s="1" t="s">
        <v>7639</v>
      </c>
      <c r="AC3682" s="1">
        <v>30</v>
      </c>
      <c r="AD3682" s="1" t="s">
        <v>253</v>
      </c>
      <c r="AE3682" s="1" t="s">
        <v>8091</v>
      </c>
      <c r="AJ3682" s="1" t="s">
        <v>16</v>
      </c>
      <c r="AK3682" s="1" t="s">
        <v>9802</v>
      </c>
      <c r="AL3682" s="1" t="s">
        <v>5887</v>
      </c>
      <c r="AM3682" s="1" t="s">
        <v>9835</v>
      </c>
      <c r="AT3682" s="1" t="s">
        <v>53</v>
      </c>
      <c r="AU3682" s="1" t="s">
        <v>7419</v>
      </c>
      <c r="AV3682" s="1" t="s">
        <v>816</v>
      </c>
      <c r="AW3682" s="1" t="s">
        <v>8637</v>
      </c>
      <c r="BG3682" s="1" t="s">
        <v>53</v>
      </c>
      <c r="BH3682" s="1" t="s">
        <v>7419</v>
      </c>
      <c r="BI3682" s="1" t="s">
        <v>6735</v>
      </c>
      <c r="BJ3682" s="1" t="s">
        <v>7673</v>
      </c>
      <c r="BK3682" s="1" t="s">
        <v>53</v>
      </c>
      <c r="BL3682" s="1" t="s">
        <v>7419</v>
      </c>
      <c r="BM3682" s="1" t="s">
        <v>37</v>
      </c>
      <c r="BN3682" s="1" t="s">
        <v>9286</v>
      </c>
      <c r="BO3682" s="1" t="s">
        <v>53</v>
      </c>
      <c r="BP3682" s="1" t="s">
        <v>7419</v>
      </c>
      <c r="BQ3682" s="1" t="s">
        <v>888</v>
      </c>
      <c r="BR3682" s="1" t="s">
        <v>8140</v>
      </c>
      <c r="BS3682" s="1" t="s">
        <v>1863</v>
      </c>
      <c r="BT3682" s="1" t="s">
        <v>9778</v>
      </c>
    </row>
    <row r="3683" spans="1:72" ht="13.5" customHeight="1">
      <c r="A3683" s="3" t="str">
        <f>HYPERLINK("http://kyu.snu.ac.kr/sdhj/index.jsp?type=hj/GK14658_00IH_0001_0246.jpg","1702_각북면_246")</f>
        <v>1702_각북면_246</v>
      </c>
      <c r="B3683" s="2">
        <v>1702</v>
      </c>
      <c r="C3683" s="2" t="s">
        <v>12340</v>
      </c>
      <c r="D3683" s="2" t="s">
        <v>12341</v>
      </c>
      <c r="E3683" s="2">
        <v>3682</v>
      </c>
      <c r="F3683" s="1">
        <v>22</v>
      </c>
      <c r="G3683" s="1" t="s">
        <v>5711</v>
      </c>
      <c r="H3683" s="1" t="s">
        <v>6954</v>
      </c>
      <c r="I3683" s="1">
        <v>7</v>
      </c>
      <c r="L3683" s="1">
        <v>3</v>
      </c>
      <c r="M3683" s="2" t="s">
        <v>14293</v>
      </c>
      <c r="N3683" s="2" t="s">
        <v>14294</v>
      </c>
      <c r="S3683" s="1" t="s">
        <v>59</v>
      </c>
      <c r="T3683" s="1" t="s">
        <v>7105</v>
      </c>
      <c r="Y3683" s="1" t="s">
        <v>1446</v>
      </c>
      <c r="Z3683" s="1" t="s">
        <v>8013</v>
      </c>
      <c r="AC3683" s="1">
        <v>11</v>
      </c>
      <c r="AD3683" s="1" t="s">
        <v>106</v>
      </c>
      <c r="AE3683" s="1" t="s">
        <v>9614</v>
      </c>
    </row>
    <row r="3684" spans="1:72" ht="13.5" customHeight="1">
      <c r="A3684" s="3" t="str">
        <f>HYPERLINK("http://kyu.snu.ac.kr/sdhj/index.jsp?type=hj/GK14658_00IH_0001_0246.jpg","1702_각북면_246")</f>
        <v>1702_각북면_246</v>
      </c>
      <c r="B3684" s="2">
        <v>1702</v>
      </c>
      <c r="C3684" s="2" t="s">
        <v>12340</v>
      </c>
      <c r="D3684" s="2" t="s">
        <v>12341</v>
      </c>
      <c r="E3684" s="2">
        <v>3683</v>
      </c>
      <c r="F3684" s="1">
        <v>22</v>
      </c>
      <c r="G3684" s="1" t="s">
        <v>5711</v>
      </c>
      <c r="H3684" s="1" t="s">
        <v>6954</v>
      </c>
      <c r="I3684" s="1">
        <v>7</v>
      </c>
      <c r="L3684" s="1">
        <v>3</v>
      </c>
      <c r="M3684" s="2" t="s">
        <v>14293</v>
      </c>
      <c r="N3684" s="2" t="s">
        <v>14294</v>
      </c>
      <c r="S3684" s="1" t="s">
        <v>59</v>
      </c>
      <c r="T3684" s="1" t="s">
        <v>7105</v>
      </c>
      <c r="Y3684" s="1" t="s">
        <v>5888</v>
      </c>
      <c r="Z3684" s="1" t="s">
        <v>8144</v>
      </c>
      <c r="AC3684" s="1">
        <v>4</v>
      </c>
      <c r="AD3684" s="1" t="s">
        <v>108</v>
      </c>
      <c r="AE3684" s="1" t="s">
        <v>9597</v>
      </c>
    </row>
    <row r="3685" spans="1:72" ht="13.5" customHeight="1">
      <c r="A3685" s="3" t="str">
        <f>HYPERLINK("http://kyu.snu.ac.kr/sdhj/index.jsp?type=hj/GK14658_00IH_0001_0246.jpg","1702_각북면_246")</f>
        <v>1702_각북면_246</v>
      </c>
      <c r="B3685" s="2">
        <v>1702</v>
      </c>
      <c r="C3685" s="2" t="s">
        <v>12340</v>
      </c>
      <c r="D3685" s="2" t="s">
        <v>12341</v>
      </c>
      <c r="E3685" s="2">
        <v>3684</v>
      </c>
      <c r="F3685" s="1">
        <v>22</v>
      </c>
      <c r="G3685" s="1" t="s">
        <v>5711</v>
      </c>
      <c r="H3685" s="1" t="s">
        <v>6954</v>
      </c>
      <c r="I3685" s="1">
        <v>7</v>
      </c>
      <c r="L3685" s="1">
        <v>4</v>
      </c>
      <c r="M3685" s="2" t="s">
        <v>2089</v>
      </c>
      <c r="N3685" s="2" t="s">
        <v>8143</v>
      </c>
      <c r="T3685" s="1" t="s">
        <v>12411</v>
      </c>
      <c r="U3685" s="1" t="s">
        <v>4996</v>
      </c>
      <c r="V3685" s="1" t="s">
        <v>7230</v>
      </c>
      <c r="Y3685" s="1" t="s">
        <v>2089</v>
      </c>
      <c r="Z3685" s="1" t="s">
        <v>8143</v>
      </c>
      <c r="AC3685" s="1">
        <v>43</v>
      </c>
      <c r="AD3685" s="1" t="s">
        <v>283</v>
      </c>
      <c r="AE3685" s="1" t="s">
        <v>9582</v>
      </c>
      <c r="AJ3685" s="1" t="s">
        <v>16</v>
      </c>
      <c r="AK3685" s="1" t="s">
        <v>9802</v>
      </c>
      <c r="AL3685" s="1" t="s">
        <v>109</v>
      </c>
      <c r="AM3685" s="1" t="s">
        <v>9809</v>
      </c>
      <c r="AN3685" s="1" t="s">
        <v>462</v>
      </c>
      <c r="AO3685" s="1" t="s">
        <v>9870</v>
      </c>
      <c r="AP3685" s="1" t="s">
        <v>209</v>
      </c>
      <c r="AQ3685" s="1" t="s">
        <v>7250</v>
      </c>
      <c r="AR3685" s="1" t="s">
        <v>5816</v>
      </c>
      <c r="AS3685" s="1" t="s">
        <v>12823</v>
      </c>
      <c r="AT3685" s="1" t="s">
        <v>211</v>
      </c>
      <c r="AU3685" s="1" t="s">
        <v>7199</v>
      </c>
      <c r="AV3685" s="1" t="s">
        <v>5755</v>
      </c>
      <c r="AW3685" s="1" t="s">
        <v>10226</v>
      </c>
      <c r="BB3685" s="1" t="s">
        <v>840</v>
      </c>
      <c r="BC3685" s="1" t="s">
        <v>10675</v>
      </c>
      <c r="BD3685" s="1" t="s">
        <v>2385</v>
      </c>
      <c r="BE3685" s="1" t="s">
        <v>8187</v>
      </c>
      <c r="BG3685" s="1" t="s">
        <v>211</v>
      </c>
      <c r="BH3685" s="1" t="s">
        <v>7199</v>
      </c>
      <c r="BI3685" s="1" t="s">
        <v>2509</v>
      </c>
      <c r="BJ3685" s="1" t="s">
        <v>8729</v>
      </c>
      <c r="BK3685" s="1" t="s">
        <v>211</v>
      </c>
      <c r="BL3685" s="1" t="s">
        <v>7199</v>
      </c>
      <c r="BM3685" s="1" t="s">
        <v>5889</v>
      </c>
      <c r="BN3685" s="1" t="s">
        <v>11312</v>
      </c>
      <c r="BO3685" s="1" t="s">
        <v>211</v>
      </c>
      <c r="BP3685" s="1" t="s">
        <v>7199</v>
      </c>
      <c r="BQ3685" s="1" t="s">
        <v>1378</v>
      </c>
      <c r="BR3685" s="1" t="s">
        <v>10502</v>
      </c>
      <c r="BS3685" s="1" t="s">
        <v>1459</v>
      </c>
      <c r="BT3685" s="1" t="s">
        <v>9833</v>
      </c>
    </row>
    <row r="3686" spans="1:72" ht="13.5" customHeight="1">
      <c r="A3686" s="3" t="str">
        <f>HYPERLINK("http://kyu.snu.ac.kr/sdhj/index.jsp?type=hj/GK14658_00IH_0001_0246.jpg","1702_각북면_246")</f>
        <v>1702_각북면_246</v>
      </c>
      <c r="B3686" s="2">
        <v>1702</v>
      </c>
      <c r="C3686" s="2" t="s">
        <v>12340</v>
      </c>
      <c r="D3686" s="2" t="s">
        <v>12341</v>
      </c>
      <c r="E3686" s="2">
        <v>3685</v>
      </c>
      <c r="F3686" s="1">
        <v>22</v>
      </c>
      <c r="G3686" s="1" t="s">
        <v>5711</v>
      </c>
      <c r="H3686" s="1" t="s">
        <v>6954</v>
      </c>
      <c r="I3686" s="1">
        <v>7</v>
      </c>
      <c r="L3686" s="1">
        <v>4</v>
      </c>
      <c r="M3686" s="2" t="s">
        <v>2089</v>
      </c>
      <c r="N3686" s="2" t="s">
        <v>8143</v>
      </c>
      <c r="S3686" s="1" t="s">
        <v>48</v>
      </c>
      <c r="T3686" s="1" t="s">
        <v>6371</v>
      </c>
      <c r="U3686" s="1" t="s">
        <v>261</v>
      </c>
      <c r="V3686" s="1" t="s">
        <v>7197</v>
      </c>
      <c r="Y3686" s="1" t="s">
        <v>205</v>
      </c>
      <c r="Z3686" s="1" t="s">
        <v>7886</v>
      </c>
      <c r="AC3686" s="1">
        <v>42</v>
      </c>
      <c r="AD3686" s="1" t="s">
        <v>156</v>
      </c>
      <c r="AE3686" s="1" t="s">
        <v>9618</v>
      </c>
      <c r="AJ3686" s="1" t="s">
        <v>16</v>
      </c>
      <c r="AK3686" s="1" t="s">
        <v>9802</v>
      </c>
      <c r="AL3686" s="1" t="s">
        <v>401</v>
      </c>
      <c r="AM3686" s="1" t="s">
        <v>9816</v>
      </c>
      <c r="AN3686" s="1" t="s">
        <v>208</v>
      </c>
      <c r="AO3686" s="1" t="s">
        <v>7116</v>
      </c>
      <c r="AR3686" s="1" t="s">
        <v>5890</v>
      </c>
      <c r="AS3686" s="1" t="s">
        <v>9932</v>
      </c>
      <c r="AT3686" s="1" t="s">
        <v>5444</v>
      </c>
      <c r="AU3686" s="1" t="s">
        <v>7306</v>
      </c>
      <c r="AV3686" s="1" t="s">
        <v>575</v>
      </c>
      <c r="AW3686" s="1" t="s">
        <v>7721</v>
      </c>
      <c r="BB3686" s="1" t="s">
        <v>213</v>
      </c>
      <c r="BC3686" s="1" t="s">
        <v>7282</v>
      </c>
      <c r="BD3686" s="1" t="s">
        <v>4931</v>
      </c>
      <c r="BE3686" s="1" t="s">
        <v>8420</v>
      </c>
      <c r="BG3686" s="1" t="s">
        <v>53</v>
      </c>
      <c r="BH3686" s="1" t="s">
        <v>7419</v>
      </c>
      <c r="BI3686" s="1" t="s">
        <v>5891</v>
      </c>
      <c r="BJ3686" s="1" t="s">
        <v>10132</v>
      </c>
      <c r="BK3686" s="1" t="s">
        <v>53</v>
      </c>
      <c r="BL3686" s="1" t="s">
        <v>7419</v>
      </c>
      <c r="BM3686" s="1" t="s">
        <v>5445</v>
      </c>
      <c r="BN3686" s="1" t="s">
        <v>10932</v>
      </c>
      <c r="BO3686" s="1" t="s">
        <v>53</v>
      </c>
      <c r="BP3686" s="1" t="s">
        <v>7419</v>
      </c>
      <c r="BQ3686" s="1" t="s">
        <v>5892</v>
      </c>
      <c r="BR3686" s="1" t="s">
        <v>11769</v>
      </c>
      <c r="BS3686" s="1" t="s">
        <v>199</v>
      </c>
      <c r="BT3686" s="1" t="s">
        <v>9730</v>
      </c>
    </row>
    <row r="3687" spans="1:72" ht="13.5" customHeight="1">
      <c r="A3687" s="3" t="str">
        <f>HYPERLINK("http://kyu.snu.ac.kr/sdhj/index.jsp?type=hj/GK14658_00IH_0001_0247.jpg","1702_각북면_247")</f>
        <v>1702_각북면_247</v>
      </c>
      <c r="B3687" s="2">
        <v>1702</v>
      </c>
      <c r="C3687" s="2" t="s">
        <v>12340</v>
      </c>
      <c r="D3687" s="2" t="s">
        <v>12341</v>
      </c>
      <c r="E3687" s="2">
        <v>3686</v>
      </c>
      <c r="F3687" s="1">
        <v>22</v>
      </c>
      <c r="G3687" s="1" t="s">
        <v>5711</v>
      </c>
      <c r="H3687" s="1" t="s">
        <v>6954</v>
      </c>
      <c r="I3687" s="1">
        <v>7</v>
      </c>
      <c r="L3687" s="1">
        <v>4</v>
      </c>
      <c r="M3687" s="2" t="s">
        <v>2089</v>
      </c>
      <c r="N3687" s="2" t="s">
        <v>8143</v>
      </c>
      <c r="S3687" s="1" t="s">
        <v>59</v>
      </c>
      <c r="T3687" s="1" t="s">
        <v>7105</v>
      </c>
      <c r="Y3687" s="1" t="s">
        <v>2325</v>
      </c>
      <c r="Z3687" s="1" t="s">
        <v>7676</v>
      </c>
      <c r="AC3687" s="1">
        <v>20</v>
      </c>
      <c r="AD3687" s="1" t="s">
        <v>103</v>
      </c>
      <c r="AE3687" s="1" t="s">
        <v>9580</v>
      </c>
    </row>
    <row r="3688" spans="1:72" ht="13.5" customHeight="1">
      <c r="A3688" s="3" t="str">
        <f>HYPERLINK("http://kyu.snu.ac.kr/sdhj/index.jsp?type=hj/GK14658_00IH_0001_0247.jpg","1702_각북면_247")</f>
        <v>1702_각북면_247</v>
      </c>
      <c r="B3688" s="2">
        <v>1702</v>
      </c>
      <c r="C3688" s="2" t="s">
        <v>12340</v>
      </c>
      <c r="D3688" s="2" t="s">
        <v>12341</v>
      </c>
      <c r="E3688" s="2">
        <v>3687</v>
      </c>
      <c r="F3688" s="1">
        <v>22</v>
      </c>
      <c r="G3688" s="1" t="s">
        <v>5711</v>
      </c>
      <c r="H3688" s="1" t="s">
        <v>6954</v>
      </c>
      <c r="I3688" s="1">
        <v>7</v>
      </c>
      <c r="L3688" s="1">
        <v>4</v>
      </c>
      <c r="M3688" s="2" t="s">
        <v>2089</v>
      </c>
      <c r="N3688" s="2" t="s">
        <v>8143</v>
      </c>
      <c r="S3688" s="1" t="s">
        <v>59</v>
      </c>
      <c r="T3688" s="1" t="s">
        <v>7105</v>
      </c>
      <c r="Y3688" s="1" t="s">
        <v>5846</v>
      </c>
      <c r="Z3688" s="1" t="s">
        <v>7854</v>
      </c>
      <c r="AC3688" s="1">
        <v>10</v>
      </c>
      <c r="AD3688" s="1" t="s">
        <v>206</v>
      </c>
      <c r="AE3688" s="1" t="s">
        <v>9619</v>
      </c>
    </row>
    <row r="3689" spans="1:72" ht="13.5" customHeight="1">
      <c r="A3689" s="3" t="str">
        <f>HYPERLINK("http://kyu.snu.ac.kr/sdhj/index.jsp?type=hj/GK14658_00IH_0001_0247.jpg","1702_각북면_247")</f>
        <v>1702_각북면_247</v>
      </c>
      <c r="B3689" s="2">
        <v>1702</v>
      </c>
      <c r="C3689" s="2" t="s">
        <v>12340</v>
      </c>
      <c r="D3689" s="2" t="s">
        <v>12341</v>
      </c>
      <c r="E3689" s="2">
        <v>3688</v>
      </c>
      <c r="F3689" s="1">
        <v>22</v>
      </c>
      <c r="G3689" s="1" t="s">
        <v>5711</v>
      </c>
      <c r="H3689" s="1" t="s">
        <v>6954</v>
      </c>
      <c r="I3689" s="1">
        <v>7</v>
      </c>
      <c r="L3689" s="1">
        <v>4</v>
      </c>
      <c r="M3689" s="2" t="s">
        <v>2089</v>
      </c>
      <c r="N3689" s="2" t="s">
        <v>8143</v>
      </c>
      <c r="S3689" s="1" t="s">
        <v>86</v>
      </c>
      <c r="T3689" s="1" t="s">
        <v>7100</v>
      </c>
      <c r="U3689" s="1" t="s">
        <v>158</v>
      </c>
      <c r="V3689" s="1" t="s">
        <v>7299</v>
      </c>
      <c r="Y3689" s="1" t="s">
        <v>5893</v>
      </c>
      <c r="Z3689" s="1" t="s">
        <v>8142</v>
      </c>
      <c r="AC3689" s="1">
        <v>28</v>
      </c>
      <c r="AD3689" s="1" t="s">
        <v>134</v>
      </c>
      <c r="AE3689" s="1" t="s">
        <v>9616</v>
      </c>
    </row>
    <row r="3690" spans="1:72" ht="13.5" customHeight="1">
      <c r="A3690" s="3" t="str">
        <f>HYPERLINK("http://kyu.snu.ac.kr/sdhj/index.jsp?type=hj/GK14658_00IH_0001_0247.jpg","1702_각북면_247")</f>
        <v>1702_각북면_247</v>
      </c>
      <c r="B3690" s="2">
        <v>1702</v>
      </c>
      <c r="C3690" s="2" t="s">
        <v>12340</v>
      </c>
      <c r="D3690" s="2" t="s">
        <v>12341</v>
      </c>
      <c r="E3690" s="2">
        <v>3689</v>
      </c>
      <c r="F3690" s="1">
        <v>22</v>
      </c>
      <c r="G3690" s="1" t="s">
        <v>5711</v>
      </c>
      <c r="H3690" s="1" t="s">
        <v>6954</v>
      </c>
      <c r="I3690" s="1">
        <v>7</v>
      </c>
      <c r="L3690" s="1">
        <v>4</v>
      </c>
      <c r="M3690" s="2" t="s">
        <v>2089</v>
      </c>
      <c r="N3690" s="2" t="s">
        <v>8143</v>
      </c>
      <c r="S3690" s="1" t="s">
        <v>86</v>
      </c>
      <c r="T3690" s="1" t="s">
        <v>7100</v>
      </c>
      <c r="Y3690" s="1" t="s">
        <v>3461</v>
      </c>
      <c r="Z3690" s="1" t="s">
        <v>7813</v>
      </c>
      <c r="AF3690" s="1" t="s">
        <v>973</v>
      </c>
      <c r="AG3690" s="1" t="s">
        <v>7585</v>
      </c>
    </row>
    <row r="3691" spans="1:72" ht="13.5" customHeight="1">
      <c r="A3691" s="3" t="str">
        <f>HYPERLINK("http://kyu.snu.ac.kr/sdhj/index.jsp?type=hj/GK14658_00IH_0001_0247.jpg","1702_각북면_247")</f>
        <v>1702_각북면_247</v>
      </c>
      <c r="B3691" s="2">
        <v>1702</v>
      </c>
      <c r="C3691" s="2" t="s">
        <v>12340</v>
      </c>
      <c r="D3691" s="2" t="s">
        <v>12341</v>
      </c>
      <c r="E3691" s="2">
        <v>3690</v>
      </c>
      <c r="F3691" s="1">
        <v>22</v>
      </c>
      <c r="G3691" s="1" t="s">
        <v>5711</v>
      </c>
      <c r="H3691" s="1" t="s">
        <v>6954</v>
      </c>
      <c r="I3691" s="1">
        <v>7</v>
      </c>
      <c r="L3691" s="1">
        <v>4</v>
      </c>
      <c r="M3691" s="2" t="s">
        <v>2089</v>
      </c>
      <c r="N3691" s="2" t="s">
        <v>8143</v>
      </c>
      <c r="S3691" s="1" t="s">
        <v>59</v>
      </c>
      <c r="T3691" s="1" t="s">
        <v>7105</v>
      </c>
      <c r="Y3691" s="1" t="s">
        <v>5894</v>
      </c>
      <c r="Z3691" s="1" t="s">
        <v>8141</v>
      </c>
      <c r="AC3691" s="1">
        <v>5</v>
      </c>
      <c r="AD3691" s="1" t="s">
        <v>172</v>
      </c>
      <c r="AE3691" s="1" t="s">
        <v>9579</v>
      </c>
    </row>
    <row r="3692" spans="1:72" ht="13.5" customHeight="1">
      <c r="A3692" s="3" t="str">
        <f>HYPERLINK("http://kyu.snu.ac.kr/sdhj/index.jsp?type=hj/GK14658_00IH_0001_0247.jpg","1702_각북면_247")</f>
        <v>1702_각북면_247</v>
      </c>
      <c r="B3692" s="2">
        <v>1702</v>
      </c>
      <c r="C3692" s="2" t="s">
        <v>12340</v>
      </c>
      <c r="D3692" s="2" t="s">
        <v>12341</v>
      </c>
      <c r="E3692" s="2">
        <v>3691</v>
      </c>
      <c r="F3692" s="1">
        <v>22</v>
      </c>
      <c r="G3692" s="1" t="s">
        <v>5711</v>
      </c>
      <c r="H3692" s="1" t="s">
        <v>6954</v>
      </c>
      <c r="I3692" s="1">
        <v>7</v>
      </c>
      <c r="L3692" s="1">
        <v>5</v>
      </c>
      <c r="M3692" s="2" t="s">
        <v>888</v>
      </c>
      <c r="N3692" s="2" t="s">
        <v>8140</v>
      </c>
      <c r="T3692" s="1" t="s">
        <v>12411</v>
      </c>
      <c r="U3692" s="1" t="s">
        <v>5895</v>
      </c>
      <c r="V3692" s="1" t="s">
        <v>7298</v>
      </c>
      <c r="Y3692" s="1" t="s">
        <v>888</v>
      </c>
      <c r="Z3692" s="1" t="s">
        <v>8140</v>
      </c>
      <c r="AC3692" s="1">
        <v>49</v>
      </c>
      <c r="AD3692" s="1" t="s">
        <v>1182</v>
      </c>
      <c r="AE3692" s="1" t="s">
        <v>9584</v>
      </c>
      <c r="AJ3692" s="1" t="s">
        <v>16</v>
      </c>
      <c r="AK3692" s="1" t="s">
        <v>9802</v>
      </c>
      <c r="AL3692" s="1" t="s">
        <v>163</v>
      </c>
      <c r="AM3692" s="1" t="s">
        <v>12731</v>
      </c>
      <c r="AN3692" s="1" t="s">
        <v>5896</v>
      </c>
      <c r="AO3692" s="1" t="s">
        <v>9876</v>
      </c>
      <c r="AR3692" s="1" t="s">
        <v>5897</v>
      </c>
      <c r="AS3692" s="1" t="s">
        <v>9940</v>
      </c>
      <c r="AT3692" s="1" t="s">
        <v>53</v>
      </c>
      <c r="AU3692" s="1" t="s">
        <v>7419</v>
      </c>
      <c r="AV3692" s="1" t="s">
        <v>5898</v>
      </c>
      <c r="AW3692" s="1" t="s">
        <v>10225</v>
      </c>
      <c r="BB3692" s="1" t="s">
        <v>213</v>
      </c>
      <c r="BC3692" s="1" t="s">
        <v>7282</v>
      </c>
      <c r="BD3692" s="1" t="s">
        <v>5899</v>
      </c>
      <c r="BE3692" s="1" t="s">
        <v>8063</v>
      </c>
      <c r="BG3692" s="1" t="s">
        <v>53</v>
      </c>
      <c r="BH3692" s="1" t="s">
        <v>7419</v>
      </c>
      <c r="BI3692" s="1" t="s">
        <v>2366</v>
      </c>
      <c r="BJ3692" s="1" t="s">
        <v>7665</v>
      </c>
      <c r="BK3692" s="1" t="s">
        <v>53</v>
      </c>
      <c r="BL3692" s="1" t="s">
        <v>7419</v>
      </c>
      <c r="BM3692" s="1" t="s">
        <v>591</v>
      </c>
      <c r="BN3692" s="1" t="s">
        <v>7739</v>
      </c>
      <c r="BO3692" s="1" t="s">
        <v>53</v>
      </c>
      <c r="BP3692" s="1" t="s">
        <v>7419</v>
      </c>
      <c r="BQ3692" s="1" t="s">
        <v>5900</v>
      </c>
      <c r="BR3692" s="1" t="s">
        <v>11768</v>
      </c>
      <c r="BS3692" s="1" t="s">
        <v>1317</v>
      </c>
      <c r="BT3692" s="1" t="s">
        <v>9832</v>
      </c>
    </row>
    <row r="3693" spans="1:72" ht="13.5" customHeight="1">
      <c r="A3693" s="3" t="str">
        <f>HYPERLINK("http://kyu.snu.ac.kr/sdhj/index.jsp?type=hj/GK14658_00IH_0001_0247.jpg","1702_각북면_247")</f>
        <v>1702_각북면_247</v>
      </c>
      <c r="B3693" s="2">
        <v>1702</v>
      </c>
      <c r="C3693" s="2" t="s">
        <v>12340</v>
      </c>
      <c r="D3693" s="2" t="s">
        <v>12341</v>
      </c>
      <c r="E3693" s="2">
        <v>3692</v>
      </c>
      <c r="F3693" s="1">
        <v>22</v>
      </c>
      <c r="G3693" s="1" t="s">
        <v>5711</v>
      </c>
      <c r="H3693" s="1" t="s">
        <v>6954</v>
      </c>
      <c r="I3693" s="1">
        <v>7</v>
      </c>
      <c r="L3693" s="1">
        <v>5</v>
      </c>
      <c r="M3693" s="2" t="s">
        <v>888</v>
      </c>
      <c r="N3693" s="2" t="s">
        <v>8140</v>
      </c>
      <c r="S3693" s="1" t="s">
        <v>48</v>
      </c>
      <c r="T3693" s="1" t="s">
        <v>6371</v>
      </c>
      <c r="U3693" s="1" t="s">
        <v>1127</v>
      </c>
      <c r="V3693" s="1" t="s">
        <v>7243</v>
      </c>
      <c r="Y3693" s="1" t="s">
        <v>3099</v>
      </c>
      <c r="Z3693" s="1" t="s">
        <v>8139</v>
      </c>
      <c r="AC3693" s="1">
        <v>41</v>
      </c>
      <c r="AD3693" s="1" t="s">
        <v>175</v>
      </c>
      <c r="AE3693" s="1" t="s">
        <v>9621</v>
      </c>
      <c r="AJ3693" s="1" t="s">
        <v>16</v>
      </c>
      <c r="AK3693" s="1" t="s">
        <v>9802</v>
      </c>
      <c r="AL3693" s="1" t="s">
        <v>163</v>
      </c>
      <c r="AM3693" s="1" t="s">
        <v>12731</v>
      </c>
      <c r="AT3693" s="1" t="s">
        <v>53</v>
      </c>
      <c r="AU3693" s="1" t="s">
        <v>7419</v>
      </c>
      <c r="AV3693" s="1" t="s">
        <v>5901</v>
      </c>
      <c r="AW3693" s="1" t="s">
        <v>10224</v>
      </c>
      <c r="BI3693" s="1" t="s">
        <v>4235</v>
      </c>
      <c r="BJ3693" s="1" t="s">
        <v>8814</v>
      </c>
      <c r="BK3693" s="1" t="s">
        <v>5902</v>
      </c>
      <c r="BL3693" s="1" t="s">
        <v>11243</v>
      </c>
      <c r="BM3693" s="1" t="s">
        <v>3814</v>
      </c>
      <c r="BN3693" s="1" t="s">
        <v>10903</v>
      </c>
      <c r="BO3693" s="1" t="s">
        <v>53</v>
      </c>
      <c r="BP3693" s="1" t="s">
        <v>7419</v>
      </c>
      <c r="BQ3693" s="1" t="s">
        <v>5903</v>
      </c>
      <c r="BR3693" s="1" t="s">
        <v>11763</v>
      </c>
      <c r="BS3693" s="1" t="s">
        <v>1000</v>
      </c>
      <c r="BT3693" s="1" t="s">
        <v>9808</v>
      </c>
    </row>
    <row r="3694" spans="1:72" ht="13.5" customHeight="1">
      <c r="A3694" s="3" t="str">
        <f>HYPERLINK("http://kyu.snu.ac.kr/sdhj/index.jsp?type=hj/GK14658_00IH_0001_0247.jpg","1702_각북면_247")</f>
        <v>1702_각북면_247</v>
      </c>
      <c r="B3694" s="2">
        <v>1702</v>
      </c>
      <c r="C3694" s="2" t="s">
        <v>12340</v>
      </c>
      <c r="D3694" s="2" t="s">
        <v>12341</v>
      </c>
      <c r="E3694" s="2">
        <v>3693</v>
      </c>
      <c r="F3694" s="1">
        <v>22</v>
      </c>
      <c r="G3694" s="1" t="s">
        <v>5711</v>
      </c>
      <c r="H3694" s="1" t="s">
        <v>6954</v>
      </c>
      <c r="I3694" s="1">
        <v>7</v>
      </c>
      <c r="L3694" s="1">
        <v>5</v>
      </c>
      <c r="M3694" s="2" t="s">
        <v>888</v>
      </c>
      <c r="N3694" s="2" t="s">
        <v>8140</v>
      </c>
      <c r="S3694" s="1" t="s">
        <v>59</v>
      </c>
      <c r="T3694" s="1" t="s">
        <v>7105</v>
      </c>
      <c r="Y3694" s="1" t="s">
        <v>5904</v>
      </c>
      <c r="Z3694" s="1" t="s">
        <v>8138</v>
      </c>
      <c r="AC3694" s="1">
        <v>11</v>
      </c>
      <c r="AD3694" s="1" t="s">
        <v>106</v>
      </c>
      <c r="AE3694" s="1" t="s">
        <v>9614</v>
      </c>
    </row>
    <row r="3695" spans="1:72" ht="13.5" customHeight="1">
      <c r="A3695" s="3" t="str">
        <f>HYPERLINK("http://kyu.snu.ac.kr/sdhj/index.jsp?type=hj/GK14658_00IH_0001_0247.jpg","1702_각북면_247")</f>
        <v>1702_각북면_247</v>
      </c>
      <c r="B3695" s="2">
        <v>1702</v>
      </c>
      <c r="C3695" s="2" t="s">
        <v>12340</v>
      </c>
      <c r="D3695" s="2" t="s">
        <v>12341</v>
      </c>
      <c r="E3695" s="2">
        <v>3694</v>
      </c>
      <c r="F3695" s="1">
        <v>22</v>
      </c>
      <c r="G3695" s="1" t="s">
        <v>5711</v>
      </c>
      <c r="H3695" s="1" t="s">
        <v>6954</v>
      </c>
      <c r="I3695" s="1">
        <v>7</v>
      </c>
      <c r="L3695" s="1">
        <v>5</v>
      </c>
      <c r="M3695" s="2" t="s">
        <v>888</v>
      </c>
      <c r="N3695" s="2" t="s">
        <v>8140</v>
      </c>
      <c r="S3695" s="1" t="s">
        <v>59</v>
      </c>
      <c r="T3695" s="1" t="s">
        <v>7105</v>
      </c>
      <c r="Y3695" s="1" t="s">
        <v>5905</v>
      </c>
      <c r="Z3695" s="1" t="s">
        <v>7741</v>
      </c>
      <c r="AF3695" s="1" t="s">
        <v>170</v>
      </c>
      <c r="AG3695" s="1" t="s">
        <v>9630</v>
      </c>
    </row>
    <row r="3696" spans="1:72" ht="13.5" customHeight="1">
      <c r="A3696" s="3" t="str">
        <f>HYPERLINK("http://kyu.snu.ac.kr/sdhj/index.jsp?type=hj/GK14658_00IH_0001_0247.jpg","1702_각북면_247")</f>
        <v>1702_각북면_247</v>
      </c>
      <c r="B3696" s="2">
        <v>1702</v>
      </c>
      <c r="C3696" s="2" t="s">
        <v>12340</v>
      </c>
      <c r="D3696" s="2" t="s">
        <v>12341</v>
      </c>
      <c r="E3696" s="2">
        <v>3695</v>
      </c>
      <c r="F3696" s="1">
        <v>22</v>
      </c>
      <c r="G3696" s="1" t="s">
        <v>5711</v>
      </c>
      <c r="H3696" s="1" t="s">
        <v>6954</v>
      </c>
      <c r="I3696" s="1">
        <v>7</v>
      </c>
      <c r="L3696" s="1">
        <v>5</v>
      </c>
      <c r="M3696" s="2" t="s">
        <v>888</v>
      </c>
      <c r="N3696" s="2" t="s">
        <v>8140</v>
      </c>
      <c r="S3696" s="1" t="s">
        <v>86</v>
      </c>
      <c r="T3696" s="1" t="s">
        <v>7100</v>
      </c>
      <c r="Y3696" s="1" t="s">
        <v>547</v>
      </c>
      <c r="Z3696" s="1" t="s">
        <v>7925</v>
      </c>
      <c r="AC3696" s="1">
        <v>1</v>
      </c>
      <c r="AD3696" s="1" t="s">
        <v>5906</v>
      </c>
      <c r="AE3696" s="1" t="s">
        <v>7612</v>
      </c>
      <c r="AF3696" s="1" t="s">
        <v>89</v>
      </c>
      <c r="AG3696" s="1" t="s">
        <v>9633</v>
      </c>
    </row>
    <row r="3697" spans="1:72" ht="13.5" customHeight="1">
      <c r="A3697" s="3" t="str">
        <f>HYPERLINK("http://kyu.snu.ac.kr/sdhj/index.jsp?type=hj/GK14658_00IH_0001_0247.jpg","1702_각북면_247")</f>
        <v>1702_각북면_247</v>
      </c>
      <c r="B3697" s="2">
        <v>1702</v>
      </c>
      <c r="C3697" s="2" t="s">
        <v>12340</v>
      </c>
      <c r="D3697" s="2" t="s">
        <v>12341</v>
      </c>
      <c r="E3697" s="2">
        <v>3696</v>
      </c>
      <c r="F3697" s="1">
        <v>22</v>
      </c>
      <c r="G3697" s="1" t="s">
        <v>5711</v>
      </c>
      <c r="H3697" s="1" t="s">
        <v>6954</v>
      </c>
      <c r="I3697" s="1">
        <v>8</v>
      </c>
      <c r="J3697" s="1" t="s">
        <v>5907</v>
      </c>
      <c r="K3697" s="1" t="s">
        <v>12392</v>
      </c>
      <c r="L3697" s="1">
        <v>1</v>
      </c>
      <c r="M3697" s="2" t="s">
        <v>5909</v>
      </c>
      <c r="N3697" s="2" t="s">
        <v>8137</v>
      </c>
      <c r="T3697" s="1" t="s">
        <v>12411</v>
      </c>
      <c r="U3697" s="1" t="s">
        <v>5908</v>
      </c>
      <c r="V3697" s="1" t="s">
        <v>12490</v>
      </c>
      <c r="Y3697" s="1" t="s">
        <v>5909</v>
      </c>
      <c r="Z3697" s="1" t="s">
        <v>8137</v>
      </c>
      <c r="AC3697" s="1">
        <v>55</v>
      </c>
      <c r="AD3697" s="1" t="s">
        <v>266</v>
      </c>
      <c r="AE3697" s="1" t="s">
        <v>9586</v>
      </c>
      <c r="AJ3697" s="1" t="s">
        <v>16</v>
      </c>
      <c r="AK3697" s="1" t="s">
        <v>9802</v>
      </c>
      <c r="AL3697" s="1" t="s">
        <v>1000</v>
      </c>
      <c r="AM3697" s="1" t="s">
        <v>9808</v>
      </c>
      <c r="AT3697" s="1" t="s">
        <v>53</v>
      </c>
      <c r="AU3697" s="1" t="s">
        <v>7419</v>
      </c>
      <c r="AV3697" s="1" t="s">
        <v>5075</v>
      </c>
      <c r="AW3697" s="1" t="s">
        <v>10223</v>
      </c>
      <c r="BG3697" s="1" t="s">
        <v>53</v>
      </c>
      <c r="BH3697" s="1" t="s">
        <v>7419</v>
      </c>
      <c r="BI3697" s="1" t="s">
        <v>12318</v>
      </c>
      <c r="BJ3697" s="1" t="s">
        <v>10917</v>
      </c>
      <c r="BK3697" s="1" t="s">
        <v>152</v>
      </c>
      <c r="BL3697" s="1" t="s">
        <v>10072</v>
      </c>
      <c r="BM3697" s="1" t="s">
        <v>4406</v>
      </c>
      <c r="BN3697" s="1" t="s">
        <v>10908</v>
      </c>
      <c r="BO3697" s="1" t="s">
        <v>416</v>
      </c>
      <c r="BP3697" s="1" t="s">
        <v>12470</v>
      </c>
      <c r="BQ3697" s="1" t="s">
        <v>4908</v>
      </c>
      <c r="BR3697" s="1" t="s">
        <v>10990</v>
      </c>
      <c r="BS3697" s="1" t="s">
        <v>1317</v>
      </c>
      <c r="BT3697" s="1" t="s">
        <v>9832</v>
      </c>
    </row>
    <row r="3698" spans="1:72" ht="13.5" customHeight="1">
      <c r="A3698" s="3" t="str">
        <f>HYPERLINK("http://kyu.snu.ac.kr/sdhj/index.jsp?type=hj/GK14658_00IH_0001_0247.jpg","1702_각북면_247")</f>
        <v>1702_각북면_247</v>
      </c>
      <c r="B3698" s="2">
        <v>1702</v>
      </c>
      <c r="C3698" s="2" t="s">
        <v>12340</v>
      </c>
      <c r="D3698" s="2" t="s">
        <v>12341</v>
      </c>
      <c r="E3698" s="2">
        <v>3697</v>
      </c>
      <c r="F3698" s="1">
        <v>22</v>
      </c>
      <c r="G3698" s="1" t="s">
        <v>5711</v>
      </c>
      <c r="H3698" s="1" t="s">
        <v>6954</v>
      </c>
      <c r="I3698" s="1">
        <v>8</v>
      </c>
      <c r="L3698" s="1">
        <v>1</v>
      </c>
      <c r="M3698" s="2" t="s">
        <v>5909</v>
      </c>
      <c r="N3698" s="2" t="s">
        <v>8137</v>
      </c>
      <c r="S3698" s="1" t="s">
        <v>48</v>
      </c>
      <c r="T3698" s="1" t="s">
        <v>6371</v>
      </c>
      <c r="U3698" s="1" t="s">
        <v>261</v>
      </c>
      <c r="V3698" s="1" t="s">
        <v>7197</v>
      </c>
      <c r="Y3698" s="1" t="s">
        <v>382</v>
      </c>
      <c r="Z3698" s="1" t="s">
        <v>7651</v>
      </c>
      <c r="AC3698" s="1">
        <v>47</v>
      </c>
      <c r="AD3698" s="1" t="s">
        <v>556</v>
      </c>
      <c r="AE3698" s="1" t="s">
        <v>9610</v>
      </c>
      <c r="AJ3698" s="1" t="s">
        <v>16</v>
      </c>
      <c r="AK3698" s="1" t="s">
        <v>9802</v>
      </c>
      <c r="AL3698" s="1" t="s">
        <v>199</v>
      </c>
      <c r="AM3698" s="1" t="s">
        <v>9730</v>
      </c>
      <c r="AN3698" s="1" t="s">
        <v>208</v>
      </c>
      <c r="AO3698" s="1" t="s">
        <v>7116</v>
      </c>
      <c r="AR3698" s="1" t="s">
        <v>5910</v>
      </c>
      <c r="AS3698" s="1" t="s">
        <v>9939</v>
      </c>
      <c r="AT3698" s="1" t="s">
        <v>53</v>
      </c>
      <c r="AU3698" s="1" t="s">
        <v>7419</v>
      </c>
      <c r="AV3698" s="1" t="s">
        <v>5911</v>
      </c>
      <c r="AW3698" s="1" t="s">
        <v>10218</v>
      </c>
      <c r="BB3698" s="1" t="s">
        <v>213</v>
      </c>
      <c r="BC3698" s="1" t="s">
        <v>7282</v>
      </c>
      <c r="BD3698" s="1" t="s">
        <v>5912</v>
      </c>
      <c r="BE3698" s="1" t="s">
        <v>10710</v>
      </c>
      <c r="BG3698" s="1" t="s">
        <v>53</v>
      </c>
      <c r="BH3698" s="1" t="s">
        <v>7419</v>
      </c>
      <c r="BI3698" s="1" t="s">
        <v>5913</v>
      </c>
      <c r="BJ3698" s="1" t="s">
        <v>10916</v>
      </c>
      <c r="BK3698" s="1" t="s">
        <v>53</v>
      </c>
      <c r="BL3698" s="1" t="s">
        <v>7419</v>
      </c>
      <c r="BM3698" s="1" t="s">
        <v>5914</v>
      </c>
      <c r="BN3698" s="1" t="s">
        <v>11366</v>
      </c>
      <c r="BO3698" s="1" t="s">
        <v>53</v>
      </c>
      <c r="BP3698" s="1" t="s">
        <v>7419</v>
      </c>
      <c r="BQ3698" s="1" t="s">
        <v>5915</v>
      </c>
      <c r="BR3698" s="1" t="s">
        <v>11767</v>
      </c>
      <c r="BS3698" s="1" t="s">
        <v>199</v>
      </c>
      <c r="BT3698" s="1" t="s">
        <v>9730</v>
      </c>
    </row>
    <row r="3699" spans="1:72" ht="13.5" customHeight="1">
      <c r="A3699" s="3" t="str">
        <f>HYPERLINK("http://kyu.snu.ac.kr/sdhj/index.jsp?type=hj/GK14658_00IH_0001_0247.jpg","1702_각북면_247")</f>
        <v>1702_각북면_247</v>
      </c>
      <c r="B3699" s="2">
        <v>1702</v>
      </c>
      <c r="C3699" s="2" t="s">
        <v>12340</v>
      </c>
      <c r="D3699" s="2" t="s">
        <v>12341</v>
      </c>
      <c r="E3699" s="2">
        <v>3698</v>
      </c>
      <c r="F3699" s="1">
        <v>22</v>
      </c>
      <c r="G3699" s="1" t="s">
        <v>5711</v>
      </c>
      <c r="H3699" s="1" t="s">
        <v>6954</v>
      </c>
      <c r="I3699" s="1">
        <v>8</v>
      </c>
      <c r="L3699" s="1">
        <v>1</v>
      </c>
      <c r="M3699" s="2" t="s">
        <v>5909</v>
      </c>
      <c r="N3699" s="2" t="s">
        <v>8137</v>
      </c>
      <c r="S3699" s="1" t="s">
        <v>86</v>
      </c>
      <c r="T3699" s="1" t="s">
        <v>7100</v>
      </c>
      <c r="Y3699" s="1" t="s">
        <v>5916</v>
      </c>
      <c r="Z3699" s="1" t="s">
        <v>8136</v>
      </c>
      <c r="AC3699" s="1">
        <v>11</v>
      </c>
      <c r="AD3699" s="1" t="s">
        <v>106</v>
      </c>
      <c r="AE3699" s="1" t="s">
        <v>9614</v>
      </c>
    </row>
    <row r="3700" spans="1:72" ht="13.5" customHeight="1">
      <c r="A3700" s="3" t="str">
        <f>HYPERLINK("http://kyu.snu.ac.kr/sdhj/index.jsp?type=hj/GK14658_00IH_0001_0247.jpg","1702_각북면_247")</f>
        <v>1702_각북면_247</v>
      </c>
      <c r="B3700" s="2">
        <v>1702</v>
      </c>
      <c r="C3700" s="2" t="s">
        <v>12340</v>
      </c>
      <c r="D3700" s="2" t="s">
        <v>12341</v>
      </c>
      <c r="E3700" s="2">
        <v>3699</v>
      </c>
      <c r="F3700" s="1">
        <v>22</v>
      </c>
      <c r="G3700" s="1" t="s">
        <v>5711</v>
      </c>
      <c r="H3700" s="1" t="s">
        <v>6954</v>
      </c>
      <c r="I3700" s="1">
        <v>8</v>
      </c>
      <c r="L3700" s="1">
        <v>1</v>
      </c>
      <c r="M3700" s="2" t="s">
        <v>5909</v>
      </c>
      <c r="N3700" s="2" t="s">
        <v>8137</v>
      </c>
      <c r="S3700" s="1" t="s">
        <v>63</v>
      </c>
      <c r="T3700" s="1" t="s">
        <v>1196</v>
      </c>
      <c r="Y3700" s="1" t="s">
        <v>2304</v>
      </c>
      <c r="Z3700" s="1" t="s">
        <v>7642</v>
      </c>
      <c r="AC3700" s="1">
        <v>7</v>
      </c>
      <c r="AD3700" s="1" t="s">
        <v>38</v>
      </c>
      <c r="AE3700" s="1" t="s">
        <v>9620</v>
      </c>
    </row>
    <row r="3701" spans="1:72" ht="13.5" customHeight="1">
      <c r="A3701" s="3" t="str">
        <f>HYPERLINK("http://kyu.snu.ac.kr/sdhj/index.jsp?type=hj/GK14658_00IH_0001_0247.jpg","1702_각북면_247")</f>
        <v>1702_각북면_247</v>
      </c>
      <c r="B3701" s="2">
        <v>1702</v>
      </c>
      <c r="C3701" s="2" t="s">
        <v>12340</v>
      </c>
      <c r="D3701" s="2" t="s">
        <v>12341</v>
      </c>
      <c r="E3701" s="2">
        <v>3700</v>
      </c>
      <c r="F3701" s="1">
        <v>22</v>
      </c>
      <c r="G3701" s="1" t="s">
        <v>5711</v>
      </c>
      <c r="H3701" s="1" t="s">
        <v>6954</v>
      </c>
      <c r="I3701" s="1">
        <v>8</v>
      </c>
      <c r="L3701" s="1">
        <v>2</v>
      </c>
      <c r="M3701" s="2" t="s">
        <v>14295</v>
      </c>
      <c r="N3701" s="2" t="s">
        <v>14296</v>
      </c>
      <c r="T3701" s="1" t="s">
        <v>12411</v>
      </c>
      <c r="U3701" s="1" t="s">
        <v>1146</v>
      </c>
      <c r="V3701" s="1" t="s">
        <v>7242</v>
      </c>
      <c r="W3701" s="1" t="s">
        <v>2081</v>
      </c>
      <c r="X3701" s="1" t="s">
        <v>7585</v>
      </c>
      <c r="Y3701" s="1" t="s">
        <v>5917</v>
      </c>
      <c r="Z3701" s="1" t="s">
        <v>8135</v>
      </c>
      <c r="AC3701" s="1">
        <v>41</v>
      </c>
      <c r="AD3701" s="1" t="s">
        <v>175</v>
      </c>
      <c r="AE3701" s="1" t="s">
        <v>9621</v>
      </c>
      <c r="AJ3701" s="1" t="s">
        <v>16</v>
      </c>
      <c r="AK3701" s="1" t="s">
        <v>9802</v>
      </c>
      <c r="AL3701" s="1" t="s">
        <v>2078</v>
      </c>
      <c r="AM3701" s="1" t="s">
        <v>9807</v>
      </c>
      <c r="AT3701" s="1" t="s">
        <v>53</v>
      </c>
      <c r="AU3701" s="1" t="s">
        <v>7419</v>
      </c>
      <c r="AV3701" s="1" t="s">
        <v>5918</v>
      </c>
      <c r="AW3701" s="1" t="s">
        <v>10211</v>
      </c>
      <c r="BG3701" s="1" t="s">
        <v>1710</v>
      </c>
      <c r="BH3701" s="1" t="s">
        <v>13040</v>
      </c>
      <c r="BI3701" s="1" t="s">
        <v>4704</v>
      </c>
      <c r="BJ3701" s="1" t="s">
        <v>10246</v>
      </c>
      <c r="BK3701" s="1" t="s">
        <v>5605</v>
      </c>
      <c r="BL3701" s="1" t="s">
        <v>10826</v>
      </c>
      <c r="BM3701" s="1" t="s">
        <v>4705</v>
      </c>
      <c r="BN3701" s="1" t="s">
        <v>10499</v>
      </c>
      <c r="BO3701" s="1" t="s">
        <v>209</v>
      </c>
      <c r="BP3701" s="1" t="s">
        <v>7250</v>
      </c>
      <c r="BQ3701" s="1" t="s">
        <v>5919</v>
      </c>
      <c r="BR3701" s="1" t="s">
        <v>11755</v>
      </c>
      <c r="BS3701" s="1" t="s">
        <v>1644</v>
      </c>
      <c r="BT3701" s="1" t="s">
        <v>9760</v>
      </c>
    </row>
    <row r="3702" spans="1:72" ht="13.5" customHeight="1">
      <c r="A3702" s="3" t="str">
        <f>HYPERLINK("http://kyu.snu.ac.kr/sdhj/index.jsp?type=hj/GK14658_00IH_0001_0247.jpg","1702_각북면_247")</f>
        <v>1702_각북면_247</v>
      </c>
      <c r="B3702" s="2">
        <v>1702</v>
      </c>
      <c r="C3702" s="2" t="s">
        <v>12340</v>
      </c>
      <c r="D3702" s="2" t="s">
        <v>12341</v>
      </c>
      <c r="E3702" s="2">
        <v>3701</v>
      </c>
      <c r="F3702" s="1">
        <v>22</v>
      </c>
      <c r="G3702" s="1" t="s">
        <v>5711</v>
      </c>
      <c r="H3702" s="1" t="s">
        <v>6954</v>
      </c>
      <c r="I3702" s="1">
        <v>8</v>
      </c>
      <c r="L3702" s="1">
        <v>2</v>
      </c>
      <c r="M3702" s="2" t="s">
        <v>14295</v>
      </c>
      <c r="N3702" s="2" t="s">
        <v>14296</v>
      </c>
      <c r="S3702" s="1" t="s">
        <v>48</v>
      </c>
      <c r="T3702" s="1" t="s">
        <v>6371</v>
      </c>
      <c r="W3702" s="1" t="s">
        <v>107</v>
      </c>
      <c r="X3702" s="1" t="s">
        <v>12534</v>
      </c>
      <c r="Y3702" s="1" t="s">
        <v>50</v>
      </c>
      <c r="Z3702" s="1" t="s">
        <v>7639</v>
      </c>
      <c r="AC3702" s="1">
        <v>37</v>
      </c>
      <c r="AD3702" s="1" t="s">
        <v>148</v>
      </c>
      <c r="AE3702" s="1" t="s">
        <v>9581</v>
      </c>
      <c r="AJ3702" s="1" t="s">
        <v>16</v>
      </c>
      <c r="AK3702" s="1" t="s">
        <v>9802</v>
      </c>
      <c r="AL3702" s="1" t="s">
        <v>163</v>
      </c>
      <c r="AM3702" s="1" t="s">
        <v>12731</v>
      </c>
      <c r="AT3702" s="1" t="s">
        <v>166</v>
      </c>
      <c r="AU3702" s="1" t="s">
        <v>7276</v>
      </c>
      <c r="AV3702" s="1" t="s">
        <v>5920</v>
      </c>
      <c r="AW3702" s="1" t="s">
        <v>10222</v>
      </c>
      <c r="BG3702" s="1" t="s">
        <v>450</v>
      </c>
      <c r="BH3702" s="1" t="s">
        <v>12885</v>
      </c>
      <c r="BI3702" s="1" t="s">
        <v>5921</v>
      </c>
      <c r="BJ3702" s="1" t="s">
        <v>12814</v>
      </c>
      <c r="BK3702" s="1" t="s">
        <v>166</v>
      </c>
      <c r="BL3702" s="1" t="s">
        <v>7276</v>
      </c>
      <c r="BM3702" s="1" t="s">
        <v>5922</v>
      </c>
      <c r="BN3702" s="1" t="s">
        <v>11365</v>
      </c>
      <c r="BO3702" s="1" t="s">
        <v>166</v>
      </c>
      <c r="BP3702" s="1" t="s">
        <v>7276</v>
      </c>
      <c r="BQ3702" s="1" t="s">
        <v>5923</v>
      </c>
      <c r="BR3702" s="1" t="s">
        <v>11766</v>
      </c>
      <c r="BS3702" s="1" t="s">
        <v>199</v>
      </c>
      <c r="BT3702" s="1" t="s">
        <v>9730</v>
      </c>
    </row>
    <row r="3703" spans="1:72" ht="13.5" customHeight="1">
      <c r="A3703" s="3" t="str">
        <f>HYPERLINK("http://kyu.snu.ac.kr/sdhj/index.jsp?type=hj/GK14658_00IH_0001_0247.jpg","1702_각북면_247")</f>
        <v>1702_각북면_247</v>
      </c>
      <c r="B3703" s="2">
        <v>1702</v>
      </c>
      <c r="C3703" s="2" t="s">
        <v>12340</v>
      </c>
      <c r="D3703" s="2" t="s">
        <v>12341</v>
      </c>
      <c r="E3703" s="2">
        <v>3702</v>
      </c>
      <c r="F3703" s="1">
        <v>22</v>
      </c>
      <c r="G3703" s="1" t="s">
        <v>5711</v>
      </c>
      <c r="H3703" s="1" t="s">
        <v>6954</v>
      </c>
      <c r="I3703" s="1">
        <v>8</v>
      </c>
      <c r="L3703" s="1">
        <v>2</v>
      </c>
      <c r="M3703" s="2" t="s">
        <v>14295</v>
      </c>
      <c r="N3703" s="2" t="s">
        <v>14296</v>
      </c>
      <c r="S3703" s="1" t="s">
        <v>4873</v>
      </c>
      <c r="T3703" s="1" t="s">
        <v>7134</v>
      </c>
      <c r="W3703" s="1" t="s">
        <v>5924</v>
      </c>
      <c r="X3703" s="1" t="s">
        <v>7615</v>
      </c>
      <c r="Y3703" s="1" t="s">
        <v>50</v>
      </c>
      <c r="Z3703" s="1" t="s">
        <v>7639</v>
      </c>
      <c r="AC3703" s="1">
        <v>66</v>
      </c>
      <c r="AD3703" s="1" t="s">
        <v>246</v>
      </c>
      <c r="AE3703" s="1" t="s">
        <v>9600</v>
      </c>
    </row>
    <row r="3704" spans="1:72" ht="13.5" customHeight="1">
      <c r="A3704" s="3" t="str">
        <f>HYPERLINK("http://kyu.snu.ac.kr/sdhj/index.jsp?type=hj/GK14658_00IH_0001_0247.jpg","1702_각북면_247")</f>
        <v>1702_각북면_247</v>
      </c>
      <c r="B3704" s="2">
        <v>1702</v>
      </c>
      <c r="C3704" s="2" t="s">
        <v>12340</v>
      </c>
      <c r="D3704" s="2" t="s">
        <v>12341</v>
      </c>
      <c r="E3704" s="2">
        <v>3703</v>
      </c>
      <c r="F3704" s="1">
        <v>22</v>
      </c>
      <c r="G3704" s="1" t="s">
        <v>5711</v>
      </c>
      <c r="H3704" s="1" t="s">
        <v>6954</v>
      </c>
      <c r="I3704" s="1">
        <v>8</v>
      </c>
      <c r="L3704" s="1">
        <v>2</v>
      </c>
      <c r="M3704" s="2" t="s">
        <v>14295</v>
      </c>
      <c r="N3704" s="2" t="s">
        <v>14296</v>
      </c>
      <c r="S3704" s="1" t="s">
        <v>59</v>
      </c>
      <c r="T3704" s="1" t="s">
        <v>7105</v>
      </c>
      <c r="Y3704" s="1" t="s">
        <v>50</v>
      </c>
      <c r="Z3704" s="1" t="s">
        <v>7639</v>
      </c>
      <c r="AC3704" s="1">
        <v>10</v>
      </c>
      <c r="AD3704" s="1" t="s">
        <v>206</v>
      </c>
      <c r="AE3704" s="1" t="s">
        <v>9619</v>
      </c>
    </row>
    <row r="3705" spans="1:72" ht="13.5" customHeight="1">
      <c r="A3705" s="3" t="str">
        <f>HYPERLINK("http://kyu.snu.ac.kr/sdhj/index.jsp?type=hj/GK14658_00IH_0001_0247.jpg","1702_각북면_247")</f>
        <v>1702_각북면_247</v>
      </c>
      <c r="B3705" s="2">
        <v>1702</v>
      </c>
      <c r="C3705" s="2" t="s">
        <v>12340</v>
      </c>
      <c r="D3705" s="2" t="s">
        <v>12341</v>
      </c>
      <c r="E3705" s="2">
        <v>3704</v>
      </c>
      <c r="F3705" s="1">
        <v>22</v>
      </c>
      <c r="G3705" s="1" t="s">
        <v>5711</v>
      </c>
      <c r="H3705" s="1" t="s">
        <v>6954</v>
      </c>
      <c r="I3705" s="1">
        <v>8</v>
      </c>
      <c r="L3705" s="1">
        <v>2</v>
      </c>
      <c r="M3705" s="2" t="s">
        <v>14295</v>
      </c>
      <c r="N3705" s="2" t="s">
        <v>14296</v>
      </c>
      <c r="S3705" s="1" t="s">
        <v>59</v>
      </c>
      <c r="T3705" s="1" t="s">
        <v>7105</v>
      </c>
      <c r="Y3705" s="1" t="s">
        <v>5925</v>
      </c>
      <c r="Z3705" s="1" t="s">
        <v>8134</v>
      </c>
      <c r="AC3705" s="1">
        <v>11</v>
      </c>
      <c r="AD3705" s="1" t="s">
        <v>106</v>
      </c>
      <c r="AE3705" s="1" t="s">
        <v>9614</v>
      </c>
    </row>
    <row r="3706" spans="1:72" ht="13.5" customHeight="1">
      <c r="A3706" s="3" t="str">
        <f>HYPERLINK("http://kyu.snu.ac.kr/sdhj/index.jsp?type=hj/GK14658_00IH_0001_0247.jpg","1702_각북면_247")</f>
        <v>1702_각북면_247</v>
      </c>
      <c r="B3706" s="2">
        <v>1702</v>
      </c>
      <c r="C3706" s="2" t="s">
        <v>12340</v>
      </c>
      <c r="D3706" s="2" t="s">
        <v>12341</v>
      </c>
      <c r="E3706" s="2">
        <v>3705</v>
      </c>
      <c r="F3706" s="1">
        <v>22</v>
      </c>
      <c r="G3706" s="1" t="s">
        <v>5711</v>
      </c>
      <c r="H3706" s="1" t="s">
        <v>6954</v>
      </c>
      <c r="I3706" s="1">
        <v>8</v>
      </c>
      <c r="L3706" s="1">
        <v>2</v>
      </c>
      <c r="M3706" s="2" t="s">
        <v>14295</v>
      </c>
      <c r="N3706" s="2" t="s">
        <v>14296</v>
      </c>
      <c r="S3706" s="1" t="s">
        <v>59</v>
      </c>
      <c r="T3706" s="1" t="s">
        <v>7105</v>
      </c>
      <c r="Y3706" s="1" t="s">
        <v>1983</v>
      </c>
      <c r="Z3706" s="1" t="s">
        <v>8133</v>
      </c>
      <c r="AC3706" s="1">
        <v>5</v>
      </c>
      <c r="AD3706" s="1" t="s">
        <v>172</v>
      </c>
      <c r="AE3706" s="1" t="s">
        <v>9579</v>
      </c>
    </row>
    <row r="3707" spans="1:72" ht="13.5" customHeight="1">
      <c r="A3707" s="3" t="str">
        <f>HYPERLINK("http://kyu.snu.ac.kr/sdhj/index.jsp?type=hj/GK14658_00IH_0001_0247.jpg","1702_각북면_247")</f>
        <v>1702_각북면_247</v>
      </c>
      <c r="B3707" s="2">
        <v>1702</v>
      </c>
      <c r="C3707" s="2" t="s">
        <v>12340</v>
      </c>
      <c r="D3707" s="2" t="s">
        <v>12341</v>
      </c>
      <c r="E3707" s="2">
        <v>3706</v>
      </c>
      <c r="F3707" s="1">
        <v>22</v>
      </c>
      <c r="G3707" s="1" t="s">
        <v>5711</v>
      </c>
      <c r="H3707" s="1" t="s">
        <v>6954</v>
      </c>
      <c r="I3707" s="1">
        <v>8</v>
      </c>
      <c r="L3707" s="1">
        <v>2</v>
      </c>
      <c r="M3707" s="2" t="s">
        <v>14295</v>
      </c>
      <c r="N3707" s="2" t="s">
        <v>14296</v>
      </c>
      <c r="S3707" s="1" t="s">
        <v>63</v>
      </c>
      <c r="T3707" s="1" t="s">
        <v>1196</v>
      </c>
      <c r="Y3707" s="1" t="s">
        <v>6926</v>
      </c>
      <c r="Z3707" s="1" t="s">
        <v>8035</v>
      </c>
      <c r="AC3707" s="1">
        <v>2</v>
      </c>
      <c r="AD3707" s="1" t="s">
        <v>169</v>
      </c>
      <c r="AE3707" s="1" t="s">
        <v>9589</v>
      </c>
      <c r="AF3707" s="1" t="s">
        <v>89</v>
      </c>
      <c r="AG3707" s="1" t="s">
        <v>9633</v>
      </c>
    </row>
    <row r="3708" spans="1:72" ht="13.5" customHeight="1">
      <c r="A3708" s="3" t="str">
        <f>HYPERLINK("http://kyu.snu.ac.kr/sdhj/index.jsp?type=hj/GK14658_00IH_0001_0247.jpg","1702_각북면_247")</f>
        <v>1702_각북면_247</v>
      </c>
      <c r="B3708" s="2">
        <v>1702</v>
      </c>
      <c r="C3708" s="2" t="s">
        <v>12340</v>
      </c>
      <c r="D3708" s="2" t="s">
        <v>12341</v>
      </c>
      <c r="E3708" s="2">
        <v>3707</v>
      </c>
      <c r="F3708" s="1">
        <v>22</v>
      </c>
      <c r="G3708" s="1" t="s">
        <v>5711</v>
      </c>
      <c r="H3708" s="1" t="s">
        <v>6954</v>
      </c>
      <c r="I3708" s="1">
        <v>8</v>
      </c>
      <c r="L3708" s="1">
        <v>3</v>
      </c>
      <c r="M3708" s="2" t="s">
        <v>5927</v>
      </c>
      <c r="N3708" s="2" t="s">
        <v>8132</v>
      </c>
      <c r="T3708" s="1" t="s">
        <v>12411</v>
      </c>
      <c r="U3708" s="1" t="s">
        <v>5926</v>
      </c>
      <c r="V3708" s="1" t="s">
        <v>12512</v>
      </c>
      <c r="Y3708" s="1" t="s">
        <v>5927</v>
      </c>
      <c r="Z3708" s="1" t="s">
        <v>8132</v>
      </c>
      <c r="AC3708" s="1">
        <v>51</v>
      </c>
      <c r="AD3708" s="1" t="s">
        <v>138</v>
      </c>
      <c r="AE3708" s="1" t="s">
        <v>9593</v>
      </c>
      <c r="AJ3708" s="1" t="s">
        <v>16</v>
      </c>
      <c r="AK3708" s="1" t="s">
        <v>9802</v>
      </c>
      <c r="AL3708" s="1" t="s">
        <v>163</v>
      </c>
      <c r="AM3708" s="1" t="s">
        <v>12731</v>
      </c>
      <c r="AT3708" s="1" t="s">
        <v>416</v>
      </c>
      <c r="AU3708" s="1" t="s">
        <v>12470</v>
      </c>
      <c r="AV3708" s="1" t="s">
        <v>5928</v>
      </c>
      <c r="AW3708" s="1" t="s">
        <v>10221</v>
      </c>
      <c r="BB3708" s="1" t="s">
        <v>213</v>
      </c>
      <c r="BC3708" s="1" t="s">
        <v>7282</v>
      </c>
      <c r="BD3708" s="1" t="s">
        <v>3823</v>
      </c>
      <c r="BE3708" s="1" t="s">
        <v>7846</v>
      </c>
      <c r="BG3708" s="1" t="s">
        <v>53</v>
      </c>
      <c r="BH3708" s="1" t="s">
        <v>7419</v>
      </c>
      <c r="BI3708" s="1" t="s">
        <v>843</v>
      </c>
      <c r="BJ3708" s="1" t="s">
        <v>9492</v>
      </c>
      <c r="BK3708" s="1" t="s">
        <v>53</v>
      </c>
      <c r="BL3708" s="1" t="s">
        <v>7419</v>
      </c>
      <c r="BM3708" s="1" t="s">
        <v>5929</v>
      </c>
      <c r="BN3708" s="1" t="s">
        <v>13095</v>
      </c>
      <c r="BO3708" s="1" t="s">
        <v>416</v>
      </c>
      <c r="BP3708" s="1" t="s">
        <v>12470</v>
      </c>
      <c r="BQ3708" s="1" t="s">
        <v>910</v>
      </c>
      <c r="BR3708" s="1" t="s">
        <v>8350</v>
      </c>
      <c r="BS3708" s="1" t="s">
        <v>545</v>
      </c>
      <c r="BT3708" s="1" t="s">
        <v>9707</v>
      </c>
    </row>
    <row r="3709" spans="1:72" ht="13.5" customHeight="1">
      <c r="A3709" s="3" t="str">
        <f>HYPERLINK("http://kyu.snu.ac.kr/sdhj/index.jsp?type=hj/GK14658_00IH_0001_0247.jpg","1702_각북면_247")</f>
        <v>1702_각북면_247</v>
      </c>
      <c r="B3709" s="2">
        <v>1702</v>
      </c>
      <c r="C3709" s="2" t="s">
        <v>12340</v>
      </c>
      <c r="D3709" s="2" t="s">
        <v>12341</v>
      </c>
      <c r="E3709" s="2">
        <v>3708</v>
      </c>
      <c r="F3709" s="1">
        <v>22</v>
      </c>
      <c r="G3709" s="1" t="s">
        <v>5711</v>
      </c>
      <c r="H3709" s="1" t="s">
        <v>6954</v>
      </c>
      <c r="I3709" s="1">
        <v>8</v>
      </c>
      <c r="L3709" s="1">
        <v>3</v>
      </c>
      <c r="M3709" s="2" t="s">
        <v>5927</v>
      </c>
      <c r="N3709" s="2" t="s">
        <v>8132</v>
      </c>
      <c r="S3709" s="1" t="s">
        <v>48</v>
      </c>
      <c r="T3709" s="1" t="s">
        <v>6371</v>
      </c>
      <c r="U3709" s="1" t="s">
        <v>261</v>
      </c>
      <c r="V3709" s="1" t="s">
        <v>7197</v>
      </c>
      <c r="Y3709" s="1" t="s">
        <v>6762</v>
      </c>
      <c r="Z3709" s="1" t="s">
        <v>8131</v>
      </c>
      <c r="AC3709" s="1">
        <v>41</v>
      </c>
      <c r="AD3709" s="1" t="s">
        <v>175</v>
      </c>
      <c r="AE3709" s="1" t="s">
        <v>9621</v>
      </c>
      <c r="AJ3709" s="1" t="s">
        <v>16</v>
      </c>
      <c r="AK3709" s="1" t="s">
        <v>9802</v>
      </c>
      <c r="AL3709" s="1" t="s">
        <v>199</v>
      </c>
      <c r="AM3709" s="1" t="s">
        <v>9730</v>
      </c>
      <c r="AN3709" s="1" t="s">
        <v>462</v>
      </c>
      <c r="AO3709" s="1" t="s">
        <v>9870</v>
      </c>
      <c r="AR3709" s="1" t="s">
        <v>5930</v>
      </c>
      <c r="AS3709" s="1" t="s">
        <v>12821</v>
      </c>
      <c r="AV3709" s="1" t="s">
        <v>5931</v>
      </c>
      <c r="AW3709" s="1" t="s">
        <v>10220</v>
      </c>
      <c r="BB3709" s="1" t="s">
        <v>213</v>
      </c>
      <c r="BC3709" s="1" t="s">
        <v>7282</v>
      </c>
      <c r="BD3709" s="1" t="s">
        <v>603</v>
      </c>
      <c r="BE3709" s="1" t="s">
        <v>7857</v>
      </c>
      <c r="BG3709" s="1" t="s">
        <v>53</v>
      </c>
      <c r="BH3709" s="1" t="s">
        <v>7419</v>
      </c>
      <c r="BI3709" s="1" t="s">
        <v>1580</v>
      </c>
      <c r="BJ3709" s="1" t="s">
        <v>7741</v>
      </c>
      <c r="BK3709" s="1" t="s">
        <v>53</v>
      </c>
      <c r="BL3709" s="1" t="s">
        <v>7419</v>
      </c>
      <c r="BM3709" s="1" t="s">
        <v>5932</v>
      </c>
      <c r="BN3709" s="1" t="s">
        <v>9324</v>
      </c>
      <c r="BO3709" s="1" t="s">
        <v>53</v>
      </c>
      <c r="BP3709" s="1" t="s">
        <v>7419</v>
      </c>
      <c r="BQ3709" s="1" t="s">
        <v>5933</v>
      </c>
      <c r="BR3709" s="1" t="s">
        <v>13136</v>
      </c>
      <c r="BS3709" s="1" t="s">
        <v>163</v>
      </c>
      <c r="BT3709" s="1" t="s">
        <v>12731</v>
      </c>
    </row>
    <row r="3710" spans="1:72" ht="13.5" customHeight="1">
      <c r="A3710" s="3" t="str">
        <f>HYPERLINK("http://kyu.snu.ac.kr/sdhj/index.jsp?type=hj/GK14658_00IH_0001_0247.jpg","1702_각북면_247")</f>
        <v>1702_각북면_247</v>
      </c>
      <c r="B3710" s="2">
        <v>1702</v>
      </c>
      <c r="C3710" s="2" t="s">
        <v>12340</v>
      </c>
      <c r="D3710" s="2" t="s">
        <v>12341</v>
      </c>
      <c r="E3710" s="2">
        <v>3709</v>
      </c>
      <c r="F3710" s="1">
        <v>22</v>
      </c>
      <c r="G3710" s="1" t="s">
        <v>5711</v>
      </c>
      <c r="H3710" s="1" t="s">
        <v>6954</v>
      </c>
      <c r="I3710" s="1">
        <v>8</v>
      </c>
      <c r="L3710" s="1">
        <v>3</v>
      </c>
      <c r="M3710" s="2" t="s">
        <v>5927</v>
      </c>
      <c r="N3710" s="2" t="s">
        <v>8132</v>
      </c>
      <c r="S3710" s="1" t="s">
        <v>59</v>
      </c>
      <c r="T3710" s="1" t="s">
        <v>7105</v>
      </c>
      <c r="Y3710" s="1" t="s">
        <v>3297</v>
      </c>
      <c r="Z3710" s="1" t="s">
        <v>8130</v>
      </c>
      <c r="AF3710" s="1" t="s">
        <v>170</v>
      </c>
      <c r="AG3710" s="1" t="s">
        <v>9630</v>
      </c>
    </row>
    <row r="3711" spans="1:72" ht="13.5" customHeight="1">
      <c r="A3711" s="3" t="str">
        <f>HYPERLINK("http://kyu.snu.ac.kr/sdhj/index.jsp?type=hj/GK14658_00IH_0001_0247.jpg","1702_각북면_247")</f>
        <v>1702_각북면_247</v>
      </c>
      <c r="B3711" s="2">
        <v>1702</v>
      </c>
      <c r="C3711" s="2" t="s">
        <v>12340</v>
      </c>
      <c r="D3711" s="2" t="s">
        <v>12341</v>
      </c>
      <c r="E3711" s="2">
        <v>3710</v>
      </c>
      <c r="F3711" s="1">
        <v>22</v>
      </c>
      <c r="G3711" s="1" t="s">
        <v>5711</v>
      </c>
      <c r="H3711" s="1" t="s">
        <v>6954</v>
      </c>
      <c r="I3711" s="1">
        <v>8</v>
      </c>
      <c r="L3711" s="1">
        <v>3</v>
      </c>
      <c r="M3711" s="2" t="s">
        <v>5927</v>
      </c>
      <c r="N3711" s="2" t="s">
        <v>8132</v>
      </c>
      <c r="S3711" s="1" t="s">
        <v>59</v>
      </c>
      <c r="T3711" s="1" t="s">
        <v>7105</v>
      </c>
      <c r="Y3711" s="1" t="s">
        <v>4097</v>
      </c>
      <c r="Z3711" s="1" t="s">
        <v>8111</v>
      </c>
      <c r="AC3711" s="1">
        <v>2</v>
      </c>
      <c r="AD3711" s="1" t="s">
        <v>169</v>
      </c>
      <c r="AE3711" s="1" t="s">
        <v>9589</v>
      </c>
      <c r="AF3711" s="1" t="s">
        <v>89</v>
      </c>
      <c r="AG3711" s="1" t="s">
        <v>9633</v>
      </c>
    </row>
    <row r="3712" spans="1:72" ht="13.5" customHeight="1">
      <c r="A3712" s="3" t="str">
        <f>HYPERLINK("http://kyu.snu.ac.kr/sdhj/index.jsp?type=hj/GK14658_00IH_0001_0247.jpg","1702_각북면_247")</f>
        <v>1702_각북면_247</v>
      </c>
      <c r="B3712" s="2">
        <v>1702</v>
      </c>
      <c r="C3712" s="2" t="s">
        <v>12340</v>
      </c>
      <c r="D3712" s="2" t="s">
        <v>12341</v>
      </c>
      <c r="E3712" s="2">
        <v>3711</v>
      </c>
      <c r="F3712" s="1">
        <v>22</v>
      </c>
      <c r="G3712" s="1" t="s">
        <v>5711</v>
      </c>
      <c r="H3712" s="1" t="s">
        <v>6954</v>
      </c>
      <c r="I3712" s="1">
        <v>8</v>
      </c>
      <c r="L3712" s="1">
        <v>4</v>
      </c>
      <c r="M3712" s="2" t="s">
        <v>5934</v>
      </c>
      <c r="N3712" s="2" t="s">
        <v>8129</v>
      </c>
      <c r="T3712" s="1" t="s">
        <v>12411</v>
      </c>
      <c r="U3712" s="1" t="s">
        <v>204</v>
      </c>
      <c r="V3712" s="1" t="s">
        <v>7252</v>
      </c>
      <c r="Y3712" s="1" t="s">
        <v>5934</v>
      </c>
      <c r="Z3712" s="1" t="s">
        <v>8129</v>
      </c>
      <c r="AC3712" s="1">
        <v>48</v>
      </c>
      <c r="AD3712" s="1" t="s">
        <v>126</v>
      </c>
      <c r="AE3712" s="1" t="s">
        <v>9617</v>
      </c>
      <c r="AJ3712" s="1" t="s">
        <v>16</v>
      </c>
      <c r="AK3712" s="1" t="s">
        <v>9802</v>
      </c>
      <c r="AL3712" s="1" t="s">
        <v>199</v>
      </c>
      <c r="AM3712" s="1" t="s">
        <v>9730</v>
      </c>
      <c r="AN3712" s="1" t="s">
        <v>396</v>
      </c>
      <c r="AO3712" s="1" t="s">
        <v>9812</v>
      </c>
      <c r="AR3712" s="1" t="s">
        <v>5935</v>
      </c>
      <c r="AS3712" s="1" t="s">
        <v>9938</v>
      </c>
      <c r="AT3712" s="1" t="s">
        <v>416</v>
      </c>
      <c r="AU3712" s="1" t="s">
        <v>12470</v>
      </c>
      <c r="AV3712" s="1" t="s">
        <v>5752</v>
      </c>
      <c r="AW3712" s="1" t="s">
        <v>10219</v>
      </c>
      <c r="BB3712" s="1" t="s">
        <v>213</v>
      </c>
      <c r="BC3712" s="1" t="s">
        <v>7282</v>
      </c>
      <c r="BD3712" s="1" t="s">
        <v>5936</v>
      </c>
      <c r="BE3712" s="1" t="s">
        <v>10709</v>
      </c>
      <c r="BG3712" s="1" t="s">
        <v>211</v>
      </c>
      <c r="BH3712" s="1" t="s">
        <v>7199</v>
      </c>
      <c r="BI3712" s="1" t="s">
        <v>3909</v>
      </c>
      <c r="BJ3712" s="1" t="s">
        <v>10915</v>
      </c>
      <c r="BK3712" s="1" t="s">
        <v>211</v>
      </c>
      <c r="BL3712" s="1" t="s">
        <v>7199</v>
      </c>
      <c r="BM3712" s="1" t="s">
        <v>3158</v>
      </c>
      <c r="BN3712" s="1" t="s">
        <v>8007</v>
      </c>
      <c r="BO3712" s="1" t="s">
        <v>53</v>
      </c>
      <c r="BP3712" s="1" t="s">
        <v>7419</v>
      </c>
      <c r="BQ3712" s="1" t="s">
        <v>5754</v>
      </c>
      <c r="BR3712" s="1" t="s">
        <v>11765</v>
      </c>
      <c r="BS3712" s="1" t="s">
        <v>109</v>
      </c>
      <c r="BT3712" s="1" t="s">
        <v>9809</v>
      </c>
    </row>
    <row r="3713" spans="1:72" ht="13.5" customHeight="1">
      <c r="A3713" s="3" t="str">
        <f>HYPERLINK("http://kyu.snu.ac.kr/sdhj/index.jsp?type=hj/GK14658_00IH_0001_0247.jpg","1702_각북면_247")</f>
        <v>1702_각북면_247</v>
      </c>
      <c r="B3713" s="2">
        <v>1702</v>
      </c>
      <c r="C3713" s="2" t="s">
        <v>12340</v>
      </c>
      <c r="D3713" s="2" t="s">
        <v>12341</v>
      </c>
      <c r="E3713" s="2">
        <v>3712</v>
      </c>
      <c r="F3713" s="1">
        <v>22</v>
      </c>
      <c r="G3713" s="1" t="s">
        <v>5711</v>
      </c>
      <c r="H3713" s="1" t="s">
        <v>6954</v>
      </c>
      <c r="I3713" s="1">
        <v>8</v>
      </c>
      <c r="L3713" s="1">
        <v>4</v>
      </c>
      <c r="M3713" s="2" t="s">
        <v>5934</v>
      </c>
      <c r="N3713" s="2" t="s">
        <v>8129</v>
      </c>
      <c r="S3713" s="1" t="s">
        <v>86</v>
      </c>
      <c r="T3713" s="1" t="s">
        <v>7100</v>
      </c>
      <c r="U3713" s="1" t="s">
        <v>159</v>
      </c>
      <c r="V3713" s="1" t="s">
        <v>7202</v>
      </c>
      <c r="Y3713" s="1" t="s">
        <v>1542</v>
      </c>
      <c r="Z3713" s="1" t="s">
        <v>8128</v>
      </c>
      <c r="AC3713" s="1">
        <v>28</v>
      </c>
      <c r="AD3713" s="1" t="s">
        <v>134</v>
      </c>
      <c r="AE3713" s="1" t="s">
        <v>9616</v>
      </c>
    </row>
    <row r="3714" spans="1:72" ht="13.5" customHeight="1">
      <c r="A3714" s="3" t="str">
        <f>HYPERLINK("http://kyu.snu.ac.kr/sdhj/index.jsp?type=hj/GK14658_00IH_0001_0247.jpg","1702_각북면_247")</f>
        <v>1702_각북면_247</v>
      </c>
      <c r="B3714" s="2">
        <v>1702</v>
      </c>
      <c r="C3714" s="2" t="s">
        <v>12340</v>
      </c>
      <c r="D3714" s="2" t="s">
        <v>12341</v>
      </c>
      <c r="E3714" s="2">
        <v>3713</v>
      </c>
      <c r="F3714" s="1">
        <v>22</v>
      </c>
      <c r="G3714" s="1" t="s">
        <v>5711</v>
      </c>
      <c r="H3714" s="1" t="s">
        <v>6954</v>
      </c>
      <c r="I3714" s="1">
        <v>8</v>
      </c>
      <c r="L3714" s="1">
        <v>4</v>
      </c>
      <c r="M3714" s="2" t="s">
        <v>5934</v>
      </c>
      <c r="N3714" s="2" t="s">
        <v>8129</v>
      </c>
      <c r="S3714" s="1" t="s">
        <v>701</v>
      </c>
      <c r="T3714" s="1" t="s">
        <v>7108</v>
      </c>
      <c r="W3714" s="1" t="s">
        <v>49</v>
      </c>
      <c r="X3714" s="1" t="s">
        <v>7592</v>
      </c>
      <c r="Y3714" s="1" t="s">
        <v>50</v>
      </c>
      <c r="Z3714" s="1" t="s">
        <v>7639</v>
      </c>
      <c r="AC3714" s="1">
        <v>19</v>
      </c>
      <c r="AD3714" s="1" t="s">
        <v>277</v>
      </c>
      <c r="AE3714" s="1" t="s">
        <v>9583</v>
      </c>
      <c r="AF3714" s="1" t="s">
        <v>89</v>
      </c>
      <c r="AG3714" s="1" t="s">
        <v>9633</v>
      </c>
      <c r="AJ3714" s="1" t="s">
        <v>16</v>
      </c>
      <c r="AK3714" s="1" t="s">
        <v>9802</v>
      </c>
      <c r="AL3714" s="1" t="s">
        <v>1410</v>
      </c>
      <c r="AM3714" s="1" t="s">
        <v>9822</v>
      </c>
    </row>
    <row r="3715" spans="1:72" ht="13.5" customHeight="1">
      <c r="A3715" s="3" t="str">
        <f>HYPERLINK("http://kyu.snu.ac.kr/sdhj/index.jsp?type=hj/GK14658_00IH_0001_0247.jpg","1702_각북면_247")</f>
        <v>1702_각북면_247</v>
      </c>
      <c r="B3715" s="2">
        <v>1702</v>
      </c>
      <c r="C3715" s="2" t="s">
        <v>12340</v>
      </c>
      <c r="D3715" s="2" t="s">
        <v>12341</v>
      </c>
      <c r="E3715" s="2">
        <v>3714</v>
      </c>
      <c r="F3715" s="1">
        <v>22</v>
      </c>
      <c r="G3715" s="1" t="s">
        <v>5711</v>
      </c>
      <c r="H3715" s="1" t="s">
        <v>6954</v>
      </c>
      <c r="I3715" s="1">
        <v>8</v>
      </c>
      <c r="L3715" s="1">
        <v>5</v>
      </c>
      <c r="M3715" s="2" t="s">
        <v>14297</v>
      </c>
      <c r="N3715" s="2" t="s">
        <v>14298</v>
      </c>
      <c r="T3715" s="1" t="s">
        <v>12411</v>
      </c>
      <c r="U3715" s="1" t="s">
        <v>66</v>
      </c>
      <c r="V3715" s="1" t="s">
        <v>7208</v>
      </c>
      <c r="W3715" s="1" t="s">
        <v>146</v>
      </c>
      <c r="X3715" s="1" t="s">
        <v>7595</v>
      </c>
      <c r="Y3715" s="1" t="s">
        <v>5937</v>
      </c>
      <c r="Z3715" s="1" t="s">
        <v>8127</v>
      </c>
      <c r="AC3715" s="1">
        <v>38</v>
      </c>
      <c r="AD3715" s="1" t="s">
        <v>353</v>
      </c>
      <c r="AE3715" s="1" t="s">
        <v>9622</v>
      </c>
      <c r="AJ3715" s="1" t="s">
        <v>16</v>
      </c>
      <c r="AK3715" s="1" t="s">
        <v>9802</v>
      </c>
      <c r="AL3715" s="1" t="s">
        <v>163</v>
      </c>
      <c r="AM3715" s="1" t="s">
        <v>12731</v>
      </c>
      <c r="AV3715" s="1" t="s">
        <v>3461</v>
      </c>
      <c r="AW3715" s="1" t="s">
        <v>7813</v>
      </c>
      <c r="BG3715" s="1" t="s">
        <v>53</v>
      </c>
      <c r="BH3715" s="1" t="s">
        <v>7419</v>
      </c>
      <c r="BI3715" s="1" t="s">
        <v>143</v>
      </c>
      <c r="BJ3715" s="1" t="s">
        <v>8299</v>
      </c>
      <c r="BK3715" s="1" t="s">
        <v>53</v>
      </c>
      <c r="BL3715" s="1" t="s">
        <v>7419</v>
      </c>
      <c r="BM3715" s="1" t="s">
        <v>5938</v>
      </c>
      <c r="BN3715" s="1" t="s">
        <v>11364</v>
      </c>
      <c r="BO3715" s="1" t="s">
        <v>53</v>
      </c>
      <c r="BP3715" s="1" t="s">
        <v>7419</v>
      </c>
      <c r="BQ3715" s="1" t="s">
        <v>5939</v>
      </c>
      <c r="BR3715" s="1" t="s">
        <v>13345</v>
      </c>
      <c r="BS3715" s="1" t="s">
        <v>545</v>
      </c>
      <c r="BT3715" s="1" t="s">
        <v>9707</v>
      </c>
    </row>
    <row r="3716" spans="1:72" ht="13.5" customHeight="1">
      <c r="A3716" s="3" t="str">
        <f>HYPERLINK("http://kyu.snu.ac.kr/sdhj/index.jsp?type=hj/GK14658_00IH_0001_0247.jpg","1702_각북면_247")</f>
        <v>1702_각북면_247</v>
      </c>
      <c r="B3716" s="2">
        <v>1702</v>
      </c>
      <c r="C3716" s="2" t="s">
        <v>12340</v>
      </c>
      <c r="D3716" s="2" t="s">
        <v>12341</v>
      </c>
      <c r="E3716" s="2">
        <v>3715</v>
      </c>
      <c r="F3716" s="1">
        <v>22</v>
      </c>
      <c r="G3716" s="1" t="s">
        <v>5711</v>
      </c>
      <c r="H3716" s="1" t="s">
        <v>6954</v>
      </c>
      <c r="I3716" s="1">
        <v>8</v>
      </c>
      <c r="L3716" s="1">
        <v>5</v>
      </c>
      <c r="M3716" s="2" t="s">
        <v>14297</v>
      </c>
      <c r="N3716" s="2" t="s">
        <v>14298</v>
      </c>
      <c r="S3716" s="1" t="s">
        <v>48</v>
      </c>
      <c r="T3716" s="1" t="s">
        <v>6371</v>
      </c>
      <c r="U3716" s="1" t="s">
        <v>124</v>
      </c>
      <c r="V3716" s="1" t="s">
        <v>12451</v>
      </c>
      <c r="W3716" s="1" t="s">
        <v>335</v>
      </c>
      <c r="X3716" s="1" t="s">
        <v>12540</v>
      </c>
      <c r="Y3716" s="1" t="s">
        <v>50</v>
      </c>
      <c r="Z3716" s="1" t="s">
        <v>7639</v>
      </c>
      <c r="AC3716" s="1">
        <v>36</v>
      </c>
      <c r="AD3716" s="1" t="s">
        <v>258</v>
      </c>
      <c r="AE3716" s="1" t="s">
        <v>9601</v>
      </c>
      <c r="AJ3716" s="1" t="s">
        <v>16</v>
      </c>
      <c r="AK3716" s="1" t="s">
        <v>9802</v>
      </c>
      <c r="AL3716" s="1" t="s">
        <v>199</v>
      </c>
      <c r="AM3716" s="1" t="s">
        <v>9730</v>
      </c>
      <c r="AT3716" s="1" t="s">
        <v>53</v>
      </c>
      <c r="AU3716" s="1" t="s">
        <v>7419</v>
      </c>
      <c r="AV3716" s="1" t="s">
        <v>2578</v>
      </c>
      <c r="AW3716" s="1" t="s">
        <v>8263</v>
      </c>
      <c r="BG3716" s="1" t="s">
        <v>53</v>
      </c>
      <c r="BH3716" s="1" t="s">
        <v>7419</v>
      </c>
      <c r="BI3716" s="1" t="s">
        <v>4059</v>
      </c>
      <c r="BJ3716" s="1" t="s">
        <v>10250</v>
      </c>
      <c r="BK3716" s="1" t="s">
        <v>45</v>
      </c>
      <c r="BL3716" s="1" t="s">
        <v>10082</v>
      </c>
      <c r="BM3716" s="1" t="s">
        <v>5940</v>
      </c>
      <c r="BN3716" s="1" t="s">
        <v>11363</v>
      </c>
      <c r="BQ3716" s="1" t="s">
        <v>5941</v>
      </c>
      <c r="BR3716" s="1" t="s">
        <v>11764</v>
      </c>
      <c r="BS3716" s="1" t="s">
        <v>199</v>
      </c>
      <c r="BT3716" s="1" t="s">
        <v>9730</v>
      </c>
    </row>
    <row r="3717" spans="1:72" ht="13.5" customHeight="1">
      <c r="A3717" s="3" t="str">
        <f>HYPERLINK("http://kyu.snu.ac.kr/sdhj/index.jsp?type=hj/GK14658_00IH_0001_0247.jpg","1702_각북면_247")</f>
        <v>1702_각북면_247</v>
      </c>
      <c r="B3717" s="2">
        <v>1702</v>
      </c>
      <c r="C3717" s="2" t="s">
        <v>12340</v>
      </c>
      <c r="D3717" s="2" t="s">
        <v>12341</v>
      </c>
      <c r="E3717" s="2">
        <v>3716</v>
      </c>
      <c r="F3717" s="1">
        <v>22</v>
      </c>
      <c r="G3717" s="1" t="s">
        <v>5711</v>
      </c>
      <c r="H3717" s="1" t="s">
        <v>6954</v>
      </c>
      <c r="I3717" s="1">
        <v>8</v>
      </c>
      <c r="L3717" s="1">
        <v>5</v>
      </c>
      <c r="M3717" s="2" t="s">
        <v>14297</v>
      </c>
      <c r="N3717" s="2" t="s">
        <v>14298</v>
      </c>
      <c r="S3717" s="1" t="s">
        <v>59</v>
      </c>
      <c r="T3717" s="1" t="s">
        <v>7105</v>
      </c>
      <c r="Y3717" s="1" t="s">
        <v>6890</v>
      </c>
      <c r="Z3717" s="1" t="s">
        <v>8126</v>
      </c>
      <c r="AC3717" s="1">
        <v>2</v>
      </c>
      <c r="AD3717" s="1" t="s">
        <v>169</v>
      </c>
      <c r="AE3717" s="1" t="s">
        <v>9589</v>
      </c>
      <c r="AG3717" s="1" t="s">
        <v>12750</v>
      </c>
    </row>
    <row r="3718" spans="1:72" ht="13.5" customHeight="1">
      <c r="A3718" s="3" t="str">
        <f>HYPERLINK("http://kyu.snu.ac.kr/sdhj/index.jsp?type=hj/GK14658_00IH_0001_0247.jpg","1702_각북면_247")</f>
        <v>1702_각북면_247</v>
      </c>
      <c r="B3718" s="2">
        <v>1702</v>
      </c>
      <c r="C3718" s="2" t="s">
        <v>12340</v>
      </c>
      <c r="D3718" s="2" t="s">
        <v>12341</v>
      </c>
      <c r="E3718" s="2">
        <v>3717</v>
      </c>
      <c r="F3718" s="1">
        <v>22</v>
      </c>
      <c r="G3718" s="1" t="s">
        <v>5711</v>
      </c>
      <c r="H3718" s="1" t="s">
        <v>6954</v>
      </c>
      <c r="I3718" s="1">
        <v>8</v>
      </c>
      <c r="L3718" s="1">
        <v>5</v>
      </c>
      <c r="M3718" s="2" t="s">
        <v>14297</v>
      </c>
      <c r="N3718" s="2" t="s">
        <v>14298</v>
      </c>
      <c r="S3718" s="1" t="s">
        <v>86</v>
      </c>
      <c r="T3718" s="1" t="s">
        <v>7100</v>
      </c>
      <c r="Y3718" s="1" t="s">
        <v>5942</v>
      </c>
      <c r="Z3718" s="1" t="s">
        <v>8125</v>
      </c>
      <c r="AC3718" s="1">
        <v>1</v>
      </c>
      <c r="AD3718" s="1" t="s">
        <v>280</v>
      </c>
      <c r="AE3718" s="1" t="s">
        <v>9599</v>
      </c>
      <c r="AF3718" s="1" t="s">
        <v>12686</v>
      </c>
      <c r="AG3718" s="1" t="s">
        <v>12687</v>
      </c>
    </row>
    <row r="3719" spans="1:72" ht="13.5" customHeight="1">
      <c r="A3719" s="3" t="str">
        <f>HYPERLINK("http://kyu.snu.ac.kr/sdhj/index.jsp?type=hj/GK14658_00IH_0001_0247.jpg","1702_각북면_247")</f>
        <v>1702_각북면_247</v>
      </c>
      <c r="B3719" s="2">
        <v>1702</v>
      </c>
      <c r="C3719" s="2" t="s">
        <v>12340</v>
      </c>
      <c r="D3719" s="2" t="s">
        <v>12341</v>
      </c>
      <c r="E3719" s="2">
        <v>3718</v>
      </c>
      <c r="F3719" s="1">
        <v>22</v>
      </c>
      <c r="G3719" s="1" t="s">
        <v>5711</v>
      </c>
      <c r="H3719" s="1" t="s">
        <v>6954</v>
      </c>
      <c r="I3719" s="1">
        <v>9</v>
      </c>
      <c r="J3719" s="1" t="s">
        <v>5943</v>
      </c>
      <c r="K3719" s="1" t="s">
        <v>6987</v>
      </c>
      <c r="L3719" s="1">
        <v>1</v>
      </c>
      <c r="M3719" s="2" t="s">
        <v>5944</v>
      </c>
      <c r="N3719" s="2" t="s">
        <v>8124</v>
      </c>
      <c r="T3719" s="1" t="s">
        <v>12411</v>
      </c>
      <c r="U3719" s="1" t="s">
        <v>4996</v>
      </c>
      <c r="V3719" s="1" t="s">
        <v>7230</v>
      </c>
      <c r="Y3719" s="1" t="s">
        <v>5944</v>
      </c>
      <c r="Z3719" s="1" t="s">
        <v>8124</v>
      </c>
      <c r="AC3719" s="1">
        <v>39</v>
      </c>
      <c r="AD3719" s="1" t="s">
        <v>631</v>
      </c>
      <c r="AE3719" s="1" t="s">
        <v>9603</v>
      </c>
      <c r="AJ3719" s="1" t="s">
        <v>16</v>
      </c>
      <c r="AK3719" s="1" t="s">
        <v>9802</v>
      </c>
      <c r="AL3719" s="1" t="s">
        <v>1317</v>
      </c>
      <c r="AM3719" s="1" t="s">
        <v>9832</v>
      </c>
      <c r="AN3719" s="1" t="s">
        <v>462</v>
      </c>
      <c r="AO3719" s="1" t="s">
        <v>9870</v>
      </c>
      <c r="AR3719" s="1" t="s">
        <v>5740</v>
      </c>
      <c r="AS3719" s="1" t="s">
        <v>9931</v>
      </c>
      <c r="AT3719" s="1" t="s">
        <v>211</v>
      </c>
      <c r="AU3719" s="1" t="s">
        <v>7199</v>
      </c>
      <c r="AV3719" s="1" t="s">
        <v>6752</v>
      </c>
      <c r="AW3719" s="1" t="s">
        <v>9266</v>
      </c>
      <c r="BB3719" s="1" t="s">
        <v>213</v>
      </c>
      <c r="BC3719" s="1" t="s">
        <v>7282</v>
      </c>
      <c r="BD3719" s="1" t="s">
        <v>5210</v>
      </c>
      <c r="BE3719" s="1" t="s">
        <v>8033</v>
      </c>
      <c r="BG3719" s="1" t="s">
        <v>416</v>
      </c>
      <c r="BH3719" s="1" t="s">
        <v>12470</v>
      </c>
      <c r="BI3719" s="1" t="s">
        <v>5752</v>
      </c>
      <c r="BJ3719" s="1" t="s">
        <v>10219</v>
      </c>
      <c r="BK3719" s="1" t="s">
        <v>211</v>
      </c>
      <c r="BL3719" s="1" t="s">
        <v>7199</v>
      </c>
      <c r="BM3719" s="1" t="s">
        <v>3909</v>
      </c>
      <c r="BN3719" s="1" t="s">
        <v>10915</v>
      </c>
      <c r="BO3719" s="1" t="s">
        <v>53</v>
      </c>
      <c r="BP3719" s="1" t="s">
        <v>7419</v>
      </c>
      <c r="BQ3719" s="1" t="s">
        <v>5784</v>
      </c>
      <c r="BR3719" s="1" t="s">
        <v>9945</v>
      </c>
      <c r="BS3719" s="1" t="s">
        <v>1000</v>
      </c>
      <c r="BT3719" s="1" t="s">
        <v>9808</v>
      </c>
    </row>
    <row r="3720" spans="1:72" ht="13.5" customHeight="1">
      <c r="A3720" s="3" t="str">
        <f>HYPERLINK("http://kyu.snu.ac.kr/sdhj/index.jsp?type=hj/GK14658_00IH_0001_0247.jpg","1702_각북면_247")</f>
        <v>1702_각북면_247</v>
      </c>
      <c r="B3720" s="2">
        <v>1702</v>
      </c>
      <c r="C3720" s="2" t="s">
        <v>12340</v>
      </c>
      <c r="D3720" s="2" t="s">
        <v>12341</v>
      </c>
      <c r="E3720" s="2">
        <v>3719</v>
      </c>
      <c r="F3720" s="1">
        <v>22</v>
      </c>
      <c r="G3720" s="1" t="s">
        <v>5711</v>
      </c>
      <c r="H3720" s="1" t="s">
        <v>6954</v>
      </c>
      <c r="I3720" s="1">
        <v>9</v>
      </c>
      <c r="L3720" s="1">
        <v>1</v>
      </c>
      <c r="M3720" s="2" t="s">
        <v>5944</v>
      </c>
      <c r="N3720" s="2" t="s">
        <v>8124</v>
      </c>
      <c r="S3720" s="1" t="s">
        <v>48</v>
      </c>
      <c r="T3720" s="1" t="s">
        <v>6371</v>
      </c>
      <c r="U3720" s="1" t="s">
        <v>261</v>
      </c>
      <c r="V3720" s="1" t="s">
        <v>7197</v>
      </c>
      <c r="Y3720" s="1" t="s">
        <v>6840</v>
      </c>
      <c r="Z3720" s="1" t="s">
        <v>8123</v>
      </c>
      <c r="AC3720" s="1">
        <v>34</v>
      </c>
      <c r="AD3720" s="1" t="s">
        <v>321</v>
      </c>
      <c r="AE3720" s="1" t="s">
        <v>9578</v>
      </c>
      <c r="AJ3720" s="1" t="s">
        <v>16</v>
      </c>
      <c r="AK3720" s="1" t="s">
        <v>9802</v>
      </c>
      <c r="AL3720" s="1" t="s">
        <v>109</v>
      </c>
      <c r="AM3720" s="1" t="s">
        <v>9809</v>
      </c>
      <c r="AN3720" s="1" t="s">
        <v>462</v>
      </c>
      <c r="AO3720" s="1" t="s">
        <v>9870</v>
      </c>
      <c r="AR3720" s="1" t="s">
        <v>5945</v>
      </c>
      <c r="AS3720" s="1" t="s">
        <v>9937</v>
      </c>
      <c r="AT3720" s="1" t="s">
        <v>211</v>
      </c>
      <c r="AU3720" s="1" t="s">
        <v>7199</v>
      </c>
      <c r="AV3720" s="1" t="s">
        <v>5911</v>
      </c>
      <c r="AW3720" s="1" t="s">
        <v>10218</v>
      </c>
      <c r="BB3720" s="1" t="s">
        <v>213</v>
      </c>
      <c r="BC3720" s="1" t="s">
        <v>7282</v>
      </c>
      <c r="BD3720" s="1" t="s">
        <v>4477</v>
      </c>
      <c r="BE3720" s="1" t="s">
        <v>8730</v>
      </c>
      <c r="BG3720" s="1" t="s">
        <v>211</v>
      </c>
      <c r="BH3720" s="1" t="s">
        <v>7199</v>
      </c>
      <c r="BI3720" s="1" t="s">
        <v>5813</v>
      </c>
      <c r="BJ3720" s="1" t="s">
        <v>10179</v>
      </c>
      <c r="BK3720" s="1" t="s">
        <v>211</v>
      </c>
      <c r="BL3720" s="1" t="s">
        <v>7199</v>
      </c>
      <c r="BM3720" s="1" t="s">
        <v>3119</v>
      </c>
      <c r="BN3720" s="1" t="s">
        <v>9115</v>
      </c>
      <c r="BO3720" s="1" t="s">
        <v>211</v>
      </c>
      <c r="BP3720" s="1" t="s">
        <v>7199</v>
      </c>
      <c r="BQ3720" s="1" t="s">
        <v>3249</v>
      </c>
      <c r="BR3720" s="1" t="s">
        <v>10209</v>
      </c>
      <c r="BS3720" s="1" t="s">
        <v>47</v>
      </c>
      <c r="BT3720" s="1" t="s">
        <v>9810</v>
      </c>
    </row>
    <row r="3721" spans="1:72" ht="13.5" customHeight="1">
      <c r="A3721" s="3" t="str">
        <f>HYPERLINK("http://kyu.snu.ac.kr/sdhj/index.jsp?type=hj/GK14658_00IH_0001_0247.jpg","1702_각북면_247")</f>
        <v>1702_각북면_247</v>
      </c>
      <c r="B3721" s="2">
        <v>1702</v>
      </c>
      <c r="C3721" s="2" t="s">
        <v>12340</v>
      </c>
      <c r="D3721" s="2" t="s">
        <v>12341</v>
      </c>
      <c r="E3721" s="2">
        <v>3720</v>
      </c>
      <c r="F3721" s="1">
        <v>22</v>
      </c>
      <c r="G3721" s="1" t="s">
        <v>5711</v>
      </c>
      <c r="H3721" s="1" t="s">
        <v>6954</v>
      </c>
      <c r="I3721" s="1">
        <v>9</v>
      </c>
      <c r="L3721" s="1">
        <v>1</v>
      </c>
      <c r="M3721" s="2" t="s">
        <v>5944</v>
      </c>
      <c r="N3721" s="2" t="s">
        <v>8124</v>
      </c>
      <c r="S3721" s="1" t="s">
        <v>59</v>
      </c>
      <c r="T3721" s="1" t="s">
        <v>7105</v>
      </c>
      <c r="Y3721" s="1" t="s">
        <v>5946</v>
      </c>
      <c r="Z3721" s="1" t="s">
        <v>8122</v>
      </c>
      <c r="AC3721" s="1">
        <v>8</v>
      </c>
      <c r="AD3721" s="1" t="s">
        <v>300</v>
      </c>
      <c r="AE3721" s="1" t="s">
        <v>9594</v>
      </c>
    </row>
    <row r="3722" spans="1:72" ht="13.5" customHeight="1">
      <c r="A3722" s="3" t="str">
        <f>HYPERLINK("http://kyu.snu.ac.kr/sdhj/index.jsp?type=hj/GK14658_00IH_0001_0247.jpg","1702_각북면_247")</f>
        <v>1702_각북면_247</v>
      </c>
      <c r="B3722" s="2">
        <v>1702</v>
      </c>
      <c r="C3722" s="2" t="s">
        <v>12340</v>
      </c>
      <c r="D3722" s="2" t="s">
        <v>12341</v>
      </c>
      <c r="E3722" s="2">
        <v>3721</v>
      </c>
      <c r="F3722" s="1">
        <v>22</v>
      </c>
      <c r="G3722" s="1" t="s">
        <v>5711</v>
      </c>
      <c r="H3722" s="1" t="s">
        <v>6954</v>
      </c>
      <c r="I3722" s="1">
        <v>9</v>
      </c>
      <c r="L3722" s="1">
        <v>1</v>
      </c>
      <c r="M3722" s="2" t="s">
        <v>5944</v>
      </c>
      <c r="N3722" s="2" t="s">
        <v>8124</v>
      </c>
      <c r="S3722" s="1" t="s">
        <v>59</v>
      </c>
      <c r="T3722" s="1" t="s">
        <v>7105</v>
      </c>
      <c r="Y3722" s="1" t="s">
        <v>3215</v>
      </c>
      <c r="Z3722" s="1" t="s">
        <v>7695</v>
      </c>
      <c r="AF3722" s="1" t="s">
        <v>170</v>
      </c>
      <c r="AG3722" s="1" t="s">
        <v>9630</v>
      </c>
    </row>
    <row r="3723" spans="1:72" ht="13.5" customHeight="1">
      <c r="A3723" s="3" t="str">
        <f>HYPERLINK("http://kyu.snu.ac.kr/sdhj/index.jsp?type=hj/GK14658_00IH_0001_0247.jpg","1702_각북면_247")</f>
        <v>1702_각북면_247</v>
      </c>
      <c r="B3723" s="2">
        <v>1702</v>
      </c>
      <c r="C3723" s="2" t="s">
        <v>12340</v>
      </c>
      <c r="D3723" s="2" t="s">
        <v>12341</v>
      </c>
      <c r="E3723" s="2">
        <v>3722</v>
      </c>
      <c r="F3723" s="1">
        <v>22</v>
      </c>
      <c r="G3723" s="1" t="s">
        <v>5711</v>
      </c>
      <c r="H3723" s="1" t="s">
        <v>6954</v>
      </c>
      <c r="I3723" s="1">
        <v>9</v>
      </c>
      <c r="L3723" s="1">
        <v>1</v>
      </c>
      <c r="M3723" s="2" t="s">
        <v>5944</v>
      </c>
      <c r="N3723" s="2" t="s">
        <v>8124</v>
      </c>
      <c r="S3723" s="1" t="s">
        <v>63</v>
      </c>
      <c r="T3723" s="1" t="s">
        <v>1196</v>
      </c>
      <c r="Y3723" s="1" t="s">
        <v>6927</v>
      </c>
      <c r="Z3723" s="1" t="s">
        <v>8121</v>
      </c>
      <c r="AC3723" s="1">
        <v>4</v>
      </c>
      <c r="AD3723" s="1" t="s">
        <v>108</v>
      </c>
      <c r="AE3723" s="1" t="s">
        <v>9597</v>
      </c>
    </row>
    <row r="3724" spans="1:72" ht="13.5" customHeight="1">
      <c r="A3724" s="3" t="str">
        <f>HYPERLINK("http://kyu.snu.ac.kr/sdhj/index.jsp?type=hj/GK14658_00IH_0001_0247.jpg","1702_각북면_247")</f>
        <v>1702_각북면_247</v>
      </c>
      <c r="B3724" s="2">
        <v>1702</v>
      </c>
      <c r="C3724" s="2" t="s">
        <v>12340</v>
      </c>
      <c r="D3724" s="2" t="s">
        <v>12341</v>
      </c>
      <c r="E3724" s="2">
        <v>3723</v>
      </c>
      <c r="F3724" s="1">
        <v>22</v>
      </c>
      <c r="G3724" s="1" t="s">
        <v>5711</v>
      </c>
      <c r="H3724" s="1" t="s">
        <v>6954</v>
      </c>
      <c r="I3724" s="1">
        <v>9</v>
      </c>
      <c r="L3724" s="1">
        <v>1</v>
      </c>
      <c r="M3724" s="2" t="s">
        <v>5944</v>
      </c>
      <c r="N3724" s="2" t="s">
        <v>8124</v>
      </c>
      <c r="S3724" s="1" t="s">
        <v>63</v>
      </c>
      <c r="T3724" s="1" t="s">
        <v>1196</v>
      </c>
      <c r="Y3724" s="1" t="s">
        <v>5947</v>
      </c>
      <c r="Z3724" s="1" t="s">
        <v>8120</v>
      </c>
      <c r="AC3724" s="1">
        <v>2</v>
      </c>
      <c r="AD3724" s="1" t="s">
        <v>169</v>
      </c>
      <c r="AE3724" s="1" t="s">
        <v>9589</v>
      </c>
      <c r="AF3724" s="1" t="s">
        <v>89</v>
      </c>
      <c r="AG3724" s="1" t="s">
        <v>9633</v>
      </c>
    </row>
    <row r="3725" spans="1:72" ht="13.5" customHeight="1">
      <c r="A3725" s="3" t="str">
        <f>HYPERLINK("http://kyu.snu.ac.kr/sdhj/index.jsp?type=hj/GK14658_00IH_0001_0247.jpg","1702_각북면_247")</f>
        <v>1702_각북면_247</v>
      </c>
      <c r="B3725" s="2">
        <v>1702</v>
      </c>
      <c r="C3725" s="2" t="s">
        <v>12340</v>
      </c>
      <c r="D3725" s="2" t="s">
        <v>12341</v>
      </c>
      <c r="E3725" s="2">
        <v>3724</v>
      </c>
      <c r="F3725" s="1">
        <v>22</v>
      </c>
      <c r="G3725" s="1" t="s">
        <v>5711</v>
      </c>
      <c r="H3725" s="1" t="s">
        <v>6954</v>
      </c>
      <c r="I3725" s="1">
        <v>9</v>
      </c>
      <c r="L3725" s="1">
        <v>2</v>
      </c>
      <c r="M3725" s="2" t="s">
        <v>14299</v>
      </c>
      <c r="N3725" s="2" t="s">
        <v>14300</v>
      </c>
      <c r="T3725" s="1" t="s">
        <v>12411</v>
      </c>
      <c r="U3725" s="1" t="s">
        <v>110</v>
      </c>
      <c r="V3725" s="1" t="s">
        <v>7218</v>
      </c>
      <c r="W3725" s="1" t="s">
        <v>439</v>
      </c>
      <c r="X3725" s="1" t="s">
        <v>7589</v>
      </c>
      <c r="Y3725" s="1" t="s">
        <v>5948</v>
      </c>
      <c r="Z3725" s="1" t="s">
        <v>8119</v>
      </c>
      <c r="AC3725" s="1">
        <v>24</v>
      </c>
      <c r="AD3725" s="1" t="s">
        <v>219</v>
      </c>
      <c r="AE3725" s="1" t="s">
        <v>9587</v>
      </c>
      <c r="AJ3725" s="1" t="s">
        <v>16</v>
      </c>
      <c r="AK3725" s="1" t="s">
        <v>9802</v>
      </c>
      <c r="AL3725" s="1" t="s">
        <v>109</v>
      </c>
      <c r="AM3725" s="1" t="s">
        <v>9809</v>
      </c>
      <c r="AT3725" s="1" t="s">
        <v>53</v>
      </c>
      <c r="AU3725" s="1" t="s">
        <v>7419</v>
      </c>
      <c r="AV3725" s="1" t="s">
        <v>2766</v>
      </c>
      <c r="AW3725" s="1" t="s">
        <v>8754</v>
      </c>
      <c r="BG3725" s="1" t="s">
        <v>53</v>
      </c>
      <c r="BH3725" s="1" t="s">
        <v>7419</v>
      </c>
      <c r="BI3725" s="1" t="s">
        <v>5752</v>
      </c>
      <c r="BJ3725" s="1" t="s">
        <v>10219</v>
      </c>
      <c r="BK3725" s="1" t="s">
        <v>53</v>
      </c>
      <c r="BL3725" s="1" t="s">
        <v>7419</v>
      </c>
      <c r="BM3725" s="1" t="s">
        <v>3909</v>
      </c>
      <c r="BN3725" s="1" t="s">
        <v>10915</v>
      </c>
      <c r="BO3725" s="1" t="s">
        <v>53</v>
      </c>
      <c r="BP3725" s="1" t="s">
        <v>7419</v>
      </c>
      <c r="BQ3725" s="1" t="s">
        <v>5903</v>
      </c>
      <c r="BR3725" s="1" t="s">
        <v>11763</v>
      </c>
      <c r="BS3725" s="1" t="s">
        <v>1000</v>
      </c>
      <c r="BT3725" s="1" t="s">
        <v>9808</v>
      </c>
    </row>
    <row r="3726" spans="1:72" ht="13.5" customHeight="1">
      <c r="A3726" s="3" t="str">
        <f>HYPERLINK("http://kyu.snu.ac.kr/sdhj/index.jsp?type=hj/GK14658_00IH_0001_0247.jpg","1702_각북면_247")</f>
        <v>1702_각북면_247</v>
      </c>
      <c r="B3726" s="2">
        <v>1702</v>
      </c>
      <c r="C3726" s="2" t="s">
        <v>12340</v>
      </c>
      <c r="D3726" s="2" t="s">
        <v>12341</v>
      </c>
      <c r="E3726" s="2">
        <v>3725</v>
      </c>
      <c r="F3726" s="1">
        <v>22</v>
      </c>
      <c r="G3726" s="1" t="s">
        <v>5711</v>
      </c>
      <c r="H3726" s="1" t="s">
        <v>6954</v>
      </c>
      <c r="I3726" s="1">
        <v>9</v>
      </c>
      <c r="L3726" s="1">
        <v>2</v>
      </c>
      <c r="M3726" s="2" t="s">
        <v>14299</v>
      </c>
      <c r="N3726" s="2" t="s">
        <v>14300</v>
      </c>
      <c r="S3726" s="1" t="s">
        <v>48</v>
      </c>
      <c r="T3726" s="1" t="s">
        <v>6371</v>
      </c>
      <c r="U3726" s="1" t="s">
        <v>124</v>
      </c>
      <c r="V3726" s="1" t="s">
        <v>12451</v>
      </c>
      <c r="W3726" s="1" t="s">
        <v>3704</v>
      </c>
      <c r="X3726" s="1" t="s">
        <v>7614</v>
      </c>
      <c r="Y3726" s="1" t="s">
        <v>50</v>
      </c>
      <c r="Z3726" s="1" t="s">
        <v>7639</v>
      </c>
      <c r="AC3726" s="1">
        <v>26</v>
      </c>
      <c r="AD3726" s="1" t="s">
        <v>657</v>
      </c>
      <c r="AE3726" s="1" t="s">
        <v>9591</v>
      </c>
      <c r="AJ3726" s="1" t="s">
        <v>16</v>
      </c>
      <c r="AK3726" s="1" t="s">
        <v>9802</v>
      </c>
      <c r="AL3726" s="1" t="s">
        <v>396</v>
      </c>
      <c r="AM3726" s="1" t="s">
        <v>9812</v>
      </c>
      <c r="AT3726" s="1" t="s">
        <v>53</v>
      </c>
      <c r="AU3726" s="1" t="s">
        <v>7419</v>
      </c>
      <c r="AV3726" s="1" t="s">
        <v>4124</v>
      </c>
      <c r="AW3726" s="1" t="s">
        <v>10217</v>
      </c>
      <c r="BI3726" s="1" t="s">
        <v>12319</v>
      </c>
      <c r="BJ3726" s="1" t="s">
        <v>13080</v>
      </c>
      <c r="BM3726" s="1" t="s">
        <v>1731</v>
      </c>
      <c r="BN3726" s="1" t="s">
        <v>7647</v>
      </c>
      <c r="BO3726" s="1" t="s">
        <v>53</v>
      </c>
      <c r="BP3726" s="1" t="s">
        <v>7419</v>
      </c>
      <c r="BQ3726" s="1" t="s">
        <v>5949</v>
      </c>
      <c r="BR3726" s="1" t="s">
        <v>8896</v>
      </c>
      <c r="BS3726" s="1" t="s">
        <v>5950</v>
      </c>
      <c r="BT3726" s="1" t="s">
        <v>12241</v>
      </c>
    </row>
    <row r="3727" spans="1:72" ht="13.5" customHeight="1">
      <c r="A3727" s="3" t="str">
        <f>HYPERLINK("http://kyu.snu.ac.kr/sdhj/index.jsp?type=hj/GK14658_00IH_0001_0247.jpg","1702_각북면_247")</f>
        <v>1702_각북면_247</v>
      </c>
      <c r="B3727" s="2">
        <v>1702</v>
      </c>
      <c r="C3727" s="2" t="s">
        <v>12340</v>
      </c>
      <c r="D3727" s="2" t="s">
        <v>12341</v>
      </c>
      <c r="E3727" s="2">
        <v>3726</v>
      </c>
      <c r="F3727" s="1">
        <v>22</v>
      </c>
      <c r="G3727" s="1" t="s">
        <v>5711</v>
      </c>
      <c r="H3727" s="1" t="s">
        <v>6954</v>
      </c>
      <c r="I3727" s="1">
        <v>9</v>
      </c>
      <c r="L3727" s="1">
        <v>2</v>
      </c>
      <c r="M3727" s="2" t="s">
        <v>14299</v>
      </c>
      <c r="N3727" s="2" t="s">
        <v>14300</v>
      </c>
      <c r="S3727" s="1" t="s">
        <v>362</v>
      </c>
      <c r="T3727" s="1" t="s">
        <v>7117</v>
      </c>
      <c r="Y3727" s="1" t="s">
        <v>5951</v>
      </c>
      <c r="Z3727" s="1" t="s">
        <v>8118</v>
      </c>
      <c r="AC3727" s="1">
        <v>14</v>
      </c>
      <c r="AD3727" s="1" t="s">
        <v>85</v>
      </c>
      <c r="AE3727" s="1" t="s">
        <v>9590</v>
      </c>
    </row>
    <row r="3728" spans="1:72" ht="13.5" customHeight="1">
      <c r="A3728" s="3" t="str">
        <f>HYPERLINK("http://kyu.snu.ac.kr/sdhj/index.jsp?type=hj/GK14658_00IH_0001_0247.jpg","1702_각북면_247")</f>
        <v>1702_각북면_247</v>
      </c>
      <c r="B3728" s="2">
        <v>1702</v>
      </c>
      <c r="C3728" s="2" t="s">
        <v>12340</v>
      </c>
      <c r="D3728" s="2" t="s">
        <v>12341</v>
      </c>
      <c r="E3728" s="2">
        <v>3727</v>
      </c>
      <c r="F3728" s="1">
        <v>22</v>
      </c>
      <c r="G3728" s="1" t="s">
        <v>5711</v>
      </c>
      <c r="H3728" s="1" t="s">
        <v>6954</v>
      </c>
      <c r="I3728" s="1">
        <v>9</v>
      </c>
      <c r="L3728" s="1">
        <v>2</v>
      </c>
      <c r="M3728" s="2" t="s">
        <v>14299</v>
      </c>
      <c r="N3728" s="2" t="s">
        <v>14300</v>
      </c>
      <c r="S3728" s="1" t="s">
        <v>59</v>
      </c>
      <c r="T3728" s="1" t="s">
        <v>7105</v>
      </c>
      <c r="Y3728" s="1" t="s">
        <v>2909</v>
      </c>
      <c r="Z3728" s="1" t="s">
        <v>7793</v>
      </c>
      <c r="AC3728" s="1">
        <v>2</v>
      </c>
      <c r="AD3728" s="1" t="s">
        <v>169</v>
      </c>
      <c r="AE3728" s="1" t="s">
        <v>9589</v>
      </c>
      <c r="AF3728" s="1" t="s">
        <v>89</v>
      </c>
      <c r="AG3728" s="1" t="s">
        <v>9633</v>
      </c>
    </row>
    <row r="3729" spans="1:72" ht="13.5" customHeight="1">
      <c r="A3729" s="3" t="str">
        <f>HYPERLINK("http://kyu.snu.ac.kr/sdhj/index.jsp?type=hj/GK14658_00IH_0001_0247.jpg","1702_각북면_247")</f>
        <v>1702_각북면_247</v>
      </c>
      <c r="B3729" s="2">
        <v>1702</v>
      </c>
      <c r="C3729" s="2" t="s">
        <v>12340</v>
      </c>
      <c r="D3729" s="2" t="s">
        <v>12341</v>
      </c>
      <c r="E3729" s="2">
        <v>3728</v>
      </c>
      <c r="F3729" s="1">
        <v>22</v>
      </c>
      <c r="G3729" s="1" t="s">
        <v>5711</v>
      </c>
      <c r="H3729" s="1" t="s">
        <v>6954</v>
      </c>
      <c r="I3729" s="1">
        <v>9</v>
      </c>
      <c r="L3729" s="1">
        <v>3</v>
      </c>
      <c r="M3729" s="2" t="s">
        <v>801</v>
      </c>
      <c r="N3729" s="2" t="s">
        <v>7891</v>
      </c>
      <c r="T3729" s="1" t="s">
        <v>12411</v>
      </c>
      <c r="U3729" s="1" t="s">
        <v>5952</v>
      </c>
      <c r="V3729" s="1" t="s">
        <v>7297</v>
      </c>
      <c r="Y3729" s="1" t="s">
        <v>801</v>
      </c>
      <c r="Z3729" s="1" t="s">
        <v>7891</v>
      </c>
      <c r="AC3729" s="1">
        <v>71</v>
      </c>
      <c r="AD3729" s="1" t="s">
        <v>106</v>
      </c>
      <c r="AE3729" s="1" t="s">
        <v>9614</v>
      </c>
      <c r="AJ3729" s="1" t="s">
        <v>16</v>
      </c>
      <c r="AK3729" s="1" t="s">
        <v>9802</v>
      </c>
      <c r="AL3729" s="1" t="s">
        <v>545</v>
      </c>
      <c r="AM3729" s="1" t="s">
        <v>9707</v>
      </c>
      <c r="AN3729" s="1" t="s">
        <v>903</v>
      </c>
      <c r="AO3729" s="1" t="s">
        <v>9872</v>
      </c>
      <c r="AP3729" s="1" t="s">
        <v>173</v>
      </c>
      <c r="AQ3729" s="1" t="s">
        <v>7249</v>
      </c>
      <c r="AR3729" s="1" t="s">
        <v>5921</v>
      </c>
      <c r="AS3729" s="1" t="s">
        <v>12814</v>
      </c>
      <c r="AT3729" s="1" t="s">
        <v>53</v>
      </c>
      <c r="AU3729" s="1" t="s">
        <v>7419</v>
      </c>
      <c r="AV3729" s="1" t="s">
        <v>1080</v>
      </c>
      <c r="AW3729" s="1" t="s">
        <v>8618</v>
      </c>
      <c r="BB3729" s="1" t="s">
        <v>213</v>
      </c>
      <c r="BC3729" s="1" t="s">
        <v>7282</v>
      </c>
      <c r="BD3729" s="1" t="s">
        <v>2273</v>
      </c>
      <c r="BE3729" s="1" t="s">
        <v>8068</v>
      </c>
      <c r="BI3729" s="1" t="s">
        <v>4231</v>
      </c>
      <c r="BJ3729" s="1" t="s">
        <v>10907</v>
      </c>
      <c r="BM3729" s="1" t="s">
        <v>1394</v>
      </c>
      <c r="BN3729" s="1" t="s">
        <v>8675</v>
      </c>
      <c r="BQ3729" s="1" t="s">
        <v>14503</v>
      </c>
      <c r="BR3729" s="1" t="s">
        <v>12607</v>
      </c>
      <c r="BS3729" s="1" t="s">
        <v>47</v>
      </c>
      <c r="BT3729" s="1" t="s">
        <v>9810</v>
      </c>
    </row>
    <row r="3730" spans="1:72" ht="13.5" customHeight="1">
      <c r="A3730" s="3" t="str">
        <f>HYPERLINK("http://kyu.snu.ac.kr/sdhj/index.jsp?type=hj/GK14658_00IH_0001_0247.jpg","1702_각북면_247")</f>
        <v>1702_각북면_247</v>
      </c>
      <c r="B3730" s="2">
        <v>1702</v>
      </c>
      <c r="C3730" s="2" t="s">
        <v>12340</v>
      </c>
      <c r="D3730" s="2" t="s">
        <v>12341</v>
      </c>
      <c r="E3730" s="2">
        <v>3729</v>
      </c>
      <c r="F3730" s="1">
        <v>22</v>
      </c>
      <c r="G3730" s="1" t="s">
        <v>5711</v>
      </c>
      <c r="H3730" s="1" t="s">
        <v>6954</v>
      </c>
      <c r="I3730" s="1">
        <v>9</v>
      </c>
      <c r="L3730" s="1">
        <v>3</v>
      </c>
      <c r="M3730" s="2" t="s">
        <v>801</v>
      </c>
      <c r="N3730" s="2" t="s">
        <v>7891</v>
      </c>
      <c r="S3730" s="1" t="s">
        <v>86</v>
      </c>
      <c r="T3730" s="1" t="s">
        <v>7100</v>
      </c>
      <c r="U3730" s="1" t="s">
        <v>5953</v>
      </c>
      <c r="V3730" s="1" t="s">
        <v>7296</v>
      </c>
      <c r="Y3730" s="1" t="s">
        <v>5954</v>
      </c>
      <c r="Z3730" s="1" t="s">
        <v>7994</v>
      </c>
      <c r="AC3730" s="1">
        <v>25</v>
      </c>
      <c r="AD3730" s="1" t="s">
        <v>264</v>
      </c>
      <c r="AE3730" s="1" t="s">
        <v>9588</v>
      </c>
    </row>
    <row r="3731" spans="1:72" ht="13.5" customHeight="1">
      <c r="A3731" s="3" t="str">
        <f>HYPERLINK("http://kyu.snu.ac.kr/sdhj/index.jsp?type=hj/GK14658_00IH_0001_0248.jpg","1702_각북면_248")</f>
        <v>1702_각북면_248</v>
      </c>
      <c r="B3731" s="2">
        <v>1702</v>
      </c>
      <c r="C3731" s="2" t="s">
        <v>12340</v>
      </c>
      <c r="D3731" s="2" t="s">
        <v>12341</v>
      </c>
      <c r="E3731" s="2">
        <v>3730</v>
      </c>
      <c r="F3731" s="1">
        <v>22</v>
      </c>
      <c r="G3731" s="1" t="s">
        <v>5711</v>
      </c>
      <c r="H3731" s="1" t="s">
        <v>6954</v>
      </c>
      <c r="I3731" s="1">
        <v>9</v>
      </c>
      <c r="L3731" s="1">
        <v>3</v>
      </c>
      <c r="M3731" s="2" t="s">
        <v>801</v>
      </c>
      <c r="N3731" s="2" t="s">
        <v>7891</v>
      </c>
      <c r="S3731" s="1" t="s">
        <v>48</v>
      </c>
      <c r="T3731" s="1" t="s">
        <v>6371</v>
      </c>
      <c r="U3731" s="1" t="s">
        <v>1127</v>
      </c>
      <c r="V3731" s="1" t="s">
        <v>7243</v>
      </c>
      <c r="W3731" s="1" t="s">
        <v>1678</v>
      </c>
      <c r="X3731" s="1" t="s">
        <v>7613</v>
      </c>
      <c r="Y3731" s="1" t="s">
        <v>50</v>
      </c>
      <c r="Z3731" s="1" t="s">
        <v>7639</v>
      </c>
      <c r="AC3731" s="1">
        <v>24</v>
      </c>
      <c r="AD3731" s="1" t="s">
        <v>219</v>
      </c>
      <c r="AE3731" s="1" t="s">
        <v>9587</v>
      </c>
      <c r="AF3731" s="1" t="s">
        <v>89</v>
      </c>
      <c r="AG3731" s="1" t="s">
        <v>9633</v>
      </c>
      <c r="AJ3731" s="1" t="s">
        <v>16</v>
      </c>
      <c r="AK3731" s="1" t="s">
        <v>9802</v>
      </c>
      <c r="AL3731" s="1" t="s">
        <v>52</v>
      </c>
      <c r="AM3731" s="1" t="s">
        <v>9722</v>
      </c>
      <c r="AT3731" s="1" t="s">
        <v>53</v>
      </c>
      <c r="AU3731" s="1" t="s">
        <v>7419</v>
      </c>
      <c r="AV3731" s="1" t="s">
        <v>4117</v>
      </c>
      <c r="AW3731" s="1" t="s">
        <v>9528</v>
      </c>
      <c r="BG3731" s="1" t="s">
        <v>159</v>
      </c>
      <c r="BH3731" s="1" t="s">
        <v>7202</v>
      </c>
      <c r="BI3731" s="1" t="s">
        <v>883</v>
      </c>
      <c r="BJ3731" s="1" t="s">
        <v>7784</v>
      </c>
      <c r="BK3731" s="1" t="s">
        <v>724</v>
      </c>
      <c r="BL3731" s="1" t="s">
        <v>7294</v>
      </c>
      <c r="BM3731" s="1" t="s">
        <v>5955</v>
      </c>
      <c r="BN3731" s="1" t="s">
        <v>11362</v>
      </c>
      <c r="BO3731" s="1" t="s">
        <v>110</v>
      </c>
      <c r="BP3731" s="1" t="s">
        <v>7218</v>
      </c>
      <c r="BQ3731" s="1" t="s">
        <v>1008</v>
      </c>
      <c r="BR3731" s="1" t="s">
        <v>9448</v>
      </c>
      <c r="BS3731" s="1" t="s">
        <v>52</v>
      </c>
      <c r="BT3731" s="1" t="s">
        <v>9722</v>
      </c>
    </row>
    <row r="3732" spans="1:72" ht="13.5" customHeight="1">
      <c r="A3732" s="3" t="str">
        <f>HYPERLINK("http://kyu.snu.ac.kr/sdhj/index.jsp?type=hj/GK14658_00IH_0001_0248.jpg","1702_각북면_248")</f>
        <v>1702_각북면_248</v>
      </c>
      <c r="B3732" s="2">
        <v>1702</v>
      </c>
      <c r="C3732" s="2" t="s">
        <v>12340</v>
      </c>
      <c r="D3732" s="2" t="s">
        <v>12341</v>
      </c>
      <c r="E3732" s="2">
        <v>3731</v>
      </c>
      <c r="F3732" s="1">
        <v>22</v>
      </c>
      <c r="G3732" s="1" t="s">
        <v>5711</v>
      </c>
      <c r="H3732" s="1" t="s">
        <v>6954</v>
      </c>
      <c r="I3732" s="1">
        <v>9</v>
      </c>
      <c r="L3732" s="1">
        <v>3</v>
      </c>
      <c r="M3732" s="2" t="s">
        <v>801</v>
      </c>
      <c r="N3732" s="2" t="s">
        <v>7891</v>
      </c>
      <c r="S3732" s="1" t="s">
        <v>349</v>
      </c>
      <c r="T3732" s="1" t="s">
        <v>7109</v>
      </c>
      <c r="Y3732" s="1" t="s">
        <v>3237</v>
      </c>
      <c r="Z3732" s="1" t="s">
        <v>7863</v>
      </c>
      <c r="AC3732" s="1">
        <v>1</v>
      </c>
      <c r="AD3732" s="1" t="s">
        <v>280</v>
      </c>
      <c r="AE3732" s="1" t="s">
        <v>9599</v>
      </c>
      <c r="AF3732" s="1" t="s">
        <v>89</v>
      </c>
      <c r="AG3732" s="1" t="s">
        <v>9633</v>
      </c>
    </row>
    <row r="3733" spans="1:72" ht="13.5" customHeight="1">
      <c r="A3733" s="3" t="str">
        <f>HYPERLINK("http://kyu.snu.ac.kr/sdhj/index.jsp?type=hj/GK14658_00IH_0001_0248.jpg","1702_각북면_248")</f>
        <v>1702_각북면_248</v>
      </c>
      <c r="B3733" s="2">
        <v>1702</v>
      </c>
      <c r="C3733" s="2" t="s">
        <v>12340</v>
      </c>
      <c r="D3733" s="2" t="s">
        <v>12341</v>
      </c>
      <c r="E3733" s="2">
        <v>3732</v>
      </c>
      <c r="F3733" s="1">
        <v>22</v>
      </c>
      <c r="G3733" s="1" t="s">
        <v>5711</v>
      </c>
      <c r="H3733" s="1" t="s">
        <v>6954</v>
      </c>
      <c r="I3733" s="1">
        <v>9</v>
      </c>
      <c r="L3733" s="1">
        <v>4</v>
      </c>
      <c r="M3733" s="2" t="s">
        <v>14301</v>
      </c>
      <c r="N3733" s="2" t="s">
        <v>14302</v>
      </c>
      <c r="T3733" s="1" t="s">
        <v>12411</v>
      </c>
      <c r="U3733" s="1" t="s">
        <v>110</v>
      </c>
      <c r="V3733" s="1" t="s">
        <v>7218</v>
      </c>
      <c r="W3733" s="1" t="s">
        <v>1966</v>
      </c>
      <c r="X3733" s="1" t="s">
        <v>7593</v>
      </c>
      <c r="Y3733" s="1" t="s">
        <v>3784</v>
      </c>
      <c r="Z3733" s="1" t="s">
        <v>8117</v>
      </c>
      <c r="AC3733" s="1">
        <v>28</v>
      </c>
      <c r="AD3733" s="1" t="s">
        <v>134</v>
      </c>
      <c r="AE3733" s="1" t="s">
        <v>9616</v>
      </c>
      <c r="AJ3733" s="1" t="s">
        <v>16</v>
      </c>
      <c r="AK3733" s="1" t="s">
        <v>9802</v>
      </c>
      <c r="AL3733" s="1" t="s">
        <v>1967</v>
      </c>
      <c r="AM3733" s="1" t="s">
        <v>9834</v>
      </c>
      <c r="AT3733" s="1" t="s">
        <v>110</v>
      </c>
      <c r="AU3733" s="1" t="s">
        <v>7218</v>
      </c>
      <c r="AV3733" s="1" t="s">
        <v>2765</v>
      </c>
      <c r="AW3733" s="1" t="s">
        <v>9201</v>
      </c>
      <c r="BG3733" s="1" t="s">
        <v>110</v>
      </c>
      <c r="BH3733" s="1" t="s">
        <v>7218</v>
      </c>
      <c r="BI3733" s="1" t="s">
        <v>5956</v>
      </c>
      <c r="BJ3733" s="1" t="s">
        <v>9527</v>
      </c>
      <c r="BM3733" s="1" t="s">
        <v>5957</v>
      </c>
      <c r="BN3733" s="1" t="s">
        <v>7655</v>
      </c>
      <c r="BO3733" s="1" t="s">
        <v>54</v>
      </c>
      <c r="BP3733" s="1" t="s">
        <v>7267</v>
      </c>
      <c r="BQ3733" s="1" t="s">
        <v>5958</v>
      </c>
      <c r="BR3733" s="1" t="s">
        <v>11762</v>
      </c>
      <c r="BS3733" s="1" t="s">
        <v>401</v>
      </c>
      <c r="BT3733" s="1" t="s">
        <v>9816</v>
      </c>
    </row>
    <row r="3734" spans="1:72" ht="13.5" customHeight="1">
      <c r="A3734" s="3" t="str">
        <f>HYPERLINK("http://kyu.snu.ac.kr/sdhj/index.jsp?type=hj/GK14658_00IH_0001_0248.jpg","1702_각북면_248")</f>
        <v>1702_각북면_248</v>
      </c>
      <c r="B3734" s="2">
        <v>1702</v>
      </c>
      <c r="C3734" s="2" t="s">
        <v>12340</v>
      </c>
      <c r="D3734" s="2" t="s">
        <v>12341</v>
      </c>
      <c r="E3734" s="2">
        <v>3733</v>
      </c>
      <c r="F3734" s="1">
        <v>22</v>
      </c>
      <c r="G3734" s="1" t="s">
        <v>5711</v>
      </c>
      <c r="H3734" s="1" t="s">
        <v>6954</v>
      </c>
      <c r="I3734" s="1">
        <v>9</v>
      </c>
      <c r="L3734" s="1">
        <v>4</v>
      </c>
      <c r="M3734" s="2" t="s">
        <v>14301</v>
      </c>
      <c r="N3734" s="2" t="s">
        <v>14302</v>
      </c>
      <c r="S3734" s="1" t="s">
        <v>48</v>
      </c>
      <c r="T3734" s="1" t="s">
        <v>6371</v>
      </c>
      <c r="U3734" s="1" t="s">
        <v>936</v>
      </c>
      <c r="V3734" s="1" t="s">
        <v>7295</v>
      </c>
      <c r="W3734" s="1" t="s">
        <v>202</v>
      </c>
      <c r="X3734" s="1" t="s">
        <v>7588</v>
      </c>
      <c r="Y3734" s="1" t="s">
        <v>2695</v>
      </c>
      <c r="Z3734" s="1" t="s">
        <v>7633</v>
      </c>
      <c r="AC3734" s="1">
        <v>28</v>
      </c>
      <c r="AD3734" s="1" t="s">
        <v>134</v>
      </c>
      <c r="AE3734" s="1" t="s">
        <v>9616</v>
      </c>
      <c r="AJ3734" s="1" t="s">
        <v>16</v>
      </c>
      <c r="AK3734" s="1" t="s">
        <v>9802</v>
      </c>
      <c r="AL3734" s="1" t="s">
        <v>199</v>
      </c>
      <c r="AM3734" s="1" t="s">
        <v>9730</v>
      </c>
      <c r="AT3734" s="1" t="s">
        <v>211</v>
      </c>
      <c r="AU3734" s="1" t="s">
        <v>7199</v>
      </c>
      <c r="AV3734" s="1" t="s">
        <v>2052</v>
      </c>
      <c r="AW3734" s="1" t="s">
        <v>8165</v>
      </c>
      <c r="BB3734" s="1" t="s">
        <v>261</v>
      </c>
      <c r="BC3734" s="1" t="s">
        <v>7197</v>
      </c>
      <c r="BD3734" s="1" t="s">
        <v>14523</v>
      </c>
      <c r="BE3734" s="1" t="s">
        <v>12561</v>
      </c>
      <c r="BG3734" s="1" t="s">
        <v>53</v>
      </c>
      <c r="BH3734" s="1" t="s">
        <v>7419</v>
      </c>
      <c r="BI3734" s="1" t="s">
        <v>5251</v>
      </c>
      <c r="BJ3734" s="1" t="s">
        <v>10231</v>
      </c>
      <c r="BK3734" s="1" t="s">
        <v>53</v>
      </c>
      <c r="BL3734" s="1" t="s">
        <v>7419</v>
      </c>
      <c r="BM3734" s="1" t="s">
        <v>2900</v>
      </c>
      <c r="BN3734" s="1" t="s">
        <v>10921</v>
      </c>
      <c r="BO3734" s="1" t="s">
        <v>53</v>
      </c>
      <c r="BP3734" s="1" t="s">
        <v>7419</v>
      </c>
      <c r="BQ3734" s="1" t="s">
        <v>5858</v>
      </c>
      <c r="BR3734" s="1" t="s">
        <v>13187</v>
      </c>
      <c r="BS3734" s="1" t="s">
        <v>163</v>
      </c>
      <c r="BT3734" s="1" t="s">
        <v>12731</v>
      </c>
    </row>
    <row r="3735" spans="1:72" ht="13.5" customHeight="1">
      <c r="A3735" s="3" t="str">
        <f>HYPERLINK("http://kyu.snu.ac.kr/sdhj/index.jsp?type=hj/GK14658_00IH_0001_0248.jpg","1702_각북면_248")</f>
        <v>1702_각북면_248</v>
      </c>
      <c r="B3735" s="2">
        <v>1702</v>
      </c>
      <c r="C3735" s="2" t="s">
        <v>12340</v>
      </c>
      <c r="D3735" s="2" t="s">
        <v>12341</v>
      </c>
      <c r="E3735" s="2">
        <v>3734</v>
      </c>
      <c r="F3735" s="1">
        <v>22</v>
      </c>
      <c r="G3735" s="1" t="s">
        <v>5711</v>
      </c>
      <c r="H3735" s="1" t="s">
        <v>6954</v>
      </c>
      <c r="I3735" s="1">
        <v>9</v>
      </c>
      <c r="L3735" s="1">
        <v>4</v>
      </c>
      <c r="M3735" s="2" t="s">
        <v>14301</v>
      </c>
      <c r="N3735" s="2" t="s">
        <v>14302</v>
      </c>
      <c r="S3735" s="1" t="s">
        <v>86</v>
      </c>
      <c r="T3735" s="1" t="s">
        <v>7100</v>
      </c>
      <c r="U3735" s="1" t="s">
        <v>110</v>
      </c>
      <c r="V3735" s="1" t="s">
        <v>7218</v>
      </c>
      <c r="Y3735" s="1" t="s">
        <v>5959</v>
      </c>
      <c r="Z3735" s="1" t="s">
        <v>8116</v>
      </c>
      <c r="AC3735" s="1">
        <v>6</v>
      </c>
      <c r="AD3735" s="1" t="s">
        <v>246</v>
      </c>
      <c r="AE3735" s="1" t="s">
        <v>9600</v>
      </c>
    </row>
    <row r="3736" spans="1:72" ht="13.5" customHeight="1">
      <c r="A3736" s="3" t="str">
        <f>HYPERLINK("http://kyu.snu.ac.kr/sdhj/index.jsp?type=hj/GK14658_00IH_0001_0248.jpg","1702_각북면_248")</f>
        <v>1702_각북면_248</v>
      </c>
      <c r="B3736" s="2">
        <v>1702</v>
      </c>
      <c r="C3736" s="2" t="s">
        <v>12340</v>
      </c>
      <c r="D3736" s="2" t="s">
        <v>12341</v>
      </c>
      <c r="E3736" s="2">
        <v>3735</v>
      </c>
      <c r="F3736" s="1">
        <v>22</v>
      </c>
      <c r="G3736" s="1" t="s">
        <v>5711</v>
      </c>
      <c r="H3736" s="1" t="s">
        <v>6954</v>
      </c>
      <c r="I3736" s="1">
        <v>9</v>
      </c>
      <c r="L3736" s="1">
        <v>4</v>
      </c>
      <c r="M3736" s="2" t="s">
        <v>14301</v>
      </c>
      <c r="N3736" s="2" t="s">
        <v>14302</v>
      </c>
      <c r="S3736" s="1" t="s">
        <v>63</v>
      </c>
      <c r="T3736" s="1" t="s">
        <v>1196</v>
      </c>
      <c r="Y3736" s="1" t="s">
        <v>6755</v>
      </c>
      <c r="Z3736" s="1" t="s">
        <v>8087</v>
      </c>
      <c r="AF3736" s="1" t="s">
        <v>946</v>
      </c>
      <c r="AG3736" s="1" t="s">
        <v>9632</v>
      </c>
    </row>
    <row r="3737" spans="1:72" ht="13.5" customHeight="1">
      <c r="A3737" s="3" t="str">
        <f>HYPERLINK("http://kyu.snu.ac.kr/sdhj/index.jsp?type=hj/GK14658_00IH_0001_0248.jpg","1702_각북면_248")</f>
        <v>1702_각북면_248</v>
      </c>
      <c r="B3737" s="2">
        <v>1702</v>
      </c>
      <c r="C3737" s="2" t="s">
        <v>12340</v>
      </c>
      <c r="D3737" s="2" t="s">
        <v>12341</v>
      </c>
      <c r="E3737" s="2">
        <v>3736</v>
      </c>
      <c r="F3737" s="1">
        <v>22</v>
      </c>
      <c r="G3737" s="1" t="s">
        <v>5711</v>
      </c>
      <c r="H3737" s="1" t="s">
        <v>6954</v>
      </c>
      <c r="I3737" s="1">
        <v>9</v>
      </c>
      <c r="L3737" s="1">
        <v>4</v>
      </c>
      <c r="M3737" s="2" t="s">
        <v>14301</v>
      </c>
      <c r="N3737" s="2" t="s">
        <v>14302</v>
      </c>
      <c r="S3737" s="1" t="s">
        <v>86</v>
      </c>
      <c r="T3737" s="1" t="s">
        <v>7100</v>
      </c>
      <c r="Y3737" s="1" t="s">
        <v>5960</v>
      </c>
      <c r="Z3737" s="1" t="s">
        <v>8115</v>
      </c>
      <c r="AC3737" s="1">
        <v>3</v>
      </c>
      <c r="AD3737" s="1" t="s">
        <v>118</v>
      </c>
      <c r="AE3737" s="1" t="s">
        <v>8076</v>
      </c>
      <c r="AG3737" s="1" t="s">
        <v>12750</v>
      </c>
    </row>
    <row r="3738" spans="1:72" ht="13.5" customHeight="1">
      <c r="A3738" s="3" t="str">
        <f>HYPERLINK("http://kyu.snu.ac.kr/sdhj/index.jsp?type=hj/GK14658_00IH_0001_0248.jpg","1702_각북면_248")</f>
        <v>1702_각북면_248</v>
      </c>
      <c r="B3738" s="2">
        <v>1702</v>
      </c>
      <c r="C3738" s="2" t="s">
        <v>12340</v>
      </c>
      <c r="D3738" s="2" t="s">
        <v>12341</v>
      </c>
      <c r="E3738" s="2">
        <v>3737</v>
      </c>
      <c r="F3738" s="1">
        <v>22</v>
      </c>
      <c r="G3738" s="1" t="s">
        <v>5711</v>
      </c>
      <c r="H3738" s="1" t="s">
        <v>6954</v>
      </c>
      <c r="I3738" s="1">
        <v>9</v>
      </c>
      <c r="L3738" s="1">
        <v>4</v>
      </c>
      <c r="M3738" s="2" t="s">
        <v>14301</v>
      </c>
      <c r="N3738" s="2" t="s">
        <v>14302</v>
      </c>
      <c r="S3738" s="1" t="s">
        <v>86</v>
      </c>
      <c r="T3738" s="1" t="s">
        <v>7100</v>
      </c>
      <c r="Y3738" s="1" t="s">
        <v>3464</v>
      </c>
      <c r="Z3738" s="1" t="s">
        <v>8114</v>
      </c>
      <c r="AC3738" s="1">
        <v>1</v>
      </c>
      <c r="AD3738" s="1" t="s">
        <v>280</v>
      </c>
      <c r="AE3738" s="1" t="s">
        <v>9599</v>
      </c>
      <c r="AF3738" s="1" t="s">
        <v>12686</v>
      </c>
      <c r="AG3738" s="1" t="s">
        <v>12687</v>
      </c>
    </row>
    <row r="3739" spans="1:72" ht="13.5" customHeight="1">
      <c r="A3739" s="3" t="str">
        <f>HYPERLINK("http://kyu.snu.ac.kr/sdhj/index.jsp?type=hj/GK14658_00IH_0001_0248.jpg","1702_각북면_248")</f>
        <v>1702_각북면_248</v>
      </c>
      <c r="B3739" s="2">
        <v>1702</v>
      </c>
      <c r="C3739" s="2" t="s">
        <v>12340</v>
      </c>
      <c r="D3739" s="2" t="s">
        <v>12341</v>
      </c>
      <c r="E3739" s="2">
        <v>3738</v>
      </c>
      <c r="F3739" s="1">
        <v>22</v>
      </c>
      <c r="G3739" s="1" t="s">
        <v>5711</v>
      </c>
      <c r="H3739" s="1" t="s">
        <v>6954</v>
      </c>
      <c r="I3739" s="1">
        <v>9</v>
      </c>
      <c r="L3739" s="1">
        <v>5</v>
      </c>
      <c r="M3739" s="2" t="s">
        <v>14303</v>
      </c>
      <c r="N3739" s="2" t="s">
        <v>14304</v>
      </c>
      <c r="T3739" s="1" t="s">
        <v>12411</v>
      </c>
      <c r="U3739" s="1" t="s">
        <v>724</v>
      </c>
      <c r="V3739" s="1" t="s">
        <v>7294</v>
      </c>
      <c r="W3739" s="1" t="s">
        <v>3900</v>
      </c>
      <c r="X3739" s="1" t="s">
        <v>7612</v>
      </c>
      <c r="Y3739" s="1" t="s">
        <v>5747</v>
      </c>
      <c r="Z3739" s="1" t="s">
        <v>8113</v>
      </c>
      <c r="AC3739" s="1">
        <v>36</v>
      </c>
      <c r="AD3739" s="1" t="s">
        <v>1123</v>
      </c>
      <c r="AE3739" s="1" t="s">
        <v>9624</v>
      </c>
      <c r="AJ3739" s="1" t="s">
        <v>16</v>
      </c>
      <c r="AK3739" s="1" t="s">
        <v>9802</v>
      </c>
      <c r="AL3739" s="1" t="s">
        <v>163</v>
      </c>
      <c r="AM3739" s="1" t="s">
        <v>12731</v>
      </c>
      <c r="AT3739" s="1" t="s">
        <v>53</v>
      </c>
      <c r="AU3739" s="1" t="s">
        <v>7419</v>
      </c>
      <c r="AV3739" s="1" t="s">
        <v>5961</v>
      </c>
      <c r="AW3739" s="1" t="s">
        <v>10216</v>
      </c>
      <c r="BG3739" s="1" t="s">
        <v>54</v>
      </c>
      <c r="BH3739" s="1" t="s">
        <v>7267</v>
      </c>
      <c r="BI3739" s="1" t="s">
        <v>5962</v>
      </c>
      <c r="BJ3739" s="1" t="s">
        <v>7913</v>
      </c>
      <c r="BK3739" s="1" t="s">
        <v>54</v>
      </c>
      <c r="BL3739" s="1" t="s">
        <v>7267</v>
      </c>
      <c r="BM3739" s="1" t="s">
        <v>6719</v>
      </c>
      <c r="BN3739" s="1" t="s">
        <v>8929</v>
      </c>
      <c r="BO3739" s="1" t="s">
        <v>53</v>
      </c>
      <c r="BP3739" s="1" t="s">
        <v>7419</v>
      </c>
      <c r="BQ3739" s="1" t="s">
        <v>5963</v>
      </c>
      <c r="BR3739" s="1" t="s">
        <v>11761</v>
      </c>
      <c r="BS3739" s="1" t="s">
        <v>82</v>
      </c>
      <c r="BT3739" s="1" t="s">
        <v>9699</v>
      </c>
    </row>
    <row r="3740" spans="1:72" ht="13.5" customHeight="1">
      <c r="A3740" s="3" t="str">
        <f>HYPERLINK("http://kyu.snu.ac.kr/sdhj/index.jsp?type=hj/GK14658_00IH_0001_0248.jpg","1702_각북면_248")</f>
        <v>1702_각북면_248</v>
      </c>
      <c r="B3740" s="2">
        <v>1702</v>
      </c>
      <c r="C3740" s="2" t="s">
        <v>12340</v>
      </c>
      <c r="D3740" s="2" t="s">
        <v>12341</v>
      </c>
      <c r="E3740" s="2">
        <v>3739</v>
      </c>
      <c r="F3740" s="1">
        <v>22</v>
      </c>
      <c r="G3740" s="1" t="s">
        <v>5711</v>
      </c>
      <c r="H3740" s="1" t="s">
        <v>6954</v>
      </c>
      <c r="I3740" s="1">
        <v>9</v>
      </c>
      <c r="L3740" s="1">
        <v>5</v>
      </c>
      <c r="M3740" s="2" t="s">
        <v>14303</v>
      </c>
      <c r="N3740" s="2" t="s">
        <v>14304</v>
      </c>
      <c r="S3740" s="1" t="s">
        <v>48</v>
      </c>
      <c r="T3740" s="1" t="s">
        <v>6371</v>
      </c>
      <c r="U3740" s="1" t="s">
        <v>124</v>
      </c>
      <c r="V3740" s="1" t="s">
        <v>12451</v>
      </c>
      <c r="W3740" s="1" t="s">
        <v>107</v>
      </c>
      <c r="X3740" s="1" t="s">
        <v>12534</v>
      </c>
      <c r="Y3740" s="1" t="s">
        <v>50</v>
      </c>
      <c r="Z3740" s="1" t="s">
        <v>7639</v>
      </c>
      <c r="AC3740" s="1">
        <v>30</v>
      </c>
      <c r="AD3740" s="1" t="s">
        <v>253</v>
      </c>
      <c r="AE3740" s="1" t="s">
        <v>8091</v>
      </c>
      <c r="AJ3740" s="1" t="s">
        <v>16</v>
      </c>
      <c r="AK3740" s="1" t="s">
        <v>9802</v>
      </c>
      <c r="AL3740" s="1" t="s">
        <v>163</v>
      </c>
      <c r="AM3740" s="1" t="s">
        <v>12731</v>
      </c>
      <c r="AT3740" s="1" t="s">
        <v>53</v>
      </c>
      <c r="AU3740" s="1" t="s">
        <v>7419</v>
      </c>
      <c r="AV3740" s="1" t="s">
        <v>5596</v>
      </c>
      <c r="AW3740" s="1" t="s">
        <v>7990</v>
      </c>
      <c r="BG3740" s="1" t="s">
        <v>53</v>
      </c>
      <c r="BH3740" s="1" t="s">
        <v>7419</v>
      </c>
      <c r="BI3740" s="1" t="s">
        <v>1110</v>
      </c>
      <c r="BJ3740" s="1" t="s">
        <v>8600</v>
      </c>
      <c r="BK3740" s="1" t="s">
        <v>54</v>
      </c>
      <c r="BL3740" s="1" t="s">
        <v>7267</v>
      </c>
      <c r="BM3740" s="1" t="s">
        <v>5803</v>
      </c>
      <c r="BN3740" s="1" t="s">
        <v>10865</v>
      </c>
      <c r="BO3740" s="1" t="s">
        <v>53</v>
      </c>
      <c r="BP3740" s="1" t="s">
        <v>7419</v>
      </c>
      <c r="BQ3740" s="1" t="s">
        <v>5964</v>
      </c>
      <c r="BR3740" s="1" t="s">
        <v>11760</v>
      </c>
      <c r="BS3740" s="1" t="s">
        <v>545</v>
      </c>
      <c r="BT3740" s="1" t="s">
        <v>9707</v>
      </c>
    </row>
    <row r="3741" spans="1:72" ht="13.5" customHeight="1">
      <c r="A3741" s="3" t="str">
        <f>HYPERLINK("http://kyu.snu.ac.kr/sdhj/index.jsp?type=hj/GK14658_00IH_0001_0248.jpg","1702_각북면_248")</f>
        <v>1702_각북면_248</v>
      </c>
      <c r="B3741" s="2">
        <v>1702</v>
      </c>
      <c r="C3741" s="2" t="s">
        <v>12340</v>
      </c>
      <c r="D3741" s="2" t="s">
        <v>12341</v>
      </c>
      <c r="E3741" s="2">
        <v>3740</v>
      </c>
      <c r="F3741" s="1">
        <v>22</v>
      </c>
      <c r="G3741" s="1" t="s">
        <v>5711</v>
      </c>
      <c r="H3741" s="1" t="s">
        <v>6954</v>
      </c>
      <c r="I3741" s="1">
        <v>9</v>
      </c>
      <c r="L3741" s="1">
        <v>5</v>
      </c>
      <c r="M3741" s="2" t="s">
        <v>14303</v>
      </c>
      <c r="N3741" s="2" t="s">
        <v>14304</v>
      </c>
      <c r="S3741" s="1" t="s">
        <v>59</v>
      </c>
      <c r="T3741" s="1" t="s">
        <v>7105</v>
      </c>
      <c r="Y3741" s="1" t="s">
        <v>5965</v>
      </c>
      <c r="Z3741" s="1" t="s">
        <v>8112</v>
      </c>
      <c r="AF3741" s="1" t="s">
        <v>170</v>
      </c>
      <c r="AG3741" s="1" t="s">
        <v>9630</v>
      </c>
    </row>
    <row r="3742" spans="1:72" ht="13.5" customHeight="1">
      <c r="A3742" s="3" t="str">
        <f>HYPERLINK("http://kyu.snu.ac.kr/sdhj/index.jsp?type=hj/GK14658_00IH_0001_0248.jpg","1702_각북면_248")</f>
        <v>1702_각북면_248</v>
      </c>
      <c r="B3742" s="2">
        <v>1702</v>
      </c>
      <c r="C3742" s="2" t="s">
        <v>12340</v>
      </c>
      <c r="D3742" s="2" t="s">
        <v>12341</v>
      </c>
      <c r="E3742" s="2">
        <v>3741</v>
      </c>
      <c r="F3742" s="1">
        <v>22</v>
      </c>
      <c r="G3742" s="1" t="s">
        <v>5711</v>
      </c>
      <c r="H3742" s="1" t="s">
        <v>6954</v>
      </c>
      <c r="I3742" s="1">
        <v>9</v>
      </c>
      <c r="L3742" s="1">
        <v>5</v>
      </c>
      <c r="M3742" s="2" t="s">
        <v>14303</v>
      </c>
      <c r="N3742" s="2" t="s">
        <v>14304</v>
      </c>
      <c r="S3742" s="1" t="s">
        <v>63</v>
      </c>
      <c r="T3742" s="1" t="s">
        <v>1196</v>
      </c>
      <c r="Y3742" s="1" t="s">
        <v>2115</v>
      </c>
      <c r="Z3742" s="1" t="s">
        <v>8005</v>
      </c>
      <c r="AC3742" s="1">
        <v>5</v>
      </c>
      <c r="AD3742" s="1" t="s">
        <v>172</v>
      </c>
      <c r="AE3742" s="1" t="s">
        <v>9579</v>
      </c>
    </row>
    <row r="3743" spans="1:72" ht="13.5" customHeight="1">
      <c r="A3743" s="3" t="str">
        <f>HYPERLINK("http://kyu.snu.ac.kr/sdhj/index.jsp?type=hj/GK14658_00IH_0001_0248.jpg","1702_각북면_248")</f>
        <v>1702_각북면_248</v>
      </c>
      <c r="B3743" s="2">
        <v>1702</v>
      </c>
      <c r="C3743" s="2" t="s">
        <v>12340</v>
      </c>
      <c r="D3743" s="2" t="s">
        <v>12341</v>
      </c>
      <c r="E3743" s="2">
        <v>3742</v>
      </c>
      <c r="F3743" s="1">
        <v>22</v>
      </c>
      <c r="G3743" s="1" t="s">
        <v>5711</v>
      </c>
      <c r="H3743" s="1" t="s">
        <v>6954</v>
      </c>
      <c r="I3743" s="1">
        <v>9</v>
      </c>
      <c r="L3743" s="1">
        <v>5</v>
      </c>
      <c r="M3743" s="2" t="s">
        <v>14303</v>
      </c>
      <c r="N3743" s="2" t="s">
        <v>14304</v>
      </c>
      <c r="S3743" s="1" t="s">
        <v>63</v>
      </c>
      <c r="T3743" s="1" t="s">
        <v>1196</v>
      </c>
      <c r="Y3743" s="1" t="s">
        <v>4097</v>
      </c>
      <c r="Z3743" s="1" t="s">
        <v>8111</v>
      </c>
      <c r="AC3743" s="1">
        <v>2</v>
      </c>
      <c r="AD3743" s="1" t="s">
        <v>169</v>
      </c>
      <c r="AE3743" s="1" t="s">
        <v>9589</v>
      </c>
      <c r="AF3743" s="1" t="s">
        <v>89</v>
      </c>
      <c r="AG3743" s="1" t="s">
        <v>9633</v>
      </c>
    </row>
    <row r="3744" spans="1:72" ht="13.5" customHeight="1">
      <c r="A3744" s="3" t="str">
        <f>HYPERLINK("http://kyu.snu.ac.kr/sdhj/index.jsp?type=hj/GK14658_00IH_0001_0248.jpg","1702_각북면_248")</f>
        <v>1702_각북면_248</v>
      </c>
      <c r="B3744" s="2">
        <v>1702</v>
      </c>
      <c r="C3744" s="2" t="s">
        <v>12340</v>
      </c>
      <c r="D3744" s="2" t="s">
        <v>12341</v>
      </c>
      <c r="E3744" s="2">
        <v>3743</v>
      </c>
      <c r="F3744" s="1">
        <v>22</v>
      </c>
      <c r="G3744" s="1" t="s">
        <v>5711</v>
      </c>
      <c r="H3744" s="1" t="s">
        <v>6954</v>
      </c>
      <c r="I3744" s="1">
        <v>10</v>
      </c>
      <c r="J3744" s="1" t="s">
        <v>5966</v>
      </c>
      <c r="K3744" s="1" t="s">
        <v>6986</v>
      </c>
      <c r="L3744" s="1">
        <v>1</v>
      </c>
      <c r="M3744" s="2" t="s">
        <v>6073</v>
      </c>
      <c r="N3744" s="2" t="s">
        <v>11743</v>
      </c>
      <c r="T3744" s="1" t="s">
        <v>12411</v>
      </c>
      <c r="U3744" s="1" t="s">
        <v>1760</v>
      </c>
      <c r="V3744" s="1" t="s">
        <v>7293</v>
      </c>
      <c r="W3744" s="1" t="s">
        <v>3454</v>
      </c>
      <c r="X3744" s="1" t="s">
        <v>7591</v>
      </c>
      <c r="Y3744" s="1" t="s">
        <v>5770</v>
      </c>
      <c r="Z3744" s="1" t="s">
        <v>8110</v>
      </c>
      <c r="AC3744" s="1">
        <v>79</v>
      </c>
      <c r="AD3744" s="1" t="s">
        <v>277</v>
      </c>
      <c r="AE3744" s="1" t="s">
        <v>9583</v>
      </c>
      <c r="AJ3744" s="1" t="s">
        <v>16</v>
      </c>
      <c r="AK3744" s="1" t="s">
        <v>9802</v>
      </c>
      <c r="AL3744" s="1" t="s">
        <v>1000</v>
      </c>
      <c r="AM3744" s="1" t="s">
        <v>9808</v>
      </c>
      <c r="AT3744" s="1" t="s">
        <v>152</v>
      </c>
      <c r="AU3744" s="1" t="s">
        <v>10072</v>
      </c>
      <c r="AV3744" s="1" t="s">
        <v>3146</v>
      </c>
      <c r="AW3744" s="1" t="s">
        <v>10145</v>
      </c>
      <c r="BG3744" s="1" t="s">
        <v>166</v>
      </c>
      <c r="BH3744" s="1" t="s">
        <v>7276</v>
      </c>
      <c r="BI3744" s="1" t="s">
        <v>4406</v>
      </c>
      <c r="BJ3744" s="1" t="s">
        <v>10908</v>
      </c>
      <c r="BK3744" s="1" t="s">
        <v>42</v>
      </c>
      <c r="BL3744" s="1" t="s">
        <v>10068</v>
      </c>
      <c r="BM3744" s="1" t="s">
        <v>5967</v>
      </c>
      <c r="BN3744" s="1" t="s">
        <v>11361</v>
      </c>
      <c r="BO3744" s="1" t="s">
        <v>1760</v>
      </c>
      <c r="BP3744" s="1" t="s">
        <v>7293</v>
      </c>
      <c r="BQ3744" s="1" t="s">
        <v>5968</v>
      </c>
      <c r="BR3744" s="1" t="s">
        <v>11759</v>
      </c>
      <c r="BS3744" s="1" t="s">
        <v>2078</v>
      </c>
      <c r="BT3744" s="1" t="s">
        <v>9807</v>
      </c>
    </row>
    <row r="3745" spans="1:72" ht="13.5" customHeight="1">
      <c r="A3745" s="3" t="str">
        <f>HYPERLINK("http://kyu.snu.ac.kr/sdhj/index.jsp?type=hj/GK14658_00IH_0001_0248.jpg","1702_각북면_248")</f>
        <v>1702_각북면_248</v>
      </c>
      <c r="B3745" s="2">
        <v>1702</v>
      </c>
      <c r="C3745" s="2" t="s">
        <v>12340</v>
      </c>
      <c r="D3745" s="2" t="s">
        <v>12341</v>
      </c>
      <c r="E3745" s="2">
        <v>3744</v>
      </c>
      <c r="F3745" s="1">
        <v>22</v>
      </c>
      <c r="G3745" s="1" t="s">
        <v>5711</v>
      </c>
      <c r="H3745" s="1" t="s">
        <v>6954</v>
      </c>
      <c r="I3745" s="1">
        <v>10</v>
      </c>
      <c r="L3745" s="1">
        <v>1</v>
      </c>
      <c r="M3745" s="2" t="s">
        <v>6073</v>
      </c>
      <c r="N3745" s="2" t="s">
        <v>11743</v>
      </c>
      <c r="S3745" s="1" t="s">
        <v>48</v>
      </c>
      <c r="T3745" s="1" t="s">
        <v>6371</v>
      </c>
      <c r="U3745" s="1" t="s">
        <v>124</v>
      </c>
      <c r="V3745" s="1" t="s">
        <v>12451</v>
      </c>
      <c r="W3745" s="1" t="s">
        <v>1114</v>
      </c>
      <c r="X3745" s="1" t="s">
        <v>7608</v>
      </c>
      <c r="Y3745" s="1" t="s">
        <v>50</v>
      </c>
      <c r="Z3745" s="1" t="s">
        <v>7639</v>
      </c>
      <c r="AC3745" s="1">
        <v>67</v>
      </c>
      <c r="AD3745" s="1" t="s">
        <v>38</v>
      </c>
      <c r="AE3745" s="1" t="s">
        <v>9620</v>
      </c>
      <c r="AJ3745" s="1" t="s">
        <v>16</v>
      </c>
      <c r="AK3745" s="1" t="s">
        <v>9802</v>
      </c>
      <c r="AL3745" s="1" t="s">
        <v>1200</v>
      </c>
      <c r="AM3745" s="1" t="s">
        <v>9781</v>
      </c>
      <c r="AT3745" s="1" t="s">
        <v>53</v>
      </c>
      <c r="AU3745" s="1" t="s">
        <v>7419</v>
      </c>
      <c r="AV3745" s="1" t="s">
        <v>4189</v>
      </c>
      <c r="AW3745" s="1" t="s">
        <v>10215</v>
      </c>
      <c r="BG3745" s="1" t="s">
        <v>53</v>
      </c>
      <c r="BH3745" s="1" t="s">
        <v>7419</v>
      </c>
      <c r="BI3745" s="1" t="s">
        <v>1620</v>
      </c>
      <c r="BJ3745" s="1" t="s">
        <v>8529</v>
      </c>
      <c r="BK3745" s="1" t="s">
        <v>53</v>
      </c>
      <c r="BL3745" s="1" t="s">
        <v>7419</v>
      </c>
      <c r="BM3745" s="1" t="s">
        <v>919</v>
      </c>
      <c r="BN3745" s="1" t="s">
        <v>7730</v>
      </c>
      <c r="BO3745" s="1" t="s">
        <v>54</v>
      </c>
      <c r="BP3745" s="1" t="s">
        <v>7267</v>
      </c>
      <c r="BQ3745" s="1" t="s">
        <v>5969</v>
      </c>
      <c r="BR3745" s="1" t="s">
        <v>13451</v>
      </c>
      <c r="BS3745" s="1" t="s">
        <v>97</v>
      </c>
      <c r="BT3745" s="1" t="s">
        <v>9820</v>
      </c>
    </row>
    <row r="3746" spans="1:72" ht="13.5" customHeight="1">
      <c r="A3746" s="3" t="str">
        <f>HYPERLINK("http://kyu.snu.ac.kr/sdhj/index.jsp?type=hj/GK14658_00IH_0001_0248.jpg","1702_각북면_248")</f>
        <v>1702_각북면_248</v>
      </c>
      <c r="B3746" s="2">
        <v>1702</v>
      </c>
      <c r="C3746" s="2" t="s">
        <v>12340</v>
      </c>
      <c r="D3746" s="2" t="s">
        <v>12341</v>
      </c>
      <c r="E3746" s="2">
        <v>3745</v>
      </c>
      <c r="F3746" s="1">
        <v>22</v>
      </c>
      <c r="G3746" s="1" t="s">
        <v>5711</v>
      </c>
      <c r="H3746" s="1" t="s">
        <v>6954</v>
      </c>
      <c r="I3746" s="1">
        <v>10</v>
      </c>
      <c r="L3746" s="1">
        <v>1</v>
      </c>
      <c r="M3746" s="2" t="s">
        <v>6073</v>
      </c>
      <c r="N3746" s="2" t="s">
        <v>11743</v>
      </c>
      <c r="T3746" s="1" t="s">
        <v>12432</v>
      </c>
      <c r="U3746" s="1" t="s">
        <v>532</v>
      </c>
      <c r="V3746" s="1" t="s">
        <v>7195</v>
      </c>
      <c r="Y3746" s="1" t="s">
        <v>14535</v>
      </c>
      <c r="Z3746" s="1" t="s">
        <v>12573</v>
      </c>
      <c r="AC3746" s="1">
        <v>40</v>
      </c>
      <c r="AD3746" s="1" t="s">
        <v>226</v>
      </c>
      <c r="AE3746" s="1" t="s">
        <v>9573</v>
      </c>
      <c r="AF3746" s="1" t="s">
        <v>89</v>
      </c>
      <c r="AG3746" s="1" t="s">
        <v>9633</v>
      </c>
      <c r="BB3746" s="1" t="s">
        <v>213</v>
      </c>
      <c r="BC3746" s="1" t="s">
        <v>7282</v>
      </c>
      <c r="BD3746" s="1" t="s">
        <v>1163</v>
      </c>
      <c r="BE3746" s="1" t="s">
        <v>7716</v>
      </c>
    </row>
    <row r="3747" spans="1:72" ht="13.5" customHeight="1">
      <c r="A3747" s="3" t="str">
        <f>HYPERLINK("http://kyu.snu.ac.kr/sdhj/index.jsp?type=hj/GK14658_00IH_0001_0248.jpg","1702_각북면_248")</f>
        <v>1702_각북면_248</v>
      </c>
      <c r="B3747" s="2">
        <v>1702</v>
      </c>
      <c r="C3747" s="2" t="s">
        <v>12340</v>
      </c>
      <c r="D3747" s="2" t="s">
        <v>12341</v>
      </c>
      <c r="E3747" s="2">
        <v>3746</v>
      </c>
      <c r="F3747" s="1">
        <v>22</v>
      </c>
      <c r="G3747" s="1" t="s">
        <v>5711</v>
      </c>
      <c r="H3747" s="1" t="s">
        <v>6954</v>
      </c>
      <c r="I3747" s="1">
        <v>10</v>
      </c>
      <c r="L3747" s="1">
        <v>1</v>
      </c>
      <c r="M3747" s="2" t="s">
        <v>6073</v>
      </c>
      <c r="N3747" s="2" t="s">
        <v>11743</v>
      </c>
      <c r="S3747" s="1" t="s">
        <v>59</v>
      </c>
      <c r="T3747" s="1" t="s">
        <v>7105</v>
      </c>
      <c r="Y3747" s="1" t="s">
        <v>5970</v>
      </c>
      <c r="Z3747" s="1" t="s">
        <v>8079</v>
      </c>
      <c r="AC3747" s="1">
        <v>6</v>
      </c>
      <c r="AD3747" s="1" t="s">
        <v>246</v>
      </c>
      <c r="AE3747" s="1" t="s">
        <v>9600</v>
      </c>
    </row>
    <row r="3748" spans="1:72" ht="13.5" customHeight="1">
      <c r="A3748" s="3" t="str">
        <f>HYPERLINK("http://kyu.snu.ac.kr/sdhj/index.jsp?type=hj/GK14658_00IH_0001_0248.jpg","1702_각북면_248")</f>
        <v>1702_각북면_248</v>
      </c>
      <c r="B3748" s="2">
        <v>1702</v>
      </c>
      <c r="C3748" s="2" t="s">
        <v>12340</v>
      </c>
      <c r="D3748" s="2" t="s">
        <v>12341</v>
      </c>
      <c r="E3748" s="2">
        <v>3747</v>
      </c>
      <c r="F3748" s="1">
        <v>22</v>
      </c>
      <c r="G3748" s="1" t="s">
        <v>5711</v>
      </c>
      <c r="H3748" s="1" t="s">
        <v>6954</v>
      </c>
      <c r="I3748" s="1">
        <v>10</v>
      </c>
      <c r="L3748" s="1">
        <v>2</v>
      </c>
      <c r="M3748" s="2" t="s">
        <v>14305</v>
      </c>
      <c r="N3748" s="2" t="s">
        <v>14306</v>
      </c>
      <c r="T3748" s="1" t="s">
        <v>12411</v>
      </c>
      <c r="U3748" s="1" t="s">
        <v>1248</v>
      </c>
      <c r="V3748" s="1" t="s">
        <v>7292</v>
      </c>
      <c r="W3748" s="1" t="s">
        <v>75</v>
      </c>
      <c r="X3748" s="1" t="s">
        <v>7603</v>
      </c>
      <c r="Y3748" s="1" t="s">
        <v>5971</v>
      </c>
      <c r="Z3748" s="1" t="s">
        <v>8109</v>
      </c>
      <c r="AC3748" s="1">
        <v>52</v>
      </c>
      <c r="AD3748" s="1" t="s">
        <v>503</v>
      </c>
      <c r="AE3748" s="1" t="s">
        <v>9615</v>
      </c>
      <c r="AJ3748" s="1" t="s">
        <v>16</v>
      </c>
      <c r="AK3748" s="1" t="s">
        <v>9802</v>
      </c>
      <c r="AL3748" s="1" t="s">
        <v>77</v>
      </c>
      <c r="AM3748" s="1" t="s">
        <v>9805</v>
      </c>
      <c r="AT3748" s="1" t="s">
        <v>527</v>
      </c>
      <c r="AU3748" s="1" t="s">
        <v>7268</v>
      </c>
      <c r="AV3748" s="1" t="s">
        <v>5972</v>
      </c>
      <c r="AW3748" s="1" t="s">
        <v>10195</v>
      </c>
      <c r="BG3748" s="1" t="s">
        <v>152</v>
      </c>
      <c r="BH3748" s="1" t="s">
        <v>10072</v>
      </c>
      <c r="BI3748" s="1" t="s">
        <v>5973</v>
      </c>
      <c r="BJ3748" s="1" t="s">
        <v>8012</v>
      </c>
      <c r="BK3748" s="1" t="s">
        <v>5771</v>
      </c>
      <c r="BL3748" s="1" t="s">
        <v>11242</v>
      </c>
      <c r="BM3748" s="1" t="s">
        <v>1232</v>
      </c>
      <c r="BN3748" s="1" t="s">
        <v>11351</v>
      </c>
      <c r="BO3748" s="1" t="s">
        <v>241</v>
      </c>
      <c r="BP3748" s="1" t="s">
        <v>7531</v>
      </c>
      <c r="BQ3748" s="1" t="s">
        <v>5974</v>
      </c>
      <c r="BR3748" s="1" t="s">
        <v>11738</v>
      </c>
      <c r="BS3748" s="1" t="s">
        <v>895</v>
      </c>
      <c r="BT3748" s="1" t="s">
        <v>12738</v>
      </c>
    </row>
    <row r="3749" spans="1:72" ht="13.5" customHeight="1">
      <c r="A3749" s="3" t="str">
        <f>HYPERLINK("http://kyu.snu.ac.kr/sdhj/index.jsp?type=hj/GK14658_00IH_0001_0248.jpg","1702_각북면_248")</f>
        <v>1702_각북면_248</v>
      </c>
      <c r="B3749" s="2">
        <v>1702</v>
      </c>
      <c r="C3749" s="2" t="s">
        <v>12340</v>
      </c>
      <c r="D3749" s="2" t="s">
        <v>12341</v>
      </c>
      <c r="E3749" s="2">
        <v>3748</v>
      </c>
      <c r="F3749" s="1">
        <v>22</v>
      </c>
      <c r="G3749" s="1" t="s">
        <v>5711</v>
      </c>
      <c r="H3749" s="1" t="s">
        <v>6954</v>
      </c>
      <c r="I3749" s="1">
        <v>10</v>
      </c>
      <c r="L3749" s="1">
        <v>2</v>
      </c>
      <c r="M3749" s="2" t="s">
        <v>14305</v>
      </c>
      <c r="N3749" s="2" t="s">
        <v>14306</v>
      </c>
      <c r="S3749" s="1" t="s">
        <v>308</v>
      </c>
      <c r="T3749" s="1" t="s">
        <v>7102</v>
      </c>
      <c r="W3749" s="1" t="s">
        <v>2061</v>
      </c>
      <c r="X3749" s="1" t="s">
        <v>12538</v>
      </c>
      <c r="Y3749" s="1" t="s">
        <v>50</v>
      </c>
      <c r="Z3749" s="1" t="s">
        <v>7639</v>
      </c>
      <c r="AC3749" s="1">
        <v>40</v>
      </c>
      <c r="AD3749" s="1" t="s">
        <v>226</v>
      </c>
      <c r="AE3749" s="1" t="s">
        <v>9573</v>
      </c>
      <c r="AJ3749" s="1" t="s">
        <v>16</v>
      </c>
      <c r="AK3749" s="1" t="s">
        <v>9802</v>
      </c>
      <c r="AL3749" s="1" t="s">
        <v>1459</v>
      </c>
      <c r="AM3749" s="1" t="s">
        <v>9833</v>
      </c>
      <c r="AT3749" s="1" t="s">
        <v>53</v>
      </c>
      <c r="AU3749" s="1" t="s">
        <v>7419</v>
      </c>
      <c r="AV3749" s="1" t="s">
        <v>5975</v>
      </c>
      <c r="AW3749" s="1" t="s">
        <v>10214</v>
      </c>
      <c r="BG3749" s="1" t="s">
        <v>53</v>
      </c>
      <c r="BH3749" s="1" t="s">
        <v>7419</v>
      </c>
      <c r="BI3749" s="1" t="s">
        <v>1273</v>
      </c>
      <c r="BJ3749" s="1" t="s">
        <v>10622</v>
      </c>
      <c r="BK3749" s="1" t="s">
        <v>35</v>
      </c>
      <c r="BL3749" s="1" t="s">
        <v>7231</v>
      </c>
      <c r="BM3749" s="1" t="s">
        <v>1117</v>
      </c>
      <c r="BN3749" s="1" t="s">
        <v>10888</v>
      </c>
      <c r="BO3749" s="1" t="s">
        <v>53</v>
      </c>
      <c r="BP3749" s="1" t="s">
        <v>7419</v>
      </c>
      <c r="BQ3749" s="1" t="s">
        <v>5976</v>
      </c>
      <c r="BR3749" s="1" t="s">
        <v>11758</v>
      </c>
      <c r="BS3749" s="1" t="s">
        <v>199</v>
      </c>
      <c r="BT3749" s="1" t="s">
        <v>9730</v>
      </c>
    </row>
    <row r="3750" spans="1:72" ht="13.5" customHeight="1">
      <c r="A3750" s="3" t="str">
        <f>HYPERLINK("http://kyu.snu.ac.kr/sdhj/index.jsp?type=hj/GK14658_00IH_0001_0248.jpg","1702_각북면_248")</f>
        <v>1702_각북면_248</v>
      </c>
      <c r="B3750" s="2">
        <v>1702</v>
      </c>
      <c r="C3750" s="2" t="s">
        <v>12340</v>
      </c>
      <c r="D3750" s="2" t="s">
        <v>12341</v>
      </c>
      <c r="E3750" s="2">
        <v>3749</v>
      </c>
      <c r="F3750" s="1">
        <v>22</v>
      </c>
      <c r="G3750" s="1" t="s">
        <v>5711</v>
      </c>
      <c r="H3750" s="1" t="s">
        <v>6954</v>
      </c>
      <c r="I3750" s="1">
        <v>10</v>
      </c>
      <c r="L3750" s="1">
        <v>2</v>
      </c>
      <c r="M3750" s="2" t="s">
        <v>14305</v>
      </c>
      <c r="N3750" s="2" t="s">
        <v>14306</v>
      </c>
      <c r="S3750" s="1" t="s">
        <v>2142</v>
      </c>
      <c r="T3750" s="1" t="s">
        <v>7133</v>
      </c>
      <c r="U3750" s="1" t="s">
        <v>124</v>
      </c>
      <c r="V3750" s="1" t="s">
        <v>12451</v>
      </c>
      <c r="W3750" s="1" t="s">
        <v>2478</v>
      </c>
      <c r="X3750" s="1" t="s">
        <v>7611</v>
      </c>
      <c r="Y3750" s="1" t="s">
        <v>50</v>
      </c>
      <c r="Z3750" s="1" t="s">
        <v>7639</v>
      </c>
      <c r="AC3750" s="1">
        <v>76</v>
      </c>
      <c r="AD3750" s="1" t="s">
        <v>277</v>
      </c>
      <c r="AE3750" s="1" t="s">
        <v>9583</v>
      </c>
    </row>
    <row r="3751" spans="1:72" ht="13.5" customHeight="1">
      <c r="A3751" s="3" t="str">
        <f>HYPERLINK("http://kyu.snu.ac.kr/sdhj/index.jsp?type=hj/GK14658_00IH_0001_0248.jpg","1702_각북면_248")</f>
        <v>1702_각북면_248</v>
      </c>
      <c r="B3751" s="2">
        <v>1702</v>
      </c>
      <c r="C3751" s="2" t="s">
        <v>12340</v>
      </c>
      <c r="D3751" s="2" t="s">
        <v>12341</v>
      </c>
      <c r="E3751" s="2">
        <v>3750</v>
      </c>
      <c r="F3751" s="1">
        <v>22</v>
      </c>
      <c r="G3751" s="1" t="s">
        <v>5711</v>
      </c>
      <c r="H3751" s="1" t="s">
        <v>6954</v>
      </c>
      <c r="I3751" s="1">
        <v>10</v>
      </c>
      <c r="L3751" s="1">
        <v>2</v>
      </c>
      <c r="M3751" s="2" t="s">
        <v>14305</v>
      </c>
      <c r="N3751" s="2" t="s">
        <v>14306</v>
      </c>
      <c r="S3751" s="1" t="s">
        <v>362</v>
      </c>
      <c r="T3751" s="1" t="s">
        <v>7117</v>
      </c>
      <c r="Y3751" s="1" t="s">
        <v>50</v>
      </c>
      <c r="Z3751" s="1" t="s">
        <v>7639</v>
      </c>
      <c r="AC3751" s="1">
        <v>24</v>
      </c>
      <c r="AD3751" s="1" t="s">
        <v>219</v>
      </c>
      <c r="AE3751" s="1" t="s">
        <v>9587</v>
      </c>
    </row>
    <row r="3752" spans="1:72" ht="13.5" customHeight="1">
      <c r="A3752" s="3" t="str">
        <f>HYPERLINK("http://kyu.snu.ac.kr/sdhj/index.jsp?type=hj/GK14658_00IH_0001_0248.jpg","1702_각북면_248")</f>
        <v>1702_각북면_248</v>
      </c>
      <c r="B3752" s="2">
        <v>1702</v>
      </c>
      <c r="C3752" s="2" t="s">
        <v>12340</v>
      </c>
      <c r="D3752" s="2" t="s">
        <v>12341</v>
      </c>
      <c r="E3752" s="2">
        <v>3751</v>
      </c>
      <c r="F3752" s="1">
        <v>22</v>
      </c>
      <c r="G3752" s="1" t="s">
        <v>5711</v>
      </c>
      <c r="H3752" s="1" t="s">
        <v>6954</v>
      </c>
      <c r="I3752" s="1">
        <v>10</v>
      </c>
      <c r="L3752" s="1">
        <v>2</v>
      </c>
      <c r="M3752" s="2" t="s">
        <v>14305</v>
      </c>
      <c r="N3752" s="2" t="s">
        <v>14306</v>
      </c>
      <c r="S3752" s="1" t="s">
        <v>63</v>
      </c>
      <c r="T3752" s="1" t="s">
        <v>1196</v>
      </c>
      <c r="Y3752" s="1" t="s">
        <v>50</v>
      </c>
      <c r="Z3752" s="1" t="s">
        <v>7639</v>
      </c>
      <c r="AF3752" s="1" t="s">
        <v>170</v>
      </c>
      <c r="AG3752" s="1" t="s">
        <v>9630</v>
      </c>
    </row>
    <row r="3753" spans="1:72" ht="13.5" customHeight="1">
      <c r="A3753" s="3" t="str">
        <f>HYPERLINK("http://kyu.snu.ac.kr/sdhj/index.jsp?type=hj/GK14658_00IH_0001_0248.jpg","1702_각북면_248")</f>
        <v>1702_각북면_248</v>
      </c>
      <c r="B3753" s="2">
        <v>1702</v>
      </c>
      <c r="C3753" s="2" t="s">
        <v>12340</v>
      </c>
      <c r="D3753" s="2" t="s">
        <v>12341</v>
      </c>
      <c r="E3753" s="2">
        <v>3752</v>
      </c>
      <c r="F3753" s="1">
        <v>22</v>
      </c>
      <c r="G3753" s="1" t="s">
        <v>5711</v>
      </c>
      <c r="H3753" s="1" t="s">
        <v>6954</v>
      </c>
      <c r="I3753" s="1">
        <v>10</v>
      </c>
      <c r="L3753" s="1">
        <v>2</v>
      </c>
      <c r="M3753" s="2" t="s">
        <v>14305</v>
      </c>
      <c r="N3753" s="2" t="s">
        <v>14306</v>
      </c>
      <c r="S3753" s="1" t="s">
        <v>59</v>
      </c>
      <c r="T3753" s="1" t="s">
        <v>7105</v>
      </c>
      <c r="Y3753" s="1" t="s">
        <v>6721</v>
      </c>
      <c r="Z3753" s="1" t="s">
        <v>7929</v>
      </c>
      <c r="AC3753" s="1">
        <v>1</v>
      </c>
      <c r="AD3753" s="1" t="s">
        <v>280</v>
      </c>
      <c r="AE3753" s="1" t="s">
        <v>9599</v>
      </c>
      <c r="AF3753" s="1" t="s">
        <v>89</v>
      </c>
      <c r="AG3753" s="1" t="s">
        <v>9633</v>
      </c>
    </row>
    <row r="3754" spans="1:72" ht="13.5" customHeight="1">
      <c r="A3754" s="3" t="str">
        <f>HYPERLINK("http://kyu.snu.ac.kr/sdhj/index.jsp?type=hj/GK14658_00IH_0001_0248.jpg","1702_각북면_248")</f>
        <v>1702_각북면_248</v>
      </c>
      <c r="B3754" s="2">
        <v>1702</v>
      </c>
      <c r="C3754" s="2" t="s">
        <v>12340</v>
      </c>
      <c r="D3754" s="2" t="s">
        <v>12341</v>
      </c>
      <c r="E3754" s="2">
        <v>3753</v>
      </c>
      <c r="F3754" s="1">
        <v>22</v>
      </c>
      <c r="G3754" s="1" t="s">
        <v>5711</v>
      </c>
      <c r="H3754" s="1" t="s">
        <v>6954</v>
      </c>
      <c r="I3754" s="1">
        <v>10</v>
      </c>
      <c r="L3754" s="1">
        <v>3</v>
      </c>
      <c r="M3754" s="2" t="s">
        <v>14655</v>
      </c>
      <c r="N3754" s="2" t="s">
        <v>14307</v>
      </c>
      <c r="T3754" s="1" t="s">
        <v>12411</v>
      </c>
      <c r="U3754" s="1" t="s">
        <v>35</v>
      </c>
      <c r="V3754" s="1" t="s">
        <v>7231</v>
      </c>
      <c r="W3754" s="1" t="s">
        <v>107</v>
      </c>
      <c r="X3754" s="1" t="s">
        <v>12534</v>
      </c>
      <c r="Y3754" s="1" t="s">
        <v>14613</v>
      </c>
      <c r="Z3754" s="1" t="s">
        <v>12578</v>
      </c>
      <c r="AC3754" s="1">
        <v>37</v>
      </c>
      <c r="AD3754" s="1" t="s">
        <v>148</v>
      </c>
      <c r="AE3754" s="1" t="s">
        <v>9581</v>
      </c>
      <c r="AJ3754" s="1" t="s">
        <v>16</v>
      </c>
      <c r="AK3754" s="1" t="s">
        <v>9802</v>
      </c>
      <c r="AL3754" s="1" t="s">
        <v>163</v>
      </c>
      <c r="AM3754" s="1" t="s">
        <v>12731</v>
      </c>
      <c r="AT3754" s="1" t="s">
        <v>53</v>
      </c>
      <c r="AU3754" s="1" t="s">
        <v>7419</v>
      </c>
      <c r="AV3754" s="1" t="s">
        <v>5745</v>
      </c>
      <c r="AW3754" s="1" t="s">
        <v>10206</v>
      </c>
      <c r="BG3754" s="1" t="s">
        <v>53</v>
      </c>
      <c r="BH3754" s="1" t="s">
        <v>7419</v>
      </c>
      <c r="BI3754" s="1" t="s">
        <v>14496</v>
      </c>
      <c r="BJ3754" s="1" t="s">
        <v>12563</v>
      </c>
      <c r="BM3754" s="1" t="s">
        <v>5977</v>
      </c>
      <c r="BN3754" s="1" t="s">
        <v>13052</v>
      </c>
      <c r="BO3754" s="1" t="s">
        <v>53</v>
      </c>
      <c r="BP3754" s="1" t="s">
        <v>7419</v>
      </c>
      <c r="BQ3754" s="1" t="s">
        <v>1698</v>
      </c>
      <c r="BR3754" s="1" t="s">
        <v>13253</v>
      </c>
      <c r="BS3754" s="1" t="s">
        <v>163</v>
      </c>
      <c r="BT3754" s="1" t="s">
        <v>12731</v>
      </c>
    </row>
    <row r="3755" spans="1:72" ht="13.5" customHeight="1">
      <c r="A3755" s="3" t="str">
        <f>HYPERLINK("http://kyu.snu.ac.kr/sdhj/index.jsp?type=hj/GK14658_00IH_0001_0248.jpg","1702_각북면_248")</f>
        <v>1702_각북면_248</v>
      </c>
      <c r="B3755" s="2">
        <v>1702</v>
      </c>
      <c r="C3755" s="2" t="s">
        <v>12340</v>
      </c>
      <c r="D3755" s="2" t="s">
        <v>12341</v>
      </c>
      <c r="E3755" s="2">
        <v>3754</v>
      </c>
      <c r="F3755" s="1">
        <v>22</v>
      </c>
      <c r="G3755" s="1" t="s">
        <v>5711</v>
      </c>
      <c r="H3755" s="1" t="s">
        <v>6954</v>
      </c>
      <c r="I3755" s="1">
        <v>10</v>
      </c>
      <c r="L3755" s="1">
        <v>3</v>
      </c>
      <c r="M3755" s="2" t="s">
        <v>14655</v>
      </c>
      <c r="N3755" s="2" t="s">
        <v>14307</v>
      </c>
      <c r="S3755" s="1" t="s">
        <v>48</v>
      </c>
      <c r="T3755" s="1" t="s">
        <v>6371</v>
      </c>
      <c r="U3755" s="1" t="s">
        <v>124</v>
      </c>
      <c r="V3755" s="1" t="s">
        <v>12451</v>
      </c>
      <c r="W3755" s="1" t="s">
        <v>1429</v>
      </c>
      <c r="X3755" s="1" t="s">
        <v>7594</v>
      </c>
      <c r="Y3755" s="1" t="s">
        <v>6721</v>
      </c>
      <c r="Z3755" s="1" t="s">
        <v>7929</v>
      </c>
      <c r="AC3755" s="1">
        <v>39</v>
      </c>
      <c r="AD3755" s="1" t="s">
        <v>631</v>
      </c>
      <c r="AE3755" s="1" t="s">
        <v>9603</v>
      </c>
      <c r="AJ3755" s="1" t="s">
        <v>16</v>
      </c>
      <c r="AK3755" s="1" t="s">
        <v>9802</v>
      </c>
      <c r="AL3755" s="1" t="s">
        <v>1317</v>
      </c>
      <c r="AM3755" s="1" t="s">
        <v>9832</v>
      </c>
      <c r="AV3755" s="1" t="s">
        <v>509</v>
      </c>
      <c r="AW3755" s="1" t="s">
        <v>8784</v>
      </c>
      <c r="BI3755" s="1" t="s">
        <v>5978</v>
      </c>
      <c r="BJ3755" s="1" t="s">
        <v>9509</v>
      </c>
      <c r="BM3755" s="1" t="s">
        <v>1096</v>
      </c>
      <c r="BN3755" s="1" t="s">
        <v>10534</v>
      </c>
      <c r="BQ3755" s="1" t="s">
        <v>5979</v>
      </c>
      <c r="BR3755" s="1" t="s">
        <v>10604</v>
      </c>
      <c r="BS3755" s="1" t="s">
        <v>227</v>
      </c>
      <c r="BT3755" s="1" t="s">
        <v>9813</v>
      </c>
    </row>
    <row r="3756" spans="1:72" ht="13.5" customHeight="1">
      <c r="A3756" s="3" t="str">
        <f>HYPERLINK("http://kyu.snu.ac.kr/sdhj/index.jsp?type=hj/GK14658_00IH_0001_0248.jpg","1702_각북면_248")</f>
        <v>1702_각북면_248</v>
      </c>
      <c r="B3756" s="2">
        <v>1702</v>
      </c>
      <c r="C3756" s="2" t="s">
        <v>12340</v>
      </c>
      <c r="D3756" s="2" t="s">
        <v>12341</v>
      </c>
      <c r="E3756" s="2">
        <v>3755</v>
      </c>
      <c r="F3756" s="1">
        <v>22</v>
      </c>
      <c r="G3756" s="1" t="s">
        <v>5711</v>
      </c>
      <c r="H3756" s="1" t="s">
        <v>6954</v>
      </c>
      <c r="I3756" s="1">
        <v>10</v>
      </c>
      <c r="L3756" s="1">
        <v>3</v>
      </c>
      <c r="M3756" s="2" t="s">
        <v>14655</v>
      </c>
      <c r="N3756" s="2" t="s">
        <v>14307</v>
      </c>
      <c r="S3756" s="1" t="s">
        <v>59</v>
      </c>
      <c r="T3756" s="1" t="s">
        <v>7105</v>
      </c>
      <c r="Y3756" s="1" t="s">
        <v>985</v>
      </c>
      <c r="Z3756" s="1" t="s">
        <v>8108</v>
      </c>
      <c r="AC3756" s="1">
        <v>8</v>
      </c>
      <c r="AD3756" s="1" t="s">
        <v>300</v>
      </c>
      <c r="AE3756" s="1" t="s">
        <v>9594</v>
      </c>
    </row>
    <row r="3757" spans="1:72" ht="13.5" customHeight="1">
      <c r="A3757" s="3" t="str">
        <f>HYPERLINK("http://kyu.snu.ac.kr/sdhj/index.jsp?type=hj/GK14658_00IH_0001_0248.jpg","1702_각북면_248")</f>
        <v>1702_각북면_248</v>
      </c>
      <c r="B3757" s="2">
        <v>1702</v>
      </c>
      <c r="C3757" s="2" t="s">
        <v>12340</v>
      </c>
      <c r="D3757" s="2" t="s">
        <v>12341</v>
      </c>
      <c r="E3757" s="2">
        <v>3756</v>
      </c>
      <c r="F3757" s="1">
        <v>22</v>
      </c>
      <c r="G3757" s="1" t="s">
        <v>5711</v>
      </c>
      <c r="H3757" s="1" t="s">
        <v>6954</v>
      </c>
      <c r="I3757" s="1">
        <v>10</v>
      </c>
      <c r="L3757" s="1">
        <v>3</v>
      </c>
      <c r="M3757" s="2" t="s">
        <v>14655</v>
      </c>
      <c r="N3757" s="2" t="s">
        <v>14307</v>
      </c>
      <c r="S3757" s="1" t="s">
        <v>59</v>
      </c>
      <c r="T3757" s="1" t="s">
        <v>7105</v>
      </c>
      <c r="Y3757" s="1" t="s">
        <v>5273</v>
      </c>
      <c r="Z3757" s="1" t="s">
        <v>7753</v>
      </c>
      <c r="AC3757" s="1">
        <v>6</v>
      </c>
      <c r="AD3757" s="1" t="s">
        <v>246</v>
      </c>
      <c r="AE3757" s="1" t="s">
        <v>9600</v>
      </c>
    </row>
    <row r="3758" spans="1:72" ht="13.5" customHeight="1">
      <c r="A3758" s="3" t="str">
        <f>HYPERLINK("http://kyu.snu.ac.kr/sdhj/index.jsp?type=hj/GK14658_00IH_0001_0248.jpg","1702_각북면_248")</f>
        <v>1702_각북면_248</v>
      </c>
      <c r="B3758" s="2">
        <v>1702</v>
      </c>
      <c r="C3758" s="2" t="s">
        <v>12340</v>
      </c>
      <c r="D3758" s="2" t="s">
        <v>12341</v>
      </c>
      <c r="E3758" s="2">
        <v>3757</v>
      </c>
      <c r="F3758" s="1">
        <v>22</v>
      </c>
      <c r="G3758" s="1" t="s">
        <v>5711</v>
      </c>
      <c r="H3758" s="1" t="s">
        <v>6954</v>
      </c>
      <c r="I3758" s="1">
        <v>10</v>
      </c>
      <c r="L3758" s="1">
        <v>4</v>
      </c>
      <c r="M3758" s="2" t="s">
        <v>14308</v>
      </c>
      <c r="N3758" s="2" t="s">
        <v>14309</v>
      </c>
      <c r="T3758" s="1" t="s">
        <v>12411</v>
      </c>
      <c r="U3758" s="1" t="s">
        <v>5980</v>
      </c>
      <c r="V3758" s="1" t="s">
        <v>7291</v>
      </c>
      <c r="W3758" s="1" t="s">
        <v>182</v>
      </c>
      <c r="X3758" s="1" t="s">
        <v>7599</v>
      </c>
      <c r="Y3758" s="1" t="s">
        <v>5981</v>
      </c>
      <c r="Z3758" s="1" t="s">
        <v>8107</v>
      </c>
      <c r="AC3758" s="1">
        <v>47</v>
      </c>
      <c r="AD3758" s="1" t="s">
        <v>556</v>
      </c>
      <c r="AE3758" s="1" t="s">
        <v>9610</v>
      </c>
      <c r="AJ3758" s="1" t="s">
        <v>16</v>
      </c>
      <c r="AK3758" s="1" t="s">
        <v>9802</v>
      </c>
      <c r="AL3758" s="1" t="s">
        <v>186</v>
      </c>
      <c r="AM3758" s="1" t="s">
        <v>9712</v>
      </c>
      <c r="AN3758" s="1" t="s">
        <v>1410</v>
      </c>
      <c r="AO3758" s="1" t="s">
        <v>9822</v>
      </c>
      <c r="AP3758" s="1" t="s">
        <v>173</v>
      </c>
      <c r="AQ3758" s="1" t="s">
        <v>7249</v>
      </c>
      <c r="AR3758" s="1" t="s">
        <v>5982</v>
      </c>
      <c r="AS3758" s="1" t="s">
        <v>9936</v>
      </c>
      <c r="AT3758" s="1" t="s">
        <v>53</v>
      </c>
      <c r="AU3758" s="1" t="s">
        <v>7419</v>
      </c>
      <c r="AV3758" s="1" t="s">
        <v>2943</v>
      </c>
      <c r="AW3758" s="1" t="s">
        <v>10213</v>
      </c>
      <c r="BB3758" s="1" t="s">
        <v>213</v>
      </c>
      <c r="BC3758" s="1" t="s">
        <v>7282</v>
      </c>
      <c r="BD3758" s="1" t="s">
        <v>1163</v>
      </c>
      <c r="BE3758" s="1" t="s">
        <v>7716</v>
      </c>
      <c r="BG3758" s="1" t="s">
        <v>53</v>
      </c>
      <c r="BH3758" s="1" t="s">
        <v>7419</v>
      </c>
      <c r="BI3758" s="1" t="s">
        <v>5983</v>
      </c>
      <c r="BJ3758" s="1" t="s">
        <v>13062</v>
      </c>
      <c r="BK3758" s="1" t="s">
        <v>53</v>
      </c>
      <c r="BL3758" s="1" t="s">
        <v>7419</v>
      </c>
      <c r="BM3758" s="1" t="s">
        <v>5984</v>
      </c>
      <c r="BN3758" s="1" t="s">
        <v>11360</v>
      </c>
      <c r="BO3758" s="1" t="s">
        <v>53</v>
      </c>
      <c r="BP3758" s="1" t="s">
        <v>7419</v>
      </c>
      <c r="BQ3758" s="1" t="s">
        <v>5985</v>
      </c>
      <c r="BR3758" s="1" t="s">
        <v>11757</v>
      </c>
      <c r="BS3758" s="1" t="s">
        <v>199</v>
      </c>
      <c r="BT3758" s="1" t="s">
        <v>9730</v>
      </c>
    </row>
    <row r="3759" spans="1:72" ht="13.5" customHeight="1">
      <c r="A3759" s="3" t="str">
        <f>HYPERLINK("http://kyu.snu.ac.kr/sdhj/index.jsp?type=hj/GK14658_00IH_0001_0248.jpg","1702_각북면_248")</f>
        <v>1702_각북면_248</v>
      </c>
      <c r="B3759" s="2">
        <v>1702</v>
      </c>
      <c r="C3759" s="2" t="s">
        <v>12340</v>
      </c>
      <c r="D3759" s="2" t="s">
        <v>12341</v>
      </c>
      <c r="E3759" s="2">
        <v>3758</v>
      </c>
      <c r="F3759" s="1">
        <v>22</v>
      </c>
      <c r="G3759" s="1" t="s">
        <v>5711</v>
      </c>
      <c r="H3759" s="1" t="s">
        <v>6954</v>
      </c>
      <c r="I3759" s="1">
        <v>10</v>
      </c>
      <c r="L3759" s="1">
        <v>4</v>
      </c>
      <c r="M3759" s="2" t="s">
        <v>14308</v>
      </c>
      <c r="N3759" s="2" t="s">
        <v>14309</v>
      </c>
      <c r="S3759" s="1" t="s">
        <v>48</v>
      </c>
      <c r="T3759" s="1" t="s">
        <v>6371</v>
      </c>
      <c r="U3759" s="1" t="s">
        <v>261</v>
      </c>
      <c r="V3759" s="1" t="s">
        <v>7197</v>
      </c>
      <c r="Y3759" s="1" t="s">
        <v>5986</v>
      </c>
      <c r="Z3759" s="1" t="s">
        <v>8106</v>
      </c>
      <c r="AC3759" s="1">
        <v>43</v>
      </c>
      <c r="AD3759" s="1" t="s">
        <v>283</v>
      </c>
      <c r="AE3759" s="1" t="s">
        <v>9582</v>
      </c>
      <c r="AJ3759" s="1" t="s">
        <v>16</v>
      </c>
      <c r="AK3759" s="1" t="s">
        <v>9802</v>
      </c>
      <c r="AL3759" s="1" t="s">
        <v>2078</v>
      </c>
      <c r="AM3759" s="1" t="s">
        <v>9807</v>
      </c>
      <c r="AN3759" s="1" t="s">
        <v>208</v>
      </c>
      <c r="AO3759" s="1" t="s">
        <v>7116</v>
      </c>
      <c r="AR3759" s="1" t="s">
        <v>5987</v>
      </c>
      <c r="AS3759" s="1" t="s">
        <v>9935</v>
      </c>
      <c r="AT3759" s="1" t="s">
        <v>53</v>
      </c>
      <c r="AU3759" s="1" t="s">
        <v>7419</v>
      </c>
      <c r="AV3759" s="1" t="s">
        <v>5988</v>
      </c>
      <c r="AW3759" s="1" t="s">
        <v>8597</v>
      </c>
      <c r="BB3759" s="1" t="s">
        <v>124</v>
      </c>
      <c r="BC3759" s="1" t="s">
        <v>12451</v>
      </c>
      <c r="BD3759" s="1" t="s">
        <v>5989</v>
      </c>
      <c r="BE3759" s="1" t="s">
        <v>10708</v>
      </c>
      <c r="BG3759" s="1" t="s">
        <v>53</v>
      </c>
      <c r="BH3759" s="1" t="s">
        <v>7419</v>
      </c>
      <c r="BI3759" s="1" t="s">
        <v>2947</v>
      </c>
      <c r="BJ3759" s="1" t="s">
        <v>10136</v>
      </c>
      <c r="BK3759" s="1" t="s">
        <v>53</v>
      </c>
      <c r="BL3759" s="1" t="s">
        <v>7419</v>
      </c>
      <c r="BM3759" s="1" t="s">
        <v>5990</v>
      </c>
      <c r="BN3759" s="1" t="s">
        <v>10617</v>
      </c>
      <c r="BO3759" s="1" t="s">
        <v>53</v>
      </c>
      <c r="BP3759" s="1" t="s">
        <v>7419</v>
      </c>
      <c r="BQ3759" s="1" t="s">
        <v>4371</v>
      </c>
      <c r="BR3759" s="1" t="s">
        <v>13064</v>
      </c>
      <c r="BS3759" s="1" t="s">
        <v>516</v>
      </c>
      <c r="BT3759" s="1" t="s">
        <v>9804</v>
      </c>
    </row>
    <row r="3760" spans="1:72" ht="13.5" customHeight="1">
      <c r="A3760" s="3" t="str">
        <f>HYPERLINK("http://kyu.snu.ac.kr/sdhj/index.jsp?type=hj/GK14658_00IH_0001_0248.jpg","1702_각북면_248")</f>
        <v>1702_각북면_248</v>
      </c>
      <c r="B3760" s="2">
        <v>1702</v>
      </c>
      <c r="C3760" s="2" t="s">
        <v>12340</v>
      </c>
      <c r="D3760" s="2" t="s">
        <v>12341</v>
      </c>
      <c r="E3760" s="2">
        <v>3759</v>
      </c>
      <c r="F3760" s="1">
        <v>22</v>
      </c>
      <c r="G3760" s="1" t="s">
        <v>5711</v>
      </c>
      <c r="H3760" s="1" t="s">
        <v>6954</v>
      </c>
      <c r="I3760" s="1">
        <v>10</v>
      </c>
      <c r="L3760" s="1">
        <v>4</v>
      </c>
      <c r="M3760" s="2" t="s">
        <v>14308</v>
      </c>
      <c r="N3760" s="2" t="s">
        <v>14309</v>
      </c>
      <c r="S3760" s="1" t="s">
        <v>59</v>
      </c>
      <c r="T3760" s="1" t="s">
        <v>7105</v>
      </c>
      <c r="Y3760" s="1" t="s">
        <v>12320</v>
      </c>
      <c r="Z3760" s="1" t="s">
        <v>12648</v>
      </c>
      <c r="AC3760" s="1">
        <v>11</v>
      </c>
      <c r="AD3760" s="1" t="s">
        <v>106</v>
      </c>
      <c r="AE3760" s="1" t="s">
        <v>9614</v>
      </c>
    </row>
    <row r="3761" spans="1:72" ht="13.5" customHeight="1">
      <c r="A3761" s="3" t="str">
        <f>HYPERLINK("http://kyu.snu.ac.kr/sdhj/index.jsp?type=hj/GK14658_00IH_0001_0248.jpg","1702_각북면_248")</f>
        <v>1702_각북면_248</v>
      </c>
      <c r="B3761" s="2">
        <v>1702</v>
      </c>
      <c r="C3761" s="2" t="s">
        <v>12340</v>
      </c>
      <c r="D3761" s="2" t="s">
        <v>12341</v>
      </c>
      <c r="E3761" s="2">
        <v>3760</v>
      </c>
      <c r="F3761" s="1">
        <v>22</v>
      </c>
      <c r="G3761" s="1" t="s">
        <v>5711</v>
      </c>
      <c r="H3761" s="1" t="s">
        <v>6954</v>
      </c>
      <c r="I3761" s="1">
        <v>10</v>
      </c>
      <c r="L3761" s="1">
        <v>4</v>
      </c>
      <c r="M3761" s="2" t="s">
        <v>14308</v>
      </c>
      <c r="N3761" s="2" t="s">
        <v>14309</v>
      </c>
      <c r="S3761" s="1" t="s">
        <v>402</v>
      </c>
      <c r="T3761" s="1" t="s">
        <v>7104</v>
      </c>
      <c r="Y3761" s="1" t="s">
        <v>1163</v>
      </c>
      <c r="Z3761" s="1" t="s">
        <v>7716</v>
      </c>
      <c r="AC3761" s="1">
        <v>64</v>
      </c>
      <c r="AD3761" s="1" t="s">
        <v>108</v>
      </c>
      <c r="AE3761" s="1" t="s">
        <v>9597</v>
      </c>
      <c r="AF3761" s="1" t="s">
        <v>69</v>
      </c>
      <c r="AG3761" s="1" t="s">
        <v>9650</v>
      </c>
      <c r="AH3761" s="1" t="s">
        <v>5991</v>
      </c>
      <c r="AI3761" s="1" t="s">
        <v>9710</v>
      </c>
    </row>
    <row r="3762" spans="1:72" ht="13.5" customHeight="1">
      <c r="A3762" s="3" t="str">
        <f>HYPERLINK("http://kyu.snu.ac.kr/sdhj/index.jsp?type=hj/GK14658_00IH_0001_0248.jpg","1702_각북면_248")</f>
        <v>1702_각북면_248</v>
      </c>
      <c r="B3762" s="2">
        <v>1702</v>
      </c>
      <c r="C3762" s="2" t="s">
        <v>12340</v>
      </c>
      <c r="D3762" s="2" t="s">
        <v>12341</v>
      </c>
      <c r="E3762" s="2">
        <v>3761</v>
      </c>
      <c r="F3762" s="1">
        <v>22</v>
      </c>
      <c r="G3762" s="1" t="s">
        <v>5711</v>
      </c>
      <c r="H3762" s="1" t="s">
        <v>6954</v>
      </c>
      <c r="I3762" s="1">
        <v>10</v>
      </c>
      <c r="L3762" s="1">
        <v>5</v>
      </c>
      <c r="M3762" s="2" t="s">
        <v>14310</v>
      </c>
      <c r="N3762" s="2" t="s">
        <v>14311</v>
      </c>
      <c r="T3762" s="1" t="s">
        <v>12411</v>
      </c>
      <c r="U3762" s="1" t="s">
        <v>1146</v>
      </c>
      <c r="V3762" s="1" t="s">
        <v>7242</v>
      </c>
      <c r="W3762" s="1" t="s">
        <v>202</v>
      </c>
      <c r="X3762" s="1" t="s">
        <v>7588</v>
      </c>
      <c r="Y3762" s="1" t="s">
        <v>5992</v>
      </c>
      <c r="Z3762" s="1" t="s">
        <v>8105</v>
      </c>
      <c r="AC3762" s="1">
        <v>48</v>
      </c>
      <c r="AD3762" s="1" t="s">
        <v>126</v>
      </c>
      <c r="AE3762" s="1" t="s">
        <v>9617</v>
      </c>
      <c r="AJ3762" s="1" t="s">
        <v>16</v>
      </c>
      <c r="AK3762" s="1" t="s">
        <v>9802</v>
      </c>
      <c r="AL3762" s="1" t="s">
        <v>199</v>
      </c>
      <c r="AM3762" s="1" t="s">
        <v>9730</v>
      </c>
      <c r="AT3762" s="1" t="s">
        <v>53</v>
      </c>
      <c r="AU3762" s="1" t="s">
        <v>7419</v>
      </c>
      <c r="AV3762" s="1" t="s">
        <v>5993</v>
      </c>
      <c r="AW3762" s="1" t="s">
        <v>10212</v>
      </c>
      <c r="BG3762" s="1" t="s">
        <v>390</v>
      </c>
      <c r="BH3762" s="1" t="s">
        <v>10070</v>
      </c>
      <c r="BI3762" s="1" t="s">
        <v>4323</v>
      </c>
      <c r="BJ3762" s="1" t="s">
        <v>10400</v>
      </c>
      <c r="BK3762" s="1" t="s">
        <v>450</v>
      </c>
      <c r="BL3762" s="1" t="s">
        <v>12885</v>
      </c>
      <c r="BM3762" s="1" t="s">
        <v>2815</v>
      </c>
      <c r="BN3762" s="1" t="s">
        <v>7529</v>
      </c>
      <c r="BO3762" s="1" t="s">
        <v>53</v>
      </c>
      <c r="BP3762" s="1" t="s">
        <v>7419</v>
      </c>
      <c r="BQ3762" s="1" t="s">
        <v>5994</v>
      </c>
      <c r="BR3762" s="1" t="s">
        <v>11756</v>
      </c>
      <c r="BS3762" s="1" t="s">
        <v>401</v>
      </c>
      <c r="BT3762" s="1" t="s">
        <v>9816</v>
      </c>
    </row>
    <row r="3763" spans="1:72" ht="13.5" customHeight="1">
      <c r="A3763" s="3" t="str">
        <f>HYPERLINK("http://kyu.snu.ac.kr/sdhj/index.jsp?type=hj/GK14658_00IH_0001_0248.jpg","1702_각북면_248")</f>
        <v>1702_각북면_248</v>
      </c>
      <c r="B3763" s="2">
        <v>1702</v>
      </c>
      <c r="C3763" s="2" t="s">
        <v>12340</v>
      </c>
      <c r="D3763" s="2" t="s">
        <v>12341</v>
      </c>
      <c r="E3763" s="2">
        <v>3762</v>
      </c>
      <c r="F3763" s="1">
        <v>22</v>
      </c>
      <c r="G3763" s="1" t="s">
        <v>5711</v>
      </c>
      <c r="H3763" s="1" t="s">
        <v>6954</v>
      </c>
      <c r="I3763" s="1">
        <v>10</v>
      </c>
      <c r="L3763" s="1">
        <v>5</v>
      </c>
      <c r="M3763" s="2" t="s">
        <v>14310</v>
      </c>
      <c r="N3763" s="2" t="s">
        <v>14311</v>
      </c>
      <c r="S3763" s="1" t="s">
        <v>48</v>
      </c>
      <c r="T3763" s="1" t="s">
        <v>6371</v>
      </c>
      <c r="W3763" s="1" t="s">
        <v>2081</v>
      </c>
      <c r="X3763" s="1" t="s">
        <v>7585</v>
      </c>
      <c r="Y3763" s="1" t="s">
        <v>50</v>
      </c>
      <c r="Z3763" s="1" t="s">
        <v>7639</v>
      </c>
      <c r="AC3763" s="1">
        <v>46</v>
      </c>
      <c r="AD3763" s="1" t="s">
        <v>593</v>
      </c>
      <c r="AE3763" s="1" t="s">
        <v>9585</v>
      </c>
      <c r="AJ3763" s="1" t="s">
        <v>16</v>
      </c>
      <c r="AK3763" s="1" t="s">
        <v>9802</v>
      </c>
      <c r="AL3763" s="1" t="s">
        <v>2078</v>
      </c>
      <c r="AM3763" s="1" t="s">
        <v>9807</v>
      </c>
      <c r="AT3763" s="1" t="s">
        <v>53</v>
      </c>
      <c r="AU3763" s="1" t="s">
        <v>7419</v>
      </c>
      <c r="AV3763" s="1" t="s">
        <v>5918</v>
      </c>
      <c r="AW3763" s="1" t="s">
        <v>10211</v>
      </c>
      <c r="BG3763" s="1" t="s">
        <v>45</v>
      </c>
      <c r="BH3763" s="1" t="s">
        <v>10082</v>
      </c>
      <c r="BI3763" s="1" t="s">
        <v>4704</v>
      </c>
      <c r="BJ3763" s="1" t="s">
        <v>10246</v>
      </c>
      <c r="BK3763" s="1" t="s">
        <v>5605</v>
      </c>
      <c r="BL3763" s="1" t="s">
        <v>10826</v>
      </c>
      <c r="BM3763" s="1" t="s">
        <v>4705</v>
      </c>
      <c r="BN3763" s="1" t="s">
        <v>10499</v>
      </c>
      <c r="BQ3763" s="1" t="s">
        <v>5919</v>
      </c>
      <c r="BR3763" s="1" t="s">
        <v>11755</v>
      </c>
      <c r="BS3763" s="1" t="s">
        <v>77</v>
      </c>
      <c r="BT3763" s="1" t="s">
        <v>9805</v>
      </c>
    </row>
    <row r="3764" spans="1:72" ht="13.5" customHeight="1">
      <c r="A3764" s="3" t="str">
        <f>HYPERLINK("http://kyu.snu.ac.kr/sdhj/index.jsp?type=hj/GK14658_00IH_0001_0248.jpg","1702_각북면_248")</f>
        <v>1702_각북면_248</v>
      </c>
      <c r="B3764" s="2">
        <v>1702</v>
      </c>
      <c r="C3764" s="2" t="s">
        <v>12340</v>
      </c>
      <c r="D3764" s="2" t="s">
        <v>12341</v>
      </c>
      <c r="E3764" s="2">
        <v>3763</v>
      </c>
      <c r="F3764" s="1">
        <v>22</v>
      </c>
      <c r="G3764" s="1" t="s">
        <v>5711</v>
      </c>
      <c r="H3764" s="1" t="s">
        <v>6954</v>
      </c>
      <c r="I3764" s="1">
        <v>10</v>
      </c>
      <c r="L3764" s="1">
        <v>5</v>
      </c>
      <c r="M3764" s="2" t="s">
        <v>14310</v>
      </c>
      <c r="N3764" s="2" t="s">
        <v>14311</v>
      </c>
      <c r="S3764" s="1" t="s">
        <v>200</v>
      </c>
      <c r="T3764" s="1" t="s">
        <v>7115</v>
      </c>
      <c r="U3764" s="1" t="s">
        <v>5995</v>
      </c>
      <c r="V3764" s="1" t="s">
        <v>7290</v>
      </c>
      <c r="Y3764" s="1" t="s">
        <v>5996</v>
      </c>
      <c r="Z3764" s="1" t="s">
        <v>8104</v>
      </c>
      <c r="AC3764" s="1">
        <v>32</v>
      </c>
      <c r="AD3764" s="1" t="s">
        <v>184</v>
      </c>
      <c r="AE3764" s="1" t="s">
        <v>9609</v>
      </c>
    </row>
    <row r="3765" spans="1:72" ht="13.5" customHeight="1">
      <c r="A3765" s="3" t="str">
        <f>HYPERLINK("http://kyu.snu.ac.kr/sdhj/index.jsp?type=hj/GK14658_00IH_0001_0248.jpg","1702_각북면_248")</f>
        <v>1702_각북면_248</v>
      </c>
      <c r="B3765" s="2">
        <v>1702</v>
      </c>
      <c r="C3765" s="2" t="s">
        <v>12340</v>
      </c>
      <c r="D3765" s="2" t="s">
        <v>12341</v>
      </c>
      <c r="E3765" s="2">
        <v>3764</v>
      </c>
      <c r="F3765" s="1">
        <v>22</v>
      </c>
      <c r="G3765" s="1" t="s">
        <v>5711</v>
      </c>
      <c r="H3765" s="1" t="s">
        <v>6954</v>
      </c>
      <c r="I3765" s="1">
        <v>10</v>
      </c>
      <c r="L3765" s="1">
        <v>5</v>
      </c>
      <c r="M3765" s="2" t="s">
        <v>14310</v>
      </c>
      <c r="N3765" s="2" t="s">
        <v>14311</v>
      </c>
      <c r="S3765" s="1" t="s">
        <v>59</v>
      </c>
      <c r="T3765" s="1" t="s">
        <v>7105</v>
      </c>
      <c r="Y3765" s="1" t="s">
        <v>5997</v>
      </c>
      <c r="Z3765" s="1" t="s">
        <v>8103</v>
      </c>
      <c r="AC3765" s="1">
        <v>4</v>
      </c>
      <c r="AD3765" s="1" t="s">
        <v>108</v>
      </c>
      <c r="AE3765" s="1" t="s">
        <v>9597</v>
      </c>
    </row>
    <row r="3766" spans="1:72" ht="13.5" customHeight="1">
      <c r="A3766" s="3" t="str">
        <f>HYPERLINK("http://kyu.snu.ac.kr/sdhj/index.jsp?type=hj/GK14658_00IH_0001_0248.jpg","1702_각북면_248")</f>
        <v>1702_각북면_248</v>
      </c>
      <c r="B3766" s="2">
        <v>1702</v>
      </c>
      <c r="C3766" s="2" t="s">
        <v>12340</v>
      </c>
      <c r="D3766" s="2" t="s">
        <v>12341</v>
      </c>
      <c r="E3766" s="2">
        <v>3765</v>
      </c>
      <c r="F3766" s="1">
        <v>22</v>
      </c>
      <c r="G3766" s="1" t="s">
        <v>5711</v>
      </c>
      <c r="H3766" s="1" t="s">
        <v>6954</v>
      </c>
      <c r="I3766" s="1">
        <v>10</v>
      </c>
      <c r="L3766" s="1">
        <v>5</v>
      </c>
      <c r="M3766" s="2" t="s">
        <v>14310</v>
      </c>
      <c r="N3766" s="2" t="s">
        <v>14311</v>
      </c>
      <c r="S3766" s="1" t="s">
        <v>59</v>
      </c>
      <c r="T3766" s="1" t="s">
        <v>7105</v>
      </c>
      <c r="Y3766" s="1" t="s">
        <v>50</v>
      </c>
      <c r="Z3766" s="1" t="s">
        <v>7639</v>
      </c>
      <c r="AC3766" s="1">
        <v>12</v>
      </c>
      <c r="AD3766" s="1" t="s">
        <v>71</v>
      </c>
      <c r="AE3766" s="1" t="s">
        <v>9611</v>
      </c>
    </row>
    <row r="3767" spans="1:72" ht="13.5" customHeight="1">
      <c r="A3767" s="3" t="str">
        <f>HYPERLINK("http://kyu.snu.ac.kr/sdhj/index.jsp?type=hj/GK14658_00IH_0001_0248.jpg","1702_각북면_248")</f>
        <v>1702_각북면_248</v>
      </c>
      <c r="B3767" s="2">
        <v>1702</v>
      </c>
      <c r="C3767" s="2" t="s">
        <v>12340</v>
      </c>
      <c r="D3767" s="2" t="s">
        <v>12341</v>
      </c>
      <c r="E3767" s="2">
        <v>3766</v>
      </c>
      <c r="F3767" s="1">
        <v>22</v>
      </c>
      <c r="G3767" s="1" t="s">
        <v>5711</v>
      </c>
      <c r="H3767" s="1" t="s">
        <v>6954</v>
      </c>
      <c r="I3767" s="1">
        <v>10</v>
      </c>
      <c r="L3767" s="1">
        <v>5</v>
      </c>
      <c r="M3767" s="2" t="s">
        <v>14310</v>
      </c>
      <c r="N3767" s="2" t="s">
        <v>14311</v>
      </c>
      <c r="S3767" s="1" t="s">
        <v>86</v>
      </c>
      <c r="T3767" s="1" t="s">
        <v>7100</v>
      </c>
      <c r="U3767" s="1" t="s">
        <v>281</v>
      </c>
      <c r="V3767" s="1" t="s">
        <v>7209</v>
      </c>
      <c r="Y3767" s="1" t="s">
        <v>5998</v>
      </c>
      <c r="Z3767" s="1" t="s">
        <v>8102</v>
      </c>
      <c r="AC3767" s="1">
        <v>23</v>
      </c>
      <c r="AD3767" s="1" t="s">
        <v>348</v>
      </c>
      <c r="AE3767" s="1" t="s">
        <v>8964</v>
      </c>
    </row>
    <row r="3768" spans="1:72" ht="13.5" customHeight="1">
      <c r="A3768" s="3" t="str">
        <f>HYPERLINK("http://kyu.snu.ac.kr/sdhj/index.jsp?type=hj/GK14658_00IH_0001_0248.jpg","1702_각북면_248")</f>
        <v>1702_각북면_248</v>
      </c>
      <c r="B3768" s="2">
        <v>1702</v>
      </c>
      <c r="C3768" s="2" t="s">
        <v>12340</v>
      </c>
      <c r="D3768" s="2" t="s">
        <v>12341</v>
      </c>
      <c r="E3768" s="2">
        <v>3767</v>
      </c>
      <c r="F3768" s="1">
        <v>22</v>
      </c>
      <c r="G3768" s="1" t="s">
        <v>5711</v>
      </c>
      <c r="H3768" s="1" t="s">
        <v>6954</v>
      </c>
      <c r="I3768" s="1">
        <v>11</v>
      </c>
      <c r="J3768" s="1" t="s">
        <v>5999</v>
      </c>
      <c r="K3768" s="1" t="s">
        <v>6985</v>
      </c>
      <c r="L3768" s="1">
        <v>1</v>
      </c>
      <c r="M3768" s="2" t="s">
        <v>14312</v>
      </c>
      <c r="N3768" s="2" t="s">
        <v>14313</v>
      </c>
      <c r="T3768" s="1" t="s">
        <v>12411</v>
      </c>
      <c r="U3768" s="1" t="s">
        <v>66</v>
      </c>
      <c r="V3768" s="1" t="s">
        <v>7208</v>
      </c>
      <c r="W3768" s="1" t="s">
        <v>1429</v>
      </c>
      <c r="X3768" s="1" t="s">
        <v>7594</v>
      </c>
      <c r="Y3768" s="1" t="s">
        <v>6000</v>
      </c>
      <c r="Z3768" s="1" t="s">
        <v>8101</v>
      </c>
      <c r="AC3768" s="1">
        <v>34</v>
      </c>
      <c r="AD3768" s="1" t="s">
        <v>321</v>
      </c>
      <c r="AE3768" s="1" t="s">
        <v>9578</v>
      </c>
      <c r="AJ3768" s="1" t="s">
        <v>16</v>
      </c>
      <c r="AK3768" s="1" t="s">
        <v>9802</v>
      </c>
      <c r="AL3768" s="1" t="s">
        <v>401</v>
      </c>
      <c r="AM3768" s="1" t="s">
        <v>9816</v>
      </c>
      <c r="AT3768" s="1" t="s">
        <v>66</v>
      </c>
      <c r="AU3768" s="1" t="s">
        <v>7208</v>
      </c>
      <c r="AV3768" s="1" t="s">
        <v>14499</v>
      </c>
      <c r="AW3768" s="1" t="s">
        <v>12585</v>
      </c>
      <c r="BG3768" s="1" t="s">
        <v>53</v>
      </c>
      <c r="BH3768" s="1" t="s">
        <v>7419</v>
      </c>
      <c r="BI3768" s="1" t="s">
        <v>549</v>
      </c>
      <c r="BJ3768" s="1" t="s">
        <v>10137</v>
      </c>
      <c r="BK3768" s="1" t="s">
        <v>53</v>
      </c>
      <c r="BL3768" s="1" t="s">
        <v>7419</v>
      </c>
      <c r="BM3768" s="1" t="s">
        <v>6915</v>
      </c>
      <c r="BN3768" s="1" t="s">
        <v>10247</v>
      </c>
      <c r="BO3768" s="1" t="s">
        <v>53</v>
      </c>
      <c r="BP3768" s="1" t="s">
        <v>7419</v>
      </c>
      <c r="BQ3768" s="1" t="s">
        <v>5683</v>
      </c>
      <c r="BR3768" s="1" t="s">
        <v>8167</v>
      </c>
      <c r="BS3768" s="1" t="s">
        <v>6001</v>
      </c>
      <c r="BT3768" s="1" t="s">
        <v>12240</v>
      </c>
    </row>
    <row r="3769" spans="1:72" ht="13.5" customHeight="1">
      <c r="A3769" s="3" t="str">
        <f>HYPERLINK("http://kyu.snu.ac.kr/sdhj/index.jsp?type=hj/GK14658_00IH_0001_0248.jpg","1702_각북면_248")</f>
        <v>1702_각북면_248</v>
      </c>
      <c r="B3769" s="2">
        <v>1702</v>
      </c>
      <c r="C3769" s="2" t="s">
        <v>12340</v>
      </c>
      <c r="D3769" s="2" t="s">
        <v>12341</v>
      </c>
      <c r="E3769" s="2">
        <v>3768</v>
      </c>
      <c r="F3769" s="1">
        <v>22</v>
      </c>
      <c r="G3769" s="1" t="s">
        <v>5711</v>
      </c>
      <c r="H3769" s="1" t="s">
        <v>6954</v>
      </c>
      <c r="I3769" s="1">
        <v>11</v>
      </c>
      <c r="L3769" s="1">
        <v>1</v>
      </c>
      <c r="M3769" s="2" t="s">
        <v>14312</v>
      </c>
      <c r="N3769" s="2" t="s">
        <v>14313</v>
      </c>
      <c r="S3769" s="1" t="s">
        <v>48</v>
      </c>
      <c r="T3769" s="1" t="s">
        <v>6371</v>
      </c>
      <c r="W3769" s="1" t="s">
        <v>202</v>
      </c>
      <c r="X3769" s="1" t="s">
        <v>7588</v>
      </c>
      <c r="Y3769" s="1" t="s">
        <v>50</v>
      </c>
      <c r="Z3769" s="1" t="s">
        <v>7639</v>
      </c>
      <c r="AC3769" s="1">
        <v>28</v>
      </c>
      <c r="AD3769" s="1" t="s">
        <v>134</v>
      </c>
      <c r="AE3769" s="1" t="s">
        <v>9616</v>
      </c>
      <c r="AJ3769" s="1" t="s">
        <v>16</v>
      </c>
      <c r="AK3769" s="1" t="s">
        <v>9802</v>
      </c>
      <c r="AL3769" s="1" t="s">
        <v>199</v>
      </c>
      <c r="AM3769" s="1" t="s">
        <v>9730</v>
      </c>
      <c r="AT3769" s="1" t="s">
        <v>53</v>
      </c>
      <c r="AU3769" s="1" t="s">
        <v>7419</v>
      </c>
      <c r="AV3769" s="1" t="s">
        <v>1238</v>
      </c>
      <c r="AW3769" s="1" t="s">
        <v>8423</v>
      </c>
      <c r="BG3769" s="1" t="s">
        <v>53</v>
      </c>
      <c r="BH3769" s="1" t="s">
        <v>7419</v>
      </c>
      <c r="BI3769" s="1" t="s">
        <v>80</v>
      </c>
      <c r="BJ3769" s="1" t="s">
        <v>10297</v>
      </c>
      <c r="BK3769" s="1" t="s">
        <v>53</v>
      </c>
      <c r="BL3769" s="1" t="s">
        <v>7419</v>
      </c>
      <c r="BM3769" s="1" t="s">
        <v>4012</v>
      </c>
      <c r="BN3769" s="1" t="s">
        <v>10919</v>
      </c>
      <c r="BO3769" s="1" t="s">
        <v>53</v>
      </c>
      <c r="BP3769" s="1" t="s">
        <v>7419</v>
      </c>
      <c r="BQ3769" s="1" t="s">
        <v>6002</v>
      </c>
      <c r="BR3769" s="1" t="s">
        <v>9292</v>
      </c>
      <c r="BS3769" s="1" t="s">
        <v>199</v>
      </c>
      <c r="BT3769" s="1" t="s">
        <v>9730</v>
      </c>
    </row>
    <row r="3770" spans="1:72" ht="13.5" customHeight="1">
      <c r="A3770" s="3" t="str">
        <f>HYPERLINK("http://kyu.snu.ac.kr/sdhj/index.jsp?type=hj/GK14658_00IH_0001_0248.jpg","1702_각북면_248")</f>
        <v>1702_각북면_248</v>
      </c>
      <c r="B3770" s="2">
        <v>1702</v>
      </c>
      <c r="C3770" s="2" t="s">
        <v>12340</v>
      </c>
      <c r="D3770" s="2" t="s">
        <v>12341</v>
      </c>
      <c r="E3770" s="2">
        <v>3769</v>
      </c>
      <c r="F3770" s="1">
        <v>22</v>
      </c>
      <c r="G3770" s="1" t="s">
        <v>5711</v>
      </c>
      <c r="H3770" s="1" t="s">
        <v>6954</v>
      </c>
      <c r="I3770" s="1">
        <v>11</v>
      </c>
      <c r="L3770" s="1">
        <v>1</v>
      </c>
      <c r="M3770" s="2" t="s">
        <v>14312</v>
      </c>
      <c r="N3770" s="2" t="s">
        <v>14313</v>
      </c>
      <c r="S3770" s="1" t="s">
        <v>59</v>
      </c>
      <c r="T3770" s="1" t="s">
        <v>7105</v>
      </c>
      <c r="Y3770" s="1" t="s">
        <v>1385</v>
      </c>
      <c r="Z3770" s="1" t="s">
        <v>8100</v>
      </c>
      <c r="AC3770" s="1">
        <v>5</v>
      </c>
      <c r="AD3770" s="1" t="s">
        <v>172</v>
      </c>
      <c r="AE3770" s="1" t="s">
        <v>9579</v>
      </c>
    </row>
    <row r="3771" spans="1:72" ht="13.5" customHeight="1">
      <c r="A3771" s="3" t="str">
        <f>HYPERLINK("http://kyu.snu.ac.kr/sdhj/index.jsp?type=hj/GK14658_00IH_0001_0248.jpg","1702_각북면_248")</f>
        <v>1702_각북면_248</v>
      </c>
      <c r="B3771" s="2">
        <v>1702</v>
      </c>
      <c r="C3771" s="2" t="s">
        <v>12340</v>
      </c>
      <c r="D3771" s="2" t="s">
        <v>12341</v>
      </c>
      <c r="E3771" s="2">
        <v>3770</v>
      </c>
      <c r="F3771" s="1">
        <v>22</v>
      </c>
      <c r="G3771" s="1" t="s">
        <v>5711</v>
      </c>
      <c r="H3771" s="1" t="s">
        <v>6954</v>
      </c>
      <c r="I3771" s="1">
        <v>11</v>
      </c>
      <c r="L3771" s="1">
        <v>1</v>
      </c>
      <c r="M3771" s="2" t="s">
        <v>14312</v>
      </c>
      <c r="N3771" s="2" t="s">
        <v>14313</v>
      </c>
      <c r="S3771" s="1" t="s">
        <v>63</v>
      </c>
      <c r="T3771" s="1" t="s">
        <v>1196</v>
      </c>
      <c r="Y3771" s="1" t="s">
        <v>6003</v>
      </c>
      <c r="Z3771" s="1" t="s">
        <v>8099</v>
      </c>
      <c r="AC3771" s="1">
        <v>8</v>
      </c>
      <c r="AD3771" s="1" t="s">
        <v>300</v>
      </c>
      <c r="AE3771" s="1" t="s">
        <v>9594</v>
      </c>
    </row>
    <row r="3772" spans="1:72" ht="13.5" customHeight="1">
      <c r="A3772" s="3" t="str">
        <f>HYPERLINK("http://kyu.snu.ac.kr/sdhj/index.jsp?type=hj/GK14658_00IH_0001_0248.jpg","1702_각북면_248")</f>
        <v>1702_각북면_248</v>
      </c>
      <c r="B3772" s="2">
        <v>1702</v>
      </c>
      <c r="C3772" s="2" t="s">
        <v>12340</v>
      </c>
      <c r="D3772" s="2" t="s">
        <v>12341</v>
      </c>
      <c r="E3772" s="2">
        <v>3771</v>
      </c>
      <c r="F3772" s="1">
        <v>22</v>
      </c>
      <c r="G3772" s="1" t="s">
        <v>5711</v>
      </c>
      <c r="H3772" s="1" t="s">
        <v>6954</v>
      </c>
      <c r="I3772" s="1">
        <v>11</v>
      </c>
      <c r="L3772" s="1">
        <v>1</v>
      </c>
      <c r="M3772" s="2" t="s">
        <v>14312</v>
      </c>
      <c r="N3772" s="2" t="s">
        <v>14313</v>
      </c>
      <c r="S3772" s="1" t="s">
        <v>86</v>
      </c>
      <c r="T3772" s="1" t="s">
        <v>7100</v>
      </c>
      <c r="Y3772" s="1" t="s">
        <v>531</v>
      </c>
      <c r="Z3772" s="1" t="s">
        <v>8098</v>
      </c>
      <c r="AC3772" s="1">
        <v>2</v>
      </c>
      <c r="AD3772" s="1" t="s">
        <v>169</v>
      </c>
      <c r="AE3772" s="1" t="s">
        <v>9589</v>
      </c>
      <c r="AF3772" s="1" t="s">
        <v>89</v>
      </c>
      <c r="AG3772" s="1" t="s">
        <v>9633</v>
      </c>
    </row>
    <row r="3773" spans="1:72" ht="13.5" customHeight="1">
      <c r="A3773" s="3" t="str">
        <f>HYPERLINK("http://kyu.snu.ac.kr/sdhj/index.jsp?type=hj/GK14658_00IH_0001_0249.jpg","1702_각북면_249")</f>
        <v>1702_각북면_249</v>
      </c>
      <c r="B3773" s="2">
        <v>1702</v>
      </c>
      <c r="C3773" s="2" t="s">
        <v>12340</v>
      </c>
      <c r="D3773" s="2" t="s">
        <v>12341</v>
      </c>
      <c r="E3773" s="2">
        <v>3772</v>
      </c>
      <c r="F3773" s="1">
        <v>22</v>
      </c>
      <c r="G3773" s="1" t="s">
        <v>5711</v>
      </c>
      <c r="H3773" s="1" t="s">
        <v>6954</v>
      </c>
      <c r="I3773" s="1">
        <v>11</v>
      </c>
      <c r="L3773" s="1">
        <v>2</v>
      </c>
      <c r="M3773" s="2" t="s">
        <v>14314</v>
      </c>
      <c r="N3773" s="2" t="s">
        <v>14315</v>
      </c>
      <c r="T3773" s="1" t="s">
        <v>12411</v>
      </c>
      <c r="W3773" s="1" t="s">
        <v>1246</v>
      </c>
      <c r="X3773" s="1" t="s">
        <v>7610</v>
      </c>
      <c r="Y3773" s="1" t="s">
        <v>1011</v>
      </c>
      <c r="Z3773" s="1" t="s">
        <v>8097</v>
      </c>
      <c r="AC3773" s="1">
        <v>68</v>
      </c>
      <c r="AD3773" s="1" t="s">
        <v>300</v>
      </c>
      <c r="AE3773" s="1" t="s">
        <v>9594</v>
      </c>
      <c r="AJ3773" s="1" t="s">
        <v>16</v>
      </c>
      <c r="AK3773" s="1" t="s">
        <v>9802</v>
      </c>
      <c r="AL3773" s="1" t="s">
        <v>82</v>
      </c>
      <c r="AM3773" s="1" t="s">
        <v>9699</v>
      </c>
      <c r="AT3773" s="1" t="s">
        <v>53</v>
      </c>
      <c r="AU3773" s="1" t="s">
        <v>7419</v>
      </c>
      <c r="AV3773" s="1" t="s">
        <v>6928</v>
      </c>
      <c r="AW3773" s="1" t="s">
        <v>10210</v>
      </c>
      <c r="BG3773" s="1" t="s">
        <v>53</v>
      </c>
      <c r="BH3773" s="1" t="s">
        <v>7419</v>
      </c>
      <c r="BI3773" s="1" t="s">
        <v>6004</v>
      </c>
      <c r="BJ3773" s="1" t="s">
        <v>10914</v>
      </c>
      <c r="BK3773" s="1" t="s">
        <v>42</v>
      </c>
      <c r="BL3773" s="1" t="s">
        <v>10068</v>
      </c>
      <c r="BM3773" s="1" t="s">
        <v>6005</v>
      </c>
      <c r="BN3773" s="1" t="s">
        <v>8407</v>
      </c>
      <c r="BO3773" s="1" t="s">
        <v>209</v>
      </c>
      <c r="BP3773" s="1" t="s">
        <v>7250</v>
      </c>
      <c r="BQ3773" s="1" t="s">
        <v>6006</v>
      </c>
      <c r="BR3773" s="1" t="s">
        <v>13389</v>
      </c>
      <c r="BS3773" s="1" t="s">
        <v>1317</v>
      </c>
      <c r="BT3773" s="1" t="s">
        <v>9832</v>
      </c>
    </row>
    <row r="3774" spans="1:72" ht="13.5" customHeight="1">
      <c r="A3774" s="3" t="str">
        <f>HYPERLINK("http://kyu.snu.ac.kr/sdhj/index.jsp?type=hj/GK14658_00IH_0001_0249.jpg","1702_각북면_249")</f>
        <v>1702_각북면_249</v>
      </c>
      <c r="B3774" s="2">
        <v>1702</v>
      </c>
      <c r="C3774" s="2" t="s">
        <v>12340</v>
      </c>
      <c r="D3774" s="2" t="s">
        <v>12341</v>
      </c>
      <c r="E3774" s="2">
        <v>3773</v>
      </c>
      <c r="F3774" s="1">
        <v>22</v>
      </c>
      <c r="G3774" s="1" t="s">
        <v>5711</v>
      </c>
      <c r="H3774" s="1" t="s">
        <v>6954</v>
      </c>
      <c r="I3774" s="1">
        <v>11</v>
      </c>
      <c r="L3774" s="1">
        <v>2</v>
      </c>
      <c r="M3774" s="2" t="s">
        <v>14314</v>
      </c>
      <c r="N3774" s="2" t="s">
        <v>14315</v>
      </c>
      <c r="S3774" s="1" t="s">
        <v>48</v>
      </c>
      <c r="T3774" s="1" t="s">
        <v>6371</v>
      </c>
      <c r="U3774" s="1" t="s">
        <v>124</v>
      </c>
      <c r="V3774" s="1" t="s">
        <v>12451</v>
      </c>
      <c r="W3774" s="1" t="s">
        <v>590</v>
      </c>
      <c r="X3774" s="1" t="s">
        <v>7123</v>
      </c>
      <c r="Y3774" s="1" t="s">
        <v>50</v>
      </c>
      <c r="Z3774" s="1" t="s">
        <v>7639</v>
      </c>
      <c r="AC3774" s="1">
        <v>59</v>
      </c>
      <c r="AD3774" s="1" t="s">
        <v>577</v>
      </c>
      <c r="AE3774" s="1" t="s">
        <v>9625</v>
      </c>
      <c r="AJ3774" s="1" t="s">
        <v>16</v>
      </c>
      <c r="AK3774" s="1" t="s">
        <v>9802</v>
      </c>
      <c r="AL3774" s="1" t="s">
        <v>82</v>
      </c>
      <c r="AM3774" s="1" t="s">
        <v>9699</v>
      </c>
      <c r="AT3774" s="1" t="s">
        <v>53</v>
      </c>
      <c r="AU3774" s="1" t="s">
        <v>7419</v>
      </c>
      <c r="AV3774" s="1" t="s">
        <v>1438</v>
      </c>
      <c r="AW3774" s="1" t="s">
        <v>9034</v>
      </c>
      <c r="BG3774" s="1" t="s">
        <v>53</v>
      </c>
      <c r="BH3774" s="1" t="s">
        <v>7419</v>
      </c>
      <c r="BI3774" s="1" t="s">
        <v>440</v>
      </c>
      <c r="BJ3774" s="1" t="s">
        <v>8331</v>
      </c>
      <c r="BM3774" s="1" t="s">
        <v>3411</v>
      </c>
      <c r="BN3774" s="1" t="s">
        <v>9021</v>
      </c>
      <c r="BO3774" s="1" t="s">
        <v>159</v>
      </c>
      <c r="BP3774" s="1" t="s">
        <v>7202</v>
      </c>
      <c r="BQ3774" s="1" t="s">
        <v>6007</v>
      </c>
      <c r="BR3774" s="1" t="s">
        <v>11754</v>
      </c>
      <c r="BS3774" s="1" t="s">
        <v>271</v>
      </c>
      <c r="BT3774" s="1" t="s">
        <v>9794</v>
      </c>
    </row>
    <row r="3775" spans="1:72" ht="13.5" customHeight="1">
      <c r="A3775" s="3" t="str">
        <f>HYPERLINK("http://kyu.snu.ac.kr/sdhj/index.jsp?type=hj/GK14658_00IH_0001_0249.jpg","1702_각북면_249")</f>
        <v>1702_각북면_249</v>
      </c>
      <c r="B3775" s="2">
        <v>1702</v>
      </c>
      <c r="C3775" s="2" t="s">
        <v>12340</v>
      </c>
      <c r="D3775" s="2" t="s">
        <v>12341</v>
      </c>
      <c r="E3775" s="2">
        <v>3774</v>
      </c>
      <c r="F3775" s="1">
        <v>22</v>
      </c>
      <c r="G3775" s="1" t="s">
        <v>5711</v>
      </c>
      <c r="H3775" s="1" t="s">
        <v>6954</v>
      </c>
      <c r="I3775" s="1">
        <v>11</v>
      </c>
      <c r="L3775" s="1">
        <v>2</v>
      </c>
      <c r="M3775" s="2" t="s">
        <v>14314</v>
      </c>
      <c r="N3775" s="2" t="s">
        <v>14315</v>
      </c>
      <c r="S3775" s="1" t="s">
        <v>59</v>
      </c>
      <c r="T3775" s="1" t="s">
        <v>7105</v>
      </c>
      <c r="Y3775" s="1" t="s">
        <v>6008</v>
      </c>
      <c r="Z3775" s="1" t="s">
        <v>8096</v>
      </c>
      <c r="AF3775" s="1" t="s">
        <v>61</v>
      </c>
      <c r="AG3775" s="1" t="s">
        <v>9638</v>
      </c>
    </row>
    <row r="3776" spans="1:72" ht="13.5" customHeight="1">
      <c r="A3776" s="3" t="str">
        <f>HYPERLINK("http://kyu.snu.ac.kr/sdhj/index.jsp?type=hj/GK14658_00IH_0001_0249.jpg","1702_각북면_249")</f>
        <v>1702_각북면_249</v>
      </c>
      <c r="B3776" s="2">
        <v>1702</v>
      </c>
      <c r="C3776" s="2" t="s">
        <v>12340</v>
      </c>
      <c r="D3776" s="2" t="s">
        <v>12341</v>
      </c>
      <c r="E3776" s="2">
        <v>3775</v>
      </c>
      <c r="F3776" s="1">
        <v>22</v>
      </c>
      <c r="G3776" s="1" t="s">
        <v>5711</v>
      </c>
      <c r="H3776" s="1" t="s">
        <v>6954</v>
      </c>
      <c r="I3776" s="1">
        <v>11</v>
      </c>
      <c r="L3776" s="1">
        <v>3</v>
      </c>
      <c r="M3776" s="2" t="s">
        <v>1044</v>
      </c>
      <c r="N3776" s="2" t="s">
        <v>8095</v>
      </c>
      <c r="T3776" s="1" t="s">
        <v>12411</v>
      </c>
      <c r="U3776" s="1" t="s">
        <v>6009</v>
      </c>
      <c r="V3776" s="1" t="s">
        <v>12487</v>
      </c>
      <c r="Y3776" s="1" t="s">
        <v>1044</v>
      </c>
      <c r="Z3776" s="1" t="s">
        <v>8095</v>
      </c>
      <c r="AC3776" s="1">
        <v>33</v>
      </c>
      <c r="AD3776" s="1" t="s">
        <v>223</v>
      </c>
      <c r="AE3776" s="1" t="s">
        <v>9596</v>
      </c>
      <c r="AJ3776" s="1" t="s">
        <v>16</v>
      </c>
      <c r="AK3776" s="1" t="s">
        <v>9802</v>
      </c>
      <c r="AL3776" s="1" t="s">
        <v>1317</v>
      </c>
      <c r="AM3776" s="1" t="s">
        <v>9832</v>
      </c>
      <c r="AT3776" s="1" t="s">
        <v>66</v>
      </c>
      <c r="AU3776" s="1" t="s">
        <v>7208</v>
      </c>
      <c r="AV3776" s="1" t="s">
        <v>5751</v>
      </c>
      <c r="AW3776" s="1" t="s">
        <v>8221</v>
      </c>
      <c r="BB3776" s="1" t="s">
        <v>607</v>
      </c>
      <c r="BC3776" s="1" t="s">
        <v>12482</v>
      </c>
      <c r="BD3776" s="1" t="s">
        <v>2860</v>
      </c>
      <c r="BE3776" s="1" t="s">
        <v>8950</v>
      </c>
      <c r="BG3776" s="1" t="s">
        <v>53</v>
      </c>
      <c r="BH3776" s="1" t="s">
        <v>7419</v>
      </c>
      <c r="BI3776" s="1" t="s">
        <v>5752</v>
      </c>
      <c r="BJ3776" s="1" t="s">
        <v>10219</v>
      </c>
      <c r="BK3776" s="1" t="s">
        <v>53</v>
      </c>
      <c r="BL3776" s="1" t="s">
        <v>7419</v>
      </c>
      <c r="BM3776" s="1" t="s">
        <v>3909</v>
      </c>
      <c r="BN3776" s="1" t="s">
        <v>10915</v>
      </c>
      <c r="BO3776" s="1" t="s">
        <v>6010</v>
      </c>
      <c r="BP3776" s="1" t="s">
        <v>11645</v>
      </c>
      <c r="BQ3776" s="1" t="s">
        <v>6011</v>
      </c>
      <c r="BR3776" s="1" t="s">
        <v>10434</v>
      </c>
      <c r="BS3776" s="1" t="s">
        <v>199</v>
      </c>
      <c r="BT3776" s="1" t="s">
        <v>9730</v>
      </c>
    </row>
    <row r="3777" spans="1:72" ht="13.5" customHeight="1">
      <c r="A3777" s="3" t="str">
        <f>HYPERLINK("http://kyu.snu.ac.kr/sdhj/index.jsp?type=hj/GK14658_00IH_0001_0249.jpg","1702_각북면_249")</f>
        <v>1702_각북면_249</v>
      </c>
      <c r="B3777" s="2">
        <v>1702</v>
      </c>
      <c r="C3777" s="2" t="s">
        <v>12340</v>
      </c>
      <c r="D3777" s="2" t="s">
        <v>12341</v>
      </c>
      <c r="E3777" s="2">
        <v>3776</v>
      </c>
      <c r="F3777" s="1">
        <v>22</v>
      </c>
      <c r="G3777" s="1" t="s">
        <v>5711</v>
      </c>
      <c r="H3777" s="1" t="s">
        <v>6954</v>
      </c>
      <c r="I3777" s="1">
        <v>11</v>
      </c>
      <c r="L3777" s="1">
        <v>3</v>
      </c>
      <c r="M3777" s="2" t="s">
        <v>1044</v>
      </c>
      <c r="N3777" s="2" t="s">
        <v>8095</v>
      </c>
      <c r="S3777" s="1" t="s">
        <v>48</v>
      </c>
      <c r="T3777" s="1" t="s">
        <v>6371</v>
      </c>
      <c r="U3777" s="1" t="s">
        <v>261</v>
      </c>
      <c r="V3777" s="1" t="s">
        <v>7197</v>
      </c>
      <c r="Y3777" s="1" t="s">
        <v>2507</v>
      </c>
      <c r="Z3777" s="1" t="s">
        <v>8094</v>
      </c>
      <c r="AC3777" s="1">
        <v>38</v>
      </c>
      <c r="AD3777" s="1" t="s">
        <v>353</v>
      </c>
      <c r="AE3777" s="1" t="s">
        <v>9622</v>
      </c>
      <c r="AJ3777" s="1" t="s">
        <v>16</v>
      </c>
      <c r="AK3777" s="1" t="s">
        <v>9802</v>
      </c>
      <c r="AL3777" s="1" t="s">
        <v>163</v>
      </c>
      <c r="AM3777" s="1" t="s">
        <v>12731</v>
      </c>
      <c r="AN3777" s="1" t="s">
        <v>962</v>
      </c>
      <c r="AO3777" s="1" t="s">
        <v>9875</v>
      </c>
      <c r="AR3777" s="1" t="s">
        <v>6012</v>
      </c>
      <c r="AS3777" s="1" t="s">
        <v>9934</v>
      </c>
      <c r="AT3777" s="1" t="s">
        <v>53</v>
      </c>
      <c r="AU3777" s="1" t="s">
        <v>7419</v>
      </c>
      <c r="AV3777" s="1" t="s">
        <v>6013</v>
      </c>
      <c r="AW3777" s="1" t="s">
        <v>12912</v>
      </c>
      <c r="BB3777" s="1" t="s">
        <v>213</v>
      </c>
      <c r="BC3777" s="1" t="s">
        <v>7282</v>
      </c>
      <c r="BD3777" s="1" t="s">
        <v>2389</v>
      </c>
      <c r="BE3777" s="1" t="s">
        <v>8255</v>
      </c>
      <c r="BG3777" s="1" t="s">
        <v>53</v>
      </c>
      <c r="BH3777" s="1" t="s">
        <v>7419</v>
      </c>
      <c r="BI3777" s="1" t="s">
        <v>6014</v>
      </c>
      <c r="BJ3777" s="1" t="s">
        <v>10913</v>
      </c>
      <c r="BM3777" s="1" t="s">
        <v>6015</v>
      </c>
      <c r="BN3777" s="1" t="s">
        <v>11359</v>
      </c>
      <c r="BO3777" s="1" t="s">
        <v>53</v>
      </c>
      <c r="BP3777" s="1" t="s">
        <v>7419</v>
      </c>
      <c r="BQ3777" s="1" t="s">
        <v>6016</v>
      </c>
      <c r="BR3777" s="1" t="s">
        <v>13387</v>
      </c>
      <c r="BS3777" s="1" t="s">
        <v>1317</v>
      </c>
      <c r="BT3777" s="1" t="s">
        <v>9832</v>
      </c>
    </row>
    <row r="3778" spans="1:72" ht="13.5" customHeight="1">
      <c r="A3778" s="3" t="str">
        <f>HYPERLINK("http://kyu.snu.ac.kr/sdhj/index.jsp?type=hj/GK14658_00IH_0001_0249.jpg","1702_각북면_249")</f>
        <v>1702_각북면_249</v>
      </c>
      <c r="B3778" s="2">
        <v>1702</v>
      </c>
      <c r="C3778" s="2" t="s">
        <v>12340</v>
      </c>
      <c r="D3778" s="2" t="s">
        <v>12341</v>
      </c>
      <c r="E3778" s="2">
        <v>3777</v>
      </c>
      <c r="F3778" s="1">
        <v>22</v>
      </c>
      <c r="G3778" s="1" t="s">
        <v>5711</v>
      </c>
      <c r="H3778" s="1" t="s">
        <v>6954</v>
      </c>
      <c r="I3778" s="1">
        <v>11</v>
      </c>
      <c r="L3778" s="1">
        <v>4</v>
      </c>
      <c r="M3778" s="2" t="s">
        <v>14316</v>
      </c>
      <c r="N3778" s="2" t="s">
        <v>14317</v>
      </c>
      <c r="T3778" s="1" t="s">
        <v>12411</v>
      </c>
      <c r="U3778" s="1" t="s">
        <v>110</v>
      </c>
      <c r="V3778" s="1" t="s">
        <v>7218</v>
      </c>
      <c r="W3778" s="1" t="s">
        <v>3454</v>
      </c>
      <c r="X3778" s="1" t="s">
        <v>7591</v>
      </c>
      <c r="Y3778" s="1" t="s">
        <v>4989</v>
      </c>
      <c r="Z3778" s="1" t="s">
        <v>8093</v>
      </c>
      <c r="AC3778" s="1">
        <v>63</v>
      </c>
      <c r="AD3778" s="1" t="s">
        <v>118</v>
      </c>
      <c r="AE3778" s="1" t="s">
        <v>8076</v>
      </c>
      <c r="AJ3778" s="1" t="s">
        <v>16</v>
      </c>
      <c r="AK3778" s="1" t="s">
        <v>9802</v>
      </c>
      <c r="AL3778" s="1" t="s">
        <v>1000</v>
      </c>
      <c r="AM3778" s="1" t="s">
        <v>9808</v>
      </c>
      <c r="AT3778" s="1" t="s">
        <v>53</v>
      </c>
      <c r="AU3778" s="1" t="s">
        <v>7419</v>
      </c>
      <c r="AV3778" s="1" t="s">
        <v>3249</v>
      </c>
      <c r="AW3778" s="1" t="s">
        <v>10209</v>
      </c>
      <c r="BG3778" s="1" t="s">
        <v>53</v>
      </c>
      <c r="BH3778" s="1" t="s">
        <v>7419</v>
      </c>
      <c r="BI3778" s="1" t="s">
        <v>12276</v>
      </c>
      <c r="BJ3778" s="1" t="s">
        <v>10145</v>
      </c>
      <c r="BK3778" s="1" t="s">
        <v>53</v>
      </c>
      <c r="BL3778" s="1" t="s">
        <v>7419</v>
      </c>
      <c r="BM3778" s="1" t="s">
        <v>4406</v>
      </c>
      <c r="BN3778" s="1" t="s">
        <v>10908</v>
      </c>
      <c r="BO3778" s="1" t="s">
        <v>110</v>
      </c>
      <c r="BP3778" s="1" t="s">
        <v>7218</v>
      </c>
      <c r="BQ3778" s="1" t="s">
        <v>4607</v>
      </c>
      <c r="BR3778" s="1" t="s">
        <v>13364</v>
      </c>
      <c r="BS3778" s="1" t="s">
        <v>271</v>
      </c>
      <c r="BT3778" s="1" t="s">
        <v>9794</v>
      </c>
    </row>
    <row r="3779" spans="1:72" ht="13.5" customHeight="1">
      <c r="A3779" s="3" t="str">
        <f>HYPERLINK("http://kyu.snu.ac.kr/sdhj/index.jsp?type=hj/GK14658_00IH_0001_0249.jpg","1702_각북면_249")</f>
        <v>1702_각북면_249</v>
      </c>
      <c r="B3779" s="2">
        <v>1702</v>
      </c>
      <c r="C3779" s="2" t="s">
        <v>12340</v>
      </c>
      <c r="D3779" s="2" t="s">
        <v>12341</v>
      </c>
      <c r="E3779" s="2">
        <v>3778</v>
      </c>
      <c r="F3779" s="1">
        <v>22</v>
      </c>
      <c r="G3779" s="1" t="s">
        <v>5711</v>
      </c>
      <c r="H3779" s="1" t="s">
        <v>6954</v>
      </c>
      <c r="I3779" s="1">
        <v>11</v>
      </c>
      <c r="L3779" s="1">
        <v>4</v>
      </c>
      <c r="M3779" s="2" t="s">
        <v>14316</v>
      </c>
      <c r="N3779" s="2" t="s">
        <v>14317</v>
      </c>
      <c r="S3779" s="1" t="s">
        <v>48</v>
      </c>
      <c r="T3779" s="1" t="s">
        <v>6371</v>
      </c>
      <c r="U3779" s="1" t="s">
        <v>261</v>
      </c>
      <c r="V3779" s="1" t="s">
        <v>7197</v>
      </c>
      <c r="Y3779" s="1" t="s">
        <v>6929</v>
      </c>
      <c r="Z3779" s="1" t="s">
        <v>8092</v>
      </c>
      <c r="AC3779" s="1">
        <v>58</v>
      </c>
      <c r="AD3779" s="1" t="s">
        <v>76</v>
      </c>
      <c r="AE3779" s="1" t="s">
        <v>9574</v>
      </c>
      <c r="AJ3779" s="1" t="s">
        <v>16</v>
      </c>
      <c r="AK3779" s="1" t="s">
        <v>9802</v>
      </c>
      <c r="AL3779" s="1" t="s">
        <v>545</v>
      </c>
      <c r="AM3779" s="1" t="s">
        <v>9707</v>
      </c>
      <c r="AN3779" s="1" t="s">
        <v>962</v>
      </c>
      <c r="AO3779" s="1" t="s">
        <v>9875</v>
      </c>
      <c r="AR3779" s="1" t="s">
        <v>6017</v>
      </c>
      <c r="AS3779" s="1" t="s">
        <v>9933</v>
      </c>
      <c r="AT3779" s="1" t="s">
        <v>53</v>
      </c>
      <c r="AU3779" s="1" t="s">
        <v>7419</v>
      </c>
      <c r="AV3779" s="1" t="s">
        <v>4990</v>
      </c>
      <c r="AW3779" s="1" t="s">
        <v>10208</v>
      </c>
      <c r="BB3779" s="1" t="s">
        <v>213</v>
      </c>
      <c r="BC3779" s="1" t="s">
        <v>7282</v>
      </c>
      <c r="BD3779" s="1" t="s">
        <v>6018</v>
      </c>
      <c r="BE3779" s="1" t="s">
        <v>10707</v>
      </c>
      <c r="BG3779" s="1" t="s">
        <v>53</v>
      </c>
      <c r="BH3779" s="1" t="s">
        <v>7419</v>
      </c>
      <c r="BI3779" s="1" t="s">
        <v>6019</v>
      </c>
      <c r="BJ3779" s="1" t="s">
        <v>10912</v>
      </c>
      <c r="BK3779" s="1" t="s">
        <v>53</v>
      </c>
      <c r="BL3779" s="1" t="s">
        <v>7419</v>
      </c>
      <c r="BM3779" s="1" t="s">
        <v>1170</v>
      </c>
      <c r="BN3779" s="1" t="s">
        <v>8766</v>
      </c>
      <c r="BO3779" s="1" t="s">
        <v>53</v>
      </c>
      <c r="BP3779" s="1" t="s">
        <v>7419</v>
      </c>
      <c r="BQ3779" s="1" t="s">
        <v>6020</v>
      </c>
      <c r="BR3779" s="1" t="s">
        <v>13431</v>
      </c>
      <c r="BS3779" s="1" t="s">
        <v>271</v>
      </c>
      <c r="BT3779" s="1" t="s">
        <v>9794</v>
      </c>
    </row>
    <row r="3780" spans="1:72" ht="13.5" customHeight="1">
      <c r="A3780" s="3" t="str">
        <f>HYPERLINK("http://kyu.snu.ac.kr/sdhj/index.jsp?type=hj/GK14658_00IH_0001_0249.jpg","1702_각북면_249")</f>
        <v>1702_각북면_249</v>
      </c>
      <c r="B3780" s="2">
        <v>1702</v>
      </c>
      <c r="C3780" s="2" t="s">
        <v>12340</v>
      </c>
      <c r="D3780" s="2" t="s">
        <v>12341</v>
      </c>
      <c r="E3780" s="2">
        <v>3779</v>
      </c>
      <c r="F3780" s="1">
        <v>22</v>
      </c>
      <c r="G3780" s="1" t="s">
        <v>5711</v>
      </c>
      <c r="H3780" s="1" t="s">
        <v>6954</v>
      </c>
      <c r="I3780" s="1">
        <v>11</v>
      </c>
      <c r="L3780" s="1">
        <v>4</v>
      </c>
      <c r="M3780" s="2" t="s">
        <v>14316</v>
      </c>
      <c r="N3780" s="2" t="s">
        <v>14317</v>
      </c>
      <c r="S3780" s="1" t="s">
        <v>86</v>
      </c>
      <c r="T3780" s="1" t="s">
        <v>7100</v>
      </c>
      <c r="U3780" s="1" t="s">
        <v>110</v>
      </c>
      <c r="V3780" s="1" t="s">
        <v>7218</v>
      </c>
      <c r="Y3780" s="1" t="s">
        <v>253</v>
      </c>
      <c r="Z3780" s="1" t="s">
        <v>8091</v>
      </c>
      <c r="AC3780" s="1">
        <v>30</v>
      </c>
      <c r="AD3780" s="1" t="s">
        <v>253</v>
      </c>
      <c r="AE3780" s="1" t="s">
        <v>8091</v>
      </c>
    </row>
    <row r="3781" spans="1:72" ht="13.5" customHeight="1">
      <c r="A3781" s="3" t="str">
        <f>HYPERLINK("http://kyu.snu.ac.kr/sdhj/index.jsp?type=hj/GK14658_00IH_0001_0249.jpg","1702_각북면_249")</f>
        <v>1702_각북면_249</v>
      </c>
      <c r="B3781" s="2">
        <v>1702</v>
      </c>
      <c r="C3781" s="2" t="s">
        <v>12340</v>
      </c>
      <c r="D3781" s="2" t="s">
        <v>12341</v>
      </c>
      <c r="E3781" s="2">
        <v>3780</v>
      </c>
      <c r="F3781" s="1">
        <v>22</v>
      </c>
      <c r="G3781" s="1" t="s">
        <v>5711</v>
      </c>
      <c r="H3781" s="1" t="s">
        <v>6954</v>
      </c>
      <c r="I3781" s="1">
        <v>11</v>
      </c>
      <c r="L3781" s="1">
        <v>4</v>
      </c>
      <c r="M3781" s="2" t="s">
        <v>14316</v>
      </c>
      <c r="N3781" s="2" t="s">
        <v>14317</v>
      </c>
      <c r="S3781" s="1" t="s">
        <v>701</v>
      </c>
      <c r="T3781" s="1" t="s">
        <v>7108</v>
      </c>
      <c r="W3781" s="1" t="s">
        <v>107</v>
      </c>
      <c r="X3781" s="1" t="s">
        <v>12534</v>
      </c>
      <c r="Y3781" s="1" t="s">
        <v>50</v>
      </c>
      <c r="Z3781" s="1" t="s">
        <v>7639</v>
      </c>
      <c r="AC3781" s="1">
        <v>30</v>
      </c>
      <c r="AD3781" s="1" t="s">
        <v>253</v>
      </c>
      <c r="AE3781" s="1" t="s">
        <v>8091</v>
      </c>
      <c r="AF3781" s="1" t="s">
        <v>89</v>
      </c>
      <c r="AG3781" s="1" t="s">
        <v>9633</v>
      </c>
    </row>
    <row r="3782" spans="1:72" ht="13.5" customHeight="1">
      <c r="A3782" s="3" t="str">
        <f>HYPERLINK("http://kyu.snu.ac.kr/sdhj/index.jsp?type=hj/GK14658_00IH_0001_0249.jpg","1702_각북면_249")</f>
        <v>1702_각북면_249</v>
      </c>
      <c r="B3782" s="2">
        <v>1702</v>
      </c>
      <c r="C3782" s="2" t="s">
        <v>12340</v>
      </c>
      <c r="D3782" s="2" t="s">
        <v>12341</v>
      </c>
      <c r="E3782" s="2">
        <v>3781</v>
      </c>
      <c r="F3782" s="1">
        <v>22</v>
      </c>
      <c r="G3782" s="1" t="s">
        <v>5711</v>
      </c>
      <c r="H3782" s="1" t="s">
        <v>6954</v>
      </c>
      <c r="I3782" s="1">
        <v>11</v>
      </c>
      <c r="L3782" s="1">
        <v>4</v>
      </c>
      <c r="M3782" s="2" t="s">
        <v>14316</v>
      </c>
      <c r="N3782" s="2" t="s">
        <v>14317</v>
      </c>
      <c r="S3782" s="1" t="s">
        <v>86</v>
      </c>
      <c r="T3782" s="1" t="s">
        <v>7100</v>
      </c>
      <c r="U3782" s="1" t="s">
        <v>110</v>
      </c>
      <c r="V3782" s="1" t="s">
        <v>7218</v>
      </c>
      <c r="Y3782" s="1" t="s">
        <v>6021</v>
      </c>
      <c r="Z3782" s="1" t="s">
        <v>8090</v>
      </c>
      <c r="AC3782" s="1">
        <v>20</v>
      </c>
      <c r="AD3782" s="1" t="s">
        <v>103</v>
      </c>
      <c r="AE3782" s="1" t="s">
        <v>9580</v>
      </c>
    </row>
    <row r="3783" spans="1:72" ht="13.5" customHeight="1">
      <c r="A3783" s="3" t="str">
        <f>HYPERLINK("http://kyu.snu.ac.kr/sdhj/index.jsp?type=hj/GK14658_00IH_0001_0249.jpg","1702_각북면_249")</f>
        <v>1702_각북면_249</v>
      </c>
      <c r="B3783" s="2">
        <v>1702</v>
      </c>
      <c r="C3783" s="2" t="s">
        <v>12340</v>
      </c>
      <c r="D3783" s="2" t="s">
        <v>12341</v>
      </c>
      <c r="E3783" s="2">
        <v>3782</v>
      </c>
      <c r="F3783" s="1">
        <v>22</v>
      </c>
      <c r="G3783" s="1" t="s">
        <v>5711</v>
      </c>
      <c r="H3783" s="1" t="s">
        <v>6954</v>
      </c>
      <c r="I3783" s="1">
        <v>11</v>
      </c>
      <c r="L3783" s="1">
        <v>5</v>
      </c>
      <c r="M3783" s="2" t="s">
        <v>14318</v>
      </c>
      <c r="N3783" s="2" t="s">
        <v>12031</v>
      </c>
      <c r="T3783" s="1" t="s">
        <v>12411</v>
      </c>
      <c r="U3783" s="1" t="s">
        <v>1146</v>
      </c>
      <c r="V3783" s="1" t="s">
        <v>7242</v>
      </c>
      <c r="W3783" s="1" t="s">
        <v>202</v>
      </c>
      <c r="X3783" s="1" t="s">
        <v>7588</v>
      </c>
      <c r="Y3783" s="1" t="s">
        <v>563</v>
      </c>
      <c r="Z3783" s="1" t="s">
        <v>8089</v>
      </c>
      <c r="AC3783" s="1">
        <v>43</v>
      </c>
      <c r="AD3783" s="1" t="s">
        <v>283</v>
      </c>
      <c r="AE3783" s="1" t="s">
        <v>9582</v>
      </c>
      <c r="AJ3783" s="1" t="s">
        <v>16</v>
      </c>
      <c r="AK3783" s="1" t="s">
        <v>9802</v>
      </c>
      <c r="AL3783" s="1" t="s">
        <v>199</v>
      </c>
      <c r="AM3783" s="1" t="s">
        <v>9730</v>
      </c>
      <c r="AT3783" s="1" t="s">
        <v>53</v>
      </c>
      <c r="AU3783" s="1" t="s">
        <v>7419</v>
      </c>
      <c r="AV3783" s="1" t="s">
        <v>5843</v>
      </c>
      <c r="AW3783" s="1" t="s">
        <v>8174</v>
      </c>
      <c r="BG3783" s="1" t="s">
        <v>53</v>
      </c>
      <c r="BH3783" s="1" t="s">
        <v>7419</v>
      </c>
      <c r="BI3783" s="1" t="s">
        <v>5846</v>
      </c>
      <c r="BJ3783" s="1" t="s">
        <v>7854</v>
      </c>
      <c r="BK3783" s="1" t="s">
        <v>53</v>
      </c>
      <c r="BL3783" s="1" t="s">
        <v>7419</v>
      </c>
      <c r="BM3783" s="1" t="s">
        <v>5490</v>
      </c>
      <c r="BN3783" s="1" t="s">
        <v>9369</v>
      </c>
      <c r="BO3783" s="1" t="s">
        <v>53</v>
      </c>
      <c r="BP3783" s="1" t="s">
        <v>7419</v>
      </c>
      <c r="BQ3783" s="1" t="s">
        <v>5251</v>
      </c>
      <c r="BR3783" s="1" t="s">
        <v>10231</v>
      </c>
      <c r="BS3783" s="1" t="s">
        <v>199</v>
      </c>
      <c r="BT3783" s="1" t="s">
        <v>9730</v>
      </c>
    </row>
    <row r="3784" spans="1:72" ht="13.5" customHeight="1">
      <c r="A3784" s="3" t="str">
        <f>HYPERLINK("http://kyu.snu.ac.kr/sdhj/index.jsp?type=hj/GK14658_00IH_0001_0249.jpg","1702_각북면_249")</f>
        <v>1702_각북면_249</v>
      </c>
      <c r="B3784" s="2">
        <v>1702</v>
      </c>
      <c r="C3784" s="2" t="s">
        <v>12340</v>
      </c>
      <c r="D3784" s="2" t="s">
        <v>12341</v>
      </c>
      <c r="E3784" s="2">
        <v>3783</v>
      </c>
      <c r="F3784" s="1">
        <v>22</v>
      </c>
      <c r="G3784" s="1" t="s">
        <v>5711</v>
      </c>
      <c r="H3784" s="1" t="s">
        <v>6954</v>
      </c>
      <c r="I3784" s="1">
        <v>11</v>
      </c>
      <c r="L3784" s="1">
        <v>5</v>
      </c>
      <c r="M3784" s="2" t="s">
        <v>14318</v>
      </c>
      <c r="N3784" s="2" t="s">
        <v>12031</v>
      </c>
      <c r="S3784" s="1" t="s">
        <v>48</v>
      </c>
      <c r="T3784" s="1" t="s">
        <v>6371</v>
      </c>
      <c r="W3784" s="1" t="s">
        <v>1114</v>
      </c>
      <c r="X3784" s="1" t="s">
        <v>7608</v>
      </c>
      <c r="Y3784" s="1" t="s">
        <v>50</v>
      </c>
      <c r="Z3784" s="1" t="s">
        <v>7639</v>
      </c>
      <c r="AC3784" s="1">
        <v>36</v>
      </c>
      <c r="AD3784" s="1" t="s">
        <v>258</v>
      </c>
      <c r="AE3784" s="1" t="s">
        <v>9601</v>
      </c>
      <c r="AJ3784" s="1" t="s">
        <v>16</v>
      </c>
      <c r="AK3784" s="1" t="s">
        <v>9802</v>
      </c>
      <c r="AL3784" s="1" t="s">
        <v>199</v>
      </c>
      <c r="AM3784" s="1" t="s">
        <v>9730</v>
      </c>
      <c r="AT3784" s="1" t="s">
        <v>166</v>
      </c>
      <c r="AU3784" s="1" t="s">
        <v>7276</v>
      </c>
      <c r="AV3784" s="1" t="s">
        <v>6022</v>
      </c>
      <c r="AW3784" s="1" t="s">
        <v>10207</v>
      </c>
      <c r="BG3784" s="1" t="s">
        <v>42</v>
      </c>
      <c r="BH3784" s="1" t="s">
        <v>10068</v>
      </c>
      <c r="BI3784" s="1" t="s">
        <v>1201</v>
      </c>
      <c r="BJ3784" s="1" t="s">
        <v>7604</v>
      </c>
      <c r="BK3784" s="1" t="s">
        <v>209</v>
      </c>
      <c r="BL3784" s="1" t="s">
        <v>7250</v>
      </c>
      <c r="BM3784" s="1" t="s">
        <v>6023</v>
      </c>
      <c r="BN3784" s="1" t="s">
        <v>11358</v>
      </c>
      <c r="BO3784" s="1" t="s">
        <v>56</v>
      </c>
      <c r="BP3784" s="1" t="s">
        <v>10844</v>
      </c>
      <c r="BQ3784" s="1" t="s">
        <v>6024</v>
      </c>
      <c r="BR3784" s="1" t="s">
        <v>13258</v>
      </c>
      <c r="BS3784" s="1" t="s">
        <v>163</v>
      </c>
      <c r="BT3784" s="1" t="s">
        <v>12731</v>
      </c>
    </row>
    <row r="3785" spans="1:72" ht="13.5" customHeight="1">
      <c r="A3785" s="3" t="str">
        <f>HYPERLINK("http://kyu.snu.ac.kr/sdhj/index.jsp?type=hj/GK14658_00IH_0001_0249.jpg","1702_각북면_249")</f>
        <v>1702_각북면_249</v>
      </c>
      <c r="B3785" s="2">
        <v>1702</v>
      </c>
      <c r="C3785" s="2" t="s">
        <v>12340</v>
      </c>
      <c r="D3785" s="2" t="s">
        <v>12341</v>
      </c>
      <c r="E3785" s="2">
        <v>3784</v>
      </c>
      <c r="F3785" s="1">
        <v>22</v>
      </c>
      <c r="G3785" s="1" t="s">
        <v>5711</v>
      </c>
      <c r="H3785" s="1" t="s">
        <v>6954</v>
      </c>
      <c r="I3785" s="1">
        <v>11</v>
      </c>
      <c r="L3785" s="1">
        <v>5</v>
      </c>
      <c r="M3785" s="2" t="s">
        <v>14318</v>
      </c>
      <c r="N3785" s="2" t="s">
        <v>12031</v>
      </c>
      <c r="S3785" s="1" t="s">
        <v>59</v>
      </c>
      <c r="T3785" s="1" t="s">
        <v>7105</v>
      </c>
      <c r="Y3785" s="1" t="s">
        <v>3907</v>
      </c>
      <c r="Z3785" s="1" t="s">
        <v>8088</v>
      </c>
      <c r="AC3785" s="1">
        <v>7</v>
      </c>
      <c r="AD3785" s="1" t="s">
        <v>38</v>
      </c>
      <c r="AE3785" s="1" t="s">
        <v>9620</v>
      </c>
    </row>
    <row r="3786" spans="1:72" ht="13.5" customHeight="1">
      <c r="A3786" s="3" t="str">
        <f>HYPERLINK("http://kyu.snu.ac.kr/sdhj/index.jsp?type=hj/GK14658_00IH_0001_0249.jpg","1702_각북면_249")</f>
        <v>1702_각북면_249</v>
      </c>
      <c r="B3786" s="2">
        <v>1702</v>
      </c>
      <c r="C3786" s="2" t="s">
        <v>12340</v>
      </c>
      <c r="D3786" s="2" t="s">
        <v>12341</v>
      </c>
      <c r="E3786" s="2">
        <v>3785</v>
      </c>
      <c r="F3786" s="1">
        <v>22</v>
      </c>
      <c r="G3786" s="1" t="s">
        <v>5711</v>
      </c>
      <c r="H3786" s="1" t="s">
        <v>6954</v>
      </c>
      <c r="I3786" s="1">
        <v>11</v>
      </c>
      <c r="L3786" s="1">
        <v>5</v>
      </c>
      <c r="M3786" s="2" t="s">
        <v>14318</v>
      </c>
      <c r="N3786" s="2" t="s">
        <v>12031</v>
      </c>
      <c r="S3786" s="1" t="s">
        <v>63</v>
      </c>
      <c r="T3786" s="1" t="s">
        <v>1196</v>
      </c>
      <c r="Y3786" s="1" t="s">
        <v>5273</v>
      </c>
      <c r="Z3786" s="1" t="s">
        <v>7753</v>
      </c>
      <c r="AC3786" s="1">
        <v>6</v>
      </c>
      <c r="AD3786" s="1" t="s">
        <v>246</v>
      </c>
      <c r="AE3786" s="1" t="s">
        <v>9600</v>
      </c>
    </row>
    <row r="3787" spans="1:72" ht="13.5" customHeight="1">
      <c r="A3787" s="3" t="str">
        <f>HYPERLINK("http://kyu.snu.ac.kr/sdhj/index.jsp?type=hj/GK14658_00IH_0001_0249.jpg","1702_각북면_249")</f>
        <v>1702_각북면_249</v>
      </c>
      <c r="B3787" s="2">
        <v>1702</v>
      </c>
      <c r="C3787" s="2" t="s">
        <v>12340</v>
      </c>
      <c r="D3787" s="2" t="s">
        <v>12341</v>
      </c>
      <c r="E3787" s="2">
        <v>3786</v>
      </c>
      <c r="F3787" s="1">
        <v>22</v>
      </c>
      <c r="G3787" s="1" t="s">
        <v>5711</v>
      </c>
      <c r="H3787" s="1" t="s">
        <v>6954</v>
      </c>
      <c r="I3787" s="1">
        <v>11</v>
      </c>
      <c r="L3787" s="1">
        <v>5</v>
      </c>
      <c r="M3787" s="2" t="s">
        <v>14318</v>
      </c>
      <c r="N3787" s="2" t="s">
        <v>12031</v>
      </c>
      <c r="S3787" s="1" t="s">
        <v>63</v>
      </c>
      <c r="T3787" s="1" t="s">
        <v>1196</v>
      </c>
      <c r="Y3787" s="1" t="s">
        <v>6755</v>
      </c>
      <c r="Z3787" s="1" t="s">
        <v>8087</v>
      </c>
      <c r="AC3787" s="1">
        <v>2</v>
      </c>
      <c r="AD3787" s="1" t="s">
        <v>169</v>
      </c>
      <c r="AE3787" s="1" t="s">
        <v>9589</v>
      </c>
      <c r="AF3787" s="1" t="s">
        <v>89</v>
      </c>
      <c r="AG3787" s="1" t="s">
        <v>9633</v>
      </c>
    </row>
    <row r="3788" spans="1:72" ht="13.5" customHeight="1">
      <c r="A3788" s="3" t="str">
        <f>HYPERLINK("http://kyu.snu.ac.kr/sdhj/index.jsp?type=hj/GK14658_00IH_0001_0249.jpg","1702_각북면_249")</f>
        <v>1702_각북면_249</v>
      </c>
      <c r="B3788" s="2">
        <v>1702</v>
      </c>
      <c r="C3788" s="2" t="s">
        <v>12340</v>
      </c>
      <c r="D3788" s="2" t="s">
        <v>12341</v>
      </c>
      <c r="E3788" s="2">
        <v>3787</v>
      </c>
      <c r="F3788" s="1">
        <v>22</v>
      </c>
      <c r="G3788" s="1" t="s">
        <v>5711</v>
      </c>
      <c r="H3788" s="1" t="s">
        <v>6954</v>
      </c>
      <c r="I3788" s="1">
        <v>11</v>
      </c>
      <c r="L3788" s="1">
        <v>5</v>
      </c>
      <c r="M3788" s="2" t="s">
        <v>14318</v>
      </c>
      <c r="N3788" s="2" t="s">
        <v>12031</v>
      </c>
      <c r="S3788" s="1" t="s">
        <v>86</v>
      </c>
      <c r="T3788" s="1" t="s">
        <v>7100</v>
      </c>
      <c r="U3788" s="1" t="s">
        <v>1054</v>
      </c>
      <c r="V3788" s="1" t="s">
        <v>12444</v>
      </c>
      <c r="Y3788" s="1" t="s">
        <v>6025</v>
      </c>
      <c r="Z3788" s="1" t="s">
        <v>8086</v>
      </c>
      <c r="AC3788" s="1">
        <v>17</v>
      </c>
      <c r="AD3788" s="1" t="s">
        <v>289</v>
      </c>
      <c r="AE3788" s="1" t="s">
        <v>7200</v>
      </c>
      <c r="AF3788" s="1" t="s">
        <v>89</v>
      </c>
      <c r="AG3788" s="1" t="s">
        <v>9633</v>
      </c>
    </row>
    <row r="3789" spans="1:72" ht="13.5" customHeight="1">
      <c r="A3789" s="3" t="str">
        <f>HYPERLINK("http://kyu.snu.ac.kr/sdhj/index.jsp?type=hj/GK14658_00IH_0001_0249.jpg","1702_각북면_249")</f>
        <v>1702_각북면_249</v>
      </c>
      <c r="B3789" s="2">
        <v>1702</v>
      </c>
      <c r="C3789" s="2" t="s">
        <v>12340</v>
      </c>
      <c r="D3789" s="2" t="s">
        <v>12341</v>
      </c>
      <c r="E3789" s="2">
        <v>3788</v>
      </c>
      <c r="F3789" s="1">
        <v>22</v>
      </c>
      <c r="G3789" s="1" t="s">
        <v>5711</v>
      </c>
      <c r="H3789" s="1" t="s">
        <v>6954</v>
      </c>
      <c r="I3789" s="1">
        <v>11</v>
      </c>
      <c r="L3789" s="1">
        <v>5</v>
      </c>
      <c r="M3789" s="2" t="s">
        <v>14318</v>
      </c>
      <c r="N3789" s="2" t="s">
        <v>12031</v>
      </c>
      <c r="S3789" s="1" t="s">
        <v>86</v>
      </c>
      <c r="T3789" s="1" t="s">
        <v>7100</v>
      </c>
      <c r="Y3789" s="1" t="s">
        <v>6026</v>
      </c>
      <c r="Z3789" s="1" t="s">
        <v>8085</v>
      </c>
      <c r="AC3789" s="1">
        <v>2</v>
      </c>
      <c r="AD3789" s="1" t="s">
        <v>169</v>
      </c>
      <c r="AE3789" s="1" t="s">
        <v>9589</v>
      </c>
      <c r="AF3789" s="1" t="s">
        <v>89</v>
      </c>
      <c r="AG3789" s="1" t="s">
        <v>9633</v>
      </c>
    </row>
    <row r="3790" spans="1:72" ht="13.5" customHeight="1">
      <c r="A3790" s="3" t="str">
        <f>HYPERLINK("http://kyu.snu.ac.kr/sdhj/index.jsp?type=hj/GK14658_00IH_0001_0249.jpg","1702_각북면_249")</f>
        <v>1702_각북면_249</v>
      </c>
      <c r="B3790" s="2">
        <v>1702</v>
      </c>
      <c r="C3790" s="2" t="s">
        <v>12340</v>
      </c>
      <c r="D3790" s="2" t="s">
        <v>12341</v>
      </c>
      <c r="E3790" s="2">
        <v>3789</v>
      </c>
      <c r="F3790" s="1">
        <v>22</v>
      </c>
      <c r="G3790" s="1" t="s">
        <v>5711</v>
      </c>
      <c r="H3790" s="1" t="s">
        <v>6954</v>
      </c>
      <c r="I3790" s="1">
        <v>12</v>
      </c>
      <c r="J3790" s="1" t="s">
        <v>6027</v>
      </c>
      <c r="K3790" s="1" t="s">
        <v>12397</v>
      </c>
      <c r="L3790" s="1">
        <v>1</v>
      </c>
      <c r="M3790" s="2" t="s">
        <v>1387</v>
      </c>
      <c r="N3790" s="2" t="s">
        <v>8084</v>
      </c>
      <c r="T3790" s="1" t="s">
        <v>12411</v>
      </c>
      <c r="U3790" s="1" t="s">
        <v>204</v>
      </c>
      <c r="V3790" s="1" t="s">
        <v>7252</v>
      </c>
      <c r="Y3790" s="1" t="s">
        <v>1387</v>
      </c>
      <c r="Z3790" s="1" t="s">
        <v>8084</v>
      </c>
      <c r="AC3790" s="1">
        <v>57</v>
      </c>
      <c r="AD3790" s="1" t="s">
        <v>6028</v>
      </c>
      <c r="AE3790" s="1" t="s">
        <v>9626</v>
      </c>
      <c r="AJ3790" s="1" t="s">
        <v>16</v>
      </c>
      <c r="AK3790" s="1" t="s">
        <v>9802</v>
      </c>
      <c r="AL3790" s="1" t="s">
        <v>199</v>
      </c>
      <c r="AM3790" s="1" t="s">
        <v>9730</v>
      </c>
      <c r="AN3790" s="1" t="s">
        <v>208</v>
      </c>
      <c r="AO3790" s="1" t="s">
        <v>7116</v>
      </c>
      <c r="AR3790" s="1" t="s">
        <v>5890</v>
      </c>
      <c r="AS3790" s="1" t="s">
        <v>9932</v>
      </c>
      <c r="AT3790" s="1" t="s">
        <v>53</v>
      </c>
      <c r="AU3790" s="1" t="s">
        <v>7419</v>
      </c>
      <c r="AV3790" s="1" t="s">
        <v>575</v>
      </c>
      <c r="AW3790" s="1" t="s">
        <v>7721</v>
      </c>
      <c r="BB3790" s="1" t="s">
        <v>213</v>
      </c>
      <c r="BC3790" s="1" t="s">
        <v>7282</v>
      </c>
      <c r="BD3790" s="1" t="s">
        <v>2688</v>
      </c>
      <c r="BE3790" s="1" t="s">
        <v>8674</v>
      </c>
      <c r="BG3790" s="1" t="s">
        <v>53</v>
      </c>
      <c r="BH3790" s="1" t="s">
        <v>7419</v>
      </c>
      <c r="BI3790" s="1" t="s">
        <v>6915</v>
      </c>
      <c r="BJ3790" s="1" t="s">
        <v>10247</v>
      </c>
      <c r="BK3790" s="1" t="s">
        <v>53</v>
      </c>
      <c r="BL3790" s="1" t="s">
        <v>7419</v>
      </c>
      <c r="BM3790" s="1" t="s">
        <v>2890</v>
      </c>
      <c r="BN3790" s="1" t="s">
        <v>10436</v>
      </c>
      <c r="BO3790" s="1" t="s">
        <v>53</v>
      </c>
      <c r="BP3790" s="1" t="s">
        <v>7419</v>
      </c>
      <c r="BQ3790" s="1" t="s">
        <v>6029</v>
      </c>
      <c r="BR3790" s="1" t="s">
        <v>11753</v>
      </c>
      <c r="BS3790" s="1" t="s">
        <v>47</v>
      </c>
      <c r="BT3790" s="1" t="s">
        <v>9810</v>
      </c>
    </row>
    <row r="3791" spans="1:72" ht="13.5" customHeight="1">
      <c r="A3791" s="3" t="str">
        <f>HYPERLINK("http://kyu.snu.ac.kr/sdhj/index.jsp?type=hj/GK14658_00IH_0001_0249.jpg","1702_각북면_249")</f>
        <v>1702_각북면_249</v>
      </c>
      <c r="B3791" s="2">
        <v>1702</v>
      </c>
      <c r="C3791" s="2" t="s">
        <v>12340</v>
      </c>
      <c r="D3791" s="2" t="s">
        <v>12341</v>
      </c>
      <c r="E3791" s="2">
        <v>3790</v>
      </c>
      <c r="F3791" s="1">
        <v>22</v>
      </c>
      <c r="G3791" s="1" t="s">
        <v>5711</v>
      </c>
      <c r="H3791" s="1" t="s">
        <v>6954</v>
      </c>
      <c r="I3791" s="1">
        <v>12</v>
      </c>
      <c r="L3791" s="1">
        <v>1</v>
      </c>
      <c r="M3791" s="2" t="s">
        <v>1387</v>
      </c>
      <c r="N3791" s="2" t="s">
        <v>8084</v>
      </c>
      <c r="S3791" s="1" t="s">
        <v>86</v>
      </c>
      <c r="T3791" s="1" t="s">
        <v>7100</v>
      </c>
      <c r="U3791" s="1" t="s">
        <v>6030</v>
      </c>
      <c r="V3791" s="1" t="s">
        <v>7289</v>
      </c>
      <c r="Y3791" s="1" t="s">
        <v>661</v>
      </c>
      <c r="Z3791" s="1" t="s">
        <v>7702</v>
      </c>
      <c r="AC3791" s="1">
        <v>34</v>
      </c>
      <c r="AD3791" s="1" t="s">
        <v>321</v>
      </c>
      <c r="AE3791" s="1" t="s">
        <v>9578</v>
      </c>
    </row>
    <row r="3792" spans="1:72" ht="13.5" customHeight="1">
      <c r="A3792" s="3" t="str">
        <f>HYPERLINK("http://kyu.snu.ac.kr/sdhj/index.jsp?type=hj/GK14658_00IH_0001_0249.jpg","1702_각북면_249")</f>
        <v>1702_각북면_249</v>
      </c>
      <c r="B3792" s="2">
        <v>1702</v>
      </c>
      <c r="C3792" s="2" t="s">
        <v>12340</v>
      </c>
      <c r="D3792" s="2" t="s">
        <v>12341</v>
      </c>
      <c r="E3792" s="2">
        <v>3791</v>
      </c>
      <c r="F3792" s="1">
        <v>22</v>
      </c>
      <c r="G3792" s="1" t="s">
        <v>5711</v>
      </c>
      <c r="H3792" s="1" t="s">
        <v>6954</v>
      </c>
      <c r="I3792" s="1">
        <v>12</v>
      </c>
      <c r="L3792" s="1">
        <v>1</v>
      </c>
      <c r="M3792" s="2" t="s">
        <v>1387</v>
      </c>
      <c r="N3792" s="2" t="s">
        <v>8084</v>
      </c>
      <c r="S3792" s="1" t="s">
        <v>86</v>
      </c>
      <c r="T3792" s="1" t="s">
        <v>7100</v>
      </c>
      <c r="U3792" s="1" t="s">
        <v>2553</v>
      </c>
      <c r="V3792" s="1" t="s">
        <v>7288</v>
      </c>
      <c r="Y3792" s="1" t="s">
        <v>5418</v>
      </c>
      <c r="Z3792" s="1" t="s">
        <v>8083</v>
      </c>
      <c r="AC3792" s="1">
        <v>32</v>
      </c>
      <c r="AD3792" s="1" t="s">
        <v>184</v>
      </c>
      <c r="AE3792" s="1" t="s">
        <v>9609</v>
      </c>
    </row>
    <row r="3793" spans="1:72" ht="13.5" customHeight="1">
      <c r="A3793" s="3" t="str">
        <f>HYPERLINK("http://kyu.snu.ac.kr/sdhj/index.jsp?type=hj/GK14658_00IH_0001_0249.jpg","1702_각북면_249")</f>
        <v>1702_각북면_249</v>
      </c>
      <c r="B3793" s="2">
        <v>1702</v>
      </c>
      <c r="C3793" s="2" t="s">
        <v>12340</v>
      </c>
      <c r="D3793" s="2" t="s">
        <v>12341</v>
      </c>
      <c r="E3793" s="2">
        <v>3792</v>
      </c>
      <c r="F3793" s="1">
        <v>22</v>
      </c>
      <c r="G3793" s="1" t="s">
        <v>5711</v>
      </c>
      <c r="H3793" s="1" t="s">
        <v>6954</v>
      </c>
      <c r="I3793" s="1">
        <v>12</v>
      </c>
      <c r="L3793" s="1">
        <v>2</v>
      </c>
      <c r="M3793" s="2" t="s">
        <v>14319</v>
      </c>
      <c r="N3793" s="2" t="s">
        <v>14320</v>
      </c>
      <c r="T3793" s="1" t="s">
        <v>12411</v>
      </c>
      <c r="U3793" s="1" t="s">
        <v>66</v>
      </c>
      <c r="V3793" s="1" t="s">
        <v>7208</v>
      </c>
      <c r="W3793" s="1" t="s">
        <v>3454</v>
      </c>
      <c r="X3793" s="1" t="s">
        <v>7591</v>
      </c>
      <c r="Y3793" s="1" t="s">
        <v>942</v>
      </c>
      <c r="Z3793" s="1" t="s">
        <v>8058</v>
      </c>
      <c r="AC3793" s="1">
        <v>44</v>
      </c>
      <c r="AD3793" s="1" t="s">
        <v>934</v>
      </c>
      <c r="AE3793" s="1" t="s">
        <v>9592</v>
      </c>
      <c r="AJ3793" s="1" t="s">
        <v>16</v>
      </c>
      <c r="AK3793" s="1" t="s">
        <v>9802</v>
      </c>
      <c r="AL3793" s="1" t="s">
        <v>1000</v>
      </c>
      <c r="AM3793" s="1" t="s">
        <v>9808</v>
      </c>
      <c r="AT3793" s="1" t="s">
        <v>1760</v>
      </c>
      <c r="AU3793" s="1" t="s">
        <v>7293</v>
      </c>
      <c r="AV3793" s="1" t="s">
        <v>5770</v>
      </c>
      <c r="AW3793" s="1" t="s">
        <v>8110</v>
      </c>
      <c r="BG3793" s="1" t="s">
        <v>152</v>
      </c>
      <c r="BH3793" s="1" t="s">
        <v>10072</v>
      </c>
      <c r="BI3793" s="1" t="s">
        <v>12276</v>
      </c>
      <c r="BJ3793" s="1" t="s">
        <v>10145</v>
      </c>
      <c r="BK3793" s="1" t="s">
        <v>166</v>
      </c>
      <c r="BL3793" s="1" t="s">
        <v>7276</v>
      </c>
      <c r="BM3793" s="1" t="s">
        <v>4406</v>
      </c>
      <c r="BN3793" s="1" t="s">
        <v>10908</v>
      </c>
      <c r="BO3793" s="1" t="s">
        <v>53</v>
      </c>
      <c r="BP3793" s="1" t="s">
        <v>7419</v>
      </c>
      <c r="BQ3793" s="1" t="s">
        <v>5391</v>
      </c>
      <c r="BR3793" s="1" t="s">
        <v>13107</v>
      </c>
      <c r="BS3793" s="1" t="s">
        <v>109</v>
      </c>
      <c r="BT3793" s="1" t="s">
        <v>9809</v>
      </c>
    </row>
    <row r="3794" spans="1:72" ht="13.5" customHeight="1">
      <c r="A3794" s="3" t="str">
        <f>HYPERLINK("http://kyu.snu.ac.kr/sdhj/index.jsp?type=hj/GK14658_00IH_0001_0249.jpg","1702_각북면_249")</f>
        <v>1702_각북면_249</v>
      </c>
      <c r="B3794" s="2">
        <v>1702</v>
      </c>
      <c r="C3794" s="2" t="s">
        <v>12340</v>
      </c>
      <c r="D3794" s="2" t="s">
        <v>12341</v>
      </c>
      <c r="E3794" s="2">
        <v>3793</v>
      </c>
      <c r="F3794" s="1">
        <v>22</v>
      </c>
      <c r="G3794" s="1" t="s">
        <v>5711</v>
      </c>
      <c r="H3794" s="1" t="s">
        <v>6954</v>
      </c>
      <c r="I3794" s="1">
        <v>12</v>
      </c>
      <c r="L3794" s="1">
        <v>2</v>
      </c>
      <c r="M3794" s="2" t="s">
        <v>14319</v>
      </c>
      <c r="N3794" s="2" t="s">
        <v>14320</v>
      </c>
      <c r="S3794" s="1" t="s">
        <v>48</v>
      </c>
      <c r="T3794" s="1" t="s">
        <v>6371</v>
      </c>
      <c r="U3794" s="1" t="s">
        <v>124</v>
      </c>
      <c r="V3794" s="1" t="s">
        <v>12451</v>
      </c>
      <c r="W3794" s="1" t="s">
        <v>107</v>
      </c>
      <c r="X3794" s="1" t="s">
        <v>12534</v>
      </c>
      <c r="Y3794" s="1" t="s">
        <v>50</v>
      </c>
      <c r="Z3794" s="1" t="s">
        <v>7639</v>
      </c>
      <c r="AC3794" s="1">
        <v>44</v>
      </c>
      <c r="AD3794" s="1" t="s">
        <v>934</v>
      </c>
      <c r="AE3794" s="1" t="s">
        <v>9592</v>
      </c>
      <c r="AJ3794" s="1" t="s">
        <v>16</v>
      </c>
      <c r="AK3794" s="1" t="s">
        <v>9802</v>
      </c>
      <c r="AL3794" s="1" t="s">
        <v>163</v>
      </c>
      <c r="AM3794" s="1" t="s">
        <v>12731</v>
      </c>
      <c r="AT3794" s="1" t="s">
        <v>53</v>
      </c>
      <c r="AU3794" s="1" t="s">
        <v>7419</v>
      </c>
      <c r="AV3794" s="1" t="s">
        <v>3461</v>
      </c>
      <c r="AW3794" s="1" t="s">
        <v>7813</v>
      </c>
      <c r="BG3794" s="1" t="s">
        <v>53</v>
      </c>
      <c r="BH3794" s="1" t="s">
        <v>7419</v>
      </c>
      <c r="BI3794" s="1" t="s">
        <v>14560</v>
      </c>
      <c r="BJ3794" s="1" t="s">
        <v>12922</v>
      </c>
      <c r="BK3794" s="1" t="s">
        <v>152</v>
      </c>
      <c r="BL3794" s="1" t="s">
        <v>10072</v>
      </c>
      <c r="BM3794" s="1" t="s">
        <v>6031</v>
      </c>
      <c r="BN3794" s="1" t="s">
        <v>11357</v>
      </c>
      <c r="BO3794" s="1" t="s">
        <v>54</v>
      </c>
      <c r="BP3794" s="1" t="s">
        <v>7267</v>
      </c>
      <c r="BQ3794" s="1" t="s">
        <v>4341</v>
      </c>
      <c r="BR3794" s="1" t="s">
        <v>11752</v>
      </c>
      <c r="BS3794" s="1" t="s">
        <v>109</v>
      </c>
      <c r="BT3794" s="1" t="s">
        <v>9809</v>
      </c>
    </row>
    <row r="3795" spans="1:72" ht="13.5" customHeight="1">
      <c r="A3795" s="3" t="str">
        <f>HYPERLINK("http://kyu.snu.ac.kr/sdhj/index.jsp?type=hj/GK14658_00IH_0001_0249.jpg","1702_각북면_249")</f>
        <v>1702_각북면_249</v>
      </c>
      <c r="B3795" s="2">
        <v>1702</v>
      </c>
      <c r="C3795" s="2" t="s">
        <v>12340</v>
      </c>
      <c r="D3795" s="2" t="s">
        <v>12341</v>
      </c>
      <c r="E3795" s="2">
        <v>3794</v>
      </c>
      <c r="F3795" s="1">
        <v>22</v>
      </c>
      <c r="G3795" s="1" t="s">
        <v>5711</v>
      </c>
      <c r="H3795" s="1" t="s">
        <v>6954</v>
      </c>
      <c r="I3795" s="1">
        <v>12</v>
      </c>
      <c r="L3795" s="1">
        <v>2</v>
      </c>
      <c r="M3795" s="2" t="s">
        <v>14319</v>
      </c>
      <c r="N3795" s="2" t="s">
        <v>14320</v>
      </c>
      <c r="S3795" s="1" t="s">
        <v>86</v>
      </c>
      <c r="T3795" s="1" t="s">
        <v>7100</v>
      </c>
      <c r="U3795" s="1" t="s">
        <v>66</v>
      </c>
      <c r="V3795" s="1" t="s">
        <v>7208</v>
      </c>
      <c r="Y3795" s="1" t="s">
        <v>6032</v>
      </c>
      <c r="Z3795" s="1" t="s">
        <v>8082</v>
      </c>
      <c r="AC3795" s="1">
        <v>27</v>
      </c>
      <c r="AD3795" s="1" t="s">
        <v>309</v>
      </c>
      <c r="AE3795" s="1" t="s">
        <v>9623</v>
      </c>
    </row>
    <row r="3796" spans="1:72" ht="13.5" customHeight="1">
      <c r="A3796" s="3" t="str">
        <f>HYPERLINK("http://kyu.snu.ac.kr/sdhj/index.jsp?type=hj/GK14658_00IH_0001_0249.jpg","1702_각북면_249")</f>
        <v>1702_각북면_249</v>
      </c>
      <c r="B3796" s="2">
        <v>1702</v>
      </c>
      <c r="C3796" s="2" t="s">
        <v>12340</v>
      </c>
      <c r="D3796" s="2" t="s">
        <v>12341</v>
      </c>
      <c r="E3796" s="2">
        <v>3795</v>
      </c>
      <c r="F3796" s="1">
        <v>22</v>
      </c>
      <c r="G3796" s="1" t="s">
        <v>5711</v>
      </c>
      <c r="H3796" s="1" t="s">
        <v>6954</v>
      </c>
      <c r="I3796" s="1">
        <v>12</v>
      </c>
      <c r="L3796" s="1">
        <v>2</v>
      </c>
      <c r="M3796" s="2" t="s">
        <v>14319</v>
      </c>
      <c r="N3796" s="2" t="s">
        <v>14320</v>
      </c>
      <c r="S3796" s="1" t="s">
        <v>59</v>
      </c>
      <c r="T3796" s="1" t="s">
        <v>7105</v>
      </c>
      <c r="Y3796" s="1" t="s">
        <v>6033</v>
      </c>
      <c r="Z3796" s="1" t="s">
        <v>8081</v>
      </c>
      <c r="AC3796" s="1">
        <v>14</v>
      </c>
      <c r="AD3796" s="1" t="s">
        <v>85</v>
      </c>
      <c r="AE3796" s="1" t="s">
        <v>9590</v>
      </c>
    </row>
    <row r="3797" spans="1:72" ht="13.5" customHeight="1">
      <c r="A3797" s="3" t="str">
        <f>HYPERLINK("http://kyu.snu.ac.kr/sdhj/index.jsp?type=hj/GK14658_00IH_0001_0249.jpg","1702_각북면_249")</f>
        <v>1702_각북면_249</v>
      </c>
      <c r="B3797" s="2">
        <v>1702</v>
      </c>
      <c r="C3797" s="2" t="s">
        <v>12340</v>
      </c>
      <c r="D3797" s="2" t="s">
        <v>12341</v>
      </c>
      <c r="E3797" s="2">
        <v>3796</v>
      </c>
      <c r="F3797" s="1">
        <v>22</v>
      </c>
      <c r="G3797" s="1" t="s">
        <v>5711</v>
      </c>
      <c r="H3797" s="1" t="s">
        <v>6954</v>
      </c>
      <c r="I3797" s="1">
        <v>12</v>
      </c>
      <c r="L3797" s="1">
        <v>2</v>
      </c>
      <c r="M3797" s="2" t="s">
        <v>14319</v>
      </c>
      <c r="N3797" s="2" t="s">
        <v>14320</v>
      </c>
      <c r="S3797" s="1" t="s">
        <v>63</v>
      </c>
      <c r="T3797" s="1" t="s">
        <v>1196</v>
      </c>
      <c r="Y3797" s="1" t="s">
        <v>6034</v>
      </c>
      <c r="Z3797" s="1" t="s">
        <v>8080</v>
      </c>
      <c r="AC3797" s="1">
        <v>8</v>
      </c>
      <c r="AD3797" s="1" t="s">
        <v>300</v>
      </c>
      <c r="AE3797" s="1" t="s">
        <v>9594</v>
      </c>
    </row>
    <row r="3798" spans="1:72" ht="13.5" customHeight="1">
      <c r="A3798" s="3" t="str">
        <f>HYPERLINK("http://kyu.snu.ac.kr/sdhj/index.jsp?type=hj/GK14658_00IH_0001_0249.jpg","1702_각북면_249")</f>
        <v>1702_각북면_249</v>
      </c>
      <c r="B3798" s="2">
        <v>1702</v>
      </c>
      <c r="C3798" s="2" t="s">
        <v>12340</v>
      </c>
      <c r="D3798" s="2" t="s">
        <v>12341</v>
      </c>
      <c r="E3798" s="2">
        <v>3797</v>
      </c>
      <c r="F3798" s="1">
        <v>22</v>
      </c>
      <c r="G3798" s="1" t="s">
        <v>5711</v>
      </c>
      <c r="H3798" s="1" t="s">
        <v>6954</v>
      </c>
      <c r="I3798" s="1">
        <v>12</v>
      </c>
      <c r="L3798" s="1">
        <v>2</v>
      </c>
      <c r="M3798" s="2" t="s">
        <v>14319</v>
      </c>
      <c r="N3798" s="2" t="s">
        <v>14320</v>
      </c>
      <c r="S3798" s="1" t="s">
        <v>63</v>
      </c>
      <c r="T3798" s="1" t="s">
        <v>1196</v>
      </c>
      <c r="Y3798" s="1" t="s">
        <v>5970</v>
      </c>
      <c r="Z3798" s="1" t="s">
        <v>8079</v>
      </c>
      <c r="AC3798" s="1">
        <v>9</v>
      </c>
      <c r="AD3798" s="1" t="s">
        <v>135</v>
      </c>
      <c r="AE3798" s="1" t="s">
        <v>9604</v>
      </c>
    </row>
    <row r="3799" spans="1:72" ht="13.5" customHeight="1">
      <c r="A3799" s="3" t="str">
        <f>HYPERLINK("http://kyu.snu.ac.kr/sdhj/index.jsp?type=hj/GK14658_00IH_0001_0249.jpg","1702_각북면_249")</f>
        <v>1702_각북면_249</v>
      </c>
      <c r="B3799" s="2">
        <v>1702</v>
      </c>
      <c r="C3799" s="2" t="s">
        <v>12340</v>
      </c>
      <c r="D3799" s="2" t="s">
        <v>12341</v>
      </c>
      <c r="E3799" s="2">
        <v>3798</v>
      </c>
      <c r="F3799" s="1">
        <v>22</v>
      </c>
      <c r="G3799" s="1" t="s">
        <v>5711</v>
      </c>
      <c r="H3799" s="1" t="s">
        <v>6954</v>
      </c>
      <c r="I3799" s="1">
        <v>12</v>
      </c>
      <c r="L3799" s="1">
        <v>3</v>
      </c>
      <c r="M3799" s="2" t="s">
        <v>14656</v>
      </c>
      <c r="N3799" s="2" t="s">
        <v>14321</v>
      </c>
      <c r="O3799" s="1" t="s">
        <v>6</v>
      </c>
      <c r="P3799" s="1" t="s">
        <v>7077</v>
      </c>
      <c r="T3799" s="1" t="s">
        <v>12411</v>
      </c>
      <c r="U3799" s="1" t="s">
        <v>66</v>
      </c>
      <c r="V3799" s="1" t="s">
        <v>7208</v>
      </c>
      <c r="W3799" s="1" t="s">
        <v>107</v>
      </c>
      <c r="X3799" s="1" t="s">
        <v>12534</v>
      </c>
      <c r="Y3799" s="1" t="s">
        <v>14650</v>
      </c>
      <c r="Z3799" s="1" t="s">
        <v>12572</v>
      </c>
      <c r="AC3799" s="1">
        <v>24</v>
      </c>
      <c r="AD3799" s="1" t="s">
        <v>219</v>
      </c>
      <c r="AE3799" s="1" t="s">
        <v>9587</v>
      </c>
      <c r="AJ3799" s="1" t="s">
        <v>16</v>
      </c>
      <c r="AK3799" s="1" t="s">
        <v>9802</v>
      </c>
      <c r="AL3799" s="1" t="s">
        <v>163</v>
      </c>
      <c r="AM3799" s="1" t="s">
        <v>12731</v>
      </c>
      <c r="AT3799" s="1" t="s">
        <v>53</v>
      </c>
      <c r="AU3799" s="1" t="s">
        <v>7419</v>
      </c>
      <c r="AV3799" s="1" t="s">
        <v>5745</v>
      </c>
      <c r="AW3799" s="1" t="s">
        <v>10206</v>
      </c>
      <c r="BG3799" s="1" t="s">
        <v>53</v>
      </c>
      <c r="BH3799" s="1" t="s">
        <v>7419</v>
      </c>
      <c r="BI3799" s="1" t="s">
        <v>14496</v>
      </c>
      <c r="BJ3799" s="1" t="s">
        <v>12563</v>
      </c>
      <c r="BK3799" s="1" t="s">
        <v>53</v>
      </c>
      <c r="BL3799" s="1" t="s">
        <v>7419</v>
      </c>
      <c r="BM3799" s="1" t="s">
        <v>1559</v>
      </c>
      <c r="BN3799" s="1" t="s">
        <v>13052</v>
      </c>
      <c r="BO3799" s="1" t="s">
        <v>53</v>
      </c>
      <c r="BP3799" s="1" t="s">
        <v>7419</v>
      </c>
      <c r="BQ3799" s="1" t="s">
        <v>6035</v>
      </c>
      <c r="BR3799" s="1" t="s">
        <v>11751</v>
      </c>
      <c r="BS3799" s="1" t="s">
        <v>757</v>
      </c>
      <c r="BT3799" s="1" t="s">
        <v>9817</v>
      </c>
    </row>
    <row r="3800" spans="1:72" ht="13.5" customHeight="1">
      <c r="A3800" s="3" t="str">
        <f>HYPERLINK("http://kyu.snu.ac.kr/sdhj/index.jsp?type=hj/GK14658_00IH_0001_0249.jpg","1702_각북면_249")</f>
        <v>1702_각북면_249</v>
      </c>
      <c r="B3800" s="2">
        <v>1702</v>
      </c>
      <c r="C3800" s="2" t="s">
        <v>12340</v>
      </c>
      <c r="D3800" s="2" t="s">
        <v>12341</v>
      </c>
      <c r="E3800" s="2">
        <v>3799</v>
      </c>
      <c r="F3800" s="1">
        <v>22</v>
      </c>
      <c r="G3800" s="1" t="s">
        <v>5711</v>
      </c>
      <c r="H3800" s="1" t="s">
        <v>6954</v>
      </c>
      <c r="I3800" s="1">
        <v>12</v>
      </c>
      <c r="L3800" s="1">
        <v>3</v>
      </c>
      <c r="M3800" s="2" t="s">
        <v>14656</v>
      </c>
      <c r="N3800" s="2" t="s">
        <v>14321</v>
      </c>
      <c r="S3800" s="1" t="s">
        <v>48</v>
      </c>
      <c r="T3800" s="1" t="s">
        <v>6371</v>
      </c>
      <c r="U3800" s="1" t="s">
        <v>124</v>
      </c>
      <c r="V3800" s="1" t="s">
        <v>12451</v>
      </c>
      <c r="W3800" s="1" t="s">
        <v>75</v>
      </c>
      <c r="X3800" s="1" t="s">
        <v>7603</v>
      </c>
      <c r="Y3800" s="1" t="s">
        <v>50</v>
      </c>
      <c r="Z3800" s="1" t="s">
        <v>7639</v>
      </c>
      <c r="AC3800" s="1">
        <v>28</v>
      </c>
      <c r="AD3800" s="1" t="s">
        <v>134</v>
      </c>
      <c r="AE3800" s="1" t="s">
        <v>9616</v>
      </c>
      <c r="AJ3800" s="1" t="s">
        <v>16</v>
      </c>
      <c r="AK3800" s="1" t="s">
        <v>9802</v>
      </c>
      <c r="AL3800" s="1" t="s">
        <v>77</v>
      </c>
      <c r="AM3800" s="1" t="s">
        <v>9805</v>
      </c>
      <c r="AV3800" s="1" t="s">
        <v>12321</v>
      </c>
      <c r="AW3800" s="1" t="s">
        <v>12622</v>
      </c>
      <c r="BG3800" s="1" t="s">
        <v>211</v>
      </c>
      <c r="BH3800" s="1" t="s">
        <v>7199</v>
      </c>
      <c r="BI3800" s="1" t="s">
        <v>93</v>
      </c>
      <c r="BJ3800" s="1" t="s">
        <v>7772</v>
      </c>
      <c r="BK3800" s="1" t="s">
        <v>211</v>
      </c>
      <c r="BL3800" s="1" t="s">
        <v>7199</v>
      </c>
      <c r="BM3800" s="1" t="s">
        <v>293</v>
      </c>
      <c r="BN3800" s="1" t="s">
        <v>11321</v>
      </c>
      <c r="BO3800" s="1" t="s">
        <v>211</v>
      </c>
      <c r="BP3800" s="1" t="s">
        <v>7199</v>
      </c>
      <c r="BQ3800" s="1" t="s">
        <v>3890</v>
      </c>
      <c r="BR3800" s="1" t="s">
        <v>7777</v>
      </c>
      <c r="BS3800" s="1" t="s">
        <v>47</v>
      </c>
      <c r="BT3800" s="1" t="s">
        <v>9810</v>
      </c>
    </row>
    <row r="3801" spans="1:72" ht="13.5" customHeight="1">
      <c r="A3801" s="3" t="str">
        <f>HYPERLINK("http://kyu.snu.ac.kr/sdhj/index.jsp?type=hj/GK14658_00IH_0001_0249.jpg","1702_각북면_249")</f>
        <v>1702_각북면_249</v>
      </c>
      <c r="B3801" s="2">
        <v>1702</v>
      </c>
      <c r="C3801" s="2" t="s">
        <v>12340</v>
      </c>
      <c r="D3801" s="2" t="s">
        <v>12341</v>
      </c>
      <c r="E3801" s="2">
        <v>3800</v>
      </c>
      <c r="F3801" s="1">
        <v>22</v>
      </c>
      <c r="G3801" s="1" t="s">
        <v>5711</v>
      </c>
      <c r="H3801" s="1" t="s">
        <v>6954</v>
      </c>
      <c r="I3801" s="1">
        <v>12</v>
      </c>
      <c r="L3801" s="1">
        <v>3</v>
      </c>
      <c r="M3801" s="2" t="s">
        <v>14656</v>
      </c>
      <c r="N3801" s="2" t="s">
        <v>14321</v>
      </c>
      <c r="S3801" s="1" t="s">
        <v>86</v>
      </c>
      <c r="T3801" s="1" t="s">
        <v>7100</v>
      </c>
      <c r="Y3801" s="1" t="s">
        <v>3666</v>
      </c>
      <c r="Z3801" s="1" t="s">
        <v>8011</v>
      </c>
      <c r="AC3801" s="1">
        <v>1</v>
      </c>
      <c r="AD3801" s="1" t="s">
        <v>280</v>
      </c>
      <c r="AE3801" s="1" t="s">
        <v>9599</v>
      </c>
      <c r="AF3801" s="1" t="s">
        <v>89</v>
      </c>
      <c r="AG3801" s="1" t="s">
        <v>9633</v>
      </c>
    </row>
    <row r="3802" spans="1:72" ht="13.5" customHeight="1">
      <c r="A3802" s="3" t="str">
        <f>HYPERLINK("http://kyu.snu.ac.kr/sdhj/index.jsp?type=hj/GK14658_00IH_0001_0249.jpg","1702_각북면_249")</f>
        <v>1702_각북면_249</v>
      </c>
      <c r="B3802" s="2">
        <v>1702</v>
      </c>
      <c r="C3802" s="2" t="s">
        <v>12340</v>
      </c>
      <c r="D3802" s="2" t="s">
        <v>12341</v>
      </c>
      <c r="E3802" s="2">
        <v>3801</v>
      </c>
      <c r="F3802" s="1">
        <v>22</v>
      </c>
      <c r="G3802" s="1" t="s">
        <v>5711</v>
      </c>
      <c r="H3802" s="1" t="s">
        <v>6954</v>
      </c>
      <c r="I3802" s="1">
        <v>12</v>
      </c>
      <c r="L3802" s="1">
        <v>4</v>
      </c>
      <c r="M3802" s="2" t="s">
        <v>14322</v>
      </c>
      <c r="N3802" s="2" t="s">
        <v>14323</v>
      </c>
      <c r="O3802" s="1" t="s">
        <v>6</v>
      </c>
      <c r="P3802" s="1" t="s">
        <v>7077</v>
      </c>
      <c r="T3802" s="1" t="s">
        <v>12411</v>
      </c>
      <c r="U3802" s="1" t="s">
        <v>66</v>
      </c>
      <c r="V3802" s="1" t="s">
        <v>7208</v>
      </c>
      <c r="W3802" s="1" t="s">
        <v>439</v>
      </c>
      <c r="X3802" s="1" t="s">
        <v>7589</v>
      </c>
      <c r="Y3802" s="1" t="s">
        <v>1031</v>
      </c>
      <c r="Z3802" s="1" t="s">
        <v>8078</v>
      </c>
      <c r="AC3802" s="1">
        <v>35</v>
      </c>
      <c r="AD3802" s="1" t="s">
        <v>1123</v>
      </c>
      <c r="AE3802" s="1" t="s">
        <v>9624</v>
      </c>
      <c r="AJ3802" s="1" t="s">
        <v>16</v>
      </c>
      <c r="AK3802" s="1" t="s">
        <v>9802</v>
      </c>
      <c r="AL3802" s="1" t="s">
        <v>109</v>
      </c>
      <c r="AM3802" s="1" t="s">
        <v>9809</v>
      </c>
      <c r="AT3802" s="1" t="s">
        <v>66</v>
      </c>
      <c r="AU3802" s="1" t="s">
        <v>7208</v>
      </c>
      <c r="AV3802" s="1" t="s">
        <v>5751</v>
      </c>
      <c r="AW3802" s="1" t="s">
        <v>8221</v>
      </c>
      <c r="BG3802" s="1" t="s">
        <v>53</v>
      </c>
      <c r="BH3802" s="1" t="s">
        <v>7419</v>
      </c>
      <c r="BI3802" s="1" t="s">
        <v>5752</v>
      </c>
      <c r="BJ3802" s="1" t="s">
        <v>10219</v>
      </c>
      <c r="BK3802" s="1" t="s">
        <v>53</v>
      </c>
      <c r="BL3802" s="1" t="s">
        <v>7419</v>
      </c>
      <c r="BM3802" s="1" t="s">
        <v>3909</v>
      </c>
      <c r="BN3802" s="1" t="s">
        <v>10915</v>
      </c>
      <c r="BQ3802" s="1" t="s">
        <v>6036</v>
      </c>
      <c r="BR3802" s="1" t="s">
        <v>13425</v>
      </c>
      <c r="BS3802" s="1" t="s">
        <v>109</v>
      </c>
      <c r="BT3802" s="1" t="s">
        <v>9809</v>
      </c>
    </row>
    <row r="3803" spans="1:72" ht="13.5" customHeight="1">
      <c r="A3803" s="3" t="str">
        <f>HYPERLINK("http://kyu.snu.ac.kr/sdhj/index.jsp?type=hj/GK14658_00IH_0001_0249.jpg","1702_각북면_249")</f>
        <v>1702_각북면_249</v>
      </c>
      <c r="B3803" s="2">
        <v>1702</v>
      </c>
      <c r="C3803" s="2" t="s">
        <v>12340</v>
      </c>
      <c r="D3803" s="2" t="s">
        <v>12341</v>
      </c>
      <c r="E3803" s="2">
        <v>3802</v>
      </c>
      <c r="F3803" s="1">
        <v>22</v>
      </c>
      <c r="G3803" s="1" t="s">
        <v>5711</v>
      </c>
      <c r="H3803" s="1" t="s">
        <v>6954</v>
      </c>
      <c r="I3803" s="1">
        <v>12</v>
      </c>
      <c r="L3803" s="1">
        <v>4</v>
      </c>
      <c r="M3803" s="2" t="s">
        <v>14322</v>
      </c>
      <c r="N3803" s="2" t="s">
        <v>14323</v>
      </c>
      <c r="S3803" s="1" t="s">
        <v>48</v>
      </c>
      <c r="T3803" s="1" t="s">
        <v>6371</v>
      </c>
      <c r="W3803" s="1" t="s">
        <v>202</v>
      </c>
      <c r="X3803" s="1" t="s">
        <v>7588</v>
      </c>
      <c r="Y3803" s="1" t="s">
        <v>50</v>
      </c>
      <c r="Z3803" s="1" t="s">
        <v>7639</v>
      </c>
      <c r="AC3803" s="1">
        <v>25</v>
      </c>
      <c r="AD3803" s="1" t="s">
        <v>264</v>
      </c>
      <c r="AE3803" s="1" t="s">
        <v>9588</v>
      </c>
      <c r="AJ3803" s="1" t="s">
        <v>16</v>
      </c>
      <c r="AK3803" s="1" t="s">
        <v>9802</v>
      </c>
      <c r="AL3803" s="1" t="s">
        <v>199</v>
      </c>
      <c r="AM3803" s="1" t="s">
        <v>9730</v>
      </c>
      <c r="AV3803" s="1" t="s">
        <v>1070</v>
      </c>
      <c r="AW3803" s="1" t="s">
        <v>8216</v>
      </c>
      <c r="BG3803" s="1" t="s">
        <v>53</v>
      </c>
      <c r="BH3803" s="1" t="s">
        <v>7419</v>
      </c>
      <c r="BI3803" s="1" t="s">
        <v>1291</v>
      </c>
      <c r="BJ3803" s="1" t="s">
        <v>10911</v>
      </c>
      <c r="BM3803" s="1" t="s">
        <v>4231</v>
      </c>
      <c r="BN3803" s="1" t="s">
        <v>10907</v>
      </c>
      <c r="BO3803" s="1" t="s">
        <v>1710</v>
      </c>
      <c r="BP3803" s="1" t="s">
        <v>13040</v>
      </c>
      <c r="BQ3803" s="1" t="s">
        <v>5763</v>
      </c>
      <c r="BR3803" s="1" t="s">
        <v>11750</v>
      </c>
      <c r="BS3803" s="1" t="s">
        <v>2078</v>
      </c>
      <c r="BT3803" s="1" t="s">
        <v>9807</v>
      </c>
    </row>
    <row r="3804" spans="1:72" ht="13.5" customHeight="1">
      <c r="A3804" s="3" t="str">
        <f>HYPERLINK("http://kyu.snu.ac.kr/sdhj/index.jsp?type=hj/GK14658_00IH_0001_0249.jpg","1702_각북면_249")</f>
        <v>1702_각북면_249</v>
      </c>
      <c r="B3804" s="2">
        <v>1702</v>
      </c>
      <c r="C3804" s="2" t="s">
        <v>12340</v>
      </c>
      <c r="D3804" s="2" t="s">
        <v>12341</v>
      </c>
      <c r="E3804" s="2">
        <v>3803</v>
      </c>
      <c r="F3804" s="1">
        <v>22</v>
      </c>
      <c r="G3804" s="1" t="s">
        <v>5711</v>
      </c>
      <c r="H3804" s="1" t="s">
        <v>6954</v>
      </c>
      <c r="I3804" s="1">
        <v>12</v>
      </c>
      <c r="L3804" s="1">
        <v>5</v>
      </c>
      <c r="M3804" s="2" t="s">
        <v>5795</v>
      </c>
      <c r="N3804" s="2" t="s">
        <v>8077</v>
      </c>
      <c r="O3804" s="1" t="s">
        <v>6</v>
      </c>
      <c r="P3804" s="1" t="s">
        <v>7077</v>
      </c>
      <c r="T3804" s="1" t="s">
        <v>12411</v>
      </c>
      <c r="U3804" s="1" t="s">
        <v>4996</v>
      </c>
      <c r="V3804" s="1" t="s">
        <v>7230</v>
      </c>
      <c r="Y3804" s="1" t="s">
        <v>5795</v>
      </c>
      <c r="Z3804" s="1" t="s">
        <v>8077</v>
      </c>
      <c r="AC3804" s="1">
        <v>31</v>
      </c>
      <c r="AD3804" s="1" t="s">
        <v>345</v>
      </c>
      <c r="AE3804" s="1" t="s">
        <v>9595</v>
      </c>
      <c r="AJ3804" s="1" t="s">
        <v>16</v>
      </c>
      <c r="AK3804" s="1" t="s">
        <v>9802</v>
      </c>
      <c r="AL3804" s="1" t="s">
        <v>227</v>
      </c>
      <c r="AM3804" s="1" t="s">
        <v>9813</v>
      </c>
      <c r="AT3804" s="1" t="s">
        <v>211</v>
      </c>
      <c r="AU3804" s="1" t="s">
        <v>7199</v>
      </c>
      <c r="AV3804" s="1" t="s">
        <v>6037</v>
      </c>
      <c r="AW3804" s="1" t="s">
        <v>8202</v>
      </c>
      <c r="BB3804" s="1" t="s">
        <v>213</v>
      </c>
      <c r="BC3804" s="1" t="s">
        <v>7282</v>
      </c>
      <c r="BD3804" s="1" t="s">
        <v>6038</v>
      </c>
      <c r="BE3804" s="1" t="s">
        <v>10706</v>
      </c>
      <c r="BG3804" s="1" t="s">
        <v>53</v>
      </c>
      <c r="BH3804" s="1" t="s">
        <v>7419</v>
      </c>
      <c r="BI3804" s="1" t="s">
        <v>4561</v>
      </c>
      <c r="BJ3804" s="1" t="s">
        <v>7766</v>
      </c>
      <c r="BK3804" s="1" t="s">
        <v>53</v>
      </c>
      <c r="BL3804" s="1" t="s">
        <v>7419</v>
      </c>
      <c r="BM3804" s="1" t="s">
        <v>6039</v>
      </c>
      <c r="BN3804" s="1" t="s">
        <v>11356</v>
      </c>
      <c r="BO3804" s="1" t="s">
        <v>53</v>
      </c>
      <c r="BP3804" s="1" t="s">
        <v>7419</v>
      </c>
      <c r="BQ3804" s="1" t="s">
        <v>6040</v>
      </c>
      <c r="BR3804" s="1" t="s">
        <v>11749</v>
      </c>
      <c r="BS3804" s="1" t="s">
        <v>52</v>
      </c>
      <c r="BT3804" s="1" t="s">
        <v>9722</v>
      </c>
    </row>
    <row r="3805" spans="1:72" ht="13.5" customHeight="1">
      <c r="A3805" s="3" t="str">
        <f>HYPERLINK("http://kyu.snu.ac.kr/sdhj/index.jsp?type=hj/GK14658_00IH_0001_0249.jpg","1702_각북면_249")</f>
        <v>1702_각북면_249</v>
      </c>
      <c r="B3805" s="2">
        <v>1702</v>
      </c>
      <c r="C3805" s="2" t="s">
        <v>12340</v>
      </c>
      <c r="D3805" s="2" t="s">
        <v>12341</v>
      </c>
      <c r="E3805" s="2">
        <v>3804</v>
      </c>
      <c r="F3805" s="1">
        <v>22</v>
      </c>
      <c r="G3805" s="1" t="s">
        <v>5711</v>
      </c>
      <c r="H3805" s="1" t="s">
        <v>6954</v>
      </c>
      <c r="I3805" s="1">
        <v>12</v>
      </c>
      <c r="L3805" s="1">
        <v>5</v>
      </c>
      <c r="M3805" s="2" t="s">
        <v>5795</v>
      </c>
      <c r="N3805" s="2" t="s">
        <v>8077</v>
      </c>
      <c r="S3805" s="1" t="s">
        <v>48</v>
      </c>
      <c r="T3805" s="1" t="s">
        <v>6371</v>
      </c>
      <c r="U3805" s="1" t="s">
        <v>261</v>
      </c>
      <c r="V3805" s="1" t="s">
        <v>7197</v>
      </c>
      <c r="Y3805" s="1" t="s">
        <v>810</v>
      </c>
      <c r="Z3805" s="1" t="s">
        <v>7725</v>
      </c>
      <c r="AC3805" s="1">
        <v>22</v>
      </c>
      <c r="AD3805" s="1" t="s">
        <v>88</v>
      </c>
      <c r="AE3805" s="1" t="s">
        <v>9613</v>
      </c>
      <c r="AJ3805" s="1" t="s">
        <v>16</v>
      </c>
      <c r="AK3805" s="1" t="s">
        <v>9802</v>
      </c>
      <c r="AL3805" s="1" t="s">
        <v>47</v>
      </c>
      <c r="AM3805" s="1" t="s">
        <v>9810</v>
      </c>
      <c r="AN3805" s="1" t="s">
        <v>199</v>
      </c>
      <c r="AO3805" s="1" t="s">
        <v>9730</v>
      </c>
      <c r="AP3805" s="1" t="s">
        <v>166</v>
      </c>
      <c r="AQ3805" s="1" t="s">
        <v>7276</v>
      </c>
      <c r="AR3805" s="1" t="s">
        <v>14657</v>
      </c>
      <c r="AS3805" s="1" t="s">
        <v>12784</v>
      </c>
      <c r="AT3805" s="1" t="s">
        <v>53</v>
      </c>
      <c r="AU3805" s="1" t="s">
        <v>7419</v>
      </c>
      <c r="AV3805" s="1" t="s">
        <v>6041</v>
      </c>
      <c r="AW3805" s="1" t="s">
        <v>10205</v>
      </c>
      <c r="BB3805" s="1" t="s">
        <v>213</v>
      </c>
      <c r="BC3805" s="1" t="s">
        <v>7282</v>
      </c>
      <c r="BD3805" s="1" t="s">
        <v>14559</v>
      </c>
      <c r="BE3805" s="1" t="s">
        <v>12564</v>
      </c>
      <c r="BG3805" s="1" t="s">
        <v>53</v>
      </c>
      <c r="BH3805" s="1" t="s">
        <v>7419</v>
      </c>
      <c r="BI3805" s="1" t="s">
        <v>6042</v>
      </c>
      <c r="BJ3805" s="1" t="s">
        <v>10910</v>
      </c>
      <c r="BK3805" s="1" t="s">
        <v>53</v>
      </c>
      <c r="BL3805" s="1" t="s">
        <v>7419</v>
      </c>
      <c r="BM3805" s="1" t="s">
        <v>3824</v>
      </c>
      <c r="BN3805" s="1" t="s">
        <v>11355</v>
      </c>
      <c r="BO3805" s="1" t="s">
        <v>53</v>
      </c>
      <c r="BP3805" s="1" t="s">
        <v>7419</v>
      </c>
      <c r="BQ3805" s="1" t="s">
        <v>6043</v>
      </c>
      <c r="BR3805" s="1" t="s">
        <v>13295</v>
      </c>
      <c r="BS3805" s="1" t="s">
        <v>163</v>
      </c>
      <c r="BT3805" s="1" t="s">
        <v>12731</v>
      </c>
    </row>
    <row r="3806" spans="1:72" ht="13.5" customHeight="1">
      <c r="A3806" s="3" t="str">
        <f>HYPERLINK("http://kyu.snu.ac.kr/sdhj/index.jsp?type=hj/GK14658_00IH_0001_0249.jpg","1702_각북면_249")</f>
        <v>1702_각북면_249</v>
      </c>
      <c r="B3806" s="2">
        <v>1702</v>
      </c>
      <c r="C3806" s="2" t="s">
        <v>12340</v>
      </c>
      <c r="D3806" s="2" t="s">
        <v>12341</v>
      </c>
      <c r="E3806" s="2">
        <v>3805</v>
      </c>
      <c r="F3806" s="1">
        <v>22</v>
      </c>
      <c r="G3806" s="1" t="s">
        <v>5711</v>
      </c>
      <c r="H3806" s="1" t="s">
        <v>6954</v>
      </c>
      <c r="I3806" s="1">
        <v>12</v>
      </c>
      <c r="L3806" s="1">
        <v>5</v>
      </c>
      <c r="M3806" s="2" t="s">
        <v>5795</v>
      </c>
      <c r="N3806" s="2" t="s">
        <v>8077</v>
      </c>
      <c r="S3806" s="1" t="s">
        <v>59</v>
      </c>
      <c r="T3806" s="1" t="s">
        <v>7105</v>
      </c>
      <c r="Y3806" s="1" t="s">
        <v>6044</v>
      </c>
      <c r="Z3806" s="1" t="s">
        <v>8076</v>
      </c>
      <c r="AC3806" s="1">
        <v>1</v>
      </c>
      <c r="AD3806" s="1" t="s">
        <v>280</v>
      </c>
      <c r="AE3806" s="1" t="s">
        <v>9599</v>
      </c>
      <c r="AF3806" s="1" t="s">
        <v>89</v>
      </c>
      <c r="AG3806" s="1" t="s">
        <v>9633</v>
      </c>
    </row>
    <row r="3807" spans="1:72" ht="13.5" customHeight="1">
      <c r="A3807" s="3" t="str">
        <f>HYPERLINK("http://kyu.snu.ac.kr/sdhj/index.jsp?type=hj/GK14658_00IH_0001_0249.jpg","1702_각북면_249")</f>
        <v>1702_각북면_249</v>
      </c>
      <c r="B3807" s="2">
        <v>1702</v>
      </c>
      <c r="C3807" s="2" t="s">
        <v>12340</v>
      </c>
      <c r="D3807" s="2" t="s">
        <v>12341</v>
      </c>
      <c r="E3807" s="2">
        <v>3806</v>
      </c>
      <c r="F3807" s="1">
        <v>22</v>
      </c>
      <c r="G3807" s="1" t="s">
        <v>5711</v>
      </c>
      <c r="H3807" s="1" t="s">
        <v>6954</v>
      </c>
      <c r="I3807" s="1">
        <v>13</v>
      </c>
      <c r="J3807" s="1" t="s">
        <v>6045</v>
      </c>
      <c r="K3807" s="1" t="s">
        <v>6984</v>
      </c>
      <c r="L3807" s="1">
        <v>1</v>
      </c>
      <c r="M3807" s="2" t="s">
        <v>14324</v>
      </c>
      <c r="N3807" s="2" t="s">
        <v>14325</v>
      </c>
      <c r="T3807" s="1" t="s">
        <v>12411</v>
      </c>
      <c r="U3807" s="1" t="s">
        <v>3452</v>
      </c>
      <c r="V3807" s="1" t="s">
        <v>7287</v>
      </c>
      <c r="W3807" s="1" t="s">
        <v>202</v>
      </c>
      <c r="X3807" s="1" t="s">
        <v>7588</v>
      </c>
      <c r="Y3807" s="1" t="s">
        <v>5718</v>
      </c>
      <c r="Z3807" s="1" t="s">
        <v>8075</v>
      </c>
      <c r="AC3807" s="1">
        <v>59</v>
      </c>
      <c r="AD3807" s="1" t="s">
        <v>577</v>
      </c>
      <c r="AE3807" s="1" t="s">
        <v>9625</v>
      </c>
      <c r="AJ3807" s="1" t="s">
        <v>16</v>
      </c>
      <c r="AK3807" s="1" t="s">
        <v>9802</v>
      </c>
      <c r="AL3807" s="1" t="s">
        <v>199</v>
      </c>
      <c r="AM3807" s="1" t="s">
        <v>9730</v>
      </c>
      <c r="AT3807" s="1" t="s">
        <v>166</v>
      </c>
      <c r="AU3807" s="1" t="s">
        <v>7276</v>
      </c>
      <c r="AV3807" s="1" t="s">
        <v>4261</v>
      </c>
      <c r="AW3807" s="1" t="s">
        <v>10204</v>
      </c>
      <c r="BG3807" s="1" t="s">
        <v>53</v>
      </c>
      <c r="BH3807" s="1" t="s">
        <v>7419</v>
      </c>
      <c r="BI3807" s="1" t="s">
        <v>14645</v>
      </c>
      <c r="BJ3807" s="1" t="s">
        <v>13055</v>
      </c>
      <c r="BK3807" s="1" t="s">
        <v>166</v>
      </c>
      <c r="BL3807" s="1" t="s">
        <v>7276</v>
      </c>
      <c r="BM3807" s="1" t="s">
        <v>6046</v>
      </c>
      <c r="BN3807" s="1" t="s">
        <v>11354</v>
      </c>
      <c r="BO3807" s="1" t="s">
        <v>152</v>
      </c>
      <c r="BP3807" s="1" t="s">
        <v>10072</v>
      </c>
      <c r="BQ3807" s="1" t="s">
        <v>6047</v>
      </c>
      <c r="BR3807" s="1" t="s">
        <v>11748</v>
      </c>
      <c r="BS3807" s="1" t="s">
        <v>1000</v>
      </c>
      <c r="BT3807" s="1" t="s">
        <v>9808</v>
      </c>
    </row>
    <row r="3808" spans="1:72" ht="13.5" customHeight="1">
      <c r="A3808" s="3" t="str">
        <f>HYPERLINK("http://kyu.snu.ac.kr/sdhj/index.jsp?type=hj/GK14658_00IH_0001_0249.jpg","1702_각북면_249")</f>
        <v>1702_각북면_249</v>
      </c>
      <c r="B3808" s="2">
        <v>1702</v>
      </c>
      <c r="C3808" s="2" t="s">
        <v>12340</v>
      </c>
      <c r="D3808" s="2" t="s">
        <v>12341</v>
      </c>
      <c r="E3808" s="2">
        <v>3807</v>
      </c>
      <c r="F3808" s="1">
        <v>22</v>
      </c>
      <c r="G3808" s="1" t="s">
        <v>5711</v>
      </c>
      <c r="H3808" s="1" t="s">
        <v>6954</v>
      </c>
      <c r="I3808" s="1">
        <v>13</v>
      </c>
      <c r="L3808" s="1">
        <v>1</v>
      </c>
      <c r="M3808" s="2" t="s">
        <v>14324</v>
      </c>
      <c r="N3808" s="2" t="s">
        <v>14325</v>
      </c>
      <c r="S3808" s="1" t="s">
        <v>48</v>
      </c>
      <c r="T3808" s="1" t="s">
        <v>6371</v>
      </c>
      <c r="U3808" s="1" t="s">
        <v>124</v>
      </c>
      <c r="V3808" s="1" t="s">
        <v>12451</v>
      </c>
      <c r="W3808" s="1" t="s">
        <v>155</v>
      </c>
      <c r="X3808" s="1" t="s">
        <v>7600</v>
      </c>
      <c r="Y3808" s="1" t="s">
        <v>50</v>
      </c>
      <c r="Z3808" s="1" t="s">
        <v>7639</v>
      </c>
      <c r="AC3808" s="1">
        <v>55</v>
      </c>
      <c r="AD3808" s="1" t="s">
        <v>266</v>
      </c>
      <c r="AE3808" s="1" t="s">
        <v>9586</v>
      </c>
      <c r="AJ3808" s="1" t="s">
        <v>16</v>
      </c>
      <c r="AK3808" s="1" t="s">
        <v>9802</v>
      </c>
      <c r="AL3808" s="1" t="s">
        <v>378</v>
      </c>
      <c r="AM3808" s="1" t="s">
        <v>9819</v>
      </c>
      <c r="AT3808" s="1" t="s">
        <v>53</v>
      </c>
      <c r="AU3808" s="1" t="s">
        <v>7419</v>
      </c>
      <c r="AV3808" s="1" t="s">
        <v>6930</v>
      </c>
      <c r="AW3808" s="1" t="s">
        <v>10203</v>
      </c>
      <c r="BG3808" s="1" t="s">
        <v>53</v>
      </c>
      <c r="BH3808" s="1" t="s">
        <v>7419</v>
      </c>
      <c r="BI3808" s="1" t="s">
        <v>6048</v>
      </c>
      <c r="BJ3808" s="1" t="s">
        <v>10909</v>
      </c>
      <c r="BK3808" s="1" t="s">
        <v>166</v>
      </c>
      <c r="BL3808" s="1" t="s">
        <v>7276</v>
      </c>
      <c r="BM3808" s="1" t="s">
        <v>6049</v>
      </c>
      <c r="BN3808" s="1" t="s">
        <v>11323</v>
      </c>
      <c r="BO3808" s="1" t="s">
        <v>53</v>
      </c>
      <c r="BP3808" s="1" t="s">
        <v>7419</v>
      </c>
      <c r="BQ3808" s="1" t="s">
        <v>6050</v>
      </c>
      <c r="BR3808" s="1" t="s">
        <v>11747</v>
      </c>
      <c r="BS3808" s="1" t="s">
        <v>109</v>
      </c>
      <c r="BT3808" s="1" t="s">
        <v>9809</v>
      </c>
    </row>
    <row r="3809" spans="1:72" ht="13.5" customHeight="1">
      <c r="A3809" s="3" t="str">
        <f>HYPERLINK("http://kyu.snu.ac.kr/sdhj/index.jsp?type=hj/GK14658_00IH_0001_0250.jpg","1702_각북면_250")</f>
        <v>1702_각북면_250</v>
      </c>
      <c r="B3809" s="2">
        <v>1702</v>
      </c>
      <c r="C3809" s="2" t="s">
        <v>12340</v>
      </c>
      <c r="D3809" s="2" t="s">
        <v>12341</v>
      </c>
      <c r="E3809" s="2">
        <v>3808</v>
      </c>
      <c r="F3809" s="1">
        <v>22</v>
      </c>
      <c r="G3809" s="1" t="s">
        <v>5711</v>
      </c>
      <c r="H3809" s="1" t="s">
        <v>6954</v>
      </c>
      <c r="I3809" s="1">
        <v>13</v>
      </c>
      <c r="L3809" s="1">
        <v>1</v>
      </c>
      <c r="M3809" s="2" t="s">
        <v>14324</v>
      </c>
      <c r="N3809" s="2" t="s">
        <v>14325</v>
      </c>
      <c r="S3809" s="1" t="s">
        <v>59</v>
      </c>
      <c r="T3809" s="1" t="s">
        <v>7105</v>
      </c>
      <c r="Y3809" s="1" t="s">
        <v>5543</v>
      </c>
      <c r="Z3809" s="1" t="s">
        <v>8074</v>
      </c>
      <c r="AC3809" s="1">
        <v>17</v>
      </c>
      <c r="AD3809" s="1" t="s">
        <v>289</v>
      </c>
      <c r="AE3809" s="1" t="s">
        <v>7200</v>
      </c>
    </row>
    <row r="3810" spans="1:72" ht="13.5" customHeight="1">
      <c r="A3810" s="3" t="str">
        <f>HYPERLINK("http://kyu.snu.ac.kr/sdhj/index.jsp?type=hj/GK14658_00IH_0001_0250.jpg","1702_각북면_250")</f>
        <v>1702_각북면_250</v>
      </c>
      <c r="B3810" s="2">
        <v>1702</v>
      </c>
      <c r="C3810" s="2" t="s">
        <v>12340</v>
      </c>
      <c r="D3810" s="2" t="s">
        <v>12341</v>
      </c>
      <c r="E3810" s="2">
        <v>3809</v>
      </c>
      <c r="F3810" s="1">
        <v>22</v>
      </c>
      <c r="G3810" s="1" t="s">
        <v>5711</v>
      </c>
      <c r="H3810" s="1" t="s">
        <v>6954</v>
      </c>
      <c r="I3810" s="1">
        <v>13</v>
      </c>
      <c r="L3810" s="1">
        <v>2</v>
      </c>
      <c r="M3810" s="2" t="s">
        <v>4746</v>
      </c>
      <c r="N3810" s="2" t="s">
        <v>8021</v>
      </c>
      <c r="O3810" s="1" t="s">
        <v>6</v>
      </c>
      <c r="P3810" s="1" t="s">
        <v>7077</v>
      </c>
      <c r="T3810" s="1" t="s">
        <v>12411</v>
      </c>
      <c r="U3810" s="1" t="s">
        <v>416</v>
      </c>
      <c r="V3810" s="1" t="s">
        <v>12470</v>
      </c>
      <c r="Y3810" s="1" t="s">
        <v>4746</v>
      </c>
      <c r="Z3810" s="1" t="s">
        <v>8021</v>
      </c>
      <c r="AC3810" s="1">
        <v>36</v>
      </c>
      <c r="AD3810" s="1" t="s">
        <v>258</v>
      </c>
      <c r="AE3810" s="1" t="s">
        <v>9601</v>
      </c>
      <c r="AJ3810" s="1" t="s">
        <v>16</v>
      </c>
      <c r="AK3810" s="1" t="s">
        <v>9802</v>
      </c>
      <c r="AL3810" s="1" t="s">
        <v>77</v>
      </c>
      <c r="AM3810" s="1" t="s">
        <v>9805</v>
      </c>
      <c r="AT3810" s="1" t="s">
        <v>110</v>
      </c>
      <c r="AU3810" s="1" t="s">
        <v>7218</v>
      </c>
      <c r="AV3810" s="1" t="s">
        <v>6051</v>
      </c>
      <c r="AW3810" s="1" t="s">
        <v>10202</v>
      </c>
      <c r="BB3810" s="1" t="s">
        <v>607</v>
      </c>
      <c r="BC3810" s="1" t="s">
        <v>12482</v>
      </c>
      <c r="BD3810" s="1" t="s">
        <v>12322</v>
      </c>
      <c r="BE3810" s="1" t="s">
        <v>13016</v>
      </c>
      <c r="BG3810" s="1" t="s">
        <v>53</v>
      </c>
      <c r="BH3810" s="1" t="s">
        <v>7419</v>
      </c>
      <c r="BI3810" s="1" t="s">
        <v>1220</v>
      </c>
      <c r="BJ3810" s="1" t="s">
        <v>10624</v>
      </c>
      <c r="BK3810" s="1" t="s">
        <v>53</v>
      </c>
      <c r="BL3810" s="1" t="s">
        <v>7419</v>
      </c>
      <c r="BM3810" s="1" t="s">
        <v>1221</v>
      </c>
      <c r="BN3810" s="1" t="s">
        <v>8012</v>
      </c>
      <c r="BO3810" s="1" t="s">
        <v>211</v>
      </c>
      <c r="BP3810" s="1" t="s">
        <v>7199</v>
      </c>
      <c r="BQ3810" s="1" t="s">
        <v>2894</v>
      </c>
      <c r="BR3810" s="1" t="s">
        <v>10233</v>
      </c>
      <c r="BS3810" s="1" t="s">
        <v>109</v>
      </c>
      <c r="BT3810" s="1" t="s">
        <v>9809</v>
      </c>
    </row>
    <row r="3811" spans="1:72" ht="13.5" customHeight="1">
      <c r="A3811" s="3" t="str">
        <f>HYPERLINK("http://kyu.snu.ac.kr/sdhj/index.jsp?type=hj/GK14658_00IH_0001_0250.jpg","1702_각북면_250")</f>
        <v>1702_각북면_250</v>
      </c>
      <c r="B3811" s="2">
        <v>1702</v>
      </c>
      <c r="C3811" s="2" t="s">
        <v>12340</v>
      </c>
      <c r="D3811" s="2" t="s">
        <v>12341</v>
      </c>
      <c r="E3811" s="2">
        <v>3810</v>
      </c>
      <c r="F3811" s="1">
        <v>22</v>
      </c>
      <c r="G3811" s="1" t="s">
        <v>5711</v>
      </c>
      <c r="H3811" s="1" t="s">
        <v>6954</v>
      </c>
      <c r="I3811" s="1">
        <v>13</v>
      </c>
      <c r="L3811" s="1">
        <v>2</v>
      </c>
      <c r="M3811" s="2" t="s">
        <v>4746</v>
      </c>
      <c r="N3811" s="2" t="s">
        <v>8021</v>
      </c>
      <c r="S3811" s="1" t="s">
        <v>48</v>
      </c>
      <c r="T3811" s="1" t="s">
        <v>6371</v>
      </c>
      <c r="U3811" s="1" t="s">
        <v>1127</v>
      </c>
      <c r="V3811" s="1" t="s">
        <v>7243</v>
      </c>
      <c r="W3811" s="1" t="s">
        <v>1246</v>
      </c>
      <c r="X3811" s="1" t="s">
        <v>7610</v>
      </c>
      <c r="Y3811" s="1" t="s">
        <v>50</v>
      </c>
      <c r="Z3811" s="1" t="s">
        <v>7639</v>
      </c>
      <c r="AC3811" s="1">
        <v>26</v>
      </c>
      <c r="AD3811" s="1" t="s">
        <v>657</v>
      </c>
      <c r="AE3811" s="1" t="s">
        <v>9591</v>
      </c>
      <c r="AJ3811" s="1" t="s">
        <v>16</v>
      </c>
      <c r="AK3811" s="1" t="s">
        <v>9802</v>
      </c>
      <c r="AL3811" s="1" t="s">
        <v>1834</v>
      </c>
      <c r="AM3811" s="1" t="s">
        <v>9831</v>
      </c>
      <c r="AT3811" s="1" t="s">
        <v>110</v>
      </c>
      <c r="AU3811" s="1" t="s">
        <v>7218</v>
      </c>
      <c r="AV3811" s="1" t="s">
        <v>1498</v>
      </c>
      <c r="AW3811" s="1" t="s">
        <v>7711</v>
      </c>
      <c r="BG3811" s="1" t="s">
        <v>110</v>
      </c>
      <c r="BH3811" s="1" t="s">
        <v>7218</v>
      </c>
      <c r="BI3811" s="1" t="s">
        <v>888</v>
      </c>
      <c r="BJ3811" s="1" t="s">
        <v>8140</v>
      </c>
      <c r="BK3811" s="1" t="s">
        <v>110</v>
      </c>
      <c r="BL3811" s="1" t="s">
        <v>7218</v>
      </c>
      <c r="BM3811" s="1" t="s">
        <v>1291</v>
      </c>
      <c r="BN3811" s="1" t="s">
        <v>10911</v>
      </c>
      <c r="BO3811" s="1" t="s">
        <v>110</v>
      </c>
      <c r="BP3811" s="1" t="s">
        <v>7218</v>
      </c>
      <c r="BQ3811" s="1" t="s">
        <v>6052</v>
      </c>
      <c r="BR3811" s="1" t="s">
        <v>11746</v>
      </c>
      <c r="BS3811" s="1" t="s">
        <v>109</v>
      </c>
      <c r="BT3811" s="1" t="s">
        <v>9809</v>
      </c>
    </row>
    <row r="3812" spans="1:72" ht="13.5" customHeight="1">
      <c r="A3812" s="3" t="str">
        <f>HYPERLINK("http://kyu.snu.ac.kr/sdhj/index.jsp?type=hj/GK14658_00IH_0001_0250.jpg","1702_각북면_250")</f>
        <v>1702_각북면_250</v>
      </c>
      <c r="B3812" s="2">
        <v>1702</v>
      </c>
      <c r="C3812" s="2" t="s">
        <v>12340</v>
      </c>
      <c r="D3812" s="2" t="s">
        <v>12341</v>
      </c>
      <c r="E3812" s="2">
        <v>3811</v>
      </c>
      <c r="F3812" s="1">
        <v>22</v>
      </c>
      <c r="G3812" s="1" t="s">
        <v>5711</v>
      </c>
      <c r="H3812" s="1" t="s">
        <v>6954</v>
      </c>
      <c r="I3812" s="1">
        <v>13</v>
      </c>
      <c r="L3812" s="1">
        <v>3</v>
      </c>
      <c r="M3812" s="2" t="s">
        <v>6053</v>
      </c>
      <c r="N3812" s="2" t="s">
        <v>8073</v>
      </c>
      <c r="O3812" s="1" t="s">
        <v>6</v>
      </c>
      <c r="P3812" s="1" t="s">
        <v>7077</v>
      </c>
      <c r="T3812" s="1" t="s">
        <v>12411</v>
      </c>
      <c r="U3812" s="1" t="s">
        <v>204</v>
      </c>
      <c r="V3812" s="1" t="s">
        <v>7252</v>
      </c>
      <c r="Y3812" s="1" t="s">
        <v>6053</v>
      </c>
      <c r="Z3812" s="1" t="s">
        <v>8073</v>
      </c>
      <c r="AC3812" s="1">
        <v>51</v>
      </c>
      <c r="AD3812" s="1" t="s">
        <v>138</v>
      </c>
      <c r="AE3812" s="1" t="s">
        <v>9593</v>
      </c>
      <c r="AJ3812" s="1" t="s">
        <v>16</v>
      </c>
      <c r="AK3812" s="1" t="s">
        <v>9802</v>
      </c>
      <c r="AL3812" s="1" t="s">
        <v>1000</v>
      </c>
      <c r="AM3812" s="1" t="s">
        <v>9808</v>
      </c>
      <c r="AN3812" s="1" t="s">
        <v>462</v>
      </c>
      <c r="AO3812" s="1" t="s">
        <v>9870</v>
      </c>
      <c r="AR3812" s="1" t="s">
        <v>5740</v>
      </c>
      <c r="AS3812" s="1" t="s">
        <v>9931</v>
      </c>
      <c r="AT3812" s="1" t="s">
        <v>53</v>
      </c>
      <c r="AU3812" s="1" t="s">
        <v>7419</v>
      </c>
      <c r="AV3812" s="1" t="s">
        <v>1680</v>
      </c>
      <c r="AW3812" s="1" t="s">
        <v>10201</v>
      </c>
      <c r="BB3812" s="1" t="s">
        <v>213</v>
      </c>
      <c r="BC3812" s="1" t="s">
        <v>7282</v>
      </c>
      <c r="BD3812" s="1" t="s">
        <v>3212</v>
      </c>
      <c r="BE3812" s="1" t="s">
        <v>9040</v>
      </c>
      <c r="BG3812" s="1" t="s">
        <v>53</v>
      </c>
      <c r="BH3812" s="1" t="s">
        <v>7419</v>
      </c>
      <c r="BI3812" s="1" t="s">
        <v>4406</v>
      </c>
      <c r="BJ3812" s="1" t="s">
        <v>10908</v>
      </c>
      <c r="BM3812" s="1" t="s">
        <v>1530</v>
      </c>
      <c r="BN3812" s="1" t="s">
        <v>11174</v>
      </c>
      <c r="BO3812" s="1" t="s">
        <v>53</v>
      </c>
      <c r="BP3812" s="1" t="s">
        <v>7419</v>
      </c>
      <c r="BQ3812" s="1" t="s">
        <v>4677</v>
      </c>
      <c r="BR3812" s="1" t="s">
        <v>13447</v>
      </c>
      <c r="BS3812" s="1" t="s">
        <v>545</v>
      </c>
      <c r="BT3812" s="1" t="s">
        <v>9707</v>
      </c>
    </row>
    <row r="3813" spans="1:72" ht="13.5" customHeight="1">
      <c r="A3813" s="3" t="str">
        <f>HYPERLINK("http://kyu.snu.ac.kr/sdhj/index.jsp?type=hj/GK14658_00IH_0001_0250.jpg","1702_각북면_250")</f>
        <v>1702_각북면_250</v>
      </c>
      <c r="B3813" s="2">
        <v>1702</v>
      </c>
      <c r="C3813" s="2" t="s">
        <v>12340</v>
      </c>
      <c r="D3813" s="2" t="s">
        <v>12341</v>
      </c>
      <c r="E3813" s="2">
        <v>3812</v>
      </c>
      <c r="F3813" s="1">
        <v>22</v>
      </c>
      <c r="G3813" s="1" t="s">
        <v>5711</v>
      </c>
      <c r="H3813" s="1" t="s">
        <v>6954</v>
      </c>
      <c r="I3813" s="1">
        <v>13</v>
      </c>
      <c r="L3813" s="1">
        <v>3</v>
      </c>
      <c r="M3813" s="2" t="s">
        <v>6053</v>
      </c>
      <c r="N3813" s="2" t="s">
        <v>8073</v>
      </c>
      <c r="S3813" s="1" t="s">
        <v>86</v>
      </c>
      <c r="T3813" s="1" t="s">
        <v>7100</v>
      </c>
      <c r="U3813" s="1" t="s">
        <v>4996</v>
      </c>
      <c r="V3813" s="1" t="s">
        <v>7230</v>
      </c>
      <c r="Y3813" s="1" t="s">
        <v>6054</v>
      </c>
      <c r="Z3813" s="1" t="s">
        <v>8072</v>
      </c>
      <c r="AC3813" s="1">
        <v>25</v>
      </c>
      <c r="AD3813" s="1" t="s">
        <v>264</v>
      </c>
      <c r="AE3813" s="1" t="s">
        <v>9588</v>
      </c>
    </row>
    <row r="3814" spans="1:72" ht="13.5" customHeight="1">
      <c r="A3814" s="3" t="str">
        <f>HYPERLINK("http://kyu.snu.ac.kr/sdhj/index.jsp?type=hj/GK14658_00IH_0001_0250.jpg","1702_각북면_250")</f>
        <v>1702_각북면_250</v>
      </c>
      <c r="B3814" s="2">
        <v>1702</v>
      </c>
      <c r="C3814" s="2" t="s">
        <v>12340</v>
      </c>
      <c r="D3814" s="2" t="s">
        <v>12341</v>
      </c>
      <c r="E3814" s="2">
        <v>3813</v>
      </c>
      <c r="F3814" s="1">
        <v>22</v>
      </c>
      <c r="G3814" s="1" t="s">
        <v>5711</v>
      </c>
      <c r="H3814" s="1" t="s">
        <v>6954</v>
      </c>
      <c r="I3814" s="1">
        <v>13</v>
      </c>
      <c r="L3814" s="1">
        <v>4</v>
      </c>
      <c r="M3814" s="2" t="s">
        <v>591</v>
      </c>
      <c r="N3814" s="2" t="s">
        <v>7739</v>
      </c>
      <c r="O3814" s="1" t="s">
        <v>6</v>
      </c>
      <c r="P3814" s="1" t="s">
        <v>7077</v>
      </c>
      <c r="T3814" s="1" t="s">
        <v>12411</v>
      </c>
      <c r="U3814" s="1" t="s">
        <v>4996</v>
      </c>
      <c r="V3814" s="1" t="s">
        <v>7230</v>
      </c>
      <c r="Y3814" s="1" t="s">
        <v>591</v>
      </c>
      <c r="Z3814" s="1" t="s">
        <v>7739</v>
      </c>
      <c r="AC3814" s="1">
        <v>35</v>
      </c>
      <c r="AD3814" s="1" t="s">
        <v>1123</v>
      </c>
      <c r="AE3814" s="1" t="s">
        <v>9624</v>
      </c>
      <c r="AJ3814" s="1" t="s">
        <v>16</v>
      </c>
      <c r="AK3814" s="1" t="s">
        <v>9802</v>
      </c>
      <c r="AL3814" s="1" t="s">
        <v>163</v>
      </c>
      <c r="AM3814" s="1" t="s">
        <v>12731</v>
      </c>
      <c r="AN3814" s="1" t="s">
        <v>462</v>
      </c>
      <c r="AO3814" s="1" t="s">
        <v>9870</v>
      </c>
      <c r="AR3814" s="1" t="s">
        <v>6055</v>
      </c>
      <c r="AS3814" s="1" t="s">
        <v>9930</v>
      </c>
      <c r="AT3814" s="1" t="s">
        <v>211</v>
      </c>
      <c r="AU3814" s="1" t="s">
        <v>7199</v>
      </c>
      <c r="AV3814" s="1" t="s">
        <v>2566</v>
      </c>
      <c r="AW3814" s="1" t="s">
        <v>9258</v>
      </c>
      <c r="BG3814" s="1" t="s">
        <v>53</v>
      </c>
      <c r="BH3814" s="1" t="s">
        <v>7419</v>
      </c>
      <c r="BI3814" s="1" t="s">
        <v>4231</v>
      </c>
      <c r="BJ3814" s="1" t="s">
        <v>10907</v>
      </c>
      <c r="BK3814" s="1" t="s">
        <v>53</v>
      </c>
      <c r="BL3814" s="1" t="s">
        <v>7419</v>
      </c>
      <c r="BM3814" s="1" t="s">
        <v>1667</v>
      </c>
      <c r="BN3814" s="1" t="s">
        <v>10605</v>
      </c>
      <c r="BO3814" s="1" t="s">
        <v>53</v>
      </c>
      <c r="BP3814" s="1" t="s">
        <v>7419</v>
      </c>
      <c r="BQ3814" s="1" t="s">
        <v>6056</v>
      </c>
      <c r="BR3814" s="1" t="s">
        <v>13268</v>
      </c>
      <c r="BS3814" s="1" t="s">
        <v>163</v>
      </c>
      <c r="BT3814" s="1" t="s">
        <v>12731</v>
      </c>
    </row>
    <row r="3815" spans="1:72" ht="13.5" customHeight="1">
      <c r="A3815" s="3" t="str">
        <f>HYPERLINK("http://kyu.snu.ac.kr/sdhj/index.jsp?type=hj/GK14658_00IH_0001_0250.jpg","1702_각북면_250")</f>
        <v>1702_각북면_250</v>
      </c>
      <c r="B3815" s="2">
        <v>1702</v>
      </c>
      <c r="C3815" s="2" t="s">
        <v>12340</v>
      </c>
      <c r="D3815" s="2" t="s">
        <v>12341</v>
      </c>
      <c r="E3815" s="2">
        <v>3814</v>
      </c>
      <c r="F3815" s="1">
        <v>22</v>
      </c>
      <c r="G3815" s="1" t="s">
        <v>5711</v>
      </c>
      <c r="H3815" s="1" t="s">
        <v>6954</v>
      </c>
      <c r="I3815" s="1">
        <v>13</v>
      </c>
      <c r="L3815" s="1">
        <v>4</v>
      </c>
      <c r="M3815" s="2" t="s">
        <v>591</v>
      </c>
      <c r="N3815" s="2" t="s">
        <v>7739</v>
      </c>
      <c r="S3815" s="1" t="s">
        <v>48</v>
      </c>
      <c r="T3815" s="1" t="s">
        <v>6371</v>
      </c>
      <c r="U3815" s="1" t="s">
        <v>124</v>
      </c>
      <c r="V3815" s="1" t="s">
        <v>12451</v>
      </c>
      <c r="W3815" s="1" t="s">
        <v>1246</v>
      </c>
      <c r="X3815" s="1" t="s">
        <v>7610</v>
      </c>
      <c r="Y3815" s="1" t="s">
        <v>50</v>
      </c>
      <c r="Z3815" s="1" t="s">
        <v>7639</v>
      </c>
      <c r="AC3815" s="1">
        <v>28</v>
      </c>
      <c r="AD3815" s="1" t="s">
        <v>134</v>
      </c>
      <c r="AE3815" s="1" t="s">
        <v>9616</v>
      </c>
      <c r="AJ3815" s="1" t="s">
        <v>16</v>
      </c>
      <c r="AK3815" s="1" t="s">
        <v>9802</v>
      </c>
      <c r="AL3815" s="1" t="s">
        <v>82</v>
      </c>
      <c r="AM3815" s="1" t="s">
        <v>9699</v>
      </c>
      <c r="AT3815" s="1" t="s">
        <v>53</v>
      </c>
      <c r="AU3815" s="1" t="s">
        <v>7419</v>
      </c>
      <c r="AV3815" s="1" t="s">
        <v>1011</v>
      </c>
      <c r="AW3815" s="1" t="s">
        <v>8097</v>
      </c>
      <c r="BG3815" s="1" t="s">
        <v>53</v>
      </c>
      <c r="BH3815" s="1" t="s">
        <v>7419</v>
      </c>
      <c r="BI3815" s="1" t="s">
        <v>6928</v>
      </c>
      <c r="BJ3815" s="1" t="s">
        <v>10210</v>
      </c>
      <c r="BK3815" s="1" t="s">
        <v>53</v>
      </c>
      <c r="BL3815" s="1" t="s">
        <v>7419</v>
      </c>
      <c r="BM3815" s="1" t="s">
        <v>6057</v>
      </c>
      <c r="BN3815" s="1" t="s">
        <v>10914</v>
      </c>
      <c r="BO3815" s="1" t="s">
        <v>53</v>
      </c>
      <c r="BP3815" s="1" t="s">
        <v>7419</v>
      </c>
      <c r="BQ3815" s="1" t="s">
        <v>1438</v>
      </c>
      <c r="BR3815" s="1" t="s">
        <v>9034</v>
      </c>
      <c r="BS3815" s="1" t="s">
        <v>82</v>
      </c>
      <c r="BT3815" s="1" t="s">
        <v>9699</v>
      </c>
    </row>
    <row r="3816" spans="1:72" ht="13.5" customHeight="1">
      <c r="A3816" s="3" t="str">
        <f>HYPERLINK("http://kyu.snu.ac.kr/sdhj/index.jsp?type=hj/GK14658_00IH_0001_0250.jpg","1702_각북면_250")</f>
        <v>1702_각북면_250</v>
      </c>
      <c r="B3816" s="2">
        <v>1702</v>
      </c>
      <c r="C3816" s="2" t="s">
        <v>12340</v>
      </c>
      <c r="D3816" s="2" t="s">
        <v>12341</v>
      </c>
      <c r="E3816" s="2">
        <v>3815</v>
      </c>
      <c r="F3816" s="1">
        <v>22</v>
      </c>
      <c r="G3816" s="1" t="s">
        <v>5711</v>
      </c>
      <c r="H3816" s="1" t="s">
        <v>6954</v>
      </c>
      <c r="I3816" s="1">
        <v>13</v>
      </c>
      <c r="L3816" s="1">
        <v>4</v>
      </c>
      <c r="M3816" s="2" t="s">
        <v>591</v>
      </c>
      <c r="N3816" s="2" t="s">
        <v>7739</v>
      </c>
      <c r="S3816" s="1" t="s">
        <v>362</v>
      </c>
      <c r="T3816" s="1" t="s">
        <v>7117</v>
      </c>
      <c r="Y3816" s="1" t="s">
        <v>4318</v>
      </c>
      <c r="Z3816" s="1" t="s">
        <v>12613</v>
      </c>
      <c r="AC3816" s="1">
        <v>12</v>
      </c>
      <c r="AD3816" s="1" t="s">
        <v>88</v>
      </c>
      <c r="AE3816" s="1" t="s">
        <v>9613</v>
      </c>
    </row>
    <row r="3817" spans="1:72" ht="13.5" customHeight="1">
      <c r="A3817" s="3" t="str">
        <f>HYPERLINK("http://kyu.snu.ac.kr/sdhj/index.jsp?type=hj/GK14658_00IH_0001_0250.jpg","1702_각북면_250")</f>
        <v>1702_각북면_250</v>
      </c>
      <c r="B3817" s="2">
        <v>1702</v>
      </c>
      <c r="C3817" s="2" t="s">
        <v>12340</v>
      </c>
      <c r="D3817" s="2" t="s">
        <v>12341</v>
      </c>
      <c r="E3817" s="2">
        <v>3816</v>
      </c>
      <c r="F3817" s="1">
        <v>22</v>
      </c>
      <c r="G3817" s="1" t="s">
        <v>5711</v>
      </c>
      <c r="H3817" s="1" t="s">
        <v>6954</v>
      </c>
      <c r="I3817" s="1">
        <v>13</v>
      </c>
      <c r="L3817" s="1">
        <v>4</v>
      </c>
      <c r="M3817" s="2" t="s">
        <v>591</v>
      </c>
      <c r="N3817" s="2" t="s">
        <v>7739</v>
      </c>
      <c r="S3817" s="1" t="s">
        <v>402</v>
      </c>
      <c r="T3817" s="1" t="s">
        <v>7104</v>
      </c>
      <c r="W3817" s="1" t="s">
        <v>107</v>
      </c>
      <c r="X3817" s="1" t="s">
        <v>12534</v>
      </c>
      <c r="Y3817" s="1" t="s">
        <v>50</v>
      </c>
      <c r="Z3817" s="1" t="s">
        <v>7639</v>
      </c>
      <c r="AC3817" s="1">
        <v>50</v>
      </c>
      <c r="AD3817" s="1" t="s">
        <v>515</v>
      </c>
      <c r="AE3817" s="1" t="s">
        <v>9605</v>
      </c>
    </row>
    <row r="3818" spans="1:72" ht="13.5" customHeight="1">
      <c r="A3818" s="3" t="str">
        <f>HYPERLINK("http://kyu.snu.ac.kr/sdhj/index.jsp?type=hj/GK14658_00IH_0001_0250.jpg","1702_각북면_250")</f>
        <v>1702_각북면_250</v>
      </c>
      <c r="B3818" s="2">
        <v>1702</v>
      </c>
      <c r="C3818" s="2" t="s">
        <v>12340</v>
      </c>
      <c r="D3818" s="2" t="s">
        <v>12341</v>
      </c>
      <c r="E3818" s="2">
        <v>3817</v>
      </c>
      <c r="F3818" s="1">
        <v>22</v>
      </c>
      <c r="G3818" s="1" t="s">
        <v>5711</v>
      </c>
      <c r="H3818" s="1" t="s">
        <v>6954</v>
      </c>
      <c r="I3818" s="1">
        <v>13</v>
      </c>
      <c r="L3818" s="1">
        <v>5</v>
      </c>
      <c r="M3818" s="2" t="s">
        <v>6058</v>
      </c>
      <c r="N3818" s="2" t="s">
        <v>8071</v>
      </c>
      <c r="O3818" s="1" t="s">
        <v>6</v>
      </c>
      <c r="P3818" s="1" t="s">
        <v>7077</v>
      </c>
      <c r="T3818" s="1" t="s">
        <v>12411</v>
      </c>
      <c r="U3818" s="1" t="s">
        <v>211</v>
      </c>
      <c r="V3818" s="1" t="s">
        <v>7199</v>
      </c>
      <c r="Y3818" s="1" t="s">
        <v>6058</v>
      </c>
      <c r="Z3818" s="1" t="s">
        <v>8071</v>
      </c>
      <c r="AC3818" s="1">
        <v>63</v>
      </c>
      <c r="AD3818" s="1" t="s">
        <v>118</v>
      </c>
      <c r="AE3818" s="1" t="s">
        <v>8076</v>
      </c>
      <c r="AJ3818" s="1" t="s">
        <v>16</v>
      </c>
      <c r="AK3818" s="1" t="s">
        <v>9802</v>
      </c>
      <c r="AL3818" s="1" t="s">
        <v>109</v>
      </c>
      <c r="AM3818" s="1" t="s">
        <v>9809</v>
      </c>
      <c r="AN3818" s="1" t="s">
        <v>6059</v>
      </c>
      <c r="AO3818" s="1" t="s">
        <v>9874</v>
      </c>
      <c r="AP3818" s="1" t="s">
        <v>6060</v>
      </c>
      <c r="AQ3818" s="1" t="s">
        <v>9892</v>
      </c>
      <c r="AR3818" s="1" t="s">
        <v>6061</v>
      </c>
      <c r="AS3818" s="1" t="s">
        <v>9929</v>
      </c>
      <c r="AT3818" s="1" t="s">
        <v>53</v>
      </c>
      <c r="AU3818" s="1" t="s">
        <v>7419</v>
      </c>
      <c r="AV3818" s="1" t="s">
        <v>4020</v>
      </c>
      <c r="AW3818" s="1" t="s">
        <v>8873</v>
      </c>
      <c r="BB3818" s="1" t="s">
        <v>261</v>
      </c>
      <c r="BC3818" s="1" t="s">
        <v>7197</v>
      </c>
      <c r="BD3818" s="1" t="s">
        <v>3809</v>
      </c>
      <c r="BE3818" s="1" t="s">
        <v>10705</v>
      </c>
      <c r="BG3818" s="1" t="s">
        <v>53</v>
      </c>
      <c r="BH3818" s="1" t="s">
        <v>7419</v>
      </c>
      <c r="BI3818" s="1" t="s">
        <v>885</v>
      </c>
      <c r="BJ3818" s="1" t="s">
        <v>9398</v>
      </c>
      <c r="BK3818" s="1" t="s">
        <v>53</v>
      </c>
      <c r="BL3818" s="1" t="s">
        <v>7419</v>
      </c>
      <c r="BM3818" s="1" t="s">
        <v>2468</v>
      </c>
      <c r="BN3818" s="1" t="s">
        <v>11125</v>
      </c>
      <c r="BO3818" s="1" t="s">
        <v>53</v>
      </c>
      <c r="BP3818" s="1" t="s">
        <v>7419</v>
      </c>
      <c r="BQ3818" s="1" t="s">
        <v>6062</v>
      </c>
      <c r="BR3818" s="1" t="s">
        <v>11745</v>
      </c>
      <c r="BS3818" s="1" t="s">
        <v>12323</v>
      </c>
      <c r="BT3818" s="1" t="s">
        <v>12239</v>
      </c>
    </row>
    <row r="3819" spans="1:72" ht="13.5" customHeight="1">
      <c r="A3819" s="3" t="str">
        <f>HYPERLINK("http://kyu.snu.ac.kr/sdhj/index.jsp?type=hj/GK14658_00IH_0001_0250.jpg","1702_각북면_250")</f>
        <v>1702_각북면_250</v>
      </c>
      <c r="B3819" s="2">
        <v>1702</v>
      </c>
      <c r="C3819" s="2" t="s">
        <v>12340</v>
      </c>
      <c r="D3819" s="2" t="s">
        <v>12341</v>
      </c>
      <c r="E3819" s="2">
        <v>3818</v>
      </c>
      <c r="F3819" s="1">
        <v>22</v>
      </c>
      <c r="G3819" s="1" t="s">
        <v>5711</v>
      </c>
      <c r="H3819" s="1" t="s">
        <v>6954</v>
      </c>
      <c r="I3819" s="1">
        <v>13</v>
      </c>
      <c r="L3819" s="1">
        <v>5</v>
      </c>
      <c r="M3819" s="2" t="s">
        <v>6058</v>
      </c>
      <c r="N3819" s="2" t="s">
        <v>8071</v>
      </c>
      <c r="S3819" s="1" t="s">
        <v>48</v>
      </c>
      <c r="T3819" s="1" t="s">
        <v>6371</v>
      </c>
      <c r="U3819" s="1" t="s">
        <v>124</v>
      </c>
      <c r="V3819" s="1" t="s">
        <v>12451</v>
      </c>
      <c r="W3819" s="1" t="s">
        <v>107</v>
      </c>
      <c r="X3819" s="1" t="s">
        <v>12534</v>
      </c>
      <c r="Y3819" s="1" t="s">
        <v>3658</v>
      </c>
      <c r="Z3819" s="1" t="s">
        <v>7717</v>
      </c>
      <c r="AC3819" s="1">
        <v>57</v>
      </c>
      <c r="AD3819" s="1" t="s">
        <v>720</v>
      </c>
      <c r="AE3819" s="1" t="s">
        <v>9576</v>
      </c>
      <c r="AJ3819" s="1" t="s">
        <v>16</v>
      </c>
      <c r="AK3819" s="1" t="s">
        <v>9802</v>
      </c>
      <c r="AL3819" s="1" t="s">
        <v>6063</v>
      </c>
      <c r="AM3819" s="1" t="s">
        <v>7954</v>
      </c>
      <c r="AT3819" s="1" t="s">
        <v>53</v>
      </c>
      <c r="AU3819" s="1" t="s">
        <v>7419</v>
      </c>
      <c r="AV3819" s="1" t="s">
        <v>498</v>
      </c>
      <c r="AW3819" s="1" t="s">
        <v>9533</v>
      </c>
      <c r="BG3819" s="1" t="s">
        <v>53</v>
      </c>
      <c r="BH3819" s="1" t="s">
        <v>7419</v>
      </c>
      <c r="BI3819" s="1" t="s">
        <v>6064</v>
      </c>
      <c r="BJ3819" s="1" t="s">
        <v>10906</v>
      </c>
      <c r="BK3819" s="1" t="s">
        <v>53</v>
      </c>
      <c r="BL3819" s="1" t="s">
        <v>7419</v>
      </c>
      <c r="BM3819" s="1" t="s">
        <v>1894</v>
      </c>
      <c r="BN3819" s="1" t="s">
        <v>10592</v>
      </c>
      <c r="BO3819" s="1" t="s">
        <v>53</v>
      </c>
      <c r="BP3819" s="1" t="s">
        <v>7419</v>
      </c>
      <c r="BQ3819" s="1" t="s">
        <v>6065</v>
      </c>
      <c r="BR3819" s="1" t="s">
        <v>11744</v>
      </c>
      <c r="BS3819" s="1" t="s">
        <v>149</v>
      </c>
      <c r="BT3819" s="1" t="s">
        <v>9830</v>
      </c>
    </row>
    <row r="3820" spans="1:72" ht="13.5" customHeight="1">
      <c r="A3820" s="3" t="str">
        <f>HYPERLINK("http://kyu.snu.ac.kr/sdhj/index.jsp?type=hj/GK14658_00IH_0001_0250.jpg","1702_각북면_250")</f>
        <v>1702_각북면_250</v>
      </c>
      <c r="B3820" s="2">
        <v>1702</v>
      </c>
      <c r="C3820" s="2" t="s">
        <v>12340</v>
      </c>
      <c r="D3820" s="2" t="s">
        <v>12341</v>
      </c>
      <c r="E3820" s="2">
        <v>3819</v>
      </c>
      <c r="F3820" s="1">
        <v>22</v>
      </c>
      <c r="G3820" s="1" t="s">
        <v>5711</v>
      </c>
      <c r="H3820" s="1" t="s">
        <v>6954</v>
      </c>
      <c r="I3820" s="1">
        <v>13</v>
      </c>
      <c r="L3820" s="1">
        <v>5</v>
      </c>
      <c r="M3820" s="2" t="s">
        <v>6058</v>
      </c>
      <c r="N3820" s="2" t="s">
        <v>8071</v>
      </c>
      <c r="S3820" s="1" t="s">
        <v>86</v>
      </c>
      <c r="T3820" s="1" t="s">
        <v>7100</v>
      </c>
      <c r="U3820" s="1" t="s">
        <v>406</v>
      </c>
      <c r="V3820" s="1" t="s">
        <v>7222</v>
      </c>
      <c r="Y3820" s="1" t="s">
        <v>982</v>
      </c>
      <c r="Z3820" s="1" t="s">
        <v>8070</v>
      </c>
      <c r="AC3820" s="1">
        <v>40</v>
      </c>
      <c r="AD3820" s="1" t="s">
        <v>226</v>
      </c>
      <c r="AE3820" s="1" t="s">
        <v>9573</v>
      </c>
    </row>
    <row r="3821" spans="1:72" ht="13.5" customHeight="1">
      <c r="A3821" s="3" t="str">
        <f>HYPERLINK("http://kyu.snu.ac.kr/sdhj/index.jsp?type=hj/GK14658_00IH_0001_0250.jpg","1702_각북면_250")</f>
        <v>1702_각북면_250</v>
      </c>
      <c r="B3821" s="2">
        <v>1702</v>
      </c>
      <c r="C3821" s="2" t="s">
        <v>12340</v>
      </c>
      <c r="D3821" s="2" t="s">
        <v>12341</v>
      </c>
      <c r="E3821" s="2">
        <v>3820</v>
      </c>
      <c r="F3821" s="1">
        <v>22</v>
      </c>
      <c r="G3821" s="1" t="s">
        <v>5711</v>
      </c>
      <c r="H3821" s="1" t="s">
        <v>6954</v>
      </c>
      <c r="I3821" s="1">
        <v>13</v>
      </c>
      <c r="L3821" s="1">
        <v>5</v>
      </c>
      <c r="M3821" s="2" t="s">
        <v>6058</v>
      </c>
      <c r="N3821" s="2" t="s">
        <v>8071</v>
      </c>
      <c r="S3821" s="1" t="s">
        <v>86</v>
      </c>
      <c r="T3821" s="1" t="s">
        <v>7100</v>
      </c>
      <c r="U3821" s="1" t="s">
        <v>211</v>
      </c>
      <c r="V3821" s="1" t="s">
        <v>7199</v>
      </c>
      <c r="Y3821" s="1" t="s">
        <v>6066</v>
      </c>
      <c r="Z3821" s="1" t="s">
        <v>8069</v>
      </c>
      <c r="AC3821" s="1">
        <v>13</v>
      </c>
      <c r="AD3821" s="1" t="s">
        <v>530</v>
      </c>
      <c r="AE3821" s="1" t="s">
        <v>9606</v>
      </c>
    </row>
    <row r="3822" spans="1:72" ht="13.5" customHeight="1">
      <c r="A3822" s="3" t="str">
        <f>HYPERLINK("http://kyu.snu.ac.kr/sdhj/index.jsp?type=hj/GK14658_00IH_0001_0250.jpg","1702_각북면_250")</f>
        <v>1702_각북면_250</v>
      </c>
      <c r="B3822" s="2">
        <v>1702</v>
      </c>
      <c r="C3822" s="2" t="s">
        <v>12340</v>
      </c>
      <c r="D3822" s="2" t="s">
        <v>12341</v>
      </c>
      <c r="E3822" s="2">
        <v>3821</v>
      </c>
      <c r="F3822" s="1">
        <v>22</v>
      </c>
      <c r="G3822" s="1" t="s">
        <v>5711</v>
      </c>
      <c r="H3822" s="1" t="s">
        <v>6954</v>
      </c>
      <c r="I3822" s="1">
        <v>13</v>
      </c>
      <c r="L3822" s="1">
        <v>5</v>
      </c>
      <c r="M3822" s="2" t="s">
        <v>6058</v>
      </c>
      <c r="N3822" s="2" t="s">
        <v>8071</v>
      </c>
      <c r="S3822" s="1" t="s">
        <v>701</v>
      </c>
      <c r="T3822" s="1" t="s">
        <v>7108</v>
      </c>
      <c r="W3822" s="1" t="s">
        <v>2061</v>
      </c>
      <c r="X3822" s="1" t="s">
        <v>12538</v>
      </c>
      <c r="Y3822" s="1" t="s">
        <v>12324</v>
      </c>
      <c r="Z3822" s="1" t="s">
        <v>12654</v>
      </c>
      <c r="AC3822" s="1">
        <v>30</v>
      </c>
      <c r="AD3822" s="1" t="s">
        <v>253</v>
      </c>
      <c r="AE3822" s="1" t="s">
        <v>8091</v>
      </c>
    </row>
    <row r="3823" spans="1:72" ht="13.5" customHeight="1">
      <c r="A3823" s="3" t="str">
        <f>HYPERLINK("http://kyu.snu.ac.kr/sdhj/index.jsp?type=hj/GK14658_00IH_0001_0250.jpg","1702_각북면_250")</f>
        <v>1702_각북면_250</v>
      </c>
      <c r="B3823" s="2">
        <v>1702</v>
      </c>
      <c r="C3823" s="2" t="s">
        <v>12340</v>
      </c>
      <c r="D3823" s="2" t="s">
        <v>12341</v>
      </c>
      <c r="E3823" s="2">
        <v>3822</v>
      </c>
      <c r="F3823" s="1">
        <v>22</v>
      </c>
      <c r="G3823" s="1" t="s">
        <v>5711</v>
      </c>
      <c r="H3823" s="1" t="s">
        <v>6954</v>
      </c>
      <c r="I3823" s="1">
        <v>13</v>
      </c>
      <c r="L3823" s="1">
        <v>5</v>
      </c>
      <c r="M3823" s="2" t="s">
        <v>6058</v>
      </c>
      <c r="N3823" s="2" t="s">
        <v>8071</v>
      </c>
      <c r="S3823" s="1" t="s">
        <v>59</v>
      </c>
      <c r="T3823" s="1" t="s">
        <v>7105</v>
      </c>
      <c r="Y3823" s="1" t="s">
        <v>2273</v>
      </c>
      <c r="Z3823" s="1" t="s">
        <v>8068</v>
      </c>
      <c r="AC3823" s="1">
        <v>2</v>
      </c>
      <c r="AD3823" s="1" t="s">
        <v>169</v>
      </c>
      <c r="AE3823" s="1" t="s">
        <v>9589</v>
      </c>
      <c r="AF3823" s="1" t="s">
        <v>89</v>
      </c>
      <c r="AG3823" s="1" t="s">
        <v>9633</v>
      </c>
    </row>
    <row r="3824" spans="1:72" ht="13.5" customHeight="1">
      <c r="A3824" s="3" t="str">
        <f>HYPERLINK("http://kyu.snu.ac.kr/sdhj/index.jsp?type=hj/GK14658_00IH_0001_0250.jpg","1702_각북면_250")</f>
        <v>1702_각북면_250</v>
      </c>
      <c r="B3824" s="2">
        <v>1702</v>
      </c>
      <c r="C3824" s="2" t="s">
        <v>12340</v>
      </c>
      <c r="D3824" s="2" t="s">
        <v>12341</v>
      </c>
      <c r="E3824" s="2">
        <v>3823</v>
      </c>
      <c r="F3824" s="1">
        <v>22</v>
      </c>
      <c r="G3824" s="1" t="s">
        <v>5711</v>
      </c>
      <c r="H3824" s="1" t="s">
        <v>6954</v>
      </c>
      <c r="I3824" s="1">
        <v>13</v>
      </c>
      <c r="L3824" s="1">
        <v>6</v>
      </c>
      <c r="M3824" s="2" t="s">
        <v>4699</v>
      </c>
      <c r="N3824" s="2" t="s">
        <v>8067</v>
      </c>
      <c r="O3824" s="1" t="s">
        <v>6</v>
      </c>
      <c r="P3824" s="1" t="s">
        <v>7077</v>
      </c>
      <c r="T3824" s="1" t="s">
        <v>12411</v>
      </c>
      <c r="U3824" s="1" t="s">
        <v>4996</v>
      </c>
      <c r="V3824" s="1" t="s">
        <v>7230</v>
      </c>
      <c r="Y3824" s="1" t="s">
        <v>4699</v>
      </c>
      <c r="Z3824" s="1" t="s">
        <v>8067</v>
      </c>
      <c r="AC3824" s="1">
        <v>30</v>
      </c>
      <c r="AD3824" s="1" t="s">
        <v>253</v>
      </c>
      <c r="AE3824" s="1" t="s">
        <v>8091</v>
      </c>
      <c r="AJ3824" s="1" t="s">
        <v>16</v>
      </c>
      <c r="AK3824" s="1" t="s">
        <v>9802</v>
      </c>
      <c r="AL3824" s="1" t="s">
        <v>109</v>
      </c>
      <c r="AM3824" s="1" t="s">
        <v>9809</v>
      </c>
      <c r="AN3824" s="1" t="s">
        <v>757</v>
      </c>
      <c r="AO3824" s="1" t="s">
        <v>9817</v>
      </c>
      <c r="AP3824" s="1" t="s">
        <v>173</v>
      </c>
      <c r="AQ3824" s="1" t="s">
        <v>7249</v>
      </c>
      <c r="AR3824" s="1" t="s">
        <v>5818</v>
      </c>
      <c r="AS3824" s="1" t="s">
        <v>9928</v>
      </c>
      <c r="AT3824" s="1" t="s">
        <v>211</v>
      </c>
      <c r="AU3824" s="1" t="s">
        <v>7199</v>
      </c>
      <c r="AV3824" s="1" t="s">
        <v>852</v>
      </c>
      <c r="AW3824" s="1" t="s">
        <v>8638</v>
      </c>
      <c r="BB3824" s="1" t="s">
        <v>213</v>
      </c>
      <c r="BC3824" s="1" t="s">
        <v>7282</v>
      </c>
      <c r="BD3824" s="1" t="s">
        <v>6726</v>
      </c>
      <c r="BE3824" s="1" t="s">
        <v>8188</v>
      </c>
      <c r="BG3824" s="1" t="s">
        <v>211</v>
      </c>
      <c r="BH3824" s="1" t="s">
        <v>7199</v>
      </c>
      <c r="BI3824" s="1" t="s">
        <v>6067</v>
      </c>
      <c r="BJ3824" s="1" t="s">
        <v>10226</v>
      </c>
      <c r="BM3824" s="1" t="s">
        <v>5391</v>
      </c>
      <c r="BN3824" s="1" t="s">
        <v>13108</v>
      </c>
      <c r="BO3824" s="1" t="s">
        <v>159</v>
      </c>
      <c r="BP3824" s="1" t="s">
        <v>7202</v>
      </c>
      <c r="BQ3824" s="1" t="s">
        <v>2238</v>
      </c>
      <c r="BR3824" s="1" t="s">
        <v>10237</v>
      </c>
      <c r="BS3824" s="1" t="s">
        <v>757</v>
      </c>
      <c r="BT3824" s="1" t="s">
        <v>9817</v>
      </c>
    </row>
    <row r="3825" spans="1:72" ht="13.5" customHeight="1">
      <c r="A3825" s="3" t="str">
        <f>HYPERLINK("http://kyu.snu.ac.kr/sdhj/index.jsp?type=hj/GK14658_00IH_0001_0250.jpg","1702_각북면_250")</f>
        <v>1702_각북면_250</v>
      </c>
      <c r="B3825" s="2">
        <v>1702</v>
      </c>
      <c r="C3825" s="2" t="s">
        <v>12340</v>
      </c>
      <c r="D3825" s="2" t="s">
        <v>12341</v>
      </c>
      <c r="E3825" s="2">
        <v>3824</v>
      </c>
      <c r="F3825" s="1">
        <v>22</v>
      </c>
      <c r="G3825" s="1" t="s">
        <v>5711</v>
      </c>
      <c r="H3825" s="1" t="s">
        <v>6954</v>
      </c>
      <c r="I3825" s="1">
        <v>13</v>
      </c>
      <c r="L3825" s="1">
        <v>6</v>
      </c>
      <c r="M3825" s="2" t="s">
        <v>4699</v>
      </c>
      <c r="N3825" s="2" t="s">
        <v>8067</v>
      </c>
      <c r="S3825" s="1" t="s">
        <v>48</v>
      </c>
      <c r="T3825" s="1" t="s">
        <v>6371</v>
      </c>
      <c r="U3825" s="1" t="s">
        <v>261</v>
      </c>
      <c r="V3825" s="1" t="s">
        <v>7197</v>
      </c>
      <c r="Y3825" s="1" t="s">
        <v>1469</v>
      </c>
      <c r="Z3825" s="1" t="s">
        <v>8066</v>
      </c>
      <c r="AC3825" s="1">
        <v>25</v>
      </c>
      <c r="AD3825" s="1" t="s">
        <v>264</v>
      </c>
      <c r="AE3825" s="1" t="s">
        <v>9588</v>
      </c>
      <c r="AJ3825" s="1" t="s">
        <v>16</v>
      </c>
      <c r="AK3825" s="1" t="s">
        <v>9802</v>
      </c>
      <c r="AL3825" s="1" t="s">
        <v>199</v>
      </c>
      <c r="AM3825" s="1" t="s">
        <v>9730</v>
      </c>
      <c r="AV3825" s="1" t="s">
        <v>6068</v>
      </c>
      <c r="AW3825" s="1" t="s">
        <v>12963</v>
      </c>
      <c r="BB3825" s="1" t="s">
        <v>213</v>
      </c>
      <c r="BC3825" s="1" t="s">
        <v>7282</v>
      </c>
      <c r="BD3825" s="1" t="s">
        <v>6906</v>
      </c>
      <c r="BE3825" s="1" t="s">
        <v>8540</v>
      </c>
      <c r="BI3825" s="1" t="s">
        <v>6069</v>
      </c>
      <c r="BJ3825" s="1" t="s">
        <v>10905</v>
      </c>
      <c r="BM3825" s="1" t="s">
        <v>1934</v>
      </c>
      <c r="BN3825" s="1" t="s">
        <v>7781</v>
      </c>
      <c r="BQ3825" s="1" t="s">
        <v>6070</v>
      </c>
      <c r="BR3825" s="1" t="s">
        <v>13477</v>
      </c>
      <c r="BS3825" s="1" t="s">
        <v>1200</v>
      </c>
      <c r="BT3825" s="1" t="s">
        <v>9781</v>
      </c>
    </row>
    <row r="3826" spans="1:72" ht="13.5" customHeight="1">
      <c r="A3826" s="3" t="str">
        <f>HYPERLINK("http://kyu.snu.ac.kr/sdhj/index.jsp?type=hj/GK14658_00IH_0001_0250.jpg","1702_각북면_250")</f>
        <v>1702_각북면_250</v>
      </c>
      <c r="B3826" s="2">
        <v>1702</v>
      </c>
      <c r="C3826" s="2" t="s">
        <v>12340</v>
      </c>
      <c r="D3826" s="2" t="s">
        <v>12341</v>
      </c>
      <c r="E3826" s="2">
        <v>3825</v>
      </c>
      <c r="F3826" s="1">
        <v>22</v>
      </c>
      <c r="G3826" s="1" t="s">
        <v>5711</v>
      </c>
      <c r="H3826" s="1" t="s">
        <v>6954</v>
      </c>
      <c r="I3826" s="1">
        <v>13</v>
      </c>
      <c r="L3826" s="1">
        <v>7</v>
      </c>
      <c r="M3826" s="2" t="s">
        <v>14326</v>
      </c>
      <c r="N3826" s="2" t="s">
        <v>14327</v>
      </c>
      <c r="O3826" s="1" t="s">
        <v>6</v>
      </c>
      <c r="P3826" s="1" t="s">
        <v>7077</v>
      </c>
      <c r="T3826" s="1" t="s">
        <v>12411</v>
      </c>
      <c r="U3826" s="1" t="s">
        <v>6071</v>
      </c>
      <c r="V3826" s="1" t="s">
        <v>7286</v>
      </c>
      <c r="W3826" s="1" t="s">
        <v>107</v>
      </c>
      <c r="X3826" s="1" t="s">
        <v>12534</v>
      </c>
      <c r="Y3826" s="1" t="s">
        <v>1601</v>
      </c>
      <c r="Z3826" s="1" t="s">
        <v>8065</v>
      </c>
      <c r="AC3826" s="1">
        <v>30</v>
      </c>
      <c r="AD3826" s="1" t="s">
        <v>253</v>
      </c>
      <c r="AE3826" s="1" t="s">
        <v>8091</v>
      </c>
      <c r="AJ3826" s="1" t="s">
        <v>16</v>
      </c>
      <c r="AK3826" s="1" t="s">
        <v>9802</v>
      </c>
      <c r="AL3826" s="1" t="s">
        <v>545</v>
      </c>
      <c r="AM3826" s="1" t="s">
        <v>9707</v>
      </c>
      <c r="AT3826" s="1" t="s">
        <v>158</v>
      </c>
      <c r="AU3826" s="1" t="s">
        <v>7299</v>
      </c>
      <c r="AV3826" s="1" t="s">
        <v>421</v>
      </c>
      <c r="AW3826" s="1" t="s">
        <v>8625</v>
      </c>
      <c r="BG3826" s="1" t="s">
        <v>53</v>
      </c>
      <c r="BH3826" s="1" t="s">
        <v>7419</v>
      </c>
      <c r="BI3826" s="1" t="s">
        <v>4731</v>
      </c>
      <c r="BJ3826" s="1" t="s">
        <v>10351</v>
      </c>
      <c r="BK3826" s="1" t="s">
        <v>6072</v>
      </c>
      <c r="BL3826" s="1" t="s">
        <v>11241</v>
      </c>
      <c r="BM3826" s="1" t="s">
        <v>4732</v>
      </c>
      <c r="BN3826" s="1" t="s">
        <v>10998</v>
      </c>
      <c r="BO3826" s="1" t="s">
        <v>1239</v>
      </c>
      <c r="BP3826" s="1" t="s">
        <v>10079</v>
      </c>
      <c r="BQ3826" s="1" t="s">
        <v>6073</v>
      </c>
      <c r="BR3826" s="1" t="s">
        <v>11743</v>
      </c>
      <c r="BS3826" s="1" t="s">
        <v>1000</v>
      </c>
      <c r="BT3826" s="1" t="s">
        <v>9808</v>
      </c>
    </row>
    <row r="3827" spans="1:72" ht="13.5" customHeight="1">
      <c r="A3827" s="3" t="str">
        <f>HYPERLINK("http://kyu.snu.ac.kr/sdhj/index.jsp?type=hj/GK14658_00IH_0001_0250.jpg","1702_각북면_250")</f>
        <v>1702_각북면_250</v>
      </c>
      <c r="B3827" s="2">
        <v>1702</v>
      </c>
      <c r="C3827" s="2" t="s">
        <v>12340</v>
      </c>
      <c r="D3827" s="2" t="s">
        <v>12341</v>
      </c>
      <c r="E3827" s="2">
        <v>3826</v>
      </c>
      <c r="F3827" s="1">
        <v>22</v>
      </c>
      <c r="G3827" s="1" t="s">
        <v>5711</v>
      </c>
      <c r="H3827" s="1" t="s">
        <v>6954</v>
      </c>
      <c r="I3827" s="1">
        <v>13</v>
      </c>
      <c r="L3827" s="1">
        <v>7</v>
      </c>
      <c r="M3827" s="2" t="s">
        <v>14326</v>
      </c>
      <c r="N3827" s="2" t="s">
        <v>14327</v>
      </c>
      <c r="S3827" s="1" t="s">
        <v>48</v>
      </c>
      <c r="T3827" s="1" t="s">
        <v>6371</v>
      </c>
      <c r="W3827" s="1" t="s">
        <v>590</v>
      </c>
      <c r="X3827" s="1" t="s">
        <v>7123</v>
      </c>
      <c r="Y3827" s="1" t="s">
        <v>50</v>
      </c>
      <c r="Z3827" s="1" t="s">
        <v>7639</v>
      </c>
      <c r="AC3827" s="1">
        <v>23</v>
      </c>
      <c r="AD3827" s="1" t="s">
        <v>348</v>
      </c>
      <c r="AE3827" s="1" t="s">
        <v>8964</v>
      </c>
      <c r="AJ3827" s="1" t="s">
        <v>16</v>
      </c>
      <c r="AK3827" s="1" t="s">
        <v>9802</v>
      </c>
      <c r="AL3827" s="1" t="s">
        <v>82</v>
      </c>
      <c r="AM3827" s="1" t="s">
        <v>9699</v>
      </c>
      <c r="AT3827" s="1" t="s">
        <v>53</v>
      </c>
      <c r="AU3827" s="1" t="s">
        <v>7419</v>
      </c>
      <c r="AV3827" s="1" t="s">
        <v>6074</v>
      </c>
      <c r="AW3827" s="1" t="s">
        <v>10200</v>
      </c>
      <c r="BG3827" s="1" t="s">
        <v>53</v>
      </c>
      <c r="BH3827" s="1" t="s">
        <v>7419</v>
      </c>
      <c r="BI3827" s="1" t="s">
        <v>715</v>
      </c>
      <c r="BJ3827" s="1" t="s">
        <v>9506</v>
      </c>
      <c r="BK3827" s="1" t="s">
        <v>54</v>
      </c>
      <c r="BL3827" s="1" t="s">
        <v>7267</v>
      </c>
      <c r="BM3827" s="1" t="s">
        <v>6075</v>
      </c>
      <c r="BN3827" s="1" t="s">
        <v>11353</v>
      </c>
      <c r="BQ3827" s="1" t="s">
        <v>6076</v>
      </c>
      <c r="BR3827" s="1" t="s">
        <v>13397</v>
      </c>
      <c r="BS3827" s="1" t="s">
        <v>109</v>
      </c>
      <c r="BT3827" s="1" t="s">
        <v>9809</v>
      </c>
    </row>
    <row r="3828" spans="1:72" ht="13.5" customHeight="1">
      <c r="A3828" s="3" t="str">
        <f>HYPERLINK("http://kyu.snu.ac.kr/sdhj/index.jsp?type=hj/GK14658_00IH_0001_0250.jpg","1702_각북면_250")</f>
        <v>1702_각북면_250</v>
      </c>
      <c r="B3828" s="2">
        <v>1702</v>
      </c>
      <c r="C3828" s="2" t="s">
        <v>12340</v>
      </c>
      <c r="D3828" s="2" t="s">
        <v>12341</v>
      </c>
      <c r="E3828" s="2">
        <v>3827</v>
      </c>
      <c r="F3828" s="1">
        <v>22</v>
      </c>
      <c r="G3828" s="1" t="s">
        <v>5711</v>
      </c>
      <c r="H3828" s="1" t="s">
        <v>6954</v>
      </c>
      <c r="I3828" s="1">
        <v>13</v>
      </c>
      <c r="L3828" s="1">
        <v>7</v>
      </c>
      <c r="M3828" s="2" t="s">
        <v>14326</v>
      </c>
      <c r="N3828" s="2" t="s">
        <v>14327</v>
      </c>
      <c r="S3828" s="1" t="s">
        <v>402</v>
      </c>
      <c r="T3828" s="1" t="s">
        <v>7104</v>
      </c>
      <c r="W3828" s="1" t="s">
        <v>3454</v>
      </c>
      <c r="X3828" s="1" t="s">
        <v>7591</v>
      </c>
      <c r="Y3828" s="1" t="s">
        <v>50</v>
      </c>
      <c r="Z3828" s="1" t="s">
        <v>7639</v>
      </c>
      <c r="AC3828" s="1">
        <v>42</v>
      </c>
      <c r="AD3828" s="1" t="s">
        <v>156</v>
      </c>
      <c r="AE3828" s="1" t="s">
        <v>9618</v>
      </c>
    </row>
    <row r="3829" spans="1:72" ht="13.5" customHeight="1">
      <c r="A3829" s="3" t="str">
        <f>HYPERLINK("http://kyu.snu.ac.kr/sdhj/index.jsp?type=hj/GK14658_00IH_0001_0250.jpg","1702_각북면_250")</f>
        <v>1702_각북면_250</v>
      </c>
      <c r="B3829" s="2">
        <v>1702</v>
      </c>
      <c r="C3829" s="2" t="s">
        <v>12340</v>
      </c>
      <c r="D3829" s="2" t="s">
        <v>12341</v>
      </c>
      <c r="E3829" s="2">
        <v>3828</v>
      </c>
      <c r="F3829" s="1">
        <v>22</v>
      </c>
      <c r="G3829" s="1" t="s">
        <v>5711</v>
      </c>
      <c r="H3829" s="1" t="s">
        <v>6954</v>
      </c>
      <c r="I3829" s="1">
        <v>13</v>
      </c>
      <c r="L3829" s="1">
        <v>7</v>
      </c>
      <c r="M3829" s="2" t="s">
        <v>14326</v>
      </c>
      <c r="N3829" s="2" t="s">
        <v>14327</v>
      </c>
      <c r="S3829" s="1" t="s">
        <v>200</v>
      </c>
      <c r="T3829" s="1" t="s">
        <v>7115</v>
      </c>
      <c r="U3829" s="1" t="s">
        <v>6077</v>
      </c>
      <c r="V3829" s="1" t="s">
        <v>7285</v>
      </c>
      <c r="Y3829" s="1" t="s">
        <v>6078</v>
      </c>
      <c r="Z3829" s="1" t="s">
        <v>8064</v>
      </c>
      <c r="AC3829" s="1">
        <v>19</v>
      </c>
      <c r="AD3829" s="1" t="s">
        <v>277</v>
      </c>
      <c r="AE3829" s="1" t="s">
        <v>9583</v>
      </c>
    </row>
    <row r="3830" spans="1:72" ht="13.5" customHeight="1">
      <c r="A3830" s="3" t="str">
        <f>HYPERLINK("http://kyu.snu.ac.kr/sdhj/index.jsp?type=hj/GK14658_00IH_0001_0250.jpg","1702_각북면_250")</f>
        <v>1702_각북면_250</v>
      </c>
      <c r="B3830" s="2">
        <v>1702</v>
      </c>
      <c r="C3830" s="2" t="s">
        <v>12340</v>
      </c>
      <c r="D3830" s="2" t="s">
        <v>12341</v>
      </c>
      <c r="E3830" s="2">
        <v>3829</v>
      </c>
      <c r="F3830" s="1">
        <v>22</v>
      </c>
      <c r="G3830" s="1" t="s">
        <v>5711</v>
      </c>
      <c r="H3830" s="1" t="s">
        <v>6954</v>
      </c>
      <c r="I3830" s="1">
        <v>13</v>
      </c>
      <c r="L3830" s="1">
        <v>7</v>
      </c>
      <c r="M3830" s="2" t="s">
        <v>14326</v>
      </c>
      <c r="N3830" s="2" t="s">
        <v>14327</v>
      </c>
      <c r="S3830" s="1" t="s">
        <v>362</v>
      </c>
      <c r="T3830" s="1" t="s">
        <v>7117</v>
      </c>
      <c r="Y3830" s="1" t="s">
        <v>5899</v>
      </c>
      <c r="Z3830" s="1" t="s">
        <v>8063</v>
      </c>
      <c r="AC3830" s="1">
        <v>5</v>
      </c>
      <c r="AD3830" s="1" t="s">
        <v>172</v>
      </c>
      <c r="AE3830" s="1" t="s">
        <v>9579</v>
      </c>
    </row>
    <row r="3831" spans="1:72" ht="13.5" customHeight="1">
      <c r="A3831" s="3" t="str">
        <f>HYPERLINK("http://kyu.snu.ac.kr/sdhj/index.jsp?type=hj/GK14658_00IH_0001_0250.jpg","1702_각북면_250")</f>
        <v>1702_각북면_250</v>
      </c>
      <c r="B3831" s="2">
        <v>1702</v>
      </c>
      <c r="C3831" s="2" t="s">
        <v>12340</v>
      </c>
      <c r="D3831" s="2" t="s">
        <v>12341</v>
      </c>
      <c r="E3831" s="2">
        <v>3830</v>
      </c>
      <c r="F3831" s="1">
        <v>22</v>
      </c>
      <c r="G3831" s="1" t="s">
        <v>5711</v>
      </c>
      <c r="H3831" s="1" t="s">
        <v>6954</v>
      </c>
      <c r="I3831" s="1">
        <v>13</v>
      </c>
      <c r="L3831" s="1">
        <v>8</v>
      </c>
      <c r="M3831" s="2" t="s">
        <v>14328</v>
      </c>
      <c r="N3831" s="2" t="s">
        <v>14329</v>
      </c>
      <c r="O3831" s="1" t="s">
        <v>6</v>
      </c>
      <c r="P3831" s="1" t="s">
        <v>7077</v>
      </c>
      <c r="T3831" s="1" t="s">
        <v>12411</v>
      </c>
      <c r="U3831" s="1" t="s">
        <v>66</v>
      </c>
      <c r="V3831" s="1" t="s">
        <v>7208</v>
      </c>
      <c r="W3831" s="1" t="s">
        <v>1429</v>
      </c>
      <c r="X3831" s="1" t="s">
        <v>7594</v>
      </c>
      <c r="Y3831" s="1" t="s">
        <v>249</v>
      </c>
      <c r="Z3831" s="1" t="s">
        <v>8062</v>
      </c>
      <c r="AC3831" s="1">
        <v>32</v>
      </c>
      <c r="AD3831" s="1" t="s">
        <v>184</v>
      </c>
      <c r="AE3831" s="1" t="s">
        <v>9609</v>
      </c>
      <c r="AJ3831" s="1" t="s">
        <v>16</v>
      </c>
      <c r="AK3831" s="1" t="s">
        <v>9802</v>
      </c>
      <c r="AL3831" s="1" t="s">
        <v>401</v>
      </c>
      <c r="AM3831" s="1" t="s">
        <v>9816</v>
      </c>
      <c r="AT3831" s="1" t="s">
        <v>53</v>
      </c>
      <c r="AU3831" s="1" t="s">
        <v>7419</v>
      </c>
      <c r="AV3831" s="1" t="s">
        <v>5863</v>
      </c>
      <c r="AW3831" s="1" t="s">
        <v>8160</v>
      </c>
      <c r="BG3831" s="1" t="s">
        <v>53</v>
      </c>
      <c r="BH3831" s="1" t="s">
        <v>7419</v>
      </c>
      <c r="BI3831" s="1" t="s">
        <v>549</v>
      </c>
      <c r="BJ3831" s="1" t="s">
        <v>10137</v>
      </c>
      <c r="BK3831" s="1" t="s">
        <v>53</v>
      </c>
      <c r="BL3831" s="1" t="s">
        <v>7419</v>
      </c>
      <c r="BM3831" s="1" t="s">
        <v>5445</v>
      </c>
      <c r="BN3831" s="1" t="s">
        <v>10932</v>
      </c>
      <c r="BQ3831" s="1" t="s">
        <v>6079</v>
      </c>
      <c r="BR3831" s="1" t="s">
        <v>13322</v>
      </c>
      <c r="BS3831" s="1" t="s">
        <v>673</v>
      </c>
      <c r="BT3831" s="1" t="s">
        <v>9789</v>
      </c>
    </row>
    <row r="3832" spans="1:72" ht="13.5" customHeight="1">
      <c r="A3832" s="3" t="str">
        <f>HYPERLINK("http://kyu.snu.ac.kr/sdhj/index.jsp?type=hj/GK14658_00IH_0001_0250.jpg","1702_각북면_250")</f>
        <v>1702_각북면_250</v>
      </c>
      <c r="B3832" s="2">
        <v>1702</v>
      </c>
      <c r="C3832" s="2" t="s">
        <v>12340</v>
      </c>
      <c r="D3832" s="2" t="s">
        <v>12341</v>
      </c>
      <c r="E3832" s="2">
        <v>3831</v>
      </c>
      <c r="F3832" s="1">
        <v>22</v>
      </c>
      <c r="G3832" s="1" t="s">
        <v>5711</v>
      </c>
      <c r="H3832" s="1" t="s">
        <v>6954</v>
      </c>
      <c r="I3832" s="1">
        <v>13</v>
      </c>
      <c r="L3832" s="1">
        <v>8</v>
      </c>
      <c r="M3832" s="2" t="s">
        <v>14328</v>
      </c>
      <c r="N3832" s="2" t="s">
        <v>14329</v>
      </c>
      <c r="S3832" s="1" t="s">
        <v>48</v>
      </c>
      <c r="T3832" s="1" t="s">
        <v>6371</v>
      </c>
      <c r="U3832" s="1" t="s">
        <v>124</v>
      </c>
      <c r="V3832" s="1" t="s">
        <v>12451</v>
      </c>
      <c r="W3832" s="1" t="s">
        <v>4273</v>
      </c>
      <c r="X3832" s="1" t="s">
        <v>7609</v>
      </c>
      <c r="Y3832" s="1" t="s">
        <v>50</v>
      </c>
      <c r="Z3832" s="1" t="s">
        <v>7639</v>
      </c>
      <c r="AC3832" s="1">
        <v>29</v>
      </c>
      <c r="AD3832" s="1" t="s">
        <v>244</v>
      </c>
      <c r="AE3832" s="1" t="s">
        <v>9577</v>
      </c>
      <c r="AJ3832" s="1" t="s">
        <v>16</v>
      </c>
      <c r="AK3832" s="1" t="s">
        <v>9802</v>
      </c>
      <c r="AL3832" s="1" t="s">
        <v>316</v>
      </c>
      <c r="AM3832" s="1" t="s">
        <v>12779</v>
      </c>
      <c r="AT3832" s="1" t="s">
        <v>53</v>
      </c>
      <c r="AU3832" s="1" t="s">
        <v>7419</v>
      </c>
      <c r="AV3832" s="1" t="s">
        <v>6080</v>
      </c>
      <c r="AW3832" s="1" t="s">
        <v>10199</v>
      </c>
      <c r="BG3832" s="1" t="s">
        <v>53</v>
      </c>
      <c r="BH3832" s="1" t="s">
        <v>7419</v>
      </c>
      <c r="BI3832" s="1" t="s">
        <v>6081</v>
      </c>
      <c r="BJ3832" s="1" t="s">
        <v>10904</v>
      </c>
      <c r="BK3832" s="1" t="s">
        <v>53</v>
      </c>
      <c r="BL3832" s="1" t="s">
        <v>7419</v>
      </c>
      <c r="BM3832" s="1" t="s">
        <v>310</v>
      </c>
      <c r="BN3832" s="1" t="s">
        <v>8655</v>
      </c>
      <c r="BO3832" s="1" t="s">
        <v>53</v>
      </c>
      <c r="BP3832" s="1" t="s">
        <v>7419</v>
      </c>
      <c r="BQ3832" s="1" t="s">
        <v>5563</v>
      </c>
      <c r="BR3832" s="1" t="s">
        <v>11742</v>
      </c>
      <c r="BS3832" s="1" t="s">
        <v>163</v>
      </c>
      <c r="BT3832" s="1" t="s">
        <v>12731</v>
      </c>
    </row>
    <row r="3833" spans="1:72" ht="13.5" customHeight="1">
      <c r="A3833" s="3" t="str">
        <f>HYPERLINK("http://kyu.snu.ac.kr/sdhj/index.jsp?type=hj/GK14658_00IH_0001_0250.jpg","1702_각북면_250")</f>
        <v>1702_각북면_250</v>
      </c>
      <c r="B3833" s="2">
        <v>1702</v>
      </c>
      <c r="C3833" s="2" t="s">
        <v>12340</v>
      </c>
      <c r="D3833" s="2" t="s">
        <v>12341</v>
      </c>
      <c r="E3833" s="2">
        <v>3832</v>
      </c>
      <c r="F3833" s="1">
        <v>23</v>
      </c>
      <c r="G3833" s="1" t="s">
        <v>6082</v>
      </c>
      <c r="H3833" s="1" t="s">
        <v>13501</v>
      </c>
      <c r="I3833" s="1">
        <v>1</v>
      </c>
      <c r="J3833" s="1" t="s">
        <v>6083</v>
      </c>
      <c r="K3833" s="1" t="s">
        <v>12383</v>
      </c>
      <c r="L3833" s="1">
        <v>1</v>
      </c>
      <c r="M3833" s="2" t="s">
        <v>1437</v>
      </c>
      <c r="N3833" s="2" t="s">
        <v>8061</v>
      </c>
      <c r="T3833" s="1" t="s">
        <v>12411</v>
      </c>
      <c r="U3833" s="1" t="s">
        <v>6084</v>
      </c>
      <c r="V3833" s="1" t="s">
        <v>12479</v>
      </c>
      <c r="Y3833" s="1" t="s">
        <v>1437</v>
      </c>
      <c r="Z3833" s="1" t="s">
        <v>8061</v>
      </c>
      <c r="AC3833" s="1">
        <v>58</v>
      </c>
      <c r="AD3833" s="1" t="s">
        <v>76</v>
      </c>
      <c r="AE3833" s="1" t="s">
        <v>9574</v>
      </c>
      <c r="AJ3833" s="1" t="s">
        <v>16</v>
      </c>
      <c r="AK3833" s="1" t="s">
        <v>9802</v>
      </c>
      <c r="AL3833" s="1" t="s">
        <v>109</v>
      </c>
      <c r="AM3833" s="1" t="s">
        <v>9809</v>
      </c>
      <c r="AT3833" s="1" t="s">
        <v>54</v>
      </c>
      <c r="AU3833" s="1" t="s">
        <v>7267</v>
      </c>
      <c r="AV3833" s="1" t="s">
        <v>467</v>
      </c>
      <c r="AW3833" s="1" t="s">
        <v>12818</v>
      </c>
      <c r="BB3833" s="1" t="s">
        <v>607</v>
      </c>
      <c r="BC3833" s="1" t="s">
        <v>12482</v>
      </c>
      <c r="BD3833" s="1" t="s">
        <v>6085</v>
      </c>
      <c r="BE3833" s="1" t="s">
        <v>7873</v>
      </c>
      <c r="BG3833" s="1" t="s">
        <v>1231</v>
      </c>
      <c r="BH3833" s="1" t="s">
        <v>10819</v>
      </c>
      <c r="BI3833" s="1" t="s">
        <v>6086</v>
      </c>
      <c r="BJ3833" s="1" t="s">
        <v>10896</v>
      </c>
      <c r="BK3833" s="1" t="s">
        <v>1708</v>
      </c>
      <c r="BL3833" s="1" t="s">
        <v>7387</v>
      </c>
      <c r="BM3833" s="1" t="s">
        <v>6087</v>
      </c>
      <c r="BN3833" s="1" t="s">
        <v>11342</v>
      </c>
      <c r="BO3833" s="1" t="s">
        <v>66</v>
      </c>
      <c r="BP3833" s="1" t="s">
        <v>7208</v>
      </c>
      <c r="BQ3833" s="1" t="s">
        <v>6088</v>
      </c>
      <c r="BR3833" s="1" t="s">
        <v>13296</v>
      </c>
      <c r="BS3833" s="1" t="s">
        <v>895</v>
      </c>
      <c r="BT3833" s="1" t="s">
        <v>12738</v>
      </c>
    </row>
    <row r="3834" spans="1:72" ht="13.5" customHeight="1">
      <c r="A3834" s="3" t="str">
        <f>HYPERLINK("http://kyu.snu.ac.kr/sdhj/index.jsp?type=hj/GK14658_00IH_0001_0250.jpg","1702_각북면_250")</f>
        <v>1702_각북면_250</v>
      </c>
      <c r="B3834" s="2">
        <v>1702</v>
      </c>
      <c r="C3834" s="2" t="s">
        <v>12340</v>
      </c>
      <c r="D3834" s="2" t="s">
        <v>12341</v>
      </c>
      <c r="E3834" s="2">
        <v>3833</v>
      </c>
      <c r="F3834" s="1">
        <v>23</v>
      </c>
      <c r="G3834" s="1" t="s">
        <v>6082</v>
      </c>
      <c r="H3834" s="1" t="s">
        <v>6953</v>
      </c>
      <c r="I3834" s="1">
        <v>1</v>
      </c>
      <c r="L3834" s="1">
        <v>1</v>
      </c>
      <c r="M3834" s="2" t="s">
        <v>1437</v>
      </c>
      <c r="N3834" s="2" t="s">
        <v>8061</v>
      </c>
      <c r="S3834" s="1" t="s">
        <v>48</v>
      </c>
      <c r="T3834" s="1" t="s">
        <v>6371</v>
      </c>
      <c r="U3834" s="1" t="s">
        <v>607</v>
      </c>
      <c r="V3834" s="1" t="s">
        <v>12481</v>
      </c>
      <c r="Y3834" s="1" t="s">
        <v>6089</v>
      </c>
      <c r="Z3834" s="1" t="s">
        <v>7942</v>
      </c>
      <c r="AC3834" s="1">
        <v>51</v>
      </c>
      <c r="AD3834" s="1" t="s">
        <v>138</v>
      </c>
      <c r="AE3834" s="1" t="s">
        <v>9593</v>
      </c>
      <c r="AJ3834" s="1" t="s">
        <v>16</v>
      </c>
      <c r="AK3834" s="1" t="s">
        <v>9802</v>
      </c>
      <c r="AL3834" s="1" t="s">
        <v>199</v>
      </c>
      <c r="AM3834" s="1" t="s">
        <v>9730</v>
      </c>
      <c r="AT3834" s="1" t="s">
        <v>1239</v>
      </c>
      <c r="AU3834" s="1" t="s">
        <v>10079</v>
      </c>
      <c r="AV3834" s="1" t="s">
        <v>1745</v>
      </c>
      <c r="AW3834" s="1" t="s">
        <v>8291</v>
      </c>
      <c r="BB3834" s="1" t="s">
        <v>607</v>
      </c>
      <c r="BC3834" s="1" t="s">
        <v>12482</v>
      </c>
      <c r="BD3834" s="1" t="s">
        <v>6090</v>
      </c>
      <c r="BE3834" s="1" t="s">
        <v>10704</v>
      </c>
      <c r="BG3834" s="1" t="s">
        <v>416</v>
      </c>
      <c r="BH3834" s="1" t="s">
        <v>12470</v>
      </c>
      <c r="BI3834" s="1" t="s">
        <v>1486</v>
      </c>
      <c r="BJ3834" s="1" t="s">
        <v>8655</v>
      </c>
      <c r="BK3834" s="1" t="s">
        <v>416</v>
      </c>
      <c r="BL3834" s="1" t="s">
        <v>12470</v>
      </c>
      <c r="BM3834" s="1" t="s">
        <v>1872</v>
      </c>
      <c r="BN3834" s="1" t="s">
        <v>7735</v>
      </c>
      <c r="BO3834" s="1" t="s">
        <v>66</v>
      </c>
      <c r="BP3834" s="1" t="s">
        <v>7208</v>
      </c>
      <c r="BQ3834" s="1" t="s">
        <v>6091</v>
      </c>
      <c r="BR3834" s="1" t="s">
        <v>13298</v>
      </c>
      <c r="BS3834" s="1" t="s">
        <v>163</v>
      </c>
      <c r="BT3834" s="1" t="s">
        <v>12731</v>
      </c>
    </row>
    <row r="3835" spans="1:72" ht="13.5" customHeight="1">
      <c r="A3835" s="3" t="str">
        <f>HYPERLINK("http://kyu.snu.ac.kr/sdhj/index.jsp?type=hj/GK14658_00IH_0001_0250.jpg","1702_각북면_250")</f>
        <v>1702_각북면_250</v>
      </c>
      <c r="B3835" s="2">
        <v>1702</v>
      </c>
      <c r="C3835" s="2" t="s">
        <v>12340</v>
      </c>
      <c r="D3835" s="2" t="s">
        <v>12341</v>
      </c>
      <c r="E3835" s="2">
        <v>3834</v>
      </c>
      <c r="F3835" s="1">
        <v>23</v>
      </c>
      <c r="G3835" s="1" t="s">
        <v>6082</v>
      </c>
      <c r="H3835" s="1" t="s">
        <v>6953</v>
      </c>
      <c r="I3835" s="1">
        <v>1</v>
      </c>
      <c r="L3835" s="1">
        <v>1</v>
      </c>
      <c r="M3835" s="2" t="s">
        <v>1437</v>
      </c>
      <c r="N3835" s="2" t="s">
        <v>8061</v>
      </c>
      <c r="S3835" s="1" t="s">
        <v>86</v>
      </c>
      <c r="T3835" s="1" t="s">
        <v>7100</v>
      </c>
      <c r="U3835" s="1" t="s">
        <v>611</v>
      </c>
      <c r="V3835" s="1" t="s">
        <v>12473</v>
      </c>
      <c r="Y3835" s="1" t="s">
        <v>215</v>
      </c>
      <c r="Z3835" s="1" t="s">
        <v>8060</v>
      </c>
      <c r="AC3835" s="1">
        <v>19</v>
      </c>
      <c r="AD3835" s="1" t="s">
        <v>277</v>
      </c>
      <c r="AE3835" s="1" t="s">
        <v>9583</v>
      </c>
    </row>
    <row r="3836" spans="1:72" ht="13.5" customHeight="1">
      <c r="A3836" s="3" t="str">
        <f>HYPERLINK("http://kyu.snu.ac.kr/sdhj/index.jsp?type=hj/GK14658_00IH_0001_0250.jpg","1702_각북면_250")</f>
        <v>1702_각북면_250</v>
      </c>
      <c r="B3836" s="2">
        <v>1702</v>
      </c>
      <c r="C3836" s="2" t="s">
        <v>12340</v>
      </c>
      <c r="D3836" s="2" t="s">
        <v>12341</v>
      </c>
      <c r="E3836" s="2">
        <v>3835</v>
      </c>
      <c r="F3836" s="1">
        <v>23</v>
      </c>
      <c r="G3836" s="1" t="s">
        <v>6082</v>
      </c>
      <c r="H3836" s="1" t="s">
        <v>6953</v>
      </c>
      <c r="I3836" s="1">
        <v>1</v>
      </c>
      <c r="L3836" s="1">
        <v>2</v>
      </c>
      <c r="M3836" s="2" t="s">
        <v>14330</v>
      </c>
      <c r="N3836" s="2" t="s">
        <v>14331</v>
      </c>
      <c r="T3836" s="1" t="s">
        <v>12411</v>
      </c>
      <c r="U3836" s="1" t="s">
        <v>690</v>
      </c>
      <c r="V3836" s="1" t="s">
        <v>7210</v>
      </c>
      <c r="W3836" s="1" t="s">
        <v>107</v>
      </c>
      <c r="X3836" s="1" t="s">
        <v>12534</v>
      </c>
      <c r="Y3836" s="1" t="s">
        <v>862</v>
      </c>
      <c r="Z3836" s="1" t="s">
        <v>7798</v>
      </c>
      <c r="AC3836" s="1">
        <v>26</v>
      </c>
      <c r="AD3836" s="1" t="s">
        <v>657</v>
      </c>
      <c r="AE3836" s="1" t="s">
        <v>9591</v>
      </c>
      <c r="AJ3836" s="1" t="s">
        <v>16</v>
      </c>
      <c r="AK3836" s="1" t="s">
        <v>9802</v>
      </c>
      <c r="AL3836" s="1" t="s">
        <v>109</v>
      </c>
      <c r="AM3836" s="1" t="s">
        <v>9809</v>
      </c>
      <c r="AT3836" s="1" t="s">
        <v>166</v>
      </c>
      <c r="AU3836" s="1" t="s">
        <v>7276</v>
      </c>
      <c r="AV3836" s="1" t="s">
        <v>6092</v>
      </c>
      <c r="AW3836" s="1" t="s">
        <v>8059</v>
      </c>
      <c r="BG3836" s="1" t="s">
        <v>166</v>
      </c>
      <c r="BH3836" s="1" t="s">
        <v>7276</v>
      </c>
      <c r="BI3836" s="1" t="s">
        <v>6093</v>
      </c>
      <c r="BJ3836" s="1" t="s">
        <v>10180</v>
      </c>
      <c r="BK3836" s="1" t="s">
        <v>6094</v>
      </c>
      <c r="BL3836" s="1" t="s">
        <v>11240</v>
      </c>
      <c r="BM3836" s="1" t="s">
        <v>6086</v>
      </c>
      <c r="BN3836" s="1" t="s">
        <v>10896</v>
      </c>
      <c r="BQ3836" s="1" t="s">
        <v>6095</v>
      </c>
      <c r="BR3836" s="1" t="s">
        <v>11720</v>
      </c>
      <c r="BS3836" s="1" t="s">
        <v>47</v>
      </c>
      <c r="BT3836" s="1" t="s">
        <v>9810</v>
      </c>
    </row>
    <row r="3837" spans="1:72" ht="13.5" customHeight="1">
      <c r="A3837" s="3" t="str">
        <f>HYPERLINK("http://kyu.snu.ac.kr/sdhj/index.jsp?type=hj/GK14658_00IH_0001_0250.jpg","1702_각북면_250")</f>
        <v>1702_각북면_250</v>
      </c>
      <c r="B3837" s="2">
        <v>1702</v>
      </c>
      <c r="C3837" s="2" t="s">
        <v>12340</v>
      </c>
      <c r="D3837" s="2" t="s">
        <v>12341</v>
      </c>
      <c r="E3837" s="2">
        <v>3836</v>
      </c>
      <c r="F3837" s="1">
        <v>23</v>
      </c>
      <c r="G3837" s="1" t="s">
        <v>6082</v>
      </c>
      <c r="H3837" s="1" t="s">
        <v>6953</v>
      </c>
      <c r="I3837" s="1">
        <v>1</v>
      </c>
      <c r="L3837" s="1">
        <v>2</v>
      </c>
      <c r="M3837" s="2" t="s">
        <v>14330</v>
      </c>
      <c r="N3837" s="2" t="s">
        <v>14331</v>
      </c>
      <c r="S3837" s="1" t="s">
        <v>288</v>
      </c>
      <c r="T3837" s="1" t="s">
        <v>12424</v>
      </c>
      <c r="U3837" s="1" t="s">
        <v>166</v>
      </c>
      <c r="V3837" s="1" t="s">
        <v>7276</v>
      </c>
      <c r="Y3837" s="1" t="s">
        <v>6092</v>
      </c>
      <c r="Z3837" s="1" t="s">
        <v>8059</v>
      </c>
      <c r="AC3837" s="1">
        <v>43</v>
      </c>
      <c r="AD3837" s="1" t="s">
        <v>283</v>
      </c>
      <c r="AE3837" s="1" t="s">
        <v>9582</v>
      </c>
    </row>
    <row r="3838" spans="1:72" ht="13.5" customHeight="1">
      <c r="A3838" s="3" t="str">
        <f>HYPERLINK("http://kyu.snu.ac.kr/sdhj/index.jsp?type=hj/GK14658_00IH_0001_0250.jpg","1702_각북면_250")</f>
        <v>1702_각북면_250</v>
      </c>
      <c r="B3838" s="2">
        <v>1702</v>
      </c>
      <c r="C3838" s="2" t="s">
        <v>12340</v>
      </c>
      <c r="D3838" s="2" t="s">
        <v>12341</v>
      </c>
      <c r="E3838" s="2">
        <v>3837</v>
      </c>
      <c r="F3838" s="1">
        <v>23</v>
      </c>
      <c r="G3838" s="1" t="s">
        <v>6082</v>
      </c>
      <c r="H3838" s="1" t="s">
        <v>6953</v>
      </c>
      <c r="I3838" s="1">
        <v>1</v>
      </c>
      <c r="L3838" s="1">
        <v>2</v>
      </c>
      <c r="M3838" s="2" t="s">
        <v>14330</v>
      </c>
      <c r="N3838" s="2" t="s">
        <v>14331</v>
      </c>
      <c r="S3838" s="1" t="s">
        <v>48</v>
      </c>
      <c r="T3838" s="1" t="s">
        <v>6371</v>
      </c>
      <c r="W3838" s="1" t="s">
        <v>3817</v>
      </c>
      <c r="X3838" s="1" t="s">
        <v>7598</v>
      </c>
      <c r="Y3838" s="1" t="s">
        <v>50</v>
      </c>
      <c r="Z3838" s="1" t="s">
        <v>7639</v>
      </c>
      <c r="AC3838" s="1">
        <v>26</v>
      </c>
      <c r="AD3838" s="1" t="s">
        <v>657</v>
      </c>
      <c r="AE3838" s="1" t="s">
        <v>9591</v>
      </c>
      <c r="AJ3838" s="1" t="s">
        <v>16</v>
      </c>
      <c r="AK3838" s="1" t="s">
        <v>9802</v>
      </c>
      <c r="AL3838" s="1" t="s">
        <v>109</v>
      </c>
      <c r="AM3838" s="1" t="s">
        <v>9809</v>
      </c>
      <c r="AT3838" s="1" t="s">
        <v>110</v>
      </c>
      <c r="AU3838" s="1" t="s">
        <v>7218</v>
      </c>
      <c r="AV3838" s="1" t="s">
        <v>3716</v>
      </c>
      <c r="AW3838" s="1" t="s">
        <v>8178</v>
      </c>
      <c r="BG3838" s="1" t="s">
        <v>54</v>
      </c>
      <c r="BH3838" s="1" t="s">
        <v>7267</v>
      </c>
      <c r="BI3838" s="1" t="s">
        <v>3814</v>
      </c>
      <c r="BJ3838" s="1" t="s">
        <v>10903</v>
      </c>
      <c r="BK3838" s="1" t="s">
        <v>110</v>
      </c>
      <c r="BL3838" s="1" t="s">
        <v>7218</v>
      </c>
      <c r="BM3838" s="1" t="s">
        <v>1117</v>
      </c>
      <c r="BN3838" s="1" t="s">
        <v>10888</v>
      </c>
      <c r="BO3838" s="1" t="s">
        <v>724</v>
      </c>
      <c r="BP3838" s="1" t="s">
        <v>7294</v>
      </c>
      <c r="BQ3838" s="1" t="s">
        <v>5251</v>
      </c>
      <c r="BR3838" s="1" t="s">
        <v>10231</v>
      </c>
      <c r="BS3838" s="1" t="s">
        <v>199</v>
      </c>
      <c r="BT3838" s="1" t="s">
        <v>9730</v>
      </c>
    </row>
    <row r="3839" spans="1:72" ht="13.5" customHeight="1">
      <c r="A3839" s="3" t="str">
        <f>HYPERLINK("http://kyu.snu.ac.kr/sdhj/index.jsp?type=hj/GK14658_00IH_0001_0250.jpg","1702_각북면_250")</f>
        <v>1702_각북면_250</v>
      </c>
      <c r="B3839" s="2">
        <v>1702</v>
      </c>
      <c r="C3839" s="2" t="s">
        <v>12340</v>
      </c>
      <c r="D3839" s="2" t="s">
        <v>12341</v>
      </c>
      <c r="E3839" s="2">
        <v>3838</v>
      </c>
      <c r="F3839" s="1">
        <v>23</v>
      </c>
      <c r="G3839" s="1" t="s">
        <v>6082</v>
      </c>
      <c r="H3839" s="1" t="s">
        <v>6953</v>
      </c>
      <c r="I3839" s="1">
        <v>1</v>
      </c>
      <c r="L3839" s="1">
        <v>2</v>
      </c>
      <c r="M3839" s="2" t="s">
        <v>14330</v>
      </c>
      <c r="N3839" s="2" t="s">
        <v>14331</v>
      </c>
      <c r="S3839" s="1" t="s">
        <v>402</v>
      </c>
      <c r="T3839" s="1" t="s">
        <v>7104</v>
      </c>
      <c r="W3839" s="1" t="s">
        <v>568</v>
      </c>
      <c r="X3839" s="1" t="s">
        <v>7587</v>
      </c>
      <c r="Y3839" s="1" t="s">
        <v>50</v>
      </c>
      <c r="Z3839" s="1" t="s">
        <v>7639</v>
      </c>
      <c r="AC3839" s="1">
        <v>49</v>
      </c>
      <c r="AD3839" s="1" t="s">
        <v>1182</v>
      </c>
      <c r="AE3839" s="1" t="s">
        <v>9584</v>
      </c>
    </row>
    <row r="3840" spans="1:72" ht="13.5" customHeight="1">
      <c r="A3840" s="3" t="str">
        <f>HYPERLINK("http://kyu.snu.ac.kr/sdhj/index.jsp?type=hj/GK14658_00IH_0001_0250.jpg","1702_각북면_250")</f>
        <v>1702_각북면_250</v>
      </c>
      <c r="B3840" s="2">
        <v>1702</v>
      </c>
      <c r="C3840" s="2" t="s">
        <v>12340</v>
      </c>
      <c r="D3840" s="2" t="s">
        <v>12341</v>
      </c>
      <c r="E3840" s="2">
        <v>3839</v>
      </c>
      <c r="F3840" s="1">
        <v>23</v>
      </c>
      <c r="G3840" s="1" t="s">
        <v>6082</v>
      </c>
      <c r="H3840" s="1" t="s">
        <v>6953</v>
      </c>
      <c r="I3840" s="1">
        <v>1</v>
      </c>
      <c r="L3840" s="1">
        <v>2</v>
      </c>
      <c r="M3840" s="2" t="s">
        <v>14330</v>
      </c>
      <c r="N3840" s="2" t="s">
        <v>14331</v>
      </c>
      <c r="S3840" s="1" t="s">
        <v>200</v>
      </c>
      <c r="T3840" s="1" t="s">
        <v>7115</v>
      </c>
      <c r="U3840" s="1" t="s">
        <v>6096</v>
      </c>
      <c r="V3840" s="1" t="s">
        <v>12465</v>
      </c>
      <c r="Y3840" s="1" t="s">
        <v>4684</v>
      </c>
      <c r="Z3840" s="1" t="s">
        <v>7881</v>
      </c>
      <c r="AF3840" s="1" t="s">
        <v>633</v>
      </c>
      <c r="AG3840" s="1" t="s">
        <v>12714</v>
      </c>
    </row>
    <row r="3841" spans="1:73" ht="13.5" customHeight="1">
      <c r="A3841" s="3" t="str">
        <f>HYPERLINK("http://kyu.snu.ac.kr/sdhj/index.jsp?type=hj/GK14658_00IH_0001_0250.jpg","1702_각북면_250")</f>
        <v>1702_각북면_250</v>
      </c>
      <c r="B3841" s="2">
        <v>1702</v>
      </c>
      <c r="C3841" s="2" t="s">
        <v>12340</v>
      </c>
      <c r="D3841" s="2" t="s">
        <v>12341</v>
      </c>
      <c r="E3841" s="2">
        <v>3840</v>
      </c>
      <c r="F3841" s="1">
        <v>23</v>
      </c>
      <c r="G3841" s="1" t="s">
        <v>6082</v>
      </c>
      <c r="H3841" s="1" t="s">
        <v>6953</v>
      </c>
      <c r="I3841" s="1">
        <v>1</v>
      </c>
      <c r="L3841" s="1">
        <v>2</v>
      </c>
      <c r="M3841" s="2" t="s">
        <v>14330</v>
      </c>
      <c r="N3841" s="2" t="s">
        <v>14331</v>
      </c>
      <c r="S3841" s="1" t="s">
        <v>200</v>
      </c>
      <c r="T3841" s="1" t="s">
        <v>7115</v>
      </c>
      <c r="U3841" s="1" t="s">
        <v>128</v>
      </c>
      <c r="V3841" s="1" t="s">
        <v>7258</v>
      </c>
      <c r="Y3841" s="1" t="s">
        <v>942</v>
      </c>
      <c r="Z3841" s="1" t="s">
        <v>8058</v>
      </c>
      <c r="AC3841" s="1">
        <v>21</v>
      </c>
      <c r="AD3841" s="1" t="s">
        <v>68</v>
      </c>
      <c r="AE3841" s="1" t="s">
        <v>7705</v>
      </c>
    </row>
    <row r="3842" spans="1:73" ht="13.5" customHeight="1">
      <c r="A3842" s="3" t="str">
        <f>HYPERLINK("http://kyu.snu.ac.kr/sdhj/index.jsp?type=hj/GK14658_00IH_0001_0250.jpg","1702_각북면_250")</f>
        <v>1702_각북면_250</v>
      </c>
      <c r="B3842" s="2">
        <v>1702</v>
      </c>
      <c r="C3842" s="2" t="s">
        <v>12340</v>
      </c>
      <c r="D3842" s="2" t="s">
        <v>12341</v>
      </c>
      <c r="E3842" s="2">
        <v>3841</v>
      </c>
      <c r="F3842" s="1">
        <v>23</v>
      </c>
      <c r="G3842" s="1" t="s">
        <v>6082</v>
      </c>
      <c r="H3842" s="1" t="s">
        <v>6953</v>
      </c>
      <c r="I3842" s="1">
        <v>1</v>
      </c>
      <c r="L3842" s="1">
        <v>2</v>
      </c>
      <c r="M3842" s="2" t="s">
        <v>14330</v>
      </c>
      <c r="N3842" s="2" t="s">
        <v>14331</v>
      </c>
      <c r="S3842" s="1" t="s">
        <v>200</v>
      </c>
      <c r="T3842" s="1" t="s">
        <v>7115</v>
      </c>
      <c r="U3842" s="1" t="s">
        <v>6096</v>
      </c>
      <c r="V3842" s="1" t="s">
        <v>12465</v>
      </c>
      <c r="Y3842" s="1" t="s">
        <v>6097</v>
      </c>
      <c r="Z3842" s="1" t="s">
        <v>8057</v>
      </c>
      <c r="AC3842" s="1">
        <v>14</v>
      </c>
      <c r="AD3842" s="1" t="s">
        <v>85</v>
      </c>
      <c r="AE3842" s="1" t="s">
        <v>9590</v>
      </c>
    </row>
    <row r="3843" spans="1:73" ht="13.5" customHeight="1">
      <c r="A3843" s="3" t="str">
        <f>HYPERLINK("http://kyu.snu.ac.kr/sdhj/index.jsp?type=hj/GK14658_00IH_0001_0250.jpg","1702_각북면_250")</f>
        <v>1702_각북면_250</v>
      </c>
      <c r="B3843" s="2">
        <v>1702</v>
      </c>
      <c r="C3843" s="2" t="s">
        <v>12340</v>
      </c>
      <c r="D3843" s="2" t="s">
        <v>12341</v>
      </c>
      <c r="E3843" s="2">
        <v>3842</v>
      </c>
      <c r="F3843" s="1">
        <v>23</v>
      </c>
      <c r="G3843" s="1" t="s">
        <v>6082</v>
      </c>
      <c r="H3843" s="1" t="s">
        <v>6953</v>
      </c>
      <c r="I3843" s="1">
        <v>1</v>
      </c>
      <c r="L3843" s="1">
        <v>2</v>
      </c>
      <c r="M3843" s="2" t="s">
        <v>14330</v>
      </c>
      <c r="N3843" s="2" t="s">
        <v>14331</v>
      </c>
      <c r="S3843" s="1" t="s">
        <v>59</v>
      </c>
      <c r="T3843" s="1" t="s">
        <v>7105</v>
      </c>
      <c r="Y3843" s="1" t="s">
        <v>50</v>
      </c>
      <c r="Z3843" s="1" t="s">
        <v>7639</v>
      </c>
      <c r="AC3843" s="1">
        <v>3</v>
      </c>
      <c r="AD3843" s="1" t="s">
        <v>118</v>
      </c>
      <c r="AE3843" s="1" t="s">
        <v>8076</v>
      </c>
      <c r="AF3843" s="1" t="s">
        <v>89</v>
      </c>
      <c r="AG3843" s="1" t="s">
        <v>9633</v>
      </c>
    </row>
    <row r="3844" spans="1:73" ht="13.5" customHeight="1">
      <c r="A3844" s="3" t="str">
        <f>HYPERLINK("http://kyu.snu.ac.kr/sdhj/index.jsp?type=hj/GK14658_00IH_0001_0251.jpg","1702_각북면_251")</f>
        <v>1702_각북면_251</v>
      </c>
      <c r="B3844" s="2">
        <v>1702</v>
      </c>
      <c r="C3844" s="2" t="s">
        <v>12340</v>
      </c>
      <c r="D3844" s="2" t="s">
        <v>12341</v>
      </c>
      <c r="E3844" s="2">
        <v>3843</v>
      </c>
      <c r="F3844" s="1">
        <v>23</v>
      </c>
      <c r="G3844" s="1" t="s">
        <v>6082</v>
      </c>
      <c r="H3844" s="1" t="s">
        <v>6953</v>
      </c>
      <c r="I3844" s="1">
        <v>1</v>
      </c>
      <c r="L3844" s="1">
        <v>3</v>
      </c>
      <c r="M3844" s="2" t="s">
        <v>14332</v>
      </c>
      <c r="N3844" s="2" t="s">
        <v>14333</v>
      </c>
      <c r="T3844" s="1" t="s">
        <v>12411</v>
      </c>
      <c r="U3844" s="1" t="s">
        <v>6098</v>
      </c>
      <c r="V3844" s="1" t="s">
        <v>7283</v>
      </c>
      <c r="W3844" s="1" t="s">
        <v>439</v>
      </c>
      <c r="X3844" s="1" t="s">
        <v>7589</v>
      </c>
      <c r="Y3844" s="1" t="s">
        <v>6099</v>
      </c>
      <c r="Z3844" s="1" t="s">
        <v>8056</v>
      </c>
      <c r="AC3844" s="1">
        <v>28</v>
      </c>
      <c r="AD3844" s="1" t="s">
        <v>134</v>
      </c>
      <c r="AE3844" s="1" t="s">
        <v>9616</v>
      </c>
      <c r="AJ3844" s="1" t="s">
        <v>16</v>
      </c>
      <c r="AK3844" s="1" t="s">
        <v>9802</v>
      </c>
      <c r="AL3844" s="1" t="s">
        <v>545</v>
      </c>
      <c r="AM3844" s="1" t="s">
        <v>9707</v>
      </c>
      <c r="AT3844" s="1" t="s">
        <v>416</v>
      </c>
      <c r="AU3844" s="1" t="s">
        <v>12470</v>
      </c>
      <c r="AV3844" s="1" t="s">
        <v>12325</v>
      </c>
      <c r="AW3844" s="1" t="s">
        <v>10198</v>
      </c>
      <c r="BG3844" s="1" t="s">
        <v>66</v>
      </c>
      <c r="BH3844" s="1" t="s">
        <v>7208</v>
      </c>
      <c r="BI3844" s="1" t="s">
        <v>742</v>
      </c>
      <c r="BJ3844" s="1" t="s">
        <v>10164</v>
      </c>
      <c r="BK3844" s="1" t="s">
        <v>53</v>
      </c>
      <c r="BL3844" s="1" t="s">
        <v>7419</v>
      </c>
      <c r="BM3844" s="1" t="s">
        <v>2478</v>
      </c>
      <c r="BN3844" s="1" t="s">
        <v>7611</v>
      </c>
      <c r="BO3844" s="1" t="s">
        <v>53</v>
      </c>
      <c r="BP3844" s="1" t="s">
        <v>7419</v>
      </c>
      <c r="BQ3844" s="1" t="s">
        <v>6100</v>
      </c>
      <c r="BR3844" s="1" t="s">
        <v>11741</v>
      </c>
      <c r="BS3844" s="1" t="s">
        <v>47</v>
      </c>
      <c r="BT3844" s="1" t="s">
        <v>9810</v>
      </c>
    </row>
    <row r="3845" spans="1:73" ht="13.5" customHeight="1">
      <c r="A3845" s="3" t="str">
        <f>HYPERLINK("http://kyu.snu.ac.kr/sdhj/index.jsp?type=hj/GK14658_00IH_0001_0251.jpg","1702_각북면_251")</f>
        <v>1702_각북면_251</v>
      </c>
      <c r="B3845" s="2">
        <v>1702</v>
      </c>
      <c r="C3845" s="2" t="s">
        <v>12340</v>
      </c>
      <c r="D3845" s="2" t="s">
        <v>12341</v>
      </c>
      <c r="E3845" s="2">
        <v>3844</v>
      </c>
      <c r="F3845" s="1">
        <v>23</v>
      </c>
      <c r="G3845" s="1" t="s">
        <v>6082</v>
      </c>
      <c r="H3845" s="1" t="s">
        <v>6953</v>
      </c>
      <c r="I3845" s="1">
        <v>1</v>
      </c>
      <c r="L3845" s="1">
        <v>3</v>
      </c>
      <c r="M3845" s="2" t="s">
        <v>14332</v>
      </c>
      <c r="N3845" s="2" t="s">
        <v>14333</v>
      </c>
      <c r="S3845" s="1" t="s">
        <v>48</v>
      </c>
      <c r="T3845" s="1" t="s">
        <v>6371</v>
      </c>
      <c r="U3845" s="1" t="s">
        <v>261</v>
      </c>
      <c r="V3845" s="1" t="s">
        <v>7197</v>
      </c>
      <c r="Y3845" s="1" t="s">
        <v>12289</v>
      </c>
      <c r="Z3845" s="1" t="s">
        <v>12655</v>
      </c>
      <c r="AC3845" s="1">
        <v>30</v>
      </c>
      <c r="AD3845" s="1" t="s">
        <v>253</v>
      </c>
      <c r="AE3845" s="1" t="s">
        <v>8091</v>
      </c>
      <c r="AJ3845" s="1" t="s">
        <v>16</v>
      </c>
      <c r="AK3845" s="1" t="s">
        <v>9802</v>
      </c>
      <c r="AL3845" s="1" t="s">
        <v>199</v>
      </c>
      <c r="AM3845" s="1" t="s">
        <v>9730</v>
      </c>
      <c r="AN3845" s="1" t="s">
        <v>208</v>
      </c>
      <c r="AO3845" s="1" t="s">
        <v>7116</v>
      </c>
      <c r="AR3845" s="1" t="s">
        <v>407</v>
      </c>
      <c r="AS3845" s="1" t="s">
        <v>9927</v>
      </c>
      <c r="AT3845" s="1" t="s">
        <v>211</v>
      </c>
      <c r="AU3845" s="1" t="s">
        <v>7199</v>
      </c>
      <c r="AV3845" s="1" t="s">
        <v>3523</v>
      </c>
      <c r="AW3845" s="1" t="s">
        <v>8921</v>
      </c>
      <c r="BB3845" s="1" t="s">
        <v>213</v>
      </c>
      <c r="BC3845" s="1" t="s">
        <v>7282</v>
      </c>
      <c r="BD3845" s="1" t="s">
        <v>14526</v>
      </c>
      <c r="BE3845" s="1" t="s">
        <v>12577</v>
      </c>
      <c r="BG3845" s="1" t="s">
        <v>53</v>
      </c>
      <c r="BH3845" s="1" t="s">
        <v>7419</v>
      </c>
      <c r="BI3845" s="1" t="s">
        <v>408</v>
      </c>
      <c r="BJ3845" s="1" t="s">
        <v>7763</v>
      </c>
      <c r="BK3845" s="1" t="s">
        <v>53</v>
      </c>
      <c r="BL3845" s="1" t="s">
        <v>7419</v>
      </c>
      <c r="BM3845" s="1" t="s">
        <v>410</v>
      </c>
      <c r="BN3845" s="1" t="s">
        <v>11219</v>
      </c>
      <c r="BO3845" s="1" t="s">
        <v>211</v>
      </c>
      <c r="BP3845" s="1" t="s">
        <v>7199</v>
      </c>
      <c r="BQ3845" s="1" t="s">
        <v>417</v>
      </c>
      <c r="BR3845" s="1" t="s">
        <v>8924</v>
      </c>
      <c r="BS3845" s="1" t="s">
        <v>186</v>
      </c>
      <c r="BT3845" s="1" t="s">
        <v>9712</v>
      </c>
    </row>
    <row r="3846" spans="1:73" ht="13.5" customHeight="1">
      <c r="A3846" s="3" t="str">
        <f>HYPERLINK("http://kyu.snu.ac.kr/sdhj/index.jsp?type=hj/GK14658_00IH_0001_0251.jpg","1702_각북면_251")</f>
        <v>1702_각북면_251</v>
      </c>
      <c r="B3846" s="2">
        <v>1702</v>
      </c>
      <c r="C3846" s="2" t="s">
        <v>12340</v>
      </c>
      <c r="D3846" s="2" t="s">
        <v>12341</v>
      </c>
      <c r="E3846" s="2">
        <v>3845</v>
      </c>
      <c r="F3846" s="1">
        <v>23</v>
      </c>
      <c r="G3846" s="1" t="s">
        <v>6082</v>
      </c>
      <c r="H3846" s="1" t="s">
        <v>6953</v>
      </c>
      <c r="I3846" s="1">
        <v>1</v>
      </c>
      <c r="L3846" s="1">
        <v>3</v>
      </c>
      <c r="M3846" s="2" t="s">
        <v>14332</v>
      </c>
      <c r="N3846" s="2" t="s">
        <v>14333</v>
      </c>
      <c r="S3846" s="1" t="s">
        <v>59</v>
      </c>
      <c r="T3846" s="1" t="s">
        <v>7105</v>
      </c>
      <c r="Y3846" s="1" t="s">
        <v>3034</v>
      </c>
      <c r="Z3846" s="1" t="s">
        <v>7940</v>
      </c>
      <c r="AC3846" s="1">
        <v>12</v>
      </c>
      <c r="AD3846" s="1" t="s">
        <v>71</v>
      </c>
      <c r="AE3846" s="1" t="s">
        <v>9611</v>
      </c>
    </row>
    <row r="3847" spans="1:73" ht="13.5" customHeight="1">
      <c r="A3847" s="3" t="str">
        <f>HYPERLINK("http://kyu.snu.ac.kr/sdhj/index.jsp?type=hj/GK14658_00IH_0001_0251.jpg","1702_각북면_251")</f>
        <v>1702_각북면_251</v>
      </c>
      <c r="B3847" s="2">
        <v>1702</v>
      </c>
      <c r="C3847" s="2" t="s">
        <v>12340</v>
      </c>
      <c r="D3847" s="2" t="s">
        <v>12341</v>
      </c>
      <c r="E3847" s="2">
        <v>3846</v>
      </c>
      <c r="F3847" s="1">
        <v>23</v>
      </c>
      <c r="G3847" s="1" t="s">
        <v>6082</v>
      </c>
      <c r="H3847" s="1" t="s">
        <v>6953</v>
      </c>
      <c r="I3847" s="1">
        <v>1</v>
      </c>
      <c r="L3847" s="1">
        <v>3</v>
      </c>
      <c r="M3847" s="2" t="s">
        <v>14332</v>
      </c>
      <c r="N3847" s="2" t="s">
        <v>14333</v>
      </c>
      <c r="S3847" s="1" t="s">
        <v>63</v>
      </c>
      <c r="T3847" s="1" t="s">
        <v>1196</v>
      </c>
      <c r="Y3847" s="1" t="s">
        <v>5516</v>
      </c>
      <c r="Z3847" s="1" t="s">
        <v>7664</v>
      </c>
      <c r="AF3847" s="1" t="s">
        <v>170</v>
      </c>
      <c r="AG3847" s="1" t="s">
        <v>9630</v>
      </c>
    </row>
    <row r="3848" spans="1:73" ht="13.5" customHeight="1">
      <c r="A3848" s="3" t="str">
        <f>HYPERLINK("http://kyu.snu.ac.kr/sdhj/index.jsp?type=hj/GK14658_00IH_0001_0251.jpg","1702_각북면_251")</f>
        <v>1702_각북면_251</v>
      </c>
      <c r="B3848" s="2">
        <v>1702</v>
      </c>
      <c r="C3848" s="2" t="s">
        <v>12340</v>
      </c>
      <c r="D3848" s="2" t="s">
        <v>12341</v>
      </c>
      <c r="E3848" s="2">
        <v>3847</v>
      </c>
      <c r="F3848" s="1">
        <v>23</v>
      </c>
      <c r="G3848" s="1" t="s">
        <v>6082</v>
      </c>
      <c r="H3848" s="1" t="s">
        <v>6953</v>
      </c>
      <c r="I3848" s="1">
        <v>1</v>
      </c>
      <c r="L3848" s="1">
        <v>3</v>
      </c>
      <c r="M3848" s="2" t="s">
        <v>14332</v>
      </c>
      <c r="N3848" s="2" t="s">
        <v>14333</v>
      </c>
      <c r="S3848" s="1" t="s">
        <v>59</v>
      </c>
      <c r="T3848" s="1" t="s">
        <v>7105</v>
      </c>
      <c r="Y3848" s="1" t="s">
        <v>6101</v>
      </c>
      <c r="Z3848" s="1" t="s">
        <v>8055</v>
      </c>
      <c r="AC3848" s="1">
        <v>3</v>
      </c>
      <c r="AD3848" s="1" t="s">
        <v>118</v>
      </c>
      <c r="AE3848" s="1" t="s">
        <v>8076</v>
      </c>
      <c r="AF3848" s="1" t="s">
        <v>89</v>
      </c>
      <c r="AG3848" s="1" t="s">
        <v>9633</v>
      </c>
    </row>
    <row r="3849" spans="1:73" ht="13.5" customHeight="1">
      <c r="A3849" s="3" t="str">
        <f>HYPERLINK("http://kyu.snu.ac.kr/sdhj/index.jsp?type=hj/GK14658_00IH_0001_0251.jpg","1702_각북면_251")</f>
        <v>1702_각북면_251</v>
      </c>
      <c r="B3849" s="2">
        <v>1702</v>
      </c>
      <c r="C3849" s="2" t="s">
        <v>12340</v>
      </c>
      <c r="D3849" s="2" t="s">
        <v>12341</v>
      </c>
      <c r="E3849" s="2">
        <v>3848</v>
      </c>
      <c r="F3849" s="1">
        <v>23</v>
      </c>
      <c r="G3849" s="1" t="s">
        <v>6082</v>
      </c>
      <c r="H3849" s="1" t="s">
        <v>6953</v>
      </c>
      <c r="I3849" s="1">
        <v>1</v>
      </c>
      <c r="L3849" s="1">
        <v>4</v>
      </c>
      <c r="M3849" s="2" t="s">
        <v>547</v>
      </c>
      <c r="N3849" s="2" t="s">
        <v>7925</v>
      </c>
      <c r="T3849" s="1" t="s">
        <v>12411</v>
      </c>
      <c r="U3849" s="1" t="s">
        <v>734</v>
      </c>
      <c r="V3849" s="1" t="s">
        <v>7223</v>
      </c>
      <c r="Y3849" s="1" t="s">
        <v>547</v>
      </c>
      <c r="Z3849" s="1" t="s">
        <v>7925</v>
      </c>
      <c r="AC3849" s="1">
        <v>63</v>
      </c>
      <c r="AD3849" s="1" t="s">
        <v>118</v>
      </c>
      <c r="AE3849" s="1" t="s">
        <v>8076</v>
      </c>
      <c r="AJ3849" s="1" t="s">
        <v>16</v>
      </c>
      <c r="AK3849" s="1" t="s">
        <v>9802</v>
      </c>
      <c r="AL3849" s="1" t="s">
        <v>47</v>
      </c>
      <c r="AM3849" s="1" t="s">
        <v>9810</v>
      </c>
      <c r="AN3849" s="1" t="s">
        <v>208</v>
      </c>
      <c r="AO3849" s="1" t="s">
        <v>7116</v>
      </c>
      <c r="AP3849" s="1" t="s">
        <v>173</v>
      </c>
      <c r="AQ3849" s="1" t="s">
        <v>7249</v>
      </c>
      <c r="AR3849" s="1" t="s">
        <v>6102</v>
      </c>
      <c r="AS3849" s="1" t="s">
        <v>9926</v>
      </c>
      <c r="AT3849" s="1" t="s">
        <v>259</v>
      </c>
      <c r="AU3849" s="1" t="s">
        <v>12452</v>
      </c>
      <c r="AV3849" s="1" t="s">
        <v>6103</v>
      </c>
      <c r="AW3849" s="1" t="s">
        <v>10197</v>
      </c>
      <c r="BB3849" s="1" t="s">
        <v>213</v>
      </c>
      <c r="BC3849" s="1" t="s">
        <v>7282</v>
      </c>
      <c r="BD3849" s="1" t="s">
        <v>1163</v>
      </c>
      <c r="BE3849" s="1" t="s">
        <v>7716</v>
      </c>
      <c r="BG3849" s="1" t="s">
        <v>259</v>
      </c>
      <c r="BH3849" s="1" t="s">
        <v>12452</v>
      </c>
      <c r="BI3849" s="1" t="s">
        <v>564</v>
      </c>
      <c r="BJ3849" s="1" t="s">
        <v>10296</v>
      </c>
      <c r="BK3849" s="1" t="s">
        <v>259</v>
      </c>
      <c r="BL3849" s="1" t="s">
        <v>12452</v>
      </c>
      <c r="BM3849" s="1" t="s">
        <v>509</v>
      </c>
      <c r="BN3849" s="1" t="s">
        <v>8784</v>
      </c>
      <c r="BO3849" s="1" t="s">
        <v>211</v>
      </c>
      <c r="BP3849" s="1" t="s">
        <v>7199</v>
      </c>
      <c r="BQ3849" s="1" t="s">
        <v>310</v>
      </c>
      <c r="BR3849" s="1" t="s">
        <v>8655</v>
      </c>
      <c r="BS3849" s="1" t="s">
        <v>199</v>
      </c>
      <c r="BT3849" s="1" t="s">
        <v>9730</v>
      </c>
    </row>
    <row r="3850" spans="1:73" ht="13.5" customHeight="1">
      <c r="A3850" s="3" t="str">
        <f>HYPERLINK("http://kyu.snu.ac.kr/sdhj/index.jsp?type=hj/GK14658_00IH_0001_0251.jpg","1702_각북면_251")</f>
        <v>1702_각북면_251</v>
      </c>
      <c r="B3850" s="2">
        <v>1702</v>
      </c>
      <c r="C3850" s="2" t="s">
        <v>12340</v>
      </c>
      <c r="D3850" s="2" t="s">
        <v>12341</v>
      </c>
      <c r="E3850" s="2">
        <v>3849</v>
      </c>
      <c r="F3850" s="1">
        <v>23</v>
      </c>
      <c r="G3850" s="1" t="s">
        <v>6082</v>
      </c>
      <c r="H3850" s="1" t="s">
        <v>6953</v>
      </c>
      <c r="I3850" s="1">
        <v>1</v>
      </c>
      <c r="L3850" s="1">
        <v>4</v>
      </c>
      <c r="M3850" s="2" t="s">
        <v>547</v>
      </c>
      <c r="N3850" s="2" t="s">
        <v>7925</v>
      </c>
      <c r="S3850" s="1" t="s">
        <v>48</v>
      </c>
      <c r="T3850" s="1" t="s">
        <v>6371</v>
      </c>
      <c r="U3850" s="1" t="s">
        <v>124</v>
      </c>
      <c r="V3850" s="1" t="s">
        <v>12451</v>
      </c>
      <c r="W3850" s="1" t="s">
        <v>107</v>
      </c>
      <c r="X3850" s="1" t="s">
        <v>12534</v>
      </c>
      <c r="Y3850" s="1" t="s">
        <v>6104</v>
      </c>
      <c r="Z3850" s="1" t="s">
        <v>8054</v>
      </c>
      <c r="AC3850" s="1">
        <v>59</v>
      </c>
      <c r="AD3850" s="1" t="s">
        <v>577</v>
      </c>
      <c r="AE3850" s="1" t="s">
        <v>9625</v>
      </c>
      <c r="AJ3850" s="1" t="s">
        <v>16</v>
      </c>
      <c r="AK3850" s="1" t="s">
        <v>9802</v>
      </c>
      <c r="AL3850" s="1" t="s">
        <v>163</v>
      </c>
      <c r="AM3850" s="1" t="s">
        <v>12731</v>
      </c>
      <c r="AT3850" s="1" t="s">
        <v>259</v>
      </c>
      <c r="AU3850" s="1" t="s">
        <v>12452</v>
      </c>
      <c r="AV3850" s="1" t="s">
        <v>4637</v>
      </c>
      <c r="AW3850" s="1" t="s">
        <v>8662</v>
      </c>
      <c r="BG3850" s="1" t="s">
        <v>53</v>
      </c>
      <c r="BH3850" s="1" t="s">
        <v>7419</v>
      </c>
      <c r="BI3850" s="1" t="s">
        <v>5584</v>
      </c>
      <c r="BJ3850" s="1" t="s">
        <v>8192</v>
      </c>
      <c r="BK3850" s="1" t="s">
        <v>53</v>
      </c>
      <c r="BL3850" s="1" t="s">
        <v>7419</v>
      </c>
      <c r="BM3850" s="1" t="s">
        <v>6105</v>
      </c>
      <c r="BN3850" s="1" t="s">
        <v>11345</v>
      </c>
      <c r="BO3850" s="1" t="s">
        <v>54</v>
      </c>
      <c r="BP3850" s="1" t="s">
        <v>7267</v>
      </c>
      <c r="BQ3850" s="1" t="s">
        <v>6106</v>
      </c>
      <c r="BR3850" s="1" t="s">
        <v>11731</v>
      </c>
      <c r="BS3850" s="1" t="s">
        <v>199</v>
      </c>
      <c r="BT3850" s="1" t="s">
        <v>9730</v>
      </c>
    </row>
    <row r="3851" spans="1:73" ht="13.5" customHeight="1">
      <c r="A3851" s="3" t="str">
        <f>HYPERLINK("http://kyu.snu.ac.kr/sdhj/index.jsp?type=hj/GK14658_00IH_0001_0251.jpg","1702_각북면_251")</f>
        <v>1702_각북면_251</v>
      </c>
      <c r="B3851" s="2">
        <v>1702</v>
      </c>
      <c r="C3851" s="2" t="s">
        <v>12340</v>
      </c>
      <c r="D3851" s="2" t="s">
        <v>12341</v>
      </c>
      <c r="E3851" s="2">
        <v>3850</v>
      </c>
      <c r="F3851" s="1">
        <v>23</v>
      </c>
      <c r="G3851" s="1" t="s">
        <v>6082</v>
      </c>
      <c r="H3851" s="1" t="s">
        <v>6953</v>
      </c>
      <c r="I3851" s="1">
        <v>1</v>
      </c>
      <c r="L3851" s="1">
        <v>4</v>
      </c>
      <c r="M3851" s="2" t="s">
        <v>547</v>
      </c>
      <c r="N3851" s="2" t="s">
        <v>7925</v>
      </c>
      <c r="S3851" s="1" t="s">
        <v>59</v>
      </c>
      <c r="T3851" s="1" t="s">
        <v>7105</v>
      </c>
      <c r="Y3851" s="1" t="s">
        <v>6107</v>
      </c>
      <c r="Z3851" s="1" t="s">
        <v>8053</v>
      </c>
      <c r="AC3851" s="1">
        <v>20</v>
      </c>
      <c r="AD3851" s="1" t="s">
        <v>103</v>
      </c>
      <c r="AE3851" s="1" t="s">
        <v>9580</v>
      </c>
    </row>
    <row r="3852" spans="1:73" ht="13.5" customHeight="1">
      <c r="A3852" s="3" t="str">
        <f>HYPERLINK("http://kyu.snu.ac.kr/sdhj/index.jsp?type=hj/GK14658_00IH_0001_0251.jpg","1702_각북면_251")</f>
        <v>1702_각북면_251</v>
      </c>
      <c r="B3852" s="2">
        <v>1702</v>
      </c>
      <c r="C3852" s="2" t="s">
        <v>12340</v>
      </c>
      <c r="D3852" s="2" t="s">
        <v>12341</v>
      </c>
      <c r="E3852" s="2">
        <v>3851</v>
      </c>
      <c r="F3852" s="1">
        <v>23</v>
      </c>
      <c r="G3852" s="1" t="s">
        <v>6082</v>
      </c>
      <c r="H3852" s="1" t="s">
        <v>6953</v>
      </c>
      <c r="I3852" s="1">
        <v>1</v>
      </c>
      <c r="L3852" s="1">
        <v>4</v>
      </c>
      <c r="M3852" s="2" t="s">
        <v>547</v>
      </c>
      <c r="N3852" s="2" t="s">
        <v>7925</v>
      </c>
      <c r="S3852" s="1" t="s">
        <v>86</v>
      </c>
      <c r="T3852" s="1" t="s">
        <v>7100</v>
      </c>
      <c r="Y3852" s="1" t="s">
        <v>6108</v>
      </c>
      <c r="Z3852" s="1" t="s">
        <v>8052</v>
      </c>
      <c r="AC3852" s="1">
        <v>4</v>
      </c>
      <c r="AD3852" s="1" t="s">
        <v>108</v>
      </c>
      <c r="AE3852" s="1" t="s">
        <v>9597</v>
      </c>
      <c r="AG3852" s="1" t="s">
        <v>12750</v>
      </c>
    </row>
    <row r="3853" spans="1:73" ht="13.5" customHeight="1">
      <c r="A3853" s="3" t="str">
        <f>HYPERLINK("http://kyu.snu.ac.kr/sdhj/index.jsp?type=hj/GK14658_00IH_0001_0251.jpg","1702_각북면_251")</f>
        <v>1702_각북면_251</v>
      </c>
      <c r="B3853" s="2">
        <v>1702</v>
      </c>
      <c r="C3853" s="2" t="s">
        <v>12340</v>
      </c>
      <c r="D3853" s="2" t="s">
        <v>12341</v>
      </c>
      <c r="E3853" s="2">
        <v>3852</v>
      </c>
      <c r="F3853" s="1">
        <v>23</v>
      </c>
      <c r="G3853" s="1" t="s">
        <v>6082</v>
      </c>
      <c r="H3853" s="1" t="s">
        <v>6953</v>
      </c>
      <c r="I3853" s="1">
        <v>1</v>
      </c>
      <c r="L3853" s="1">
        <v>4</v>
      </c>
      <c r="M3853" s="2" t="s">
        <v>547</v>
      </c>
      <c r="N3853" s="2" t="s">
        <v>7925</v>
      </c>
      <c r="S3853" s="1" t="s">
        <v>59</v>
      </c>
      <c r="T3853" s="1" t="s">
        <v>7105</v>
      </c>
      <c r="Y3853" s="1" t="s">
        <v>4715</v>
      </c>
      <c r="Z3853" s="1" t="s">
        <v>8051</v>
      </c>
      <c r="AC3853" s="1">
        <v>1</v>
      </c>
      <c r="AD3853" s="1" t="s">
        <v>280</v>
      </c>
      <c r="AE3853" s="1" t="s">
        <v>9599</v>
      </c>
      <c r="AF3853" s="1" t="s">
        <v>12719</v>
      </c>
      <c r="AG3853" s="1" t="s">
        <v>12720</v>
      </c>
    </row>
    <row r="3854" spans="1:73" ht="13.5" customHeight="1">
      <c r="A3854" s="3" t="str">
        <f>HYPERLINK("http://kyu.snu.ac.kr/sdhj/index.jsp?type=hj/GK14658_00IH_0001_0251.jpg","1702_각북면_251")</f>
        <v>1702_각북면_251</v>
      </c>
      <c r="B3854" s="2">
        <v>1702</v>
      </c>
      <c r="C3854" s="2" t="s">
        <v>12340</v>
      </c>
      <c r="D3854" s="2" t="s">
        <v>12341</v>
      </c>
      <c r="E3854" s="2">
        <v>3853</v>
      </c>
      <c r="F3854" s="1">
        <v>23</v>
      </c>
      <c r="G3854" s="1" t="s">
        <v>6082</v>
      </c>
      <c r="H3854" s="1" t="s">
        <v>6953</v>
      </c>
      <c r="I3854" s="1">
        <v>1</v>
      </c>
      <c r="L3854" s="1">
        <v>5</v>
      </c>
      <c r="M3854" s="2" t="s">
        <v>6110</v>
      </c>
      <c r="N3854" s="2" t="s">
        <v>8050</v>
      </c>
      <c r="T3854" s="1" t="s">
        <v>12411</v>
      </c>
      <c r="U3854" s="1" t="s">
        <v>6109</v>
      </c>
      <c r="V3854" s="1" t="s">
        <v>12477</v>
      </c>
      <c r="Y3854" s="1" t="s">
        <v>6110</v>
      </c>
      <c r="Z3854" s="1" t="s">
        <v>8050</v>
      </c>
      <c r="AC3854" s="1">
        <v>62</v>
      </c>
      <c r="AD3854" s="1" t="s">
        <v>169</v>
      </c>
      <c r="AE3854" s="1" t="s">
        <v>9589</v>
      </c>
      <c r="AJ3854" s="1" t="s">
        <v>16</v>
      </c>
      <c r="AK3854" s="1" t="s">
        <v>9802</v>
      </c>
      <c r="AL3854" s="1" t="s">
        <v>149</v>
      </c>
      <c r="AM3854" s="1" t="s">
        <v>9830</v>
      </c>
      <c r="AN3854" s="1" t="s">
        <v>545</v>
      </c>
      <c r="AO3854" s="1" t="s">
        <v>9707</v>
      </c>
      <c r="AR3854" s="1" t="s">
        <v>6111</v>
      </c>
      <c r="AS3854" s="1" t="s">
        <v>9925</v>
      </c>
      <c r="AT3854" s="1" t="s">
        <v>211</v>
      </c>
      <c r="AU3854" s="1" t="s">
        <v>7199</v>
      </c>
      <c r="AV3854" s="1" t="s">
        <v>1492</v>
      </c>
      <c r="AW3854" s="1" t="s">
        <v>8259</v>
      </c>
      <c r="BB3854" s="1" t="s">
        <v>213</v>
      </c>
      <c r="BC3854" s="1" t="s">
        <v>7282</v>
      </c>
      <c r="BD3854" s="1" t="s">
        <v>6112</v>
      </c>
      <c r="BE3854" s="1" t="s">
        <v>10703</v>
      </c>
      <c r="BG3854" s="1" t="s">
        <v>211</v>
      </c>
      <c r="BH3854" s="1" t="s">
        <v>7199</v>
      </c>
      <c r="BI3854" s="1" t="s">
        <v>6113</v>
      </c>
      <c r="BJ3854" s="1" t="s">
        <v>10902</v>
      </c>
      <c r="BK3854" s="1" t="s">
        <v>211</v>
      </c>
      <c r="BL3854" s="1" t="s">
        <v>7199</v>
      </c>
      <c r="BM3854" s="1" t="s">
        <v>6114</v>
      </c>
      <c r="BN3854" s="1" t="s">
        <v>11352</v>
      </c>
      <c r="BO3854" s="1" t="s">
        <v>211</v>
      </c>
      <c r="BP3854" s="1" t="s">
        <v>7199</v>
      </c>
      <c r="BQ3854" s="1" t="s">
        <v>6115</v>
      </c>
      <c r="BR3854" s="1" t="s">
        <v>11105</v>
      </c>
      <c r="BS3854" s="1" t="s">
        <v>199</v>
      </c>
      <c r="BT3854" s="1" t="s">
        <v>9730</v>
      </c>
    </row>
    <row r="3855" spans="1:73" ht="13.5" customHeight="1">
      <c r="A3855" s="3" t="str">
        <f>HYPERLINK("http://kyu.snu.ac.kr/sdhj/index.jsp?type=hj/GK14658_00IH_0001_0251.jpg","1702_각북면_251")</f>
        <v>1702_각북면_251</v>
      </c>
      <c r="B3855" s="2">
        <v>1702</v>
      </c>
      <c r="C3855" s="2" t="s">
        <v>12340</v>
      </c>
      <c r="D3855" s="2" t="s">
        <v>12341</v>
      </c>
      <c r="E3855" s="2">
        <v>3854</v>
      </c>
      <c r="F3855" s="1">
        <v>23</v>
      </c>
      <c r="G3855" s="1" t="s">
        <v>6082</v>
      </c>
      <c r="H3855" s="1" t="s">
        <v>6953</v>
      </c>
      <c r="I3855" s="1">
        <v>1</v>
      </c>
      <c r="L3855" s="1">
        <v>5</v>
      </c>
      <c r="M3855" s="2" t="s">
        <v>6110</v>
      </c>
      <c r="N3855" s="2" t="s">
        <v>8050</v>
      </c>
      <c r="S3855" s="1" t="s">
        <v>48</v>
      </c>
      <c r="T3855" s="1" t="s">
        <v>6371</v>
      </c>
      <c r="U3855" s="1" t="s">
        <v>213</v>
      </c>
      <c r="V3855" s="1" t="s">
        <v>7282</v>
      </c>
      <c r="Y3855" s="1" t="s">
        <v>801</v>
      </c>
      <c r="Z3855" s="1" t="s">
        <v>7891</v>
      </c>
      <c r="AC3855" s="1">
        <v>62</v>
      </c>
      <c r="AD3855" s="1" t="s">
        <v>169</v>
      </c>
      <c r="AE3855" s="1" t="s">
        <v>9589</v>
      </c>
      <c r="AJ3855" s="1" t="s">
        <v>16</v>
      </c>
      <c r="AK3855" s="1" t="s">
        <v>9802</v>
      </c>
      <c r="AL3855" s="1" t="s">
        <v>545</v>
      </c>
      <c r="AM3855" s="1" t="s">
        <v>9707</v>
      </c>
      <c r="AN3855" s="1" t="s">
        <v>545</v>
      </c>
      <c r="AO3855" s="1" t="s">
        <v>9707</v>
      </c>
      <c r="AR3855" s="1" t="s">
        <v>6111</v>
      </c>
      <c r="AS3855" s="1" t="s">
        <v>9925</v>
      </c>
      <c r="AT3855" s="1" t="s">
        <v>211</v>
      </c>
      <c r="AU3855" s="1" t="s">
        <v>7199</v>
      </c>
      <c r="AV3855" s="1" t="s">
        <v>1080</v>
      </c>
      <c r="AW3855" s="1" t="s">
        <v>8618</v>
      </c>
      <c r="BB3855" s="1" t="s">
        <v>213</v>
      </c>
      <c r="BC3855" s="1" t="s">
        <v>7282</v>
      </c>
      <c r="BD3855" s="1" t="s">
        <v>3779</v>
      </c>
      <c r="BE3855" s="1" t="s">
        <v>8806</v>
      </c>
      <c r="BG3855" s="1" t="s">
        <v>211</v>
      </c>
      <c r="BH3855" s="1" t="s">
        <v>7199</v>
      </c>
      <c r="BI3855" s="1" t="s">
        <v>886</v>
      </c>
      <c r="BJ3855" s="1" t="s">
        <v>10390</v>
      </c>
      <c r="BK3855" s="1" t="s">
        <v>211</v>
      </c>
      <c r="BL3855" s="1" t="s">
        <v>7199</v>
      </c>
      <c r="BM3855" s="1" t="s">
        <v>2468</v>
      </c>
      <c r="BN3855" s="1" t="s">
        <v>11125</v>
      </c>
      <c r="BO3855" s="1" t="s">
        <v>211</v>
      </c>
      <c r="BP3855" s="1" t="s">
        <v>7199</v>
      </c>
      <c r="BQ3855" s="1" t="s">
        <v>6116</v>
      </c>
      <c r="BR3855" s="1" t="s">
        <v>11339</v>
      </c>
      <c r="BS3855" s="1" t="s">
        <v>47</v>
      </c>
      <c r="BT3855" s="1" t="s">
        <v>9810</v>
      </c>
      <c r="BU3855" s="1" t="s">
        <v>1050</v>
      </c>
    </row>
    <row r="3856" spans="1:73" ht="13.5" customHeight="1">
      <c r="A3856" s="3" t="str">
        <f>HYPERLINK("http://kyu.snu.ac.kr/sdhj/index.jsp?type=hj/GK14658_00IH_0001_0251.jpg","1702_각북면_251")</f>
        <v>1702_각북면_251</v>
      </c>
      <c r="B3856" s="2">
        <v>1702</v>
      </c>
      <c r="C3856" s="2" t="s">
        <v>12340</v>
      </c>
      <c r="D3856" s="2" t="s">
        <v>12341</v>
      </c>
      <c r="E3856" s="2">
        <v>3855</v>
      </c>
      <c r="F3856" s="1">
        <v>23</v>
      </c>
      <c r="G3856" s="1" t="s">
        <v>6082</v>
      </c>
      <c r="H3856" s="1" t="s">
        <v>6953</v>
      </c>
      <c r="I3856" s="1">
        <v>1</v>
      </c>
      <c r="L3856" s="1">
        <v>5</v>
      </c>
      <c r="M3856" s="2" t="s">
        <v>6110</v>
      </c>
      <c r="N3856" s="2" t="s">
        <v>8050</v>
      </c>
      <c r="S3856" s="1" t="s">
        <v>59</v>
      </c>
      <c r="T3856" s="1" t="s">
        <v>7105</v>
      </c>
      <c r="Y3856" s="1" t="s">
        <v>3237</v>
      </c>
      <c r="Z3856" s="1" t="s">
        <v>7863</v>
      </c>
      <c r="AF3856" s="1" t="s">
        <v>946</v>
      </c>
      <c r="AG3856" s="1" t="s">
        <v>9632</v>
      </c>
    </row>
    <row r="3857" spans="1:72" ht="13.5" customHeight="1">
      <c r="A3857" s="3" t="str">
        <f>HYPERLINK("http://kyu.snu.ac.kr/sdhj/index.jsp?type=hj/GK14658_00IH_0001_0251.jpg","1702_각북면_251")</f>
        <v>1702_각북면_251</v>
      </c>
      <c r="B3857" s="2">
        <v>1702</v>
      </c>
      <c r="C3857" s="2" t="s">
        <v>12340</v>
      </c>
      <c r="D3857" s="2" t="s">
        <v>12341</v>
      </c>
      <c r="E3857" s="2">
        <v>3856</v>
      </c>
      <c r="F3857" s="1">
        <v>23</v>
      </c>
      <c r="G3857" s="1" t="s">
        <v>6082</v>
      </c>
      <c r="H3857" s="1" t="s">
        <v>6953</v>
      </c>
      <c r="I3857" s="1">
        <v>1</v>
      </c>
      <c r="L3857" s="1">
        <v>5</v>
      </c>
      <c r="M3857" s="2" t="s">
        <v>6110</v>
      </c>
      <c r="N3857" s="2" t="s">
        <v>8050</v>
      </c>
      <c r="S3857" s="1" t="s">
        <v>59</v>
      </c>
      <c r="T3857" s="1" t="s">
        <v>7105</v>
      </c>
      <c r="Y3857" s="1" t="s">
        <v>6117</v>
      </c>
      <c r="Z3857" s="1" t="s">
        <v>7704</v>
      </c>
      <c r="AC3857" s="1">
        <v>15</v>
      </c>
      <c r="AD3857" s="1" t="s">
        <v>192</v>
      </c>
      <c r="AE3857" s="1" t="s">
        <v>7704</v>
      </c>
    </row>
    <row r="3858" spans="1:72" ht="13.5" customHeight="1">
      <c r="A3858" s="3" t="str">
        <f>HYPERLINK("http://kyu.snu.ac.kr/sdhj/index.jsp?type=hj/GK14658_00IH_0001_0251.jpg","1702_각북면_251")</f>
        <v>1702_각북면_251</v>
      </c>
      <c r="B3858" s="2">
        <v>1702</v>
      </c>
      <c r="C3858" s="2" t="s">
        <v>12340</v>
      </c>
      <c r="D3858" s="2" t="s">
        <v>12341</v>
      </c>
      <c r="E3858" s="2">
        <v>3857</v>
      </c>
      <c r="F3858" s="1">
        <v>23</v>
      </c>
      <c r="G3858" s="1" t="s">
        <v>6082</v>
      </c>
      <c r="H3858" s="1" t="s">
        <v>6953</v>
      </c>
      <c r="I3858" s="1">
        <v>1</v>
      </c>
      <c r="L3858" s="1">
        <v>5</v>
      </c>
      <c r="M3858" s="2" t="s">
        <v>6110</v>
      </c>
      <c r="N3858" s="2" t="s">
        <v>8050</v>
      </c>
      <c r="S3858" s="1" t="s">
        <v>59</v>
      </c>
      <c r="T3858" s="1" t="s">
        <v>7105</v>
      </c>
      <c r="Y3858" s="1" t="s">
        <v>6931</v>
      </c>
      <c r="Z3858" s="1" t="s">
        <v>8049</v>
      </c>
      <c r="AC3858" s="1">
        <v>4</v>
      </c>
      <c r="AD3858" s="1" t="s">
        <v>108</v>
      </c>
      <c r="AE3858" s="1" t="s">
        <v>9597</v>
      </c>
    </row>
    <row r="3859" spans="1:72" ht="13.5" customHeight="1">
      <c r="A3859" s="3" t="str">
        <f>HYPERLINK("http://kyu.snu.ac.kr/sdhj/index.jsp?type=hj/GK14658_00IH_0001_0251.jpg","1702_각북면_251")</f>
        <v>1702_각북면_251</v>
      </c>
      <c r="B3859" s="2">
        <v>1702</v>
      </c>
      <c r="C3859" s="2" t="s">
        <v>12340</v>
      </c>
      <c r="D3859" s="2" t="s">
        <v>12341</v>
      </c>
      <c r="E3859" s="2">
        <v>3858</v>
      </c>
      <c r="F3859" s="1">
        <v>23</v>
      </c>
      <c r="G3859" s="1" t="s">
        <v>6082</v>
      </c>
      <c r="H3859" s="1" t="s">
        <v>6953</v>
      </c>
      <c r="I3859" s="1">
        <v>1</v>
      </c>
      <c r="L3859" s="1">
        <v>5</v>
      </c>
      <c r="M3859" s="2" t="s">
        <v>6110</v>
      </c>
      <c r="N3859" s="2" t="s">
        <v>8050</v>
      </c>
      <c r="S3859" s="1" t="s">
        <v>2126</v>
      </c>
      <c r="T3859" s="1" t="s">
        <v>7111</v>
      </c>
      <c r="U3859" s="1" t="s">
        <v>6118</v>
      </c>
      <c r="V3859" s="1" t="s">
        <v>7281</v>
      </c>
      <c r="Y3859" s="1" t="s">
        <v>1964</v>
      </c>
      <c r="Z3859" s="1" t="s">
        <v>8048</v>
      </c>
      <c r="AC3859" s="1">
        <v>19</v>
      </c>
      <c r="AD3859" s="1" t="s">
        <v>277</v>
      </c>
      <c r="AE3859" s="1" t="s">
        <v>9583</v>
      </c>
      <c r="AF3859" s="1" t="s">
        <v>89</v>
      </c>
      <c r="AG3859" s="1" t="s">
        <v>9633</v>
      </c>
    </row>
    <row r="3860" spans="1:72" ht="13.5" customHeight="1">
      <c r="A3860" s="3" t="str">
        <f>HYPERLINK("http://kyu.snu.ac.kr/sdhj/index.jsp?type=hj/GK14658_00IH_0001_0251.jpg","1702_각북면_251")</f>
        <v>1702_각북면_251</v>
      </c>
      <c r="B3860" s="2">
        <v>1702</v>
      </c>
      <c r="C3860" s="2" t="s">
        <v>12340</v>
      </c>
      <c r="D3860" s="2" t="s">
        <v>12341</v>
      </c>
      <c r="E3860" s="2">
        <v>3859</v>
      </c>
      <c r="F3860" s="1">
        <v>23</v>
      </c>
      <c r="G3860" s="1" t="s">
        <v>6082</v>
      </c>
      <c r="H3860" s="1" t="s">
        <v>6953</v>
      </c>
      <c r="I3860" s="1">
        <v>2</v>
      </c>
      <c r="J3860" s="1" t="s">
        <v>6119</v>
      </c>
      <c r="K3860" s="1" t="s">
        <v>6983</v>
      </c>
      <c r="L3860" s="1">
        <v>1</v>
      </c>
      <c r="M3860" s="2" t="s">
        <v>14334</v>
      </c>
      <c r="N3860" s="2" t="s">
        <v>14335</v>
      </c>
      <c r="T3860" s="1" t="s">
        <v>12411</v>
      </c>
      <c r="U3860" s="1" t="s">
        <v>2090</v>
      </c>
      <c r="V3860" s="1" t="s">
        <v>7255</v>
      </c>
      <c r="W3860" s="1" t="s">
        <v>49</v>
      </c>
      <c r="X3860" s="1" t="s">
        <v>7592</v>
      </c>
      <c r="Y3860" s="1" t="s">
        <v>5266</v>
      </c>
      <c r="Z3860" s="1" t="s">
        <v>8047</v>
      </c>
      <c r="AC3860" s="1">
        <v>49</v>
      </c>
      <c r="AD3860" s="1" t="s">
        <v>1182</v>
      </c>
      <c r="AE3860" s="1" t="s">
        <v>9584</v>
      </c>
      <c r="AJ3860" s="1" t="s">
        <v>16</v>
      </c>
      <c r="AK3860" s="1" t="s">
        <v>9802</v>
      </c>
      <c r="AL3860" s="1" t="s">
        <v>123</v>
      </c>
      <c r="AM3860" s="1" t="s">
        <v>9821</v>
      </c>
      <c r="AT3860" s="1" t="s">
        <v>759</v>
      </c>
      <c r="AU3860" s="1" t="s">
        <v>12454</v>
      </c>
      <c r="AV3860" s="1" t="s">
        <v>5334</v>
      </c>
      <c r="AW3860" s="1" t="s">
        <v>10196</v>
      </c>
      <c r="BG3860" s="1" t="s">
        <v>6120</v>
      </c>
      <c r="BH3860" s="1" t="s">
        <v>10825</v>
      </c>
      <c r="BI3860" s="1" t="s">
        <v>14658</v>
      </c>
      <c r="BJ3860" s="1" t="s">
        <v>12891</v>
      </c>
      <c r="BK3860" s="1" t="s">
        <v>6121</v>
      </c>
      <c r="BL3860" s="1" t="s">
        <v>13088</v>
      </c>
      <c r="BM3860" s="1" t="s">
        <v>180</v>
      </c>
      <c r="BN3860" s="1" t="s">
        <v>10186</v>
      </c>
      <c r="BO3860" s="1" t="s">
        <v>54</v>
      </c>
      <c r="BP3860" s="1" t="s">
        <v>7267</v>
      </c>
      <c r="BQ3860" s="1" t="s">
        <v>6932</v>
      </c>
      <c r="BR3860" s="1" t="s">
        <v>11740</v>
      </c>
      <c r="BS3860" s="1" t="s">
        <v>677</v>
      </c>
      <c r="BT3860" s="1" t="s">
        <v>9788</v>
      </c>
    </row>
    <row r="3861" spans="1:72" ht="13.5" customHeight="1">
      <c r="A3861" s="3" t="str">
        <f>HYPERLINK("http://kyu.snu.ac.kr/sdhj/index.jsp?type=hj/GK14658_00IH_0001_0251.jpg","1702_각북면_251")</f>
        <v>1702_각북면_251</v>
      </c>
      <c r="B3861" s="2">
        <v>1702</v>
      </c>
      <c r="C3861" s="2" t="s">
        <v>12340</v>
      </c>
      <c r="D3861" s="2" t="s">
        <v>12341</v>
      </c>
      <c r="E3861" s="2">
        <v>3860</v>
      </c>
      <c r="F3861" s="1">
        <v>23</v>
      </c>
      <c r="G3861" s="1" t="s">
        <v>6082</v>
      </c>
      <c r="H3861" s="1" t="s">
        <v>6953</v>
      </c>
      <c r="I3861" s="1">
        <v>2</v>
      </c>
      <c r="L3861" s="1">
        <v>1</v>
      </c>
      <c r="M3861" s="2" t="s">
        <v>14334</v>
      </c>
      <c r="N3861" s="2" t="s">
        <v>14335</v>
      </c>
      <c r="S3861" s="1" t="s">
        <v>48</v>
      </c>
      <c r="T3861" s="1" t="s">
        <v>6371</v>
      </c>
      <c r="W3861" s="1" t="s">
        <v>590</v>
      </c>
      <c r="X3861" s="1" t="s">
        <v>7123</v>
      </c>
      <c r="Y3861" s="1" t="s">
        <v>50</v>
      </c>
      <c r="Z3861" s="1" t="s">
        <v>7639</v>
      </c>
      <c r="AC3861" s="1">
        <v>48</v>
      </c>
      <c r="AD3861" s="1" t="s">
        <v>126</v>
      </c>
      <c r="AE3861" s="1" t="s">
        <v>9617</v>
      </c>
      <c r="AJ3861" s="1" t="s">
        <v>16</v>
      </c>
      <c r="AK3861" s="1" t="s">
        <v>9802</v>
      </c>
      <c r="AL3861" s="1" t="s">
        <v>1112</v>
      </c>
      <c r="AM3861" s="1" t="s">
        <v>9829</v>
      </c>
      <c r="AT3861" s="1" t="s">
        <v>53</v>
      </c>
      <c r="AU3861" s="1" t="s">
        <v>7419</v>
      </c>
      <c r="AV3861" s="1" t="s">
        <v>835</v>
      </c>
      <c r="AW3861" s="1" t="s">
        <v>9176</v>
      </c>
      <c r="BG3861" s="1" t="s">
        <v>53</v>
      </c>
      <c r="BH3861" s="1" t="s">
        <v>7419</v>
      </c>
      <c r="BI3861" s="1" t="s">
        <v>6122</v>
      </c>
      <c r="BJ3861" s="1" t="s">
        <v>7600</v>
      </c>
      <c r="BK3861" s="1" t="s">
        <v>53</v>
      </c>
      <c r="BL3861" s="1" t="s">
        <v>7419</v>
      </c>
      <c r="BM3861" s="1" t="s">
        <v>6123</v>
      </c>
      <c r="BN3861" s="1" t="s">
        <v>11333</v>
      </c>
      <c r="BO3861" s="1" t="s">
        <v>53</v>
      </c>
      <c r="BP3861" s="1" t="s">
        <v>7419</v>
      </c>
      <c r="BQ3861" s="1" t="s">
        <v>6124</v>
      </c>
      <c r="BR3861" s="1" t="s">
        <v>11716</v>
      </c>
      <c r="BS3861" s="1" t="s">
        <v>401</v>
      </c>
      <c r="BT3861" s="1" t="s">
        <v>9816</v>
      </c>
    </row>
    <row r="3862" spans="1:72" ht="13.5" customHeight="1">
      <c r="A3862" s="3" t="str">
        <f>HYPERLINK("http://kyu.snu.ac.kr/sdhj/index.jsp?type=hj/GK14658_00IH_0001_0251.jpg","1702_각북면_251")</f>
        <v>1702_각북면_251</v>
      </c>
      <c r="B3862" s="2">
        <v>1702</v>
      </c>
      <c r="C3862" s="2" t="s">
        <v>12340</v>
      </c>
      <c r="D3862" s="2" t="s">
        <v>12341</v>
      </c>
      <c r="E3862" s="2">
        <v>3861</v>
      </c>
      <c r="F3862" s="1">
        <v>23</v>
      </c>
      <c r="G3862" s="1" t="s">
        <v>6082</v>
      </c>
      <c r="H3862" s="1" t="s">
        <v>6953</v>
      </c>
      <c r="I3862" s="1">
        <v>2</v>
      </c>
      <c r="L3862" s="1">
        <v>1</v>
      </c>
      <c r="M3862" s="2" t="s">
        <v>14334</v>
      </c>
      <c r="N3862" s="2" t="s">
        <v>14335</v>
      </c>
      <c r="S3862" s="1" t="s">
        <v>86</v>
      </c>
      <c r="T3862" s="1" t="s">
        <v>7100</v>
      </c>
      <c r="U3862" s="1" t="s">
        <v>6125</v>
      </c>
      <c r="V3862" s="1" t="s">
        <v>7280</v>
      </c>
      <c r="Y3862" s="1" t="s">
        <v>512</v>
      </c>
      <c r="Z3862" s="1" t="s">
        <v>7880</v>
      </c>
      <c r="AG3862" s="1" t="s">
        <v>12714</v>
      </c>
    </row>
    <row r="3863" spans="1:72" ht="13.5" customHeight="1">
      <c r="A3863" s="3" t="str">
        <f>HYPERLINK("http://kyu.snu.ac.kr/sdhj/index.jsp?type=hj/GK14658_00IH_0001_0251.jpg","1702_각북면_251")</f>
        <v>1702_각북면_251</v>
      </c>
      <c r="B3863" s="2">
        <v>1702</v>
      </c>
      <c r="C3863" s="2" t="s">
        <v>12340</v>
      </c>
      <c r="D3863" s="2" t="s">
        <v>12341</v>
      </c>
      <c r="E3863" s="2">
        <v>3862</v>
      </c>
      <c r="F3863" s="1">
        <v>23</v>
      </c>
      <c r="G3863" s="1" t="s">
        <v>6082</v>
      </c>
      <c r="H3863" s="1" t="s">
        <v>6953</v>
      </c>
      <c r="I3863" s="1">
        <v>2</v>
      </c>
      <c r="L3863" s="1">
        <v>1</v>
      </c>
      <c r="M3863" s="2" t="s">
        <v>14334</v>
      </c>
      <c r="N3863" s="2" t="s">
        <v>14335</v>
      </c>
      <c r="S3863" s="1" t="s">
        <v>701</v>
      </c>
      <c r="T3863" s="1" t="s">
        <v>7108</v>
      </c>
      <c r="W3863" s="1" t="s">
        <v>107</v>
      </c>
      <c r="X3863" s="1" t="s">
        <v>12534</v>
      </c>
      <c r="Y3863" s="1" t="s">
        <v>50</v>
      </c>
      <c r="Z3863" s="1" t="s">
        <v>7639</v>
      </c>
      <c r="AF3863" s="1" t="s">
        <v>633</v>
      </c>
      <c r="AG3863" s="1" t="s">
        <v>12714</v>
      </c>
    </row>
    <row r="3864" spans="1:72" ht="13.5" customHeight="1">
      <c r="A3864" s="3" t="str">
        <f>HYPERLINK("http://kyu.snu.ac.kr/sdhj/index.jsp?type=hj/GK14658_00IH_0001_0251.jpg","1702_각북면_251")</f>
        <v>1702_각북면_251</v>
      </c>
      <c r="B3864" s="2">
        <v>1702</v>
      </c>
      <c r="C3864" s="2" t="s">
        <v>12340</v>
      </c>
      <c r="D3864" s="2" t="s">
        <v>12341</v>
      </c>
      <c r="E3864" s="2">
        <v>3863</v>
      </c>
      <c r="F3864" s="1">
        <v>23</v>
      </c>
      <c r="G3864" s="1" t="s">
        <v>6082</v>
      </c>
      <c r="H3864" s="1" t="s">
        <v>6953</v>
      </c>
      <c r="I3864" s="1">
        <v>2</v>
      </c>
      <c r="L3864" s="1">
        <v>1</v>
      </c>
      <c r="M3864" s="2" t="s">
        <v>14334</v>
      </c>
      <c r="N3864" s="2" t="s">
        <v>14335</v>
      </c>
      <c r="S3864" s="1" t="s">
        <v>86</v>
      </c>
      <c r="T3864" s="1" t="s">
        <v>7100</v>
      </c>
      <c r="U3864" s="1" t="s">
        <v>128</v>
      </c>
      <c r="V3864" s="1" t="s">
        <v>7258</v>
      </c>
      <c r="Y3864" s="1" t="s">
        <v>5144</v>
      </c>
      <c r="Z3864" s="1" t="s">
        <v>8046</v>
      </c>
      <c r="AC3864" s="1">
        <v>19</v>
      </c>
      <c r="AD3864" s="1" t="s">
        <v>277</v>
      </c>
      <c r="AE3864" s="1" t="s">
        <v>9583</v>
      </c>
    </row>
    <row r="3865" spans="1:72" ht="13.5" customHeight="1">
      <c r="A3865" s="3" t="str">
        <f>HYPERLINK("http://kyu.snu.ac.kr/sdhj/index.jsp?type=hj/GK14658_00IH_0001_0251.jpg","1702_각북면_251")</f>
        <v>1702_각북면_251</v>
      </c>
      <c r="B3865" s="2">
        <v>1702</v>
      </c>
      <c r="C3865" s="2" t="s">
        <v>12340</v>
      </c>
      <c r="D3865" s="2" t="s">
        <v>12341</v>
      </c>
      <c r="E3865" s="2">
        <v>3864</v>
      </c>
      <c r="F3865" s="1">
        <v>23</v>
      </c>
      <c r="G3865" s="1" t="s">
        <v>6082</v>
      </c>
      <c r="H3865" s="1" t="s">
        <v>6953</v>
      </c>
      <c r="I3865" s="1">
        <v>2</v>
      </c>
      <c r="L3865" s="1">
        <v>1</v>
      </c>
      <c r="M3865" s="2" t="s">
        <v>14334</v>
      </c>
      <c r="N3865" s="2" t="s">
        <v>14335</v>
      </c>
      <c r="S3865" s="1" t="s">
        <v>701</v>
      </c>
      <c r="T3865" s="1" t="s">
        <v>7108</v>
      </c>
      <c r="W3865" s="1" t="s">
        <v>290</v>
      </c>
      <c r="X3865" s="1" t="s">
        <v>7601</v>
      </c>
      <c r="Y3865" s="1" t="s">
        <v>50</v>
      </c>
      <c r="Z3865" s="1" t="s">
        <v>7639</v>
      </c>
      <c r="AC3865" s="1">
        <v>25</v>
      </c>
      <c r="AD3865" s="1" t="s">
        <v>264</v>
      </c>
      <c r="AE3865" s="1" t="s">
        <v>9588</v>
      </c>
    </row>
    <row r="3866" spans="1:72" ht="13.5" customHeight="1">
      <c r="A3866" s="3" t="str">
        <f>HYPERLINK("http://kyu.snu.ac.kr/sdhj/index.jsp?type=hj/GK14658_00IH_0001_0251.jpg","1702_각북면_251")</f>
        <v>1702_각북면_251</v>
      </c>
      <c r="B3866" s="2">
        <v>1702</v>
      </c>
      <c r="C3866" s="2" t="s">
        <v>12340</v>
      </c>
      <c r="D3866" s="2" t="s">
        <v>12341</v>
      </c>
      <c r="E3866" s="2">
        <v>3865</v>
      </c>
      <c r="F3866" s="1">
        <v>23</v>
      </c>
      <c r="G3866" s="1" t="s">
        <v>6082</v>
      </c>
      <c r="H3866" s="1" t="s">
        <v>6953</v>
      </c>
      <c r="I3866" s="1">
        <v>2</v>
      </c>
      <c r="L3866" s="1">
        <v>1</v>
      </c>
      <c r="M3866" s="2" t="s">
        <v>14334</v>
      </c>
      <c r="N3866" s="2" t="s">
        <v>14335</v>
      </c>
      <c r="S3866" s="1" t="s">
        <v>59</v>
      </c>
      <c r="T3866" s="1" t="s">
        <v>7105</v>
      </c>
      <c r="Y3866" s="1" t="s">
        <v>6126</v>
      </c>
      <c r="Z3866" s="1" t="s">
        <v>8045</v>
      </c>
      <c r="AF3866" s="1" t="s">
        <v>61</v>
      </c>
      <c r="AG3866" s="1" t="s">
        <v>9638</v>
      </c>
      <c r="AH3866" s="1" t="s">
        <v>6127</v>
      </c>
      <c r="AI3866" s="1" t="s">
        <v>9709</v>
      </c>
    </row>
    <row r="3867" spans="1:72" ht="13.5" customHeight="1">
      <c r="A3867" s="3" t="str">
        <f>HYPERLINK("http://kyu.snu.ac.kr/sdhj/index.jsp?type=hj/GK14658_00IH_0001_0251.jpg","1702_각북면_251")</f>
        <v>1702_각북면_251</v>
      </c>
      <c r="B3867" s="2">
        <v>1702</v>
      </c>
      <c r="C3867" s="2" t="s">
        <v>12340</v>
      </c>
      <c r="D3867" s="2" t="s">
        <v>12341</v>
      </c>
      <c r="E3867" s="2">
        <v>3866</v>
      </c>
      <c r="F3867" s="1">
        <v>23</v>
      </c>
      <c r="G3867" s="1" t="s">
        <v>6082</v>
      </c>
      <c r="H3867" s="1" t="s">
        <v>6953</v>
      </c>
      <c r="I3867" s="1">
        <v>2</v>
      </c>
      <c r="L3867" s="1">
        <v>1</v>
      </c>
      <c r="M3867" s="2" t="s">
        <v>14334</v>
      </c>
      <c r="N3867" s="2" t="s">
        <v>14335</v>
      </c>
      <c r="S3867" s="1" t="s">
        <v>703</v>
      </c>
      <c r="T3867" s="1" t="s">
        <v>7132</v>
      </c>
      <c r="U3867" s="1" t="s">
        <v>4443</v>
      </c>
      <c r="V3867" s="1" t="s">
        <v>7279</v>
      </c>
      <c r="Y3867" s="1" t="s">
        <v>6128</v>
      </c>
      <c r="Z3867" s="1" t="s">
        <v>7935</v>
      </c>
      <c r="AF3867" s="1" t="s">
        <v>318</v>
      </c>
      <c r="AG3867" s="1" t="s">
        <v>9631</v>
      </c>
      <c r="AH3867" s="1" t="s">
        <v>6129</v>
      </c>
      <c r="AI3867" s="1" t="s">
        <v>9708</v>
      </c>
    </row>
    <row r="3868" spans="1:72" ht="13.5" customHeight="1">
      <c r="A3868" s="3" t="str">
        <f>HYPERLINK("http://kyu.snu.ac.kr/sdhj/index.jsp?type=hj/GK14658_00IH_0001_0251.jpg","1702_각북면_251")</f>
        <v>1702_각북면_251</v>
      </c>
      <c r="B3868" s="2">
        <v>1702</v>
      </c>
      <c r="C3868" s="2" t="s">
        <v>12340</v>
      </c>
      <c r="D3868" s="2" t="s">
        <v>12341</v>
      </c>
      <c r="E3868" s="2">
        <v>3867</v>
      </c>
      <c r="F3868" s="1">
        <v>23</v>
      </c>
      <c r="G3868" s="1" t="s">
        <v>6082</v>
      </c>
      <c r="H3868" s="1" t="s">
        <v>6953</v>
      </c>
      <c r="I3868" s="1">
        <v>2</v>
      </c>
      <c r="L3868" s="1">
        <v>2</v>
      </c>
      <c r="M3868" s="2" t="s">
        <v>14336</v>
      </c>
      <c r="N3868" s="2" t="s">
        <v>14337</v>
      </c>
      <c r="T3868" s="1" t="s">
        <v>12411</v>
      </c>
      <c r="U3868" s="1" t="s">
        <v>173</v>
      </c>
      <c r="V3868" s="1" t="s">
        <v>7249</v>
      </c>
      <c r="W3868" s="1" t="s">
        <v>3846</v>
      </c>
      <c r="X3868" s="1" t="s">
        <v>7605</v>
      </c>
      <c r="Y3868" s="1" t="s">
        <v>6130</v>
      </c>
      <c r="Z3868" s="1" t="s">
        <v>8044</v>
      </c>
      <c r="AC3868" s="1">
        <v>44</v>
      </c>
      <c r="AD3868" s="1" t="s">
        <v>934</v>
      </c>
      <c r="AE3868" s="1" t="s">
        <v>9592</v>
      </c>
      <c r="AJ3868" s="1" t="s">
        <v>16</v>
      </c>
      <c r="AK3868" s="1" t="s">
        <v>9802</v>
      </c>
      <c r="AL3868" s="1" t="s">
        <v>157</v>
      </c>
      <c r="AM3868" s="1" t="s">
        <v>9714</v>
      </c>
      <c r="AT3868" s="1" t="s">
        <v>42</v>
      </c>
      <c r="AU3868" s="1" t="s">
        <v>10068</v>
      </c>
      <c r="AV3868" s="1" t="s">
        <v>5213</v>
      </c>
      <c r="AW3868" s="1" t="s">
        <v>10170</v>
      </c>
      <c r="BG3868" s="1" t="s">
        <v>42</v>
      </c>
      <c r="BH3868" s="1" t="s">
        <v>10068</v>
      </c>
      <c r="BI3868" s="1" t="s">
        <v>5214</v>
      </c>
      <c r="BJ3868" s="1" t="s">
        <v>10891</v>
      </c>
      <c r="BK3868" s="1" t="s">
        <v>3080</v>
      </c>
      <c r="BL3868" s="1" t="s">
        <v>9897</v>
      </c>
      <c r="BM3868" s="1" t="s">
        <v>6131</v>
      </c>
      <c r="BN3868" s="1" t="s">
        <v>11336</v>
      </c>
      <c r="BO3868" s="1" t="s">
        <v>229</v>
      </c>
      <c r="BP3868" s="1" t="s">
        <v>13046</v>
      </c>
      <c r="BQ3868" s="1" t="s">
        <v>6132</v>
      </c>
      <c r="BR3868" s="1" t="s">
        <v>13266</v>
      </c>
      <c r="BS3868" s="1" t="s">
        <v>163</v>
      </c>
      <c r="BT3868" s="1" t="s">
        <v>12731</v>
      </c>
    </row>
    <row r="3869" spans="1:72" ht="13.5" customHeight="1">
      <c r="A3869" s="3" t="str">
        <f>HYPERLINK("http://kyu.snu.ac.kr/sdhj/index.jsp?type=hj/GK14658_00IH_0001_0251.jpg","1702_각북면_251")</f>
        <v>1702_각북면_251</v>
      </c>
      <c r="B3869" s="2">
        <v>1702</v>
      </c>
      <c r="C3869" s="2" t="s">
        <v>12340</v>
      </c>
      <c r="D3869" s="2" t="s">
        <v>12341</v>
      </c>
      <c r="E3869" s="2">
        <v>3868</v>
      </c>
      <c r="F3869" s="1">
        <v>23</v>
      </c>
      <c r="G3869" s="1" t="s">
        <v>6082</v>
      </c>
      <c r="H3869" s="1" t="s">
        <v>6953</v>
      </c>
      <c r="I3869" s="1">
        <v>2</v>
      </c>
      <c r="L3869" s="1">
        <v>2</v>
      </c>
      <c r="M3869" s="2" t="s">
        <v>14336</v>
      </c>
      <c r="N3869" s="2" t="s">
        <v>14337</v>
      </c>
      <c r="S3869" s="1" t="s">
        <v>48</v>
      </c>
      <c r="T3869" s="1" t="s">
        <v>6371</v>
      </c>
      <c r="W3869" s="1" t="s">
        <v>202</v>
      </c>
      <c r="X3869" s="1" t="s">
        <v>7588</v>
      </c>
      <c r="Y3869" s="1" t="s">
        <v>183</v>
      </c>
      <c r="Z3869" s="1" t="s">
        <v>7691</v>
      </c>
      <c r="AC3869" s="1">
        <v>24</v>
      </c>
      <c r="AD3869" s="1" t="s">
        <v>219</v>
      </c>
      <c r="AE3869" s="1" t="s">
        <v>9587</v>
      </c>
      <c r="AJ3869" s="1" t="s">
        <v>185</v>
      </c>
      <c r="AK3869" s="1" t="s">
        <v>9803</v>
      </c>
      <c r="AL3869" s="1" t="s">
        <v>199</v>
      </c>
      <c r="AM3869" s="1" t="s">
        <v>9730</v>
      </c>
      <c r="AT3869" s="1" t="s">
        <v>187</v>
      </c>
      <c r="AU3869" s="1" t="s">
        <v>7369</v>
      </c>
      <c r="AV3869" s="1" t="s">
        <v>4051</v>
      </c>
      <c r="AW3869" s="1" t="s">
        <v>8863</v>
      </c>
      <c r="BG3869" s="1" t="s">
        <v>120</v>
      </c>
      <c r="BH3869" s="1" t="s">
        <v>10824</v>
      </c>
      <c r="BI3869" s="1" t="s">
        <v>6133</v>
      </c>
      <c r="BJ3869" s="1" t="s">
        <v>9223</v>
      </c>
      <c r="BK3869" s="1" t="s">
        <v>2359</v>
      </c>
      <c r="BL3869" s="1" t="s">
        <v>10671</v>
      </c>
      <c r="BM3869" s="1" t="s">
        <v>6134</v>
      </c>
      <c r="BN3869" s="1" t="s">
        <v>7605</v>
      </c>
      <c r="BO3869" s="1" t="s">
        <v>54</v>
      </c>
      <c r="BP3869" s="1" t="s">
        <v>7267</v>
      </c>
      <c r="BQ3869" s="1" t="s">
        <v>6135</v>
      </c>
      <c r="BR3869" s="1" t="s">
        <v>11739</v>
      </c>
      <c r="BS3869" s="1" t="s">
        <v>580</v>
      </c>
      <c r="BT3869" s="1" t="s">
        <v>9824</v>
      </c>
    </row>
    <row r="3870" spans="1:72" ht="13.5" customHeight="1">
      <c r="A3870" s="3" t="str">
        <f>HYPERLINK("http://kyu.snu.ac.kr/sdhj/index.jsp?type=hj/GK14658_00IH_0001_0251.jpg","1702_각북면_251")</f>
        <v>1702_각북면_251</v>
      </c>
      <c r="B3870" s="2">
        <v>1702</v>
      </c>
      <c r="C3870" s="2" t="s">
        <v>12340</v>
      </c>
      <c r="D3870" s="2" t="s">
        <v>12341</v>
      </c>
      <c r="E3870" s="2">
        <v>3869</v>
      </c>
      <c r="F3870" s="1">
        <v>23</v>
      </c>
      <c r="G3870" s="1" t="s">
        <v>6082</v>
      </c>
      <c r="H3870" s="1" t="s">
        <v>6953</v>
      </c>
      <c r="I3870" s="1">
        <v>2</v>
      </c>
      <c r="L3870" s="1">
        <v>2</v>
      </c>
      <c r="M3870" s="2" t="s">
        <v>14336</v>
      </c>
      <c r="N3870" s="2" t="s">
        <v>14337</v>
      </c>
      <c r="S3870" s="1" t="s">
        <v>200</v>
      </c>
      <c r="T3870" s="1" t="s">
        <v>7115</v>
      </c>
      <c r="Y3870" s="1" t="s">
        <v>6136</v>
      </c>
      <c r="Z3870" s="1" t="s">
        <v>8043</v>
      </c>
      <c r="AA3870" s="1" t="s">
        <v>6137</v>
      </c>
      <c r="AB3870" s="1" t="s">
        <v>9564</v>
      </c>
      <c r="AF3870" s="1" t="s">
        <v>99</v>
      </c>
      <c r="AG3870" s="1" t="s">
        <v>9637</v>
      </c>
      <c r="AH3870" s="1" t="s">
        <v>545</v>
      </c>
      <c r="AI3870" s="1" t="s">
        <v>9707</v>
      </c>
    </row>
    <row r="3871" spans="1:72" ht="13.5" customHeight="1">
      <c r="A3871" s="3" t="str">
        <f>HYPERLINK("http://kyu.snu.ac.kr/sdhj/index.jsp?type=hj/GK14658_00IH_0001_0251.jpg","1702_각북면_251")</f>
        <v>1702_각북면_251</v>
      </c>
      <c r="B3871" s="2">
        <v>1702</v>
      </c>
      <c r="C3871" s="2" t="s">
        <v>12340</v>
      </c>
      <c r="D3871" s="2" t="s">
        <v>12341</v>
      </c>
      <c r="E3871" s="2">
        <v>3870</v>
      </c>
      <c r="F3871" s="1">
        <v>23</v>
      </c>
      <c r="G3871" s="1" t="s">
        <v>6082</v>
      </c>
      <c r="H3871" s="1" t="s">
        <v>6953</v>
      </c>
      <c r="I3871" s="1">
        <v>2</v>
      </c>
      <c r="L3871" s="1">
        <v>2</v>
      </c>
      <c r="M3871" s="2" t="s">
        <v>14336</v>
      </c>
      <c r="N3871" s="2" t="s">
        <v>14337</v>
      </c>
      <c r="S3871" s="1" t="s">
        <v>362</v>
      </c>
      <c r="T3871" s="1" t="s">
        <v>7117</v>
      </c>
      <c r="AF3871" s="1" t="s">
        <v>61</v>
      </c>
      <c r="AG3871" s="1" t="s">
        <v>9638</v>
      </c>
    </row>
    <row r="3872" spans="1:72" ht="13.5" customHeight="1">
      <c r="A3872" s="3" t="str">
        <f>HYPERLINK("http://kyu.snu.ac.kr/sdhj/index.jsp?type=hj/GK14658_00IH_0001_0251.jpg","1702_각북면_251")</f>
        <v>1702_각북면_251</v>
      </c>
      <c r="B3872" s="2">
        <v>1702</v>
      </c>
      <c r="C3872" s="2" t="s">
        <v>12340</v>
      </c>
      <c r="D3872" s="2" t="s">
        <v>12341</v>
      </c>
      <c r="E3872" s="2">
        <v>3871</v>
      </c>
      <c r="F3872" s="1">
        <v>23</v>
      </c>
      <c r="G3872" s="1" t="s">
        <v>6082</v>
      </c>
      <c r="H3872" s="1" t="s">
        <v>6953</v>
      </c>
      <c r="I3872" s="1">
        <v>2</v>
      </c>
      <c r="L3872" s="1">
        <v>2</v>
      </c>
      <c r="M3872" s="2" t="s">
        <v>14336</v>
      </c>
      <c r="N3872" s="2" t="s">
        <v>14337</v>
      </c>
      <c r="T3872" s="1" t="s">
        <v>12432</v>
      </c>
      <c r="U3872" s="1" t="s">
        <v>532</v>
      </c>
      <c r="V3872" s="1" t="s">
        <v>7195</v>
      </c>
      <c r="Y3872" s="1" t="s">
        <v>6138</v>
      </c>
      <c r="Z3872" s="1" t="s">
        <v>8042</v>
      </c>
      <c r="AC3872" s="1">
        <v>23</v>
      </c>
      <c r="AD3872" s="1" t="s">
        <v>348</v>
      </c>
      <c r="AE3872" s="1" t="s">
        <v>8964</v>
      </c>
      <c r="AT3872" s="1" t="s">
        <v>259</v>
      </c>
      <c r="AU3872" s="1" t="s">
        <v>12452</v>
      </c>
      <c r="AV3872" s="1" t="s">
        <v>6139</v>
      </c>
      <c r="AW3872" s="1" t="s">
        <v>12911</v>
      </c>
      <c r="BB3872" s="1" t="s">
        <v>213</v>
      </c>
      <c r="BC3872" s="1" t="s">
        <v>7282</v>
      </c>
      <c r="BD3872" s="1" t="s">
        <v>6140</v>
      </c>
      <c r="BE3872" s="1" t="s">
        <v>7981</v>
      </c>
    </row>
    <row r="3873" spans="1:73" ht="13.5" customHeight="1">
      <c r="A3873" s="3" t="str">
        <f>HYPERLINK("http://kyu.snu.ac.kr/sdhj/index.jsp?type=hj/GK14658_00IH_0001_0251.jpg","1702_각북면_251")</f>
        <v>1702_각북면_251</v>
      </c>
      <c r="B3873" s="2">
        <v>1702</v>
      </c>
      <c r="C3873" s="2" t="s">
        <v>12340</v>
      </c>
      <c r="D3873" s="2" t="s">
        <v>12341</v>
      </c>
      <c r="E3873" s="2">
        <v>3872</v>
      </c>
      <c r="F3873" s="1">
        <v>23</v>
      </c>
      <c r="G3873" s="1" t="s">
        <v>6082</v>
      </c>
      <c r="H3873" s="1" t="s">
        <v>6953</v>
      </c>
      <c r="I3873" s="1">
        <v>2</v>
      </c>
      <c r="L3873" s="1">
        <v>2</v>
      </c>
      <c r="M3873" s="2" t="s">
        <v>14336</v>
      </c>
      <c r="N3873" s="2" t="s">
        <v>14337</v>
      </c>
      <c r="T3873" s="1" t="s">
        <v>12432</v>
      </c>
      <c r="U3873" s="1" t="s">
        <v>196</v>
      </c>
      <c r="V3873" s="1" t="s">
        <v>7214</v>
      </c>
      <c r="Y3873" s="1" t="s">
        <v>6933</v>
      </c>
      <c r="Z3873" s="1" t="s">
        <v>7928</v>
      </c>
      <c r="AC3873" s="1">
        <v>18</v>
      </c>
      <c r="AD3873" s="1" t="s">
        <v>83</v>
      </c>
      <c r="AE3873" s="1" t="s">
        <v>9607</v>
      </c>
      <c r="AT3873" s="1" t="s">
        <v>259</v>
      </c>
      <c r="AU3873" s="1" t="s">
        <v>12452</v>
      </c>
      <c r="AV3873" s="1" t="s">
        <v>6139</v>
      </c>
      <c r="AW3873" s="1" t="s">
        <v>12911</v>
      </c>
      <c r="BB3873" s="1" t="s">
        <v>213</v>
      </c>
      <c r="BC3873" s="1" t="s">
        <v>7282</v>
      </c>
      <c r="BD3873" s="1" t="s">
        <v>6140</v>
      </c>
      <c r="BE3873" s="1" t="s">
        <v>7981</v>
      </c>
    </row>
    <row r="3874" spans="1:73" ht="13.5" customHeight="1">
      <c r="A3874" s="3" t="str">
        <f>HYPERLINK("http://kyu.snu.ac.kr/sdhj/index.jsp?type=hj/GK14658_00IH_0001_0251.jpg","1702_각북면_251")</f>
        <v>1702_각북면_251</v>
      </c>
      <c r="B3874" s="2">
        <v>1702</v>
      </c>
      <c r="C3874" s="2" t="s">
        <v>12340</v>
      </c>
      <c r="D3874" s="2" t="s">
        <v>12341</v>
      </c>
      <c r="E3874" s="2">
        <v>3873</v>
      </c>
      <c r="F3874" s="1">
        <v>23</v>
      </c>
      <c r="G3874" s="1" t="s">
        <v>6082</v>
      </c>
      <c r="H3874" s="1" t="s">
        <v>6953</v>
      </c>
      <c r="I3874" s="1">
        <v>2</v>
      </c>
      <c r="L3874" s="1">
        <v>2</v>
      </c>
      <c r="M3874" s="2" t="s">
        <v>14336</v>
      </c>
      <c r="N3874" s="2" t="s">
        <v>14337</v>
      </c>
      <c r="T3874" s="1" t="s">
        <v>12432</v>
      </c>
      <c r="U3874" s="1" t="s">
        <v>196</v>
      </c>
      <c r="V3874" s="1" t="s">
        <v>7214</v>
      </c>
      <c r="Y3874" s="1" t="s">
        <v>485</v>
      </c>
      <c r="Z3874" s="1" t="s">
        <v>8041</v>
      </c>
      <c r="AC3874" s="1">
        <v>21</v>
      </c>
      <c r="AD3874" s="1" t="s">
        <v>68</v>
      </c>
      <c r="AE3874" s="1" t="s">
        <v>7705</v>
      </c>
      <c r="AT3874" s="1" t="s">
        <v>259</v>
      </c>
      <c r="AU3874" s="1" t="s">
        <v>12452</v>
      </c>
      <c r="AV3874" s="1" t="s">
        <v>6139</v>
      </c>
      <c r="AW3874" s="1" t="s">
        <v>12911</v>
      </c>
      <c r="BB3874" s="1" t="s">
        <v>213</v>
      </c>
      <c r="BC3874" s="1" t="s">
        <v>7282</v>
      </c>
      <c r="BD3874" s="1" t="s">
        <v>6140</v>
      </c>
      <c r="BE3874" s="1" t="s">
        <v>7981</v>
      </c>
    </row>
    <row r="3875" spans="1:73" ht="13.5" customHeight="1">
      <c r="A3875" s="3" t="str">
        <f>HYPERLINK("http://kyu.snu.ac.kr/sdhj/index.jsp?type=hj/GK14658_00IH_0001_0251.jpg","1702_각북면_251")</f>
        <v>1702_각북면_251</v>
      </c>
      <c r="B3875" s="2">
        <v>1702</v>
      </c>
      <c r="C3875" s="2" t="s">
        <v>12340</v>
      </c>
      <c r="D3875" s="2" t="s">
        <v>12341</v>
      </c>
      <c r="E3875" s="2">
        <v>3874</v>
      </c>
      <c r="F3875" s="1">
        <v>23</v>
      </c>
      <c r="G3875" s="1" t="s">
        <v>6082</v>
      </c>
      <c r="H3875" s="1" t="s">
        <v>6953</v>
      </c>
      <c r="I3875" s="1">
        <v>2</v>
      </c>
      <c r="L3875" s="1">
        <v>2</v>
      </c>
      <c r="M3875" s="2" t="s">
        <v>14336</v>
      </c>
      <c r="N3875" s="2" t="s">
        <v>14337</v>
      </c>
      <c r="T3875" s="1" t="s">
        <v>12432</v>
      </c>
      <c r="U3875" s="1" t="s">
        <v>196</v>
      </c>
      <c r="V3875" s="1" t="s">
        <v>7214</v>
      </c>
      <c r="Y3875" s="1" t="s">
        <v>205</v>
      </c>
      <c r="Z3875" s="1" t="s">
        <v>7886</v>
      </c>
      <c r="AC3875" s="1">
        <v>20</v>
      </c>
      <c r="AD3875" s="1" t="s">
        <v>348</v>
      </c>
      <c r="AE3875" s="1" t="s">
        <v>8964</v>
      </c>
      <c r="AT3875" s="1" t="s">
        <v>259</v>
      </c>
      <c r="AU3875" s="1" t="s">
        <v>12452</v>
      </c>
      <c r="AV3875" s="1" t="s">
        <v>6139</v>
      </c>
      <c r="AW3875" s="1" t="s">
        <v>12911</v>
      </c>
      <c r="BB3875" s="1" t="s">
        <v>213</v>
      </c>
      <c r="BC3875" s="1" t="s">
        <v>7282</v>
      </c>
      <c r="BD3875" s="1" t="s">
        <v>6140</v>
      </c>
      <c r="BE3875" s="1" t="s">
        <v>7981</v>
      </c>
      <c r="BU3875" s="1" t="s">
        <v>5249</v>
      </c>
    </row>
    <row r="3876" spans="1:73" ht="13.5" customHeight="1">
      <c r="A3876" s="3" t="str">
        <f>HYPERLINK("http://kyu.snu.ac.kr/sdhj/index.jsp?type=hj/GK14658_00IH_0001_0251.jpg","1702_각북면_251")</f>
        <v>1702_각북면_251</v>
      </c>
      <c r="B3876" s="2">
        <v>1702</v>
      </c>
      <c r="C3876" s="2" t="s">
        <v>12340</v>
      </c>
      <c r="D3876" s="2" t="s">
        <v>12341</v>
      </c>
      <c r="E3876" s="2">
        <v>3875</v>
      </c>
      <c r="F3876" s="1">
        <v>23</v>
      </c>
      <c r="G3876" s="1" t="s">
        <v>6082</v>
      </c>
      <c r="H3876" s="1" t="s">
        <v>6953</v>
      </c>
      <c r="I3876" s="1">
        <v>2</v>
      </c>
      <c r="L3876" s="1">
        <v>2</v>
      </c>
      <c r="M3876" s="2" t="s">
        <v>14336</v>
      </c>
      <c r="N3876" s="2" t="s">
        <v>14337</v>
      </c>
      <c r="T3876" s="1" t="s">
        <v>12432</v>
      </c>
      <c r="U3876" s="1" t="s">
        <v>196</v>
      </c>
      <c r="V3876" s="1" t="s">
        <v>7214</v>
      </c>
      <c r="Y3876" s="1" t="s">
        <v>4820</v>
      </c>
      <c r="Z3876" s="1" t="s">
        <v>8040</v>
      </c>
      <c r="AC3876" s="1">
        <v>19</v>
      </c>
      <c r="AD3876" s="1" t="s">
        <v>277</v>
      </c>
      <c r="AE3876" s="1" t="s">
        <v>9583</v>
      </c>
      <c r="AT3876" s="1" t="s">
        <v>250</v>
      </c>
      <c r="AU3876" s="1" t="s">
        <v>10073</v>
      </c>
      <c r="AV3876" s="1" t="s">
        <v>547</v>
      </c>
      <c r="AW3876" s="1" t="s">
        <v>7925</v>
      </c>
      <c r="BB3876" s="1" t="s">
        <v>124</v>
      </c>
      <c r="BC3876" s="1" t="s">
        <v>12451</v>
      </c>
      <c r="BD3876" s="1" t="s">
        <v>6141</v>
      </c>
      <c r="BE3876" s="1" t="s">
        <v>12995</v>
      </c>
    </row>
    <row r="3877" spans="1:73" ht="13.5" customHeight="1">
      <c r="A3877" s="3" t="str">
        <f>HYPERLINK("http://kyu.snu.ac.kr/sdhj/index.jsp?type=hj/GK14658_00IH_0001_0251.jpg","1702_각북면_251")</f>
        <v>1702_각북면_251</v>
      </c>
      <c r="B3877" s="2">
        <v>1702</v>
      </c>
      <c r="C3877" s="2" t="s">
        <v>12340</v>
      </c>
      <c r="D3877" s="2" t="s">
        <v>12341</v>
      </c>
      <c r="E3877" s="2">
        <v>3876</v>
      </c>
      <c r="F3877" s="1">
        <v>23</v>
      </c>
      <c r="G3877" s="1" t="s">
        <v>6082</v>
      </c>
      <c r="H3877" s="1" t="s">
        <v>6953</v>
      </c>
      <c r="I3877" s="1">
        <v>2</v>
      </c>
      <c r="L3877" s="1">
        <v>2</v>
      </c>
      <c r="M3877" s="2" t="s">
        <v>14336</v>
      </c>
      <c r="N3877" s="2" t="s">
        <v>14337</v>
      </c>
      <c r="T3877" s="1" t="s">
        <v>12432</v>
      </c>
      <c r="U3877" s="1" t="s">
        <v>196</v>
      </c>
      <c r="V3877" s="1" t="s">
        <v>7214</v>
      </c>
      <c r="Y3877" s="1" t="s">
        <v>2498</v>
      </c>
      <c r="Z3877" s="1" t="s">
        <v>7836</v>
      </c>
      <c r="AG3877" s="1" t="s">
        <v>12769</v>
      </c>
    </row>
    <row r="3878" spans="1:73" ht="13.5" customHeight="1">
      <c r="A3878" s="3" t="str">
        <f>HYPERLINK("http://kyu.snu.ac.kr/sdhj/index.jsp?type=hj/GK14658_00IH_0001_0251.jpg","1702_각북면_251")</f>
        <v>1702_각북면_251</v>
      </c>
      <c r="B3878" s="2">
        <v>1702</v>
      </c>
      <c r="C3878" s="2" t="s">
        <v>12340</v>
      </c>
      <c r="D3878" s="2" t="s">
        <v>12341</v>
      </c>
      <c r="E3878" s="2">
        <v>3877</v>
      </c>
      <c r="F3878" s="1">
        <v>23</v>
      </c>
      <c r="G3878" s="1" t="s">
        <v>6082</v>
      </c>
      <c r="H3878" s="1" t="s">
        <v>6953</v>
      </c>
      <c r="I3878" s="1">
        <v>2</v>
      </c>
      <c r="L3878" s="1">
        <v>2</v>
      </c>
      <c r="M3878" s="2" t="s">
        <v>14336</v>
      </c>
      <c r="N3878" s="2" t="s">
        <v>14337</v>
      </c>
      <c r="T3878" s="1" t="s">
        <v>12432</v>
      </c>
      <c r="U3878" s="1" t="s">
        <v>196</v>
      </c>
      <c r="V3878" s="1" t="s">
        <v>7214</v>
      </c>
      <c r="Y3878" s="1" t="s">
        <v>4286</v>
      </c>
      <c r="Z3878" s="1" t="s">
        <v>8039</v>
      </c>
      <c r="AF3878" s="1" t="s">
        <v>5230</v>
      </c>
      <c r="AG3878" s="1" t="s">
        <v>9651</v>
      </c>
    </row>
    <row r="3879" spans="1:73" ht="13.5" customHeight="1">
      <c r="A3879" s="3" t="str">
        <f>HYPERLINK("http://kyu.snu.ac.kr/sdhj/index.jsp?type=hj/GK14658_00IH_0001_0251.jpg","1702_각북면_251")</f>
        <v>1702_각북면_251</v>
      </c>
      <c r="B3879" s="2">
        <v>1702</v>
      </c>
      <c r="C3879" s="2" t="s">
        <v>12340</v>
      </c>
      <c r="D3879" s="2" t="s">
        <v>12341</v>
      </c>
      <c r="E3879" s="2">
        <v>3878</v>
      </c>
      <c r="F3879" s="1">
        <v>23</v>
      </c>
      <c r="G3879" s="1" t="s">
        <v>6082</v>
      </c>
      <c r="H3879" s="1" t="s">
        <v>6953</v>
      </c>
      <c r="I3879" s="1">
        <v>2</v>
      </c>
      <c r="L3879" s="1">
        <v>2</v>
      </c>
      <c r="M3879" s="2" t="s">
        <v>14336</v>
      </c>
      <c r="N3879" s="2" t="s">
        <v>14337</v>
      </c>
      <c r="T3879" s="1" t="s">
        <v>12432</v>
      </c>
      <c r="U3879" s="1" t="s">
        <v>136</v>
      </c>
      <c r="V3879" s="1" t="s">
        <v>7247</v>
      </c>
      <c r="Y3879" s="1" t="s">
        <v>3282</v>
      </c>
      <c r="Z3879" s="1" t="s">
        <v>8038</v>
      </c>
      <c r="AF3879" s="1" t="s">
        <v>5810</v>
      </c>
      <c r="AG3879" s="1" t="s">
        <v>9642</v>
      </c>
    </row>
    <row r="3880" spans="1:73" ht="13.5" customHeight="1">
      <c r="A3880" s="3" t="str">
        <f>HYPERLINK("http://kyu.snu.ac.kr/sdhj/index.jsp?type=hj/GK14658_00IH_0001_0251.jpg","1702_각북면_251")</f>
        <v>1702_각북면_251</v>
      </c>
      <c r="B3880" s="2">
        <v>1702</v>
      </c>
      <c r="C3880" s="2" t="s">
        <v>12340</v>
      </c>
      <c r="D3880" s="2" t="s">
        <v>12341</v>
      </c>
      <c r="E3880" s="2">
        <v>3879</v>
      </c>
      <c r="F3880" s="1">
        <v>23</v>
      </c>
      <c r="G3880" s="1" t="s">
        <v>6082</v>
      </c>
      <c r="H3880" s="1" t="s">
        <v>6953</v>
      </c>
      <c r="I3880" s="1">
        <v>2</v>
      </c>
      <c r="L3880" s="1">
        <v>2</v>
      </c>
      <c r="M3880" s="2" t="s">
        <v>14336</v>
      </c>
      <c r="N3880" s="2" t="s">
        <v>14337</v>
      </c>
      <c r="T3880" s="1" t="s">
        <v>12432</v>
      </c>
      <c r="U3880" s="1" t="s">
        <v>196</v>
      </c>
      <c r="V3880" s="1" t="s">
        <v>7214</v>
      </c>
      <c r="Y3880" s="1" t="s">
        <v>6142</v>
      </c>
      <c r="Z3880" s="1" t="s">
        <v>8037</v>
      </c>
      <c r="AC3880" s="1">
        <v>15</v>
      </c>
      <c r="AD3880" s="1" t="s">
        <v>192</v>
      </c>
      <c r="AE3880" s="1" t="s">
        <v>7704</v>
      </c>
    </row>
    <row r="3881" spans="1:73" ht="13.5" customHeight="1">
      <c r="A3881" s="3" t="str">
        <f>HYPERLINK("http://kyu.snu.ac.kr/sdhj/index.jsp?type=hj/GK14658_00IH_0001_0251.jpg","1702_각북면_251")</f>
        <v>1702_각북면_251</v>
      </c>
      <c r="B3881" s="2">
        <v>1702</v>
      </c>
      <c r="C3881" s="2" t="s">
        <v>12340</v>
      </c>
      <c r="D3881" s="2" t="s">
        <v>12341</v>
      </c>
      <c r="E3881" s="2">
        <v>3880</v>
      </c>
      <c r="F3881" s="1">
        <v>23</v>
      </c>
      <c r="G3881" s="1" t="s">
        <v>6082</v>
      </c>
      <c r="H3881" s="1" t="s">
        <v>6953</v>
      </c>
      <c r="I3881" s="1">
        <v>2</v>
      </c>
      <c r="L3881" s="1">
        <v>3</v>
      </c>
      <c r="M3881" s="2" t="s">
        <v>5211</v>
      </c>
      <c r="N3881" s="2" t="s">
        <v>9918</v>
      </c>
      <c r="T3881" s="1" t="s">
        <v>12411</v>
      </c>
      <c r="U3881" s="1" t="s">
        <v>448</v>
      </c>
      <c r="V3881" s="1" t="s">
        <v>7215</v>
      </c>
      <c r="W3881" s="1" t="s">
        <v>49</v>
      </c>
      <c r="X3881" s="1" t="s">
        <v>7592</v>
      </c>
      <c r="Y3881" s="1" t="s">
        <v>6143</v>
      </c>
      <c r="Z3881" s="1" t="s">
        <v>8036</v>
      </c>
      <c r="AC3881" s="1">
        <v>76</v>
      </c>
      <c r="AD3881" s="1" t="s">
        <v>273</v>
      </c>
      <c r="AE3881" s="1" t="s">
        <v>9602</v>
      </c>
      <c r="AJ3881" s="1" t="s">
        <v>16</v>
      </c>
      <c r="AK3881" s="1" t="s">
        <v>9802</v>
      </c>
      <c r="AL3881" s="1" t="s">
        <v>1410</v>
      </c>
      <c r="AM3881" s="1" t="s">
        <v>9822</v>
      </c>
      <c r="AT3881" s="1" t="s">
        <v>1456</v>
      </c>
      <c r="AU3881" s="1" t="s">
        <v>12888</v>
      </c>
      <c r="AV3881" s="1" t="s">
        <v>6144</v>
      </c>
      <c r="AW3881" s="1" t="s">
        <v>10157</v>
      </c>
      <c r="BG3881" s="1" t="s">
        <v>6145</v>
      </c>
      <c r="BH3881" s="1" t="s">
        <v>10817</v>
      </c>
      <c r="BI3881" s="1" t="s">
        <v>6146</v>
      </c>
      <c r="BJ3881" s="1" t="s">
        <v>7600</v>
      </c>
      <c r="BK3881" s="1" t="s">
        <v>6147</v>
      </c>
      <c r="BL3881" s="1" t="s">
        <v>11239</v>
      </c>
      <c r="BM3881" s="1" t="s">
        <v>6148</v>
      </c>
      <c r="BN3881" s="1" t="s">
        <v>10511</v>
      </c>
      <c r="BO3881" s="1" t="s">
        <v>6149</v>
      </c>
      <c r="BP3881" s="1" t="s">
        <v>11231</v>
      </c>
      <c r="BQ3881" s="1" t="s">
        <v>6150</v>
      </c>
      <c r="BR3881" s="1" t="s">
        <v>11717</v>
      </c>
      <c r="BS3881" s="1" t="s">
        <v>82</v>
      </c>
      <c r="BT3881" s="1" t="s">
        <v>9699</v>
      </c>
    </row>
    <row r="3882" spans="1:73" ht="13.5" customHeight="1">
      <c r="A3882" s="3" t="str">
        <f>HYPERLINK("http://kyu.snu.ac.kr/sdhj/index.jsp?type=hj/GK14658_00IH_0001_0251.jpg","1702_각북면_251")</f>
        <v>1702_각북면_251</v>
      </c>
      <c r="B3882" s="2">
        <v>1702</v>
      </c>
      <c r="C3882" s="2" t="s">
        <v>12340</v>
      </c>
      <c r="D3882" s="2" t="s">
        <v>12341</v>
      </c>
      <c r="E3882" s="2">
        <v>3881</v>
      </c>
      <c r="F3882" s="1">
        <v>23</v>
      </c>
      <c r="G3882" s="1" t="s">
        <v>6082</v>
      </c>
      <c r="H3882" s="1" t="s">
        <v>6953</v>
      </c>
      <c r="I3882" s="1">
        <v>2</v>
      </c>
      <c r="L3882" s="1">
        <v>3</v>
      </c>
      <c r="M3882" s="2" t="s">
        <v>5211</v>
      </c>
      <c r="N3882" s="2" t="s">
        <v>9918</v>
      </c>
      <c r="S3882" s="1" t="s">
        <v>48</v>
      </c>
      <c r="T3882" s="1" t="s">
        <v>6371</v>
      </c>
      <c r="W3882" s="1" t="s">
        <v>75</v>
      </c>
      <c r="X3882" s="1" t="s">
        <v>7603</v>
      </c>
      <c r="Y3882" s="1" t="s">
        <v>50</v>
      </c>
      <c r="Z3882" s="1" t="s">
        <v>7639</v>
      </c>
      <c r="AC3882" s="1">
        <v>53</v>
      </c>
      <c r="AD3882" s="1" t="s">
        <v>92</v>
      </c>
      <c r="AE3882" s="1" t="s">
        <v>9608</v>
      </c>
      <c r="AJ3882" s="1" t="s">
        <v>16</v>
      </c>
      <c r="AK3882" s="1" t="s">
        <v>9802</v>
      </c>
      <c r="AL3882" s="1" t="s">
        <v>77</v>
      </c>
      <c r="AM3882" s="1" t="s">
        <v>9805</v>
      </c>
      <c r="AT3882" s="1" t="s">
        <v>527</v>
      </c>
      <c r="AU3882" s="1" t="s">
        <v>7268</v>
      </c>
      <c r="AV3882" s="1" t="s">
        <v>6934</v>
      </c>
      <c r="AW3882" s="1" t="s">
        <v>10195</v>
      </c>
      <c r="BG3882" s="1" t="s">
        <v>152</v>
      </c>
      <c r="BH3882" s="1" t="s">
        <v>10072</v>
      </c>
      <c r="BI3882" s="1" t="s">
        <v>5973</v>
      </c>
      <c r="BJ3882" s="1" t="s">
        <v>8012</v>
      </c>
      <c r="BK3882" s="1" t="s">
        <v>6151</v>
      </c>
      <c r="BL3882" s="1" t="s">
        <v>11238</v>
      </c>
      <c r="BM3882" s="1" t="s">
        <v>6152</v>
      </c>
      <c r="BN3882" s="1" t="s">
        <v>11351</v>
      </c>
      <c r="BO3882" s="1" t="s">
        <v>241</v>
      </c>
      <c r="BP3882" s="1" t="s">
        <v>7531</v>
      </c>
      <c r="BQ3882" s="1" t="s">
        <v>6153</v>
      </c>
      <c r="BR3882" s="1" t="s">
        <v>11738</v>
      </c>
      <c r="BS3882" s="1" t="s">
        <v>895</v>
      </c>
      <c r="BT3882" s="1" t="s">
        <v>12738</v>
      </c>
    </row>
    <row r="3883" spans="1:73" ht="13.5" customHeight="1">
      <c r="A3883" s="3" t="str">
        <f>HYPERLINK("http://kyu.snu.ac.kr/sdhj/index.jsp?type=hj/GK14658_00IH_0001_0251.jpg","1702_각북면_251")</f>
        <v>1702_각북면_251</v>
      </c>
      <c r="B3883" s="2">
        <v>1702</v>
      </c>
      <c r="C3883" s="2" t="s">
        <v>12340</v>
      </c>
      <c r="D3883" s="2" t="s">
        <v>12341</v>
      </c>
      <c r="E3883" s="2">
        <v>3882</v>
      </c>
      <c r="F3883" s="1">
        <v>23</v>
      </c>
      <c r="G3883" s="1" t="s">
        <v>6082</v>
      </c>
      <c r="H3883" s="1" t="s">
        <v>6953</v>
      </c>
      <c r="I3883" s="1">
        <v>2</v>
      </c>
      <c r="L3883" s="1">
        <v>3</v>
      </c>
      <c r="M3883" s="2" t="s">
        <v>5211</v>
      </c>
      <c r="N3883" s="2" t="s">
        <v>9918</v>
      </c>
      <c r="T3883" s="1" t="s">
        <v>12432</v>
      </c>
      <c r="U3883" s="1" t="s">
        <v>196</v>
      </c>
      <c r="V3883" s="1" t="s">
        <v>7214</v>
      </c>
      <c r="Y3883" s="1" t="s">
        <v>12326</v>
      </c>
      <c r="Z3883" s="1" t="s">
        <v>12655</v>
      </c>
      <c r="AC3883" s="1">
        <v>42</v>
      </c>
      <c r="AD3883" s="1" t="s">
        <v>156</v>
      </c>
      <c r="AE3883" s="1" t="s">
        <v>9618</v>
      </c>
      <c r="AT3883" s="1" t="s">
        <v>250</v>
      </c>
      <c r="AU3883" s="1" t="s">
        <v>10073</v>
      </c>
      <c r="AV3883" s="1" t="s">
        <v>248</v>
      </c>
      <c r="AW3883" s="1" t="s">
        <v>10194</v>
      </c>
      <c r="BB3883" s="1" t="s">
        <v>213</v>
      </c>
      <c r="BC3883" s="1" t="s">
        <v>7282</v>
      </c>
      <c r="BD3883" s="1" t="s">
        <v>14593</v>
      </c>
      <c r="BE3883" s="1" t="s">
        <v>12590</v>
      </c>
    </row>
    <row r="3884" spans="1:73" ht="13.5" customHeight="1">
      <c r="A3884" s="3" t="str">
        <f>HYPERLINK("http://kyu.snu.ac.kr/sdhj/index.jsp?type=hj/GK14658_00IH_0001_0251.jpg","1702_각북면_251")</f>
        <v>1702_각북면_251</v>
      </c>
      <c r="B3884" s="2">
        <v>1702</v>
      </c>
      <c r="C3884" s="2" t="s">
        <v>12340</v>
      </c>
      <c r="D3884" s="2" t="s">
        <v>12341</v>
      </c>
      <c r="E3884" s="2">
        <v>3883</v>
      </c>
      <c r="F3884" s="1">
        <v>23</v>
      </c>
      <c r="G3884" s="1" t="s">
        <v>6082</v>
      </c>
      <c r="H3884" s="1" t="s">
        <v>6953</v>
      </c>
      <c r="I3884" s="1">
        <v>2</v>
      </c>
      <c r="L3884" s="1">
        <v>3</v>
      </c>
      <c r="M3884" s="2" t="s">
        <v>5211</v>
      </c>
      <c r="N3884" s="2" t="s">
        <v>9918</v>
      </c>
      <c r="T3884" s="1" t="s">
        <v>12432</v>
      </c>
      <c r="U3884" s="1" t="s">
        <v>196</v>
      </c>
      <c r="V3884" s="1" t="s">
        <v>7214</v>
      </c>
      <c r="Y3884" s="1" t="s">
        <v>6935</v>
      </c>
      <c r="Z3884" s="1" t="s">
        <v>8035</v>
      </c>
      <c r="AC3884" s="1">
        <v>18</v>
      </c>
      <c r="AD3884" s="1" t="s">
        <v>83</v>
      </c>
      <c r="AE3884" s="1" t="s">
        <v>9607</v>
      </c>
      <c r="AT3884" s="1" t="s">
        <v>250</v>
      </c>
      <c r="AU3884" s="1" t="s">
        <v>10073</v>
      </c>
      <c r="AV3884" s="1" t="s">
        <v>248</v>
      </c>
      <c r="AW3884" s="1" t="s">
        <v>10194</v>
      </c>
      <c r="BB3884" s="1" t="s">
        <v>213</v>
      </c>
      <c r="BC3884" s="1" t="s">
        <v>7282</v>
      </c>
      <c r="BD3884" s="1" t="s">
        <v>14593</v>
      </c>
      <c r="BE3884" s="1" t="s">
        <v>12590</v>
      </c>
    </row>
    <row r="3885" spans="1:73" ht="13.5" customHeight="1">
      <c r="A3885" s="3" t="str">
        <f>HYPERLINK("http://kyu.snu.ac.kr/sdhj/index.jsp?type=hj/GK14658_00IH_0001_0251.jpg","1702_각북면_251")</f>
        <v>1702_각북면_251</v>
      </c>
      <c r="B3885" s="2">
        <v>1702</v>
      </c>
      <c r="C3885" s="2" t="s">
        <v>12340</v>
      </c>
      <c r="D3885" s="2" t="s">
        <v>12341</v>
      </c>
      <c r="E3885" s="2">
        <v>3884</v>
      </c>
      <c r="F3885" s="1">
        <v>23</v>
      </c>
      <c r="G3885" s="1" t="s">
        <v>6082</v>
      </c>
      <c r="H3885" s="1" t="s">
        <v>6953</v>
      </c>
      <c r="I3885" s="1">
        <v>2</v>
      </c>
      <c r="L3885" s="1">
        <v>3</v>
      </c>
      <c r="M3885" s="2" t="s">
        <v>5211</v>
      </c>
      <c r="N3885" s="2" t="s">
        <v>9918</v>
      </c>
      <c r="T3885" s="1" t="s">
        <v>12432</v>
      </c>
      <c r="U3885" s="1" t="s">
        <v>196</v>
      </c>
      <c r="V3885" s="1" t="s">
        <v>7214</v>
      </c>
      <c r="Y3885" s="1" t="s">
        <v>2321</v>
      </c>
      <c r="Z3885" s="1" t="s">
        <v>7838</v>
      </c>
      <c r="AC3885" s="1">
        <v>19</v>
      </c>
      <c r="AD3885" s="1" t="s">
        <v>277</v>
      </c>
      <c r="AE3885" s="1" t="s">
        <v>9583</v>
      </c>
      <c r="AT3885" s="1" t="s">
        <v>250</v>
      </c>
      <c r="AU3885" s="1" t="s">
        <v>10073</v>
      </c>
      <c r="AV3885" s="1" t="s">
        <v>248</v>
      </c>
      <c r="AW3885" s="1" t="s">
        <v>10194</v>
      </c>
      <c r="BB3885" s="1" t="s">
        <v>213</v>
      </c>
      <c r="BC3885" s="1" t="s">
        <v>7282</v>
      </c>
      <c r="BD3885" s="1" t="s">
        <v>14593</v>
      </c>
      <c r="BE3885" s="1" t="s">
        <v>12590</v>
      </c>
      <c r="BU3885" s="1" t="s">
        <v>4546</v>
      </c>
    </row>
    <row r="3886" spans="1:73" ht="13.5" customHeight="1">
      <c r="A3886" s="3" t="str">
        <f>HYPERLINK("http://kyu.snu.ac.kr/sdhj/index.jsp?type=hj/GK14658_00IH_0001_0251.jpg","1702_각북면_251")</f>
        <v>1702_각북면_251</v>
      </c>
      <c r="B3886" s="2">
        <v>1702</v>
      </c>
      <c r="C3886" s="2" t="s">
        <v>12340</v>
      </c>
      <c r="D3886" s="2" t="s">
        <v>12341</v>
      </c>
      <c r="E3886" s="2">
        <v>3885</v>
      </c>
      <c r="F3886" s="1">
        <v>23</v>
      </c>
      <c r="G3886" s="1" t="s">
        <v>6082</v>
      </c>
      <c r="H3886" s="1" t="s">
        <v>6953</v>
      </c>
      <c r="I3886" s="1">
        <v>2</v>
      </c>
      <c r="L3886" s="1">
        <v>3</v>
      </c>
      <c r="M3886" s="2" t="s">
        <v>5211</v>
      </c>
      <c r="N3886" s="2" t="s">
        <v>9918</v>
      </c>
      <c r="T3886" s="1" t="s">
        <v>12432</v>
      </c>
      <c r="U3886" s="1" t="s">
        <v>196</v>
      </c>
      <c r="V3886" s="1" t="s">
        <v>7214</v>
      </c>
      <c r="Y3886" s="1" t="s">
        <v>2728</v>
      </c>
      <c r="Z3886" s="1" t="s">
        <v>8034</v>
      </c>
      <c r="AC3886" s="1">
        <v>67</v>
      </c>
      <c r="AD3886" s="1" t="s">
        <v>38</v>
      </c>
      <c r="AE3886" s="1" t="s">
        <v>9620</v>
      </c>
      <c r="AT3886" s="1" t="s">
        <v>53</v>
      </c>
      <c r="AU3886" s="1" t="s">
        <v>7419</v>
      </c>
      <c r="AV3886" s="1" t="s">
        <v>6154</v>
      </c>
      <c r="AW3886" s="1" t="s">
        <v>10191</v>
      </c>
      <c r="BB3886" s="1" t="s">
        <v>213</v>
      </c>
      <c r="BC3886" s="1" t="s">
        <v>7282</v>
      </c>
      <c r="BD3886" s="1" t="s">
        <v>2661</v>
      </c>
      <c r="BE3886" s="1" t="s">
        <v>9234</v>
      </c>
    </row>
    <row r="3887" spans="1:73" ht="13.5" customHeight="1">
      <c r="A3887" s="3" t="str">
        <f>HYPERLINK("http://kyu.snu.ac.kr/sdhj/index.jsp?type=hj/GK14658_00IH_0001_0251.jpg","1702_각북면_251")</f>
        <v>1702_각북면_251</v>
      </c>
      <c r="B3887" s="2">
        <v>1702</v>
      </c>
      <c r="C3887" s="2" t="s">
        <v>12340</v>
      </c>
      <c r="D3887" s="2" t="s">
        <v>12341</v>
      </c>
      <c r="E3887" s="2">
        <v>3886</v>
      </c>
      <c r="F3887" s="1">
        <v>23</v>
      </c>
      <c r="G3887" s="1" t="s">
        <v>6082</v>
      </c>
      <c r="H3887" s="1" t="s">
        <v>6953</v>
      </c>
      <c r="I3887" s="1">
        <v>2</v>
      </c>
      <c r="L3887" s="1">
        <v>3</v>
      </c>
      <c r="M3887" s="2" t="s">
        <v>5211</v>
      </c>
      <c r="N3887" s="2" t="s">
        <v>9918</v>
      </c>
      <c r="T3887" s="1" t="s">
        <v>12432</v>
      </c>
      <c r="U3887" s="1" t="s">
        <v>196</v>
      </c>
      <c r="V3887" s="1" t="s">
        <v>7214</v>
      </c>
      <c r="Y3887" s="1" t="s">
        <v>5210</v>
      </c>
      <c r="Z3887" s="1" t="s">
        <v>8033</v>
      </c>
      <c r="AC3887" s="1">
        <v>27</v>
      </c>
      <c r="AD3887" s="1" t="s">
        <v>309</v>
      </c>
      <c r="AE3887" s="1" t="s">
        <v>9623</v>
      </c>
      <c r="AV3887" s="1" t="s">
        <v>5212</v>
      </c>
      <c r="AW3887" s="1" t="s">
        <v>10193</v>
      </c>
      <c r="BB3887" s="1" t="s">
        <v>213</v>
      </c>
      <c r="BC3887" s="1" t="s">
        <v>7282</v>
      </c>
      <c r="BD3887" s="1" t="s">
        <v>6794</v>
      </c>
      <c r="BE3887" s="1" t="s">
        <v>8526</v>
      </c>
    </row>
    <row r="3888" spans="1:73" ht="13.5" customHeight="1">
      <c r="A3888" s="3" t="str">
        <f>HYPERLINK("http://kyu.snu.ac.kr/sdhj/index.jsp?type=hj/GK14658_00IH_0001_0251.jpg","1702_각북면_251")</f>
        <v>1702_각북면_251</v>
      </c>
      <c r="B3888" s="2">
        <v>1702</v>
      </c>
      <c r="C3888" s="2" t="s">
        <v>12340</v>
      </c>
      <c r="D3888" s="2" t="s">
        <v>12341</v>
      </c>
      <c r="E3888" s="2">
        <v>3887</v>
      </c>
      <c r="F3888" s="1">
        <v>23</v>
      </c>
      <c r="G3888" s="1" t="s">
        <v>6082</v>
      </c>
      <c r="H3888" s="1" t="s">
        <v>6953</v>
      </c>
      <c r="I3888" s="1">
        <v>2</v>
      </c>
      <c r="L3888" s="1">
        <v>3</v>
      </c>
      <c r="M3888" s="2" t="s">
        <v>5211</v>
      </c>
      <c r="N3888" s="2" t="s">
        <v>9918</v>
      </c>
      <c r="T3888" s="1" t="s">
        <v>12432</v>
      </c>
      <c r="U3888" s="1" t="s">
        <v>6155</v>
      </c>
      <c r="V3888" s="1" t="s">
        <v>12433</v>
      </c>
      <c r="Y3888" s="1" t="s">
        <v>6156</v>
      </c>
      <c r="Z3888" s="1" t="s">
        <v>8032</v>
      </c>
      <c r="AC3888" s="1">
        <v>20</v>
      </c>
      <c r="AD3888" s="1" t="s">
        <v>103</v>
      </c>
      <c r="AE3888" s="1" t="s">
        <v>9580</v>
      </c>
      <c r="AT3888" s="1" t="s">
        <v>211</v>
      </c>
      <c r="AU3888" s="1" t="s">
        <v>7199</v>
      </c>
      <c r="AV3888" s="1" t="s">
        <v>6157</v>
      </c>
      <c r="AW3888" s="1" t="s">
        <v>10192</v>
      </c>
      <c r="BB3888" s="1" t="s">
        <v>213</v>
      </c>
      <c r="BC3888" s="1" t="s">
        <v>7282</v>
      </c>
      <c r="BD3888" s="1" t="s">
        <v>6794</v>
      </c>
      <c r="BE3888" s="1" t="s">
        <v>8526</v>
      </c>
    </row>
    <row r="3889" spans="1:73" ht="13.5" customHeight="1">
      <c r="A3889" s="3" t="str">
        <f>HYPERLINK("http://kyu.snu.ac.kr/sdhj/index.jsp?type=hj/GK14658_00IH_0001_0251.jpg","1702_각북면_251")</f>
        <v>1702_각북면_251</v>
      </c>
      <c r="B3889" s="2">
        <v>1702</v>
      </c>
      <c r="C3889" s="2" t="s">
        <v>12340</v>
      </c>
      <c r="D3889" s="2" t="s">
        <v>12341</v>
      </c>
      <c r="E3889" s="2">
        <v>3888</v>
      </c>
      <c r="F3889" s="1">
        <v>23</v>
      </c>
      <c r="G3889" s="1" t="s">
        <v>6082</v>
      </c>
      <c r="H3889" s="1" t="s">
        <v>6953</v>
      </c>
      <c r="I3889" s="1">
        <v>2</v>
      </c>
      <c r="L3889" s="1">
        <v>3</v>
      </c>
      <c r="M3889" s="2" t="s">
        <v>5211</v>
      </c>
      <c r="N3889" s="2" t="s">
        <v>9918</v>
      </c>
      <c r="T3889" s="1" t="s">
        <v>12432</v>
      </c>
      <c r="U3889" s="1" t="s">
        <v>196</v>
      </c>
      <c r="V3889" s="1" t="s">
        <v>7214</v>
      </c>
      <c r="Y3889" s="1" t="s">
        <v>6158</v>
      </c>
      <c r="Z3889" s="1" t="s">
        <v>8031</v>
      </c>
      <c r="AC3889" s="1">
        <v>19</v>
      </c>
      <c r="AD3889" s="1" t="s">
        <v>277</v>
      </c>
      <c r="AE3889" s="1" t="s">
        <v>9583</v>
      </c>
      <c r="AT3889" s="1" t="s">
        <v>250</v>
      </c>
      <c r="AU3889" s="1" t="s">
        <v>10073</v>
      </c>
      <c r="AV3889" s="1" t="s">
        <v>6159</v>
      </c>
      <c r="AW3889" s="1" t="s">
        <v>9430</v>
      </c>
      <c r="BB3889" s="1" t="s">
        <v>213</v>
      </c>
      <c r="BC3889" s="1" t="s">
        <v>7282</v>
      </c>
      <c r="BD3889" s="1" t="s">
        <v>6936</v>
      </c>
      <c r="BE3889" s="1" t="s">
        <v>8029</v>
      </c>
    </row>
    <row r="3890" spans="1:73" ht="13.5" customHeight="1">
      <c r="A3890" s="3" t="str">
        <f>HYPERLINK("http://kyu.snu.ac.kr/sdhj/index.jsp?type=hj/GK14658_00IH_0001_0251.jpg","1702_각북면_251")</f>
        <v>1702_각북면_251</v>
      </c>
      <c r="B3890" s="2">
        <v>1702</v>
      </c>
      <c r="C3890" s="2" t="s">
        <v>12340</v>
      </c>
      <c r="D3890" s="2" t="s">
        <v>12341</v>
      </c>
      <c r="E3890" s="2">
        <v>3889</v>
      </c>
      <c r="F3890" s="1">
        <v>23</v>
      </c>
      <c r="G3890" s="1" t="s">
        <v>6082</v>
      </c>
      <c r="H3890" s="1" t="s">
        <v>6953</v>
      </c>
      <c r="I3890" s="1">
        <v>2</v>
      </c>
      <c r="L3890" s="1">
        <v>3</v>
      </c>
      <c r="M3890" s="2" t="s">
        <v>5211</v>
      </c>
      <c r="N3890" s="2" t="s">
        <v>9918</v>
      </c>
      <c r="T3890" s="1" t="s">
        <v>12432</v>
      </c>
      <c r="U3890" s="1" t="s">
        <v>196</v>
      </c>
      <c r="V3890" s="1" t="s">
        <v>7214</v>
      </c>
      <c r="Y3890" s="1" t="s">
        <v>6160</v>
      </c>
      <c r="Z3890" s="1" t="s">
        <v>8030</v>
      </c>
      <c r="AC3890" s="1">
        <v>11</v>
      </c>
      <c r="AD3890" s="1" t="s">
        <v>106</v>
      </c>
      <c r="AE3890" s="1" t="s">
        <v>9614</v>
      </c>
      <c r="AT3890" s="1" t="s">
        <v>250</v>
      </c>
      <c r="AU3890" s="1" t="s">
        <v>10073</v>
      </c>
      <c r="AV3890" s="1" t="s">
        <v>6159</v>
      </c>
      <c r="AW3890" s="1" t="s">
        <v>9430</v>
      </c>
      <c r="BB3890" s="1" t="s">
        <v>213</v>
      </c>
      <c r="BC3890" s="1" t="s">
        <v>7282</v>
      </c>
      <c r="BD3890" s="1" t="s">
        <v>6936</v>
      </c>
      <c r="BE3890" s="1" t="s">
        <v>8029</v>
      </c>
      <c r="BU3890" s="1" t="s">
        <v>276</v>
      </c>
    </row>
    <row r="3891" spans="1:73" ht="13.5" customHeight="1">
      <c r="A3891" s="3" t="str">
        <f>HYPERLINK("http://kyu.snu.ac.kr/sdhj/index.jsp?type=hj/GK14658_00IH_0001_0251.jpg","1702_각북면_251")</f>
        <v>1702_각북면_251</v>
      </c>
      <c r="B3891" s="2">
        <v>1702</v>
      </c>
      <c r="C3891" s="2" t="s">
        <v>12340</v>
      </c>
      <c r="D3891" s="2" t="s">
        <v>12341</v>
      </c>
      <c r="E3891" s="2">
        <v>3890</v>
      </c>
      <c r="F3891" s="1">
        <v>23</v>
      </c>
      <c r="G3891" s="1" t="s">
        <v>6082</v>
      </c>
      <c r="H3891" s="1" t="s">
        <v>6953</v>
      </c>
      <c r="I3891" s="1">
        <v>2</v>
      </c>
      <c r="L3891" s="1">
        <v>3</v>
      </c>
      <c r="M3891" s="2" t="s">
        <v>5211</v>
      </c>
      <c r="N3891" s="2" t="s">
        <v>9918</v>
      </c>
      <c r="T3891" s="1" t="s">
        <v>12432</v>
      </c>
      <c r="U3891" s="1" t="s">
        <v>196</v>
      </c>
      <c r="V3891" s="1" t="s">
        <v>7214</v>
      </c>
      <c r="Y3891" s="1" t="s">
        <v>6936</v>
      </c>
      <c r="Z3891" s="1" t="s">
        <v>8029</v>
      </c>
      <c r="AC3891" s="1">
        <v>53</v>
      </c>
      <c r="AD3891" s="1" t="s">
        <v>92</v>
      </c>
      <c r="AE3891" s="1" t="s">
        <v>9608</v>
      </c>
      <c r="AT3891" s="1" t="s">
        <v>53</v>
      </c>
      <c r="AU3891" s="1" t="s">
        <v>7419</v>
      </c>
      <c r="AV3891" s="1" t="s">
        <v>6154</v>
      </c>
      <c r="AW3891" s="1" t="s">
        <v>10191</v>
      </c>
      <c r="BB3891" s="1" t="s">
        <v>213</v>
      </c>
      <c r="BC3891" s="1" t="s">
        <v>7282</v>
      </c>
      <c r="BD3891" s="1" t="s">
        <v>2661</v>
      </c>
      <c r="BE3891" s="1" t="s">
        <v>9234</v>
      </c>
    </row>
    <row r="3892" spans="1:73" ht="13.5" customHeight="1">
      <c r="A3892" s="3" t="str">
        <f>HYPERLINK("http://kyu.snu.ac.kr/sdhj/index.jsp?type=hj/GK14658_00IH_0001_0251.jpg","1702_각북면_251")</f>
        <v>1702_각북면_251</v>
      </c>
      <c r="B3892" s="2">
        <v>1702</v>
      </c>
      <c r="C3892" s="2" t="s">
        <v>12340</v>
      </c>
      <c r="D3892" s="2" t="s">
        <v>12341</v>
      </c>
      <c r="E3892" s="2">
        <v>3891</v>
      </c>
      <c r="F3892" s="1">
        <v>23</v>
      </c>
      <c r="G3892" s="1" t="s">
        <v>6082</v>
      </c>
      <c r="H3892" s="1" t="s">
        <v>6953</v>
      </c>
      <c r="I3892" s="1">
        <v>2</v>
      </c>
      <c r="L3892" s="1">
        <v>3</v>
      </c>
      <c r="M3892" s="2" t="s">
        <v>5211</v>
      </c>
      <c r="N3892" s="2" t="s">
        <v>9918</v>
      </c>
      <c r="T3892" s="1" t="s">
        <v>12432</v>
      </c>
      <c r="U3892" s="1" t="s">
        <v>136</v>
      </c>
      <c r="V3892" s="1" t="s">
        <v>7247</v>
      </c>
      <c r="Y3892" s="1" t="s">
        <v>6161</v>
      </c>
      <c r="Z3892" s="1" t="s">
        <v>8028</v>
      </c>
      <c r="AF3892" s="1" t="s">
        <v>3321</v>
      </c>
      <c r="AG3892" s="1" t="s">
        <v>9659</v>
      </c>
    </row>
    <row r="3893" spans="1:73" ht="13.5" customHeight="1">
      <c r="A3893" s="3" t="str">
        <f>HYPERLINK("http://kyu.snu.ac.kr/sdhj/index.jsp?type=hj/GK14658_00IH_0001_0251.jpg","1702_각북면_251")</f>
        <v>1702_각북면_251</v>
      </c>
      <c r="B3893" s="2">
        <v>1702</v>
      </c>
      <c r="C3893" s="2" t="s">
        <v>12340</v>
      </c>
      <c r="D3893" s="2" t="s">
        <v>12341</v>
      </c>
      <c r="E3893" s="2">
        <v>3892</v>
      </c>
      <c r="F3893" s="1">
        <v>23</v>
      </c>
      <c r="G3893" s="1" t="s">
        <v>6082</v>
      </c>
      <c r="H3893" s="1" t="s">
        <v>6953</v>
      </c>
      <c r="I3893" s="1">
        <v>2</v>
      </c>
      <c r="L3893" s="1">
        <v>4</v>
      </c>
      <c r="M3893" s="2" t="s">
        <v>14338</v>
      </c>
      <c r="N3893" s="2" t="s">
        <v>14339</v>
      </c>
      <c r="T3893" s="1" t="s">
        <v>12411</v>
      </c>
      <c r="U3893" s="1" t="s">
        <v>173</v>
      </c>
      <c r="V3893" s="1" t="s">
        <v>7249</v>
      </c>
      <c r="W3893" s="1" t="s">
        <v>1844</v>
      </c>
      <c r="X3893" s="1" t="s">
        <v>7597</v>
      </c>
      <c r="Y3893" s="1" t="s">
        <v>6162</v>
      </c>
      <c r="Z3893" s="1" t="s">
        <v>8027</v>
      </c>
      <c r="AC3893" s="1">
        <v>62</v>
      </c>
      <c r="AD3893" s="1" t="s">
        <v>169</v>
      </c>
      <c r="AE3893" s="1" t="s">
        <v>9589</v>
      </c>
      <c r="AJ3893" s="1" t="s">
        <v>16</v>
      </c>
      <c r="AK3893" s="1" t="s">
        <v>9802</v>
      </c>
      <c r="AL3893" s="1" t="s">
        <v>3649</v>
      </c>
      <c r="AM3893" s="1" t="s">
        <v>9828</v>
      </c>
      <c r="AT3893" s="1" t="s">
        <v>42</v>
      </c>
      <c r="AU3893" s="1" t="s">
        <v>10068</v>
      </c>
      <c r="AV3893" s="1" t="s">
        <v>6163</v>
      </c>
      <c r="AW3893" s="1" t="s">
        <v>10190</v>
      </c>
      <c r="BG3893" s="1" t="s">
        <v>6164</v>
      </c>
      <c r="BH3893" s="1" t="s">
        <v>10823</v>
      </c>
      <c r="BI3893" s="1" t="s">
        <v>554</v>
      </c>
      <c r="BJ3893" s="1" t="s">
        <v>9528</v>
      </c>
      <c r="BK3893" s="1" t="s">
        <v>6165</v>
      </c>
      <c r="BL3893" s="1" t="s">
        <v>11237</v>
      </c>
      <c r="BM3893" s="1" t="s">
        <v>6166</v>
      </c>
      <c r="BN3893" s="1" t="s">
        <v>11350</v>
      </c>
      <c r="BO3893" s="1" t="s">
        <v>6149</v>
      </c>
      <c r="BP3893" s="1" t="s">
        <v>11231</v>
      </c>
      <c r="BQ3893" s="1" t="s">
        <v>6167</v>
      </c>
      <c r="BR3893" s="1" t="s">
        <v>13383</v>
      </c>
      <c r="BS3893" s="1" t="s">
        <v>6168</v>
      </c>
      <c r="BT3893" s="1" t="s">
        <v>12238</v>
      </c>
    </row>
    <row r="3894" spans="1:73" ht="13.5" customHeight="1">
      <c r="A3894" s="3" t="str">
        <f>HYPERLINK("http://kyu.snu.ac.kr/sdhj/index.jsp?type=hj/GK14658_00IH_0001_0252.jpg","1702_각북면_252")</f>
        <v>1702_각북면_252</v>
      </c>
      <c r="B3894" s="2">
        <v>1702</v>
      </c>
      <c r="C3894" s="2" t="s">
        <v>12340</v>
      </c>
      <c r="D3894" s="2" t="s">
        <v>12341</v>
      </c>
      <c r="E3894" s="2">
        <v>3893</v>
      </c>
      <c r="F3894" s="1">
        <v>23</v>
      </c>
      <c r="G3894" s="1" t="s">
        <v>6082</v>
      </c>
      <c r="H3894" s="1" t="s">
        <v>6953</v>
      </c>
      <c r="I3894" s="1">
        <v>2</v>
      </c>
      <c r="L3894" s="1">
        <v>4</v>
      </c>
      <c r="M3894" s="2" t="s">
        <v>14338</v>
      </c>
      <c r="N3894" s="2" t="s">
        <v>14339</v>
      </c>
      <c r="S3894" s="1" t="s">
        <v>793</v>
      </c>
      <c r="T3894" s="1" t="s">
        <v>7131</v>
      </c>
      <c r="W3894" s="1" t="s">
        <v>335</v>
      </c>
      <c r="X3894" s="1" t="s">
        <v>12540</v>
      </c>
      <c r="Y3894" s="1" t="s">
        <v>183</v>
      </c>
      <c r="Z3894" s="1" t="s">
        <v>7691</v>
      </c>
      <c r="AC3894" s="1">
        <v>74</v>
      </c>
      <c r="AD3894" s="1" t="s">
        <v>85</v>
      </c>
      <c r="AE3894" s="1" t="s">
        <v>9590</v>
      </c>
    </row>
    <row r="3895" spans="1:73" ht="13.5" customHeight="1">
      <c r="A3895" s="3" t="str">
        <f>HYPERLINK("http://kyu.snu.ac.kr/sdhj/index.jsp?type=hj/GK14658_00IH_0001_0252.jpg","1702_각북면_252")</f>
        <v>1702_각북면_252</v>
      </c>
      <c r="B3895" s="2">
        <v>1702</v>
      </c>
      <c r="C3895" s="2" t="s">
        <v>12340</v>
      </c>
      <c r="D3895" s="2" t="s">
        <v>12341</v>
      </c>
      <c r="E3895" s="2">
        <v>3894</v>
      </c>
      <c r="F3895" s="1">
        <v>23</v>
      </c>
      <c r="G3895" s="1" t="s">
        <v>6082</v>
      </c>
      <c r="H3895" s="1" t="s">
        <v>6953</v>
      </c>
      <c r="I3895" s="1">
        <v>2</v>
      </c>
      <c r="L3895" s="1">
        <v>4</v>
      </c>
      <c r="M3895" s="2" t="s">
        <v>14338</v>
      </c>
      <c r="N3895" s="2" t="s">
        <v>14339</v>
      </c>
      <c r="S3895" s="1" t="s">
        <v>86</v>
      </c>
      <c r="T3895" s="1" t="s">
        <v>7100</v>
      </c>
      <c r="U3895" s="1" t="s">
        <v>173</v>
      </c>
      <c r="V3895" s="1" t="s">
        <v>7249</v>
      </c>
      <c r="Y3895" s="1" t="s">
        <v>6169</v>
      </c>
      <c r="Z3895" s="1" t="s">
        <v>8026</v>
      </c>
      <c r="AC3895" s="1">
        <v>7</v>
      </c>
      <c r="AD3895" s="1" t="s">
        <v>38</v>
      </c>
      <c r="AE3895" s="1" t="s">
        <v>9620</v>
      </c>
    </row>
    <row r="3896" spans="1:73" ht="13.5" customHeight="1">
      <c r="A3896" s="3" t="str">
        <f>HYPERLINK("http://kyu.snu.ac.kr/sdhj/index.jsp?type=hj/GK14658_00IH_0001_0252.jpg","1702_각북면_252")</f>
        <v>1702_각북면_252</v>
      </c>
      <c r="B3896" s="2">
        <v>1702</v>
      </c>
      <c r="C3896" s="2" t="s">
        <v>12340</v>
      </c>
      <c r="D3896" s="2" t="s">
        <v>12341</v>
      </c>
      <c r="E3896" s="2">
        <v>3895</v>
      </c>
      <c r="F3896" s="1">
        <v>23</v>
      </c>
      <c r="G3896" s="1" t="s">
        <v>6082</v>
      </c>
      <c r="H3896" s="1" t="s">
        <v>6953</v>
      </c>
      <c r="I3896" s="1">
        <v>2</v>
      </c>
      <c r="L3896" s="1">
        <v>4</v>
      </c>
      <c r="M3896" s="2" t="s">
        <v>14338</v>
      </c>
      <c r="N3896" s="2" t="s">
        <v>14339</v>
      </c>
      <c r="S3896" s="1" t="s">
        <v>63</v>
      </c>
      <c r="T3896" s="1" t="s">
        <v>1196</v>
      </c>
      <c r="AC3896" s="1">
        <v>12</v>
      </c>
      <c r="AD3896" s="1" t="s">
        <v>71</v>
      </c>
      <c r="AE3896" s="1" t="s">
        <v>9611</v>
      </c>
    </row>
    <row r="3897" spans="1:73" ht="13.5" customHeight="1">
      <c r="A3897" s="3" t="str">
        <f>HYPERLINK("http://kyu.snu.ac.kr/sdhj/index.jsp?type=hj/GK14658_00IH_0001_0252.jpg","1702_각북면_252")</f>
        <v>1702_각북면_252</v>
      </c>
      <c r="B3897" s="2">
        <v>1702</v>
      </c>
      <c r="C3897" s="2" t="s">
        <v>12340</v>
      </c>
      <c r="D3897" s="2" t="s">
        <v>12341</v>
      </c>
      <c r="E3897" s="2">
        <v>3896</v>
      </c>
      <c r="F3897" s="1">
        <v>23</v>
      </c>
      <c r="G3897" s="1" t="s">
        <v>6082</v>
      </c>
      <c r="H3897" s="1" t="s">
        <v>6953</v>
      </c>
      <c r="I3897" s="1">
        <v>2</v>
      </c>
      <c r="L3897" s="1">
        <v>4</v>
      </c>
      <c r="M3897" s="2" t="s">
        <v>14338</v>
      </c>
      <c r="N3897" s="2" t="s">
        <v>14339</v>
      </c>
      <c r="S3897" s="1" t="s">
        <v>63</v>
      </c>
      <c r="T3897" s="1" t="s">
        <v>1196</v>
      </c>
      <c r="AC3897" s="1">
        <v>20</v>
      </c>
      <c r="AF3897" s="1" t="s">
        <v>61</v>
      </c>
      <c r="AG3897" s="1" t="s">
        <v>9638</v>
      </c>
      <c r="AH3897" s="1" t="s">
        <v>545</v>
      </c>
      <c r="AI3897" s="1" t="s">
        <v>9707</v>
      </c>
    </row>
    <row r="3898" spans="1:73" ht="13.5" customHeight="1">
      <c r="A3898" s="3" t="str">
        <f>HYPERLINK("http://kyu.snu.ac.kr/sdhj/index.jsp?type=hj/GK14658_00IH_0001_0252.jpg","1702_각북면_252")</f>
        <v>1702_각북면_252</v>
      </c>
      <c r="B3898" s="2">
        <v>1702</v>
      </c>
      <c r="C3898" s="2" t="s">
        <v>12340</v>
      </c>
      <c r="D3898" s="2" t="s">
        <v>12341</v>
      </c>
      <c r="E3898" s="2">
        <v>3897</v>
      </c>
      <c r="F3898" s="1">
        <v>23</v>
      </c>
      <c r="G3898" s="1" t="s">
        <v>6082</v>
      </c>
      <c r="H3898" s="1" t="s">
        <v>6953</v>
      </c>
      <c r="I3898" s="1">
        <v>2</v>
      </c>
      <c r="L3898" s="1">
        <v>4</v>
      </c>
      <c r="M3898" s="2" t="s">
        <v>14338</v>
      </c>
      <c r="N3898" s="2" t="s">
        <v>14339</v>
      </c>
      <c r="T3898" s="1" t="s">
        <v>12432</v>
      </c>
      <c r="U3898" s="1" t="s">
        <v>196</v>
      </c>
      <c r="V3898" s="1" t="s">
        <v>7214</v>
      </c>
      <c r="Y3898" s="1" t="s">
        <v>2405</v>
      </c>
      <c r="Z3898" s="1" t="s">
        <v>7989</v>
      </c>
      <c r="AC3898" s="1">
        <v>45</v>
      </c>
      <c r="AD3898" s="1" t="s">
        <v>373</v>
      </c>
      <c r="AE3898" s="1" t="s">
        <v>9598</v>
      </c>
      <c r="AG3898" s="1" t="s">
        <v>12743</v>
      </c>
      <c r="AI3898" s="1" t="s">
        <v>9699</v>
      </c>
      <c r="AT3898" s="1" t="s">
        <v>211</v>
      </c>
      <c r="AU3898" s="1" t="s">
        <v>7199</v>
      </c>
      <c r="AV3898" s="1" t="s">
        <v>885</v>
      </c>
      <c r="AW3898" s="1" t="s">
        <v>9398</v>
      </c>
      <c r="BB3898" s="1" t="s">
        <v>213</v>
      </c>
      <c r="BC3898" s="1" t="s">
        <v>7282</v>
      </c>
      <c r="BD3898" s="1" t="s">
        <v>1526</v>
      </c>
      <c r="BE3898" s="1" t="s">
        <v>13003</v>
      </c>
    </row>
    <row r="3899" spans="1:73" ht="13.5" customHeight="1">
      <c r="A3899" s="3" t="str">
        <f>HYPERLINK("http://kyu.snu.ac.kr/sdhj/index.jsp?type=hj/GK14658_00IH_0001_0252.jpg","1702_각북면_252")</f>
        <v>1702_각북면_252</v>
      </c>
      <c r="B3899" s="2">
        <v>1702</v>
      </c>
      <c r="C3899" s="2" t="s">
        <v>12340</v>
      </c>
      <c r="D3899" s="2" t="s">
        <v>12341</v>
      </c>
      <c r="E3899" s="2">
        <v>3898</v>
      </c>
      <c r="F3899" s="1">
        <v>23</v>
      </c>
      <c r="G3899" s="1" t="s">
        <v>6082</v>
      </c>
      <c r="H3899" s="1" t="s">
        <v>6953</v>
      </c>
      <c r="I3899" s="1">
        <v>2</v>
      </c>
      <c r="L3899" s="1">
        <v>4</v>
      </c>
      <c r="M3899" s="2" t="s">
        <v>14338</v>
      </c>
      <c r="N3899" s="2" t="s">
        <v>14339</v>
      </c>
      <c r="T3899" s="1" t="s">
        <v>12432</v>
      </c>
      <c r="U3899" s="1" t="s">
        <v>136</v>
      </c>
      <c r="V3899" s="1" t="s">
        <v>7247</v>
      </c>
      <c r="Y3899" s="1" t="s">
        <v>6170</v>
      </c>
      <c r="Z3899" s="1" t="s">
        <v>8025</v>
      </c>
      <c r="AC3899" s="1">
        <v>14</v>
      </c>
      <c r="AD3899" s="1" t="s">
        <v>85</v>
      </c>
      <c r="AE3899" s="1" t="s">
        <v>9590</v>
      </c>
      <c r="AF3899" s="1" t="s">
        <v>672</v>
      </c>
      <c r="AG3899" s="1" t="s">
        <v>9648</v>
      </c>
      <c r="AH3899" s="1" t="s">
        <v>82</v>
      </c>
      <c r="AI3899" s="1" t="s">
        <v>9699</v>
      </c>
      <c r="AT3899" s="1" t="s">
        <v>211</v>
      </c>
      <c r="AU3899" s="1" t="s">
        <v>7199</v>
      </c>
      <c r="AV3899" s="1" t="s">
        <v>6171</v>
      </c>
      <c r="AW3899" s="1" t="s">
        <v>10189</v>
      </c>
      <c r="BB3899" s="1" t="s">
        <v>124</v>
      </c>
      <c r="BC3899" s="1" t="s">
        <v>12451</v>
      </c>
      <c r="BD3899" s="1" t="s">
        <v>6172</v>
      </c>
      <c r="BE3899" s="1" t="s">
        <v>10702</v>
      </c>
    </row>
    <row r="3900" spans="1:73" ht="13.5" customHeight="1">
      <c r="A3900" s="3" t="str">
        <f>HYPERLINK("http://kyu.snu.ac.kr/sdhj/index.jsp?type=hj/GK14658_00IH_0001_0252.jpg","1702_각북면_252")</f>
        <v>1702_각북면_252</v>
      </c>
      <c r="B3900" s="2">
        <v>1702</v>
      </c>
      <c r="C3900" s="2" t="s">
        <v>12340</v>
      </c>
      <c r="D3900" s="2" t="s">
        <v>12341</v>
      </c>
      <c r="E3900" s="2">
        <v>3899</v>
      </c>
      <c r="F3900" s="1">
        <v>23</v>
      </c>
      <c r="G3900" s="1" t="s">
        <v>6082</v>
      </c>
      <c r="H3900" s="1" t="s">
        <v>6953</v>
      </c>
      <c r="I3900" s="1">
        <v>2</v>
      </c>
      <c r="L3900" s="1">
        <v>5</v>
      </c>
      <c r="M3900" s="2" t="s">
        <v>3074</v>
      </c>
      <c r="N3900" s="2" t="s">
        <v>8024</v>
      </c>
      <c r="T3900" s="1" t="s">
        <v>12411</v>
      </c>
      <c r="U3900" s="1" t="s">
        <v>6173</v>
      </c>
      <c r="V3900" s="1" t="s">
        <v>7278</v>
      </c>
      <c r="Y3900" s="1" t="s">
        <v>3074</v>
      </c>
      <c r="Z3900" s="1" t="s">
        <v>8024</v>
      </c>
      <c r="AC3900" s="1">
        <v>58</v>
      </c>
      <c r="AD3900" s="1" t="s">
        <v>76</v>
      </c>
      <c r="AE3900" s="1" t="s">
        <v>9574</v>
      </c>
      <c r="AJ3900" s="1" t="s">
        <v>16</v>
      </c>
      <c r="AK3900" s="1" t="s">
        <v>9802</v>
      </c>
      <c r="AL3900" s="1" t="s">
        <v>199</v>
      </c>
      <c r="AM3900" s="1" t="s">
        <v>9730</v>
      </c>
      <c r="AN3900" s="1" t="s">
        <v>378</v>
      </c>
      <c r="AO3900" s="1" t="s">
        <v>9819</v>
      </c>
      <c r="AR3900" s="1" t="s">
        <v>6174</v>
      </c>
      <c r="AS3900" s="1" t="s">
        <v>12850</v>
      </c>
      <c r="AT3900" s="1" t="s">
        <v>211</v>
      </c>
      <c r="AU3900" s="1" t="s">
        <v>7199</v>
      </c>
      <c r="AV3900" s="1" t="s">
        <v>6175</v>
      </c>
      <c r="AW3900" s="1" t="s">
        <v>10188</v>
      </c>
      <c r="BB3900" s="1" t="s">
        <v>213</v>
      </c>
      <c r="BC3900" s="1" t="s">
        <v>7282</v>
      </c>
      <c r="BD3900" s="1" t="s">
        <v>6176</v>
      </c>
      <c r="BE3900" s="1" t="s">
        <v>10701</v>
      </c>
      <c r="BG3900" s="1" t="s">
        <v>53</v>
      </c>
      <c r="BH3900" s="1" t="s">
        <v>7419</v>
      </c>
      <c r="BI3900" s="1" t="s">
        <v>883</v>
      </c>
      <c r="BJ3900" s="1" t="s">
        <v>7784</v>
      </c>
      <c r="BK3900" s="1" t="s">
        <v>42</v>
      </c>
      <c r="BL3900" s="1" t="s">
        <v>10068</v>
      </c>
      <c r="BM3900" s="1" t="s">
        <v>6177</v>
      </c>
      <c r="BN3900" s="1" t="s">
        <v>11349</v>
      </c>
      <c r="BO3900" s="1" t="s">
        <v>211</v>
      </c>
      <c r="BP3900" s="1" t="s">
        <v>7199</v>
      </c>
      <c r="BQ3900" s="1" t="s">
        <v>3205</v>
      </c>
      <c r="BR3900" s="1" t="s">
        <v>7993</v>
      </c>
      <c r="BS3900" s="1" t="s">
        <v>378</v>
      </c>
      <c r="BT3900" s="1" t="s">
        <v>9819</v>
      </c>
    </row>
    <row r="3901" spans="1:73" ht="13.5" customHeight="1">
      <c r="A3901" s="3" t="str">
        <f>HYPERLINK("http://kyu.snu.ac.kr/sdhj/index.jsp?type=hj/GK14658_00IH_0001_0252.jpg","1702_각북면_252")</f>
        <v>1702_각북면_252</v>
      </c>
      <c r="B3901" s="2">
        <v>1702</v>
      </c>
      <c r="C3901" s="2" t="s">
        <v>12340</v>
      </c>
      <c r="D3901" s="2" t="s">
        <v>12341</v>
      </c>
      <c r="E3901" s="2">
        <v>3900</v>
      </c>
      <c r="F3901" s="1">
        <v>23</v>
      </c>
      <c r="G3901" s="1" t="s">
        <v>6082</v>
      </c>
      <c r="H3901" s="1" t="s">
        <v>6953</v>
      </c>
      <c r="I3901" s="1">
        <v>2</v>
      </c>
      <c r="L3901" s="1">
        <v>5</v>
      </c>
      <c r="M3901" s="2" t="s">
        <v>3074</v>
      </c>
      <c r="N3901" s="2" t="s">
        <v>8024</v>
      </c>
      <c r="S3901" s="1" t="s">
        <v>48</v>
      </c>
      <c r="T3901" s="1" t="s">
        <v>6371</v>
      </c>
      <c r="U3901" s="1" t="s">
        <v>261</v>
      </c>
      <c r="V3901" s="1" t="s">
        <v>7197</v>
      </c>
      <c r="Y3901" s="1" t="s">
        <v>2700</v>
      </c>
      <c r="Z3901" s="1" t="s">
        <v>8023</v>
      </c>
      <c r="AC3901" s="1">
        <v>49</v>
      </c>
      <c r="AD3901" s="1" t="s">
        <v>1182</v>
      </c>
      <c r="AE3901" s="1" t="s">
        <v>9584</v>
      </c>
      <c r="AJ3901" s="1" t="s">
        <v>16</v>
      </c>
      <c r="AK3901" s="1" t="s">
        <v>9802</v>
      </c>
      <c r="AL3901" s="1" t="s">
        <v>82</v>
      </c>
      <c r="AM3901" s="1" t="s">
        <v>9699</v>
      </c>
      <c r="AN3901" s="1" t="s">
        <v>5271</v>
      </c>
      <c r="AO3901" s="1" t="s">
        <v>9873</v>
      </c>
      <c r="AP3901" s="1" t="s">
        <v>173</v>
      </c>
      <c r="AQ3901" s="1" t="s">
        <v>7249</v>
      </c>
      <c r="AR3901" s="1" t="s">
        <v>6178</v>
      </c>
      <c r="AS3901" s="1" t="s">
        <v>9924</v>
      </c>
      <c r="AT3901" s="1" t="s">
        <v>211</v>
      </c>
      <c r="AU3901" s="1" t="s">
        <v>7199</v>
      </c>
      <c r="AV3901" s="1" t="s">
        <v>3714</v>
      </c>
      <c r="AW3901" s="1" t="s">
        <v>8872</v>
      </c>
      <c r="BB3901" s="1" t="s">
        <v>213</v>
      </c>
      <c r="BC3901" s="1" t="s">
        <v>7282</v>
      </c>
      <c r="BD3901" s="1" t="s">
        <v>4013</v>
      </c>
      <c r="BE3901" s="1" t="s">
        <v>8875</v>
      </c>
      <c r="BG3901" s="1" t="s">
        <v>211</v>
      </c>
      <c r="BH3901" s="1" t="s">
        <v>7199</v>
      </c>
      <c r="BI3901" s="1" t="s">
        <v>6179</v>
      </c>
      <c r="BJ3901" s="1" t="s">
        <v>10901</v>
      </c>
      <c r="BK3901" s="1" t="s">
        <v>53</v>
      </c>
      <c r="BL3901" s="1" t="s">
        <v>7419</v>
      </c>
      <c r="BM3901" s="1" t="s">
        <v>3744</v>
      </c>
      <c r="BN3901" s="1" t="s">
        <v>11049</v>
      </c>
      <c r="BO3901" s="1" t="s">
        <v>53</v>
      </c>
      <c r="BP3901" s="1" t="s">
        <v>7419</v>
      </c>
      <c r="BQ3901" s="1" t="s">
        <v>14620</v>
      </c>
      <c r="BR3901" s="1" t="s">
        <v>13056</v>
      </c>
      <c r="BS3901" s="1" t="s">
        <v>163</v>
      </c>
      <c r="BT3901" s="1" t="s">
        <v>12731</v>
      </c>
    </row>
    <row r="3902" spans="1:73" ht="13.5" customHeight="1">
      <c r="A3902" s="3" t="str">
        <f>HYPERLINK("http://kyu.snu.ac.kr/sdhj/index.jsp?type=hj/GK14658_00IH_0001_0252.jpg","1702_각북면_252")</f>
        <v>1702_각북면_252</v>
      </c>
      <c r="B3902" s="2">
        <v>1702</v>
      </c>
      <c r="C3902" s="2" t="s">
        <v>12340</v>
      </c>
      <c r="D3902" s="2" t="s">
        <v>12341</v>
      </c>
      <c r="E3902" s="2">
        <v>3901</v>
      </c>
      <c r="F3902" s="1">
        <v>23</v>
      </c>
      <c r="G3902" s="1" t="s">
        <v>6082</v>
      </c>
      <c r="H3902" s="1" t="s">
        <v>6953</v>
      </c>
      <c r="I3902" s="1">
        <v>2</v>
      </c>
      <c r="L3902" s="1">
        <v>5</v>
      </c>
      <c r="M3902" s="2" t="s">
        <v>3074</v>
      </c>
      <c r="N3902" s="2" t="s">
        <v>8024</v>
      </c>
      <c r="S3902" s="1" t="s">
        <v>59</v>
      </c>
      <c r="T3902" s="1" t="s">
        <v>7105</v>
      </c>
      <c r="Y3902" s="1" t="s">
        <v>1340</v>
      </c>
      <c r="Z3902" s="1" t="s">
        <v>7810</v>
      </c>
      <c r="AC3902" s="1">
        <v>8</v>
      </c>
      <c r="AD3902" s="1" t="s">
        <v>300</v>
      </c>
      <c r="AE3902" s="1" t="s">
        <v>9594</v>
      </c>
    </row>
    <row r="3903" spans="1:73" ht="13.5" customHeight="1">
      <c r="A3903" s="3" t="str">
        <f>HYPERLINK("http://kyu.snu.ac.kr/sdhj/index.jsp?type=hj/GK14658_00IH_0001_0252.jpg","1702_각북면_252")</f>
        <v>1702_각북면_252</v>
      </c>
      <c r="B3903" s="2">
        <v>1702</v>
      </c>
      <c r="C3903" s="2" t="s">
        <v>12340</v>
      </c>
      <c r="D3903" s="2" t="s">
        <v>12341</v>
      </c>
      <c r="E3903" s="2">
        <v>3902</v>
      </c>
      <c r="F3903" s="1">
        <v>23</v>
      </c>
      <c r="G3903" s="1" t="s">
        <v>6082</v>
      </c>
      <c r="H3903" s="1" t="s">
        <v>6953</v>
      </c>
      <c r="I3903" s="1">
        <v>2</v>
      </c>
      <c r="L3903" s="1">
        <v>5</v>
      </c>
      <c r="M3903" s="2" t="s">
        <v>3074</v>
      </c>
      <c r="N3903" s="2" t="s">
        <v>8024</v>
      </c>
      <c r="S3903" s="1" t="s">
        <v>59</v>
      </c>
      <c r="T3903" s="1" t="s">
        <v>7105</v>
      </c>
      <c r="Y3903" s="1" t="s">
        <v>6180</v>
      </c>
      <c r="Z3903" s="1" t="s">
        <v>8022</v>
      </c>
      <c r="AC3903" s="1">
        <v>10</v>
      </c>
      <c r="AD3903" s="1" t="s">
        <v>206</v>
      </c>
      <c r="AE3903" s="1" t="s">
        <v>9619</v>
      </c>
    </row>
    <row r="3904" spans="1:73" ht="13.5" customHeight="1">
      <c r="A3904" s="3" t="str">
        <f>HYPERLINK("http://kyu.snu.ac.kr/sdhj/index.jsp?type=hj/GK14658_00IH_0001_0252.jpg","1702_각북면_252")</f>
        <v>1702_각북면_252</v>
      </c>
      <c r="B3904" s="2">
        <v>1702</v>
      </c>
      <c r="C3904" s="2" t="s">
        <v>12340</v>
      </c>
      <c r="D3904" s="2" t="s">
        <v>12341</v>
      </c>
      <c r="E3904" s="2">
        <v>3903</v>
      </c>
      <c r="F3904" s="1">
        <v>23</v>
      </c>
      <c r="G3904" s="1" t="s">
        <v>6082</v>
      </c>
      <c r="H3904" s="1" t="s">
        <v>6953</v>
      </c>
      <c r="I3904" s="1">
        <v>3</v>
      </c>
      <c r="J3904" s="1" t="s">
        <v>6181</v>
      </c>
      <c r="K3904" s="1" t="s">
        <v>12396</v>
      </c>
      <c r="L3904" s="1">
        <v>1</v>
      </c>
      <c r="M3904" s="2" t="s">
        <v>14340</v>
      </c>
      <c r="N3904" s="2" t="s">
        <v>14341</v>
      </c>
      <c r="T3904" s="1" t="s">
        <v>12411</v>
      </c>
      <c r="U3904" s="1" t="s">
        <v>6182</v>
      </c>
      <c r="V3904" s="1" t="s">
        <v>7277</v>
      </c>
      <c r="W3904" s="1" t="s">
        <v>107</v>
      </c>
      <c r="X3904" s="1" t="s">
        <v>12534</v>
      </c>
      <c r="Y3904" s="1" t="s">
        <v>4746</v>
      </c>
      <c r="Z3904" s="1" t="s">
        <v>8021</v>
      </c>
      <c r="AC3904" s="1">
        <v>31</v>
      </c>
      <c r="AD3904" s="1" t="s">
        <v>345</v>
      </c>
      <c r="AE3904" s="1" t="s">
        <v>9595</v>
      </c>
      <c r="AJ3904" s="1" t="s">
        <v>16</v>
      </c>
      <c r="AK3904" s="1" t="s">
        <v>9802</v>
      </c>
      <c r="AL3904" s="1" t="s">
        <v>163</v>
      </c>
      <c r="AM3904" s="1" t="s">
        <v>12731</v>
      </c>
      <c r="AT3904" s="1" t="s">
        <v>54</v>
      </c>
      <c r="AU3904" s="1" t="s">
        <v>7267</v>
      </c>
      <c r="AV3904" s="1" t="s">
        <v>1461</v>
      </c>
      <c r="AW3904" s="1" t="s">
        <v>8020</v>
      </c>
      <c r="BG3904" s="1" t="s">
        <v>53</v>
      </c>
      <c r="BH3904" s="1" t="s">
        <v>7419</v>
      </c>
      <c r="BI3904" s="1" t="s">
        <v>2478</v>
      </c>
      <c r="BJ3904" s="1" t="s">
        <v>7611</v>
      </c>
      <c r="BK3904" s="1" t="s">
        <v>54</v>
      </c>
      <c r="BL3904" s="1" t="s">
        <v>7267</v>
      </c>
      <c r="BM3904" s="1" t="s">
        <v>6183</v>
      </c>
      <c r="BN3904" s="1" t="s">
        <v>11304</v>
      </c>
      <c r="BO3904" s="1" t="s">
        <v>450</v>
      </c>
      <c r="BP3904" s="1" t="s">
        <v>12885</v>
      </c>
      <c r="BQ3904" s="1" t="s">
        <v>460</v>
      </c>
      <c r="BR3904" s="1" t="s">
        <v>13198</v>
      </c>
      <c r="BS3904" s="1" t="s">
        <v>163</v>
      </c>
      <c r="BT3904" s="1" t="s">
        <v>12731</v>
      </c>
    </row>
    <row r="3905" spans="1:73" ht="13.5" customHeight="1">
      <c r="A3905" s="3" t="str">
        <f>HYPERLINK("http://kyu.snu.ac.kr/sdhj/index.jsp?type=hj/GK14658_00IH_0001_0252.jpg","1702_각북면_252")</f>
        <v>1702_각북면_252</v>
      </c>
      <c r="B3905" s="2">
        <v>1702</v>
      </c>
      <c r="C3905" s="2" t="s">
        <v>12340</v>
      </c>
      <c r="D3905" s="2" t="s">
        <v>12341</v>
      </c>
      <c r="E3905" s="2">
        <v>3904</v>
      </c>
      <c r="F3905" s="1">
        <v>23</v>
      </c>
      <c r="G3905" s="1" t="s">
        <v>6082</v>
      </c>
      <c r="H3905" s="1" t="s">
        <v>6953</v>
      </c>
      <c r="I3905" s="1">
        <v>3</v>
      </c>
      <c r="L3905" s="1">
        <v>1</v>
      </c>
      <c r="M3905" s="2" t="s">
        <v>14340</v>
      </c>
      <c r="N3905" s="2" t="s">
        <v>14341</v>
      </c>
      <c r="S3905" s="1" t="s">
        <v>288</v>
      </c>
      <c r="T3905" s="1" t="s">
        <v>12424</v>
      </c>
      <c r="U3905" s="1" t="s">
        <v>54</v>
      </c>
      <c r="V3905" s="1" t="s">
        <v>7267</v>
      </c>
      <c r="Y3905" s="1" t="s">
        <v>1461</v>
      </c>
      <c r="Z3905" s="1" t="s">
        <v>8020</v>
      </c>
      <c r="AC3905" s="1">
        <v>89</v>
      </c>
      <c r="AD3905" s="1" t="s">
        <v>244</v>
      </c>
      <c r="AE3905" s="1" t="s">
        <v>9577</v>
      </c>
    </row>
    <row r="3906" spans="1:73" ht="13.5" customHeight="1">
      <c r="A3906" s="3" t="str">
        <f>HYPERLINK("http://kyu.snu.ac.kr/sdhj/index.jsp?type=hj/GK14658_00IH_0001_0252.jpg","1702_각북면_252")</f>
        <v>1702_각북면_252</v>
      </c>
      <c r="B3906" s="2">
        <v>1702</v>
      </c>
      <c r="C3906" s="2" t="s">
        <v>12340</v>
      </c>
      <c r="D3906" s="2" t="s">
        <v>12341</v>
      </c>
      <c r="E3906" s="2">
        <v>3905</v>
      </c>
      <c r="F3906" s="1">
        <v>23</v>
      </c>
      <c r="G3906" s="1" t="s">
        <v>6082</v>
      </c>
      <c r="H3906" s="1" t="s">
        <v>6953</v>
      </c>
      <c r="I3906" s="1">
        <v>3</v>
      </c>
      <c r="L3906" s="1">
        <v>1</v>
      </c>
      <c r="M3906" s="2" t="s">
        <v>14340</v>
      </c>
      <c r="N3906" s="2" t="s">
        <v>14341</v>
      </c>
      <c r="S3906" s="1" t="s">
        <v>48</v>
      </c>
      <c r="T3906" s="1" t="s">
        <v>6371</v>
      </c>
      <c r="W3906" s="1" t="s">
        <v>1316</v>
      </c>
      <c r="X3906" s="1" t="s">
        <v>7604</v>
      </c>
      <c r="Y3906" s="1" t="s">
        <v>50</v>
      </c>
      <c r="Z3906" s="1" t="s">
        <v>7639</v>
      </c>
      <c r="AC3906" s="1">
        <v>25</v>
      </c>
      <c r="AD3906" s="1" t="s">
        <v>264</v>
      </c>
      <c r="AE3906" s="1" t="s">
        <v>9588</v>
      </c>
      <c r="AJ3906" s="1" t="s">
        <v>16</v>
      </c>
      <c r="AK3906" s="1" t="s">
        <v>9802</v>
      </c>
      <c r="AL3906" s="1" t="s">
        <v>6184</v>
      </c>
      <c r="AM3906" s="1" t="s">
        <v>12778</v>
      </c>
      <c r="AT3906" s="1" t="s">
        <v>35</v>
      </c>
      <c r="AU3906" s="1" t="s">
        <v>7231</v>
      </c>
      <c r="AV3906" s="1" t="s">
        <v>3158</v>
      </c>
      <c r="AW3906" s="1" t="s">
        <v>8007</v>
      </c>
      <c r="BG3906" s="1" t="s">
        <v>53</v>
      </c>
      <c r="BH3906" s="1" t="s">
        <v>7419</v>
      </c>
      <c r="BI3906" s="1" t="s">
        <v>886</v>
      </c>
      <c r="BJ3906" s="1" t="s">
        <v>10390</v>
      </c>
      <c r="BK3906" s="1" t="s">
        <v>53</v>
      </c>
      <c r="BL3906" s="1" t="s">
        <v>7419</v>
      </c>
      <c r="BM3906" s="1" t="s">
        <v>742</v>
      </c>
      <c r="BN3906" s="1" t="s">
        <v>10164</v>
      </c>
      <c r="BO3906" s="1" t="s">
        <v>53</v>
      </c>
      <c r="BP3906" s="1" t="s">
        <v>7419</v>
      </c>
      <c r="BQ3906" s="1" t="s">
        <v>6185</v>
      </c>
      <c r="BR3906" s="1" t="s">
        <v>11737</v>
      </c>
      <c r="BS3906" s="1" t="s">
        <v>47</v>
      </c>
      <c r="BT3906" s="1" t="s">
        <v>9810</v>
      </c>
    </row>
    <row r="3907" spans="1:73" ht="13.5" customHeight="1">
      <c r="A3907" s="3" t="str">
        <f>HYPERLINK("http://kyu.snu.ac.kr/sdhj/index.jsp?type=hj/GK14658_00IH_0001_0252.jpg","1702_각북면_252")</f>
        <v>1702_각북면_252</v>
      </c>
      <c r="B3907" s="2">
        <v>1702</v>
      </c>
      <c r="C3907" s="2" t="s">
        <v>12340</v>
      </c>
      <c r="D3907" s="2" t="s">
        <v>12341</v>
      </c>
      <c r="E3907" s="2">
        <v>3906</v>
      </c>
      <c r="F3907" s="1">
        <v>23</v>
      </c>
      <c r="G3907" s="1" t="s">
        <v>6082</v>
      </c>
      <c r="H3907" s="1" t="s">
        <v>6953</v>
      </c>
      <c r="I3907" s="1">
        <v>3</v>
      </c>
      <c r="L3907" s="1">
        <v>1</v>
      </c>
      <c r="M3907" s="2" t="s">
        <v>14340</v>
      </c>
      <c r="N3907" s="2" t="s">
        <v>14341</v>
      </c>
      <c r="S3907" s="1" t="s">
        <v>402</v>
      </c>
      <c r="T3907" s="1" t="s">
        <v>7104</v>
      </c>
      <c r="W3907" s="1" t="s">
        <v>107</v>
      </c>
      <c r="X3907" s="1" t="s">
        <v>12534</v>
      </c>
      <c r="Y3907" s="1" t="s">
        <v>50</v>
      </c>
      <c r="Z3907" s="1" t="s">
        <v>7639</v>
      </c>
      <c r="AC3907" s="1">
        <v>89</v>
      </c>
      <c r="AD3907" s="1" t="s">
        <v>244</v>
      </c>
      <c r="AE3907" s="1" t="s">
        <v>9577</v>
      </c>
    </row>
    <row r="3908" spans="1:73" ht="13.5" customHeight="1">
      <c r="A3908" s="3" t="str">
        <f>HYPERLINK("http://kyu.snu.ac.kr/sdhj/index.jsp?type=hj/GK14658_00IH_0001_0252.jpg","1702_각북면_252")</f>
        <v>1702_각북면_252</v>
      </c>
      <c r="B3908" s="2">
        <v>1702</v>
      </c>
      <c r="C3908" s="2" t="s">
        <v>12340</v>
      </c>
      <c r="D3908" s="2" t="s">
        <v>12341</v>
      </c>
      <c r="E3908" s="2">
        <v>3907</v>
      </c>
      <c r="F3908" s="1">
        <v>23</v>
      </c>
      <c r="G3908" s="1" t="s">
        <v>6082</v>
      </c>
      <c r="H3908" s="1" t="s">
        <v>6953</v>
      </c>
      <c r="I3908" s="1">
        <v>3</v>
      </c>
      <c r="L3908" s="1">
        <v>1</v>
      </c>
      <c r="M3908" s="2" t="s">
        <v>14340</v>
      </c>
      <c r="N3908" s="2" t="s">
        <v>14341</v>
      </c>
      <c r="S3908" s="1" t="s">
        <v>86</v>
      </c>
      <c r="T3908" s="1" t="s">
        <v>7100</v>
      </c>
      <c r="Y3908" s="1" t="s">
        <v>3549</v>
      </c>
      <c r="Z3908" s="1" t="s">
        <v>8019</v>
      </c>
      <c r="AC3908" s="1">
        <v>2</v>
      </c>
      <c r="AD3908" s="1" t="s">
        <v>169</v>
      </c>
      <c r="AE3908" s="1" t="s">
        <v>9589</v>
      </c>
      <c r="AF3908" s="1" t="s">
        <v>89</v>
      </c>
      <c r="AG3908" s="1" t="s">
        <v>9633</v>
      </c>
    </row>
    <row r="3909" spans="1:73" ht="13.5" customHeight="1">
      <c r="A3909" s="3" t="str">
        <f>HYPERLINK("http://kyu.snu.ac.kr/sdhj/index.jsp?type=hj/GK14658_00IH_0001_0252.jpg","1702_각북면_252")</f>
        <v>1702_각북면_252</v>
      </c>
      <c r="B3909" s="2">
        <v>1702</v>
      </c>
      <c r="C3909" s="2" t="s">
        <v>12340</v>
      </c>
      <c r="D3909" s="2" t="s">
        <v>12341</v>
      </c>
      <c r="E3909" s="2">
        <v>3908</v>
      </c>
      <c r="F3909" s="1">
        <v>23</v>
      </c>
      <c r="G3909" s="1" t="s">
        <v>6082</v>
      </c>
      <c r="H3909" s="1" t="s">
        <v>6953</v>
      </c>
      <c r="I3909" s="1">
        <v>3</v>
      </c>
      <c r="L3909" s="1">
        <v>2</v>
      </c>
      <c r="M3909" s="2" t="s">
        <v>14342</v>
      </c>
      <c r="N3909" s="2" t="s">
        <v>14343</v>
      </c>
      <c r="T3909" s="1" t="s">
        <v>12411</v>
      </c>
      <c r="U3909" s="1" t="s">
        <v>448</v>
      </c>
      <c r="V3909" s="1" t="s">
        <v>7215</v>
      </c>
      <c r="W3909" s="1" t="s">
        <v>49</v>
      </c>
      <c r="X3909" s="1" t="s">
        <v>7592</v>
      </c>
      <c r="Y3909" s="1" t="s">
        <v>3130</v>
      </c>
      <c r="Z3909" s="1" t="s">
        <v>8018</v>
      </c>
      <c r="AC3909" s="1">
        <v>63</v>
      </c>
      <c r="AD3909" s="1" t="s">
        <v>118</v>
      </c>
      <c r="AE3909" s="1" t="s">
        <v>8076</v>
      </c>
      <c r="AJ3909" s="1" t="s">
        <v>16</v>
      </c>
      <c r="AK3909" s="1" t="s">
        <v>9802</v>
      </c>
      <c r="AL3909" s="1" t="s">
        <v>123</v>
      </c>
      <c r="AM3909" s="1" t="s">
        <v>9821</v>
      </c>
      <c r="AT3909" s="1" t="s">
        <v>6186</v>
      </c>
      <c r="AU3909" s="1" t="s">
        <v>10078</v>
      </c>
      <c r="AV3909" s="1" t="s">
        <v>14658</v>
      </c>
      <c r="AW3909" s="1" t="s">
        <v>12891</v>
      </c>
      <c r="BG3909" s="1" t="s">
        <v>6121</v>
      </c>
      <c r="BH3909" s="1" t="s">
        <v>10822</v>
      </c>
      <c r="BI3909" s="1" t="s">
        <v>180</v>
      </c>
      <c r="BJ3909" s="1" t="s">
        <v>10186</v>
      </c>
      <c r="BK3909" s="1" t="s">
        <v>42</v>
      </c>
      <c r="BL3909" s="1" t="s">
        <v>10068</v>
      </c>
      <c r="BM3909" s="1" t="s">
        <v>6187</v>
      </c>
      <c r="BN3909" s="1" t="s">
        <v>7604</v>
      </c>
      <c r="BO3909" s="1" t="s">
        <v>42</v>
      </c>
      <c r="BP3909" s="1" t="s">
        <v>10068</v>
      </c>
      <c r="BQ3909" s="1" t="s">
        <v>6188</v>
      </c>
      <c r="BR3909" s="1" t="s">
        <v>11736</v>
      </c>
      <c r="BS3909" s="1" t="s">
        <v>199</v>
      </c>
      <c r="BT3909" s="1" t="s">
        <v>9730</v>
      </c>
    </row>
    <row r="3910" spans="1:73" ht="13.5" customHeight="1">
      <c r="A3910" s="3" t="str">
        <f>HYPERLINK("http://kyu.snu.ac.kr/sdhj/index.jsp?type=hj/GK14658_00IH_0001_0252.jpg","1702_각북면_252")</f>
        <v>1702_각북면_252</v>
      </c>
      <c r="B3910" s="2">
        <v>1702</v>
      </c>
      <c r="C3910" s="2" t="s">
        <v>12340</v>
      </c>
      <c r="D3910" s="2" t="s">
        <v>12341</v>
      </c>
      <c r="E3910" s="2">
        <v>3909</v>
      </c>
      <c r="F3910" s="1">
        <v>23</v>
      </c>
      <c r="G3910" s="1" t="s">
        <v>6082</v>
      </c>
      <c r="H3910" s="1" t="s">
        <v>6953</v>
      </c>
      <c r="I3910" s="1">
        <v>3</v>
      </c>
      <c r="L3910" s="1">
        <v>2</v>
      </c>
      <c r="M3910" s="2" t="s">
        <v>14342</v>
      </c>
      <c r="N3910" s="2" t="s">
        <v>14343</v>
      </c>
      <c r="S3910" s="1" t="s">
        <v>48</v>
      </c>
      <c r="T3910" s="1" t="s">
        <v>6371</v>
      </c>
      <c r="W3910" s="1" t="s">
        <v>49</v>
      </c>
      <c r="X3910" s="1" t="s">
        <v>7592</v>
      </c>
      <c r="Y3910" s="1" t="s">
        <v>183</v>
      </c>
      <c r="Z3910" s="1" t="s">
        <v>7691</v>
      </c>
      <c r="AC3910" s="1">
        <v>53</v>
      </c>
      <c r="AD3910" s="1" t="s">
        <v>92</v>
      </c>
      <c r="AE3910" s="1" t="s">
        <v>9608</v>
      </c>
      <c r="AJ3910" s="1" t="s">
        <v>185</v>
      </c>
      <c r="AK3910" s="1" t="s">
        <v>9803</v>
      </c>
      <c r="AL3910" s="1" t="s">
        <v>227</v>
      </c>
      <c r="AM3910" s="1" t="s">
        <v>9813</v>
      </c>
      <c r="AT3910" s="1" t="s">
        <v>527</v>
      </c>
      <c r="AU3910" s="1" t="s">
        <v>7268</v>
      </c>
      <c r="AV3910" s="1" t="s">
        <v>6189</v>
      </c>
      <c r="AW3910" s="1" t="s">
        <v>8298</v>
      </c>
      <c r="BG3910" s="1" t="s">
        <v>3225</v>
      </c>
      <c r="BH3910" s="1" t="s">
        <v>10821</v>
      </c>
      <c r="BI3910" s="1" t="s">
        <v>14659</v>
      </c>
      <c r="BJ3910" s="1" t="s">
        <v>13049</v>
      </c>
      <c r="BK3910" s="1" t="s">
        <v>42</v>
      </c>
      <c r="BL3910" s="1" t="s">
        <v>10068</v>
      </c>
      <c r="BM3910" s="1" t="s">
        <v>6190</v>
      </c>
      <c r="BN3910" s="1" t="s">
        <v>11348</v>
      </c>
      <c r="BO3910" s="1" t="s">
        <v>241</v>
      </c>
      <c r="BP3910" s="1" t="s">
        <v>7531</v>
      </c>
      <c r="BQ3910" s="1" t="s">
        <v>6191</v>
      </c>
      <c r="BR3910" s="1" t="s">
        <v>11735</v>
      </c>
      <c r="BS3910" s="1" t="s">
        <v>52</v>
      </c>
      <c r="BT3910" s="1" t="s">
        <v>9722</v>
      </c>
    </row>
    <row r="3911" spans="1:73" ht="13.5" customHeight="1">
      <c r="A3911" s="3" t="str">
        <f>HYPERLINK("http://kyu.snu.ac.kr/sdhj/index.jsp?type=hj/GK14658_00IH_0001_0252.jpg","1702_각북면_252")</f>
        <v>1702_각북면_252</v>
      </c>
      <c r="B3911" s="2">
        <v>1702</v>
      </c>
      <c r="C3911" s="2" t="s">
        <v>12340</v>
      </c>
      <c r="D3911" s="2" t="s">
        <v>12341</v>
      </c>
      <c r="E3911" s="2">
        <v>3910</v>
      </c>
      <c r="F3911" s="1">
        <v>23</v>
      </c>
      <c r="G3911" s="1" t="s">
        <v>6082</v>
      </c>
      <c r="H3911" s="1" t="s">
        <v>6953</v>
      </c>
      <c r="I3911" s="1">
        <v>3</v>
      </c>
      <c r="L3911" s="1">
        <v>2</v>
      </c>
      <c r="M3911" s="2" t="s">
        <v>14342</v>
      </c>
      <c r="N3911" s="2" t="s">
        <v>14343</v>
      </c>
      <c r="S3911" s="1" t="s">
        <v>1180</v>
      </c>
      <c r="T3911" s="1" t="s">
        <v>7130</v>
      </c>
      <c r="W3911" s="1" t="s">
        <v>49</v>
      </c>
      <c r="X3911" s="1" t="s">
        <v>7592</v>
      </c>
      <c r="Y3911" s="1" t="s">
        <v>183</v>
      </c>
      <c r="Z3911" s="1" t="s">
        <v>7691</v>
      </c>
      <c r="AF3911" s="1" t="s">
        <v>170</v>
      </c>
      <c r="AG3911" s="1" t="s">
        <v>9630</v>
      </c>
    </row>
    <row r="3912" spans="1:73" ht="13.5" customHeight="1">
      <c r="A3912" s="3" t="str">
        <f>HYPERLINK("http://kyu.snu.ac.kr/sdhj/index.jsp?type=hj/GK14658_00IH_0001_0252.jpg","1702_각북면_252")</f>
        <v>1702_각북면_252</v>
      </c>
      <c r="B3912" s="2">
        <v>1702</v>
      </c>
      <c r="C3912" s="2" t="s">
        <v>12340</v>
      </c>
      <c r="D3912" s="2" t="s">
        <v>12341</v>
      </c>
      <c r="E3912" s="2">
        <v>3911</v>
      </c>
      <c r="F3912" s="1">
        <v>23</v>
      </c>
      <c r="G3912" s="1" t="s">
        <v>6082</v>
      </c>
      <c r="H3912" s="1" t="s">
        <v>6953</v>
      </c>
      <c r="I3912" s="1">
        <v>3</v>
      </c>
      <c r="L3912" s="1">
        <v>2</v>
      </c>
      <c r="M3912" s="2" t="s">
        <v>14342</v>
      </c>
      <c r="N3912" s="2" t="s">
        <v>14343</v>
      </c>
      <c r="S3912" s="1" t="s">
        <v>86</v>
      </c>
      <c r="T3912" s="1" t="s">
        <v>7100</v>
      </c>
      <c r="U3912" s="1" t="s">
        <v>35</v>
      </c>
      <c r="V3912" s="1" t="s">
        <v>7231</v>
      </c>
      <c r="Y3912" s="1" t="s">
        <v>6192</v>
      </c>
      <c r="Z3912" s="1" t="s">
        <v>8017</v>
      </c>
      <c r="AC3912" s="1">
        <v>31</v>
      </c>
      <c r="AD3912" s="1" t="s">
        <v>345</v>
      </c>
      <c r="AE3912" s="1" t="s">
        <v>9595</v>
      </c>
    </row>
    <row r="3913" spans="1:73" ht="13.5" customHeight="1">
      <c r="A3913" s="3" t="str">
        <f>HYPERLINK("http://kyu.snu.ac.kr/sdhj/index.jsp?type=hj/GK14658_00IH_0001_0252.jpg","1702_각북면_252")</f>
        <v>1702_각북면_252</v>
      </c>
      <c r="B3913" s="2">
        <v>1702</v>
      </c>
      <c r="C3913" s="2" t="s">
        <v>12340</v>
      </c>
      <c r="D3913" s="2" t="s">
        <v>12341</v>
      </c>
      <c r="E3913" s="2">
        <v>3912</v>
      </c>
      <c r="F3913" s="1">
        <v>23</v>
      </c>
      <c r="G3913" s="1" t="s">
        <v>6082</v>
      </c>
      <c r="H3913" s="1" t="s">
        <v>6953</v>
      </c>
      <c r="I3913" s="1">
        <v>3</v>
      </c>
      <c r="L3913" s="1">
        <v>2</v>
      </c>
      <c r="M3913" s="2" t="s">
        <v>14342</v>
      </c>
      <c r="N3913" s="2" t="s">
        <v>14343</v>
      </c>
      <c r="S3913" s="1" t="s">
        <v>59</v>
      </c>
      <c r="T3913" s="1" t="s">
        <v>7105</v>
      </c>
      <c r="AC3913" s="1">
        <v>20</v>
      </c>
      <c r="AD3913" s="1" t="s">
        <v>103</v>
      </c>
      <c r="AE3913" s="1" t="s">
        <v>9580</v>
      </c>
    </row>
    <row r="3914" spans="1:73" ht="13.5" customHeight="1">
      <c r="A3914" s="3" t="str">
        <f>HYPERLINK("http://kyu.snu.ac.kr/sdhj/index.jsp?type=hj/GK14658_00IH_0001_0252.jpg","1702_각북면_252")</f>
        <v>1702_각북면_252</v>
      </c>
      <c r="B3914" s="2">
        <v>1702</v>
      </c>
      <c r="C3914" s="2" t="s">
        <v>12340</v>
      </c>
      <c r="D3914" s="2" t="s">
        <v>12341</v>
      </c>
      <c r="E3914" s="2">
        <v>3913</v>
      </c>
      <c r="F3914" s="1">
        <v>23</v>
      </c>
      <c r="G3914" s="1" t="s">
        <v>6082</v>
      </c>
      <c r="H3914" s="1" t="s">
        <v>6953</v>
      </c>
      <c r="I3914" s="1">
        <v>3</v>
      </c>
      <c r="L3914" s="1">
        <v>2</v>
      </c>
      <c r="M3914" s="2" t="s">
        <v>14342</v>
      </c>
      <c r="N3914" s="2" t="s">
        <v>14343</v>
      </c>
      <c r="T3914" s="1" t="s">
        <v>12432</v>
      </c>
      <c r="U3914" s="1" t="s">
        <v>532</v>
      </c>
      <c r="V3914" s="1" t="s">
        <v>7195</v>
      </c>
      <c r="Y3914" s="1" t="s">
        <v>1016</v>
      </c>
      <c r="Z3914" s="1" t="s">
        <v>8016</v>
      </c>
      <c r="AC3914" s="1">
        <v>28</v>
      </c>
      <c r="AD3914" s="1" t="s">
        <v>353</v>
      </c>
      <c r="AE3914" s="1" t="s">
        <v>9622</v>
      </c>
      <c r="AT3914" s="1" t="s">
        <v>211</v>
      </c>
      <c r="AU3914" s="1" t="s">
        <v>7199</v>
      </c>
      <c r="AV3914" s="1" t="s">
        <v>2901</v>
      </c>
      <c r="AW3914" s="1" t="s">
        <v>8982</v>
      </c>
      <c r="BB3914" s="1" t="s">
        <v>213</v>
      </c>
      <c r="BC3914" s="1" t="s">
        <v>7282</v>
      </c>
      <c r="BD3914" s="1" t="s">
        <v>6193</v>
      </c>
      <c r="BE3914" s="1" t="s">
        <v>10700</v>
      </c>
    </row>
    <row r="3915" spans="1:73" ht="13.5" customHeight="1">
      <c r="A3915" s="3" t="str">
        <f>HYPERLINK("http://kyu.snu.ac.kr/sdhj/index.jsp?type=hj/GK14658_00IH_0001_0252.jpg","1702_각북면_252")</f>
        <v>1702_각북면_252</v>
      </c>
      <c r="B3915" s="2">
        <v>1702</v>
      </c>
      <c r="C3915" s="2" t="s">
        <v>12340</v>
      </c>
      <c r="D3915" s="2" t="s">
        <v>12341</v>
      </c>
      <c r="E3915" s="2">
        <v>3914</v>
      </c>
      <c r="F3915" s="1">
        <v>23</v>
      </c>
      <c r="G3915" s="1" t="s">
        <v>6082</v>
      </c>
      <c r="H3915" s="1" t="s">
        <v>6953</v>
      </c>
      <c r="I3915" s="1">
        <v>3</v>
      </c>
      <c r="L3915" s="1">
        <v>2</v>
      </c>
      <c r="M3915" s="2" t="s">
        <v>14342</v>
      </c>
      <c r="N3915" s="2" t="s">
        <v>14343</v>
      </c>
      <c r="T3915" s="1" t="s">
        <v>12432</v>
      </c>
      <c r="U3915" s="1" t="s">
        <v>196</v>
      </c>
      <c r="V3915" s="1" t="s">
        <v>7214</v>
      </c>
      <c r="Y3915" s="1" t="s">
        <v>2135</v>
      </c>
      <c r="Z3915" s="1" t="s">
        <v>8015</v>
      </c>
      <c r="AC3915" s="1">
        <v>23</v>
      </c>
      <c r="AD3915" s="1" t="s">
        <v>348</v>
      </c>
      <c r="AE3915" s="1" t="s">
        <v>8964</v>
      </c>
      <c r="AT3915" s="1" t="s">
        <v>211</v>
      </c>
      <c r="AU3915" s="1" t="s">
        <v>7199</v>
      </c>
      <c r="AV3915" s="1" t="s">
        <v>2901</v>
      </c>
      <c r="AW3915" s="1" t="s">
        <v>8982</v>
      </c>
      <c r="BB3915" s="1" t="s">
        <v>213</v>
      </c>
      <c r="BC3915" s="1" t="s">
        <v>7282</v>
      </c>
      <c r="BD3915" s="1" t="s">
        <v>6193</v>
      </c>
      <c r="BE3915" s="1" t="s">
        <v>10700</v>
      </c>
    </row>
    <row r="3916" spans="1:73" ht="13.5" customHeight="1">
      <c r="A3916" s="3" t="str">
        <f>HYPERLINK("http://kyu.snu.ac.kr/sdhj/index.jsp?type=hj/GK14658_00IH_0001_0252.jpg","1702_각북면_252")</f>
        <v>1702_각북면_252</v>
      </c>
      <c r="B3916" s="2">
        <v>1702</v>
      </c>
      <c r="C3916" s="2" t="s">
        <v>12340</v>
      </c>
      <c r="D3916" s="2" t="s">
        <v>12341</v>
      </c>
      <c r="E3916" s="2">
        <v>3915</v>
      </c>
      <c r="F3916" s="1">
        <v>23</v>
      </c>
      <c r="G3916" s="1" t="s">
        <v>6082</v>
      </c>
      <c r="H3916" s="1" t="s">
        <v>6953</v>
      </c>
      <c r="I3916" s="1">
        <v>3</v>
      </c>
      <c r="L3916" s="1">
        <v>2</v>
      </c>
      <c r="M3916" s="2" t="s">
        <v>14342</v>
      </c>
      <c r="N3916" s="2" t="s">
        <v>14343</v>
      </c>
      <c r="T3916" s="1" t="s">
        <v>12432</v>
      </c>
      <c r="U3916" s="1" t="s">
        <v>196</v>
      </c>
      <c r="V3916" s="1" t="s">
        <v>7214</v>
      </c>
      <c r="Y3916" s="1" t="s">
        <v>2415</v>
      </c>
      <c r="Z3916" s="1" t="s">
        <v>8014</v>
      </c>
      <c r="AC3916" s="1">
        <v>18</v>
      </c>
      <c r="AD3916" s="1" t="s">
        <v>83</v>
      </c>
      <c r="AE3916" s="1" t="s">
        <v>9607</v>
      </c>
      <c r="AT3916" s="1" t="s">
        <v>211</v>
      </c>
      <c r="AU3916" s="1" t="s">
        <v>7199</v>
      </c>
      <c r="AV3916" s="1" t="s">
        <v>2901</v>
      </c>
      <c r="AW3916" s="1" t="s">
        <v>8982</v>
      </c>
      <c r="BB3916" s="1" t="s">
        <v>213</v>
      </c>
      <c r="BC3916" s="1" t="s">
        <v>7282</v>
      </c>
      <c r="BD3916" s="1" t="s">
        <v>6193</v>
      </c>
      <c r="BE3916" s="1" t="s">
        <v>10700</v>
      </c>
      <c r="BU3916" s="1" t="s">
        <v>4574</v>
      </c>
    </row>
    <row r="3917" spans="1:73" ht="13.5" customHeight="1">
      <c r="A3917" s="3" t="str">
        <f>HYPERLINK("http://kyu.snu.ac.kr/sdhj/index.jsp?type=hj/GK14658_00IH_0001_0252.jpg","1702_각북면_252")</f>
        <v>1702_각북면_252</v>
      </c>
      <c r="B3917" s="2">
        <v>1702</v>
      </c>
      <c r="C3917" s="2" t="s">
        <v>12340</v>
      </c>
      <c r="D3917" s="2" t="s">
        <v>12341</v>
      </c>
      <c r="E3917" s="2">
        <v>3916</v>
      </c>
      <c r="F3917" s="1">
        <v>23</v>
      </c>
      <c r="G3917" s="1" t="s">
        <v>6082</v>
      </c>
      <c r="H3917" s="1" t="s">
        <v>6953</v>
      </c>
      <c r="I3917" s="1">
        <v>3</v>
      </c>
      <c r="L3917" s="1">
        <v>2</v>
      </c>
      <c r="M3917" s="2" t="s">
        <v>14342</v>
      </c>
      <c r="N3917" s="2" t="s">
        <v>14343</v>
      </c>
      <c r="T3917" s="1" t="s">
        <v>12432</v>
      </c>
      <c r="U3917" s="1" t="s">
        <v>196</v>
      </c>
      <c r="V3917" s="1" t="s">
        <v>7214</v>
      </c>
      <c r="Y3917" s="1" t="s">
        <v>1446</v>
      </c>
      <c r="Z3917" s="1" t="s">
        <v>8013</v>
      </c>
      <c r="AC3917" s="1">
        <v>31</v>
      </c>
      <c r="AD3917" s="1" t="s">
        <v>345</v>
      </c>
      <c r="AE3917" s="1" t="s">
        <v>9595</v>
      </c>
      <c r="AT3917" s="1" t="s">
        <v>250</v>
      </c>
      <c r="AU3917" s="1" t="s">
        <v>10073</v>
      </c>
      <c r="AV3917" s="1" t="s">
        <v>3993</v>
      </c>
      <c r="AW3917" s="1" t="s">
        <v>8163</v>
      </c>
      <c r="BB3917" s="1" t="s">
        <v>124</v>
      </c>
      <c r="BC3917" s="1" t="s">
        <v>12451</v>
      </c>
      <c r="BD3917" s="1" t="s">
        <v>6194</v>
      </c>
      <c r="BE3917" s="1" t="s">
        <v>10699</v>
      </c>
    </row>
    <row r="3918" spans="1:73" ht="13.5" customHeight="1">
      <c r="A3918" s="3" t="str">
        <f>HYPERLINK("http://kyu.snu.ac.kr/sdhj/index.jsp?type=hj/GK14658_00IH_0001_0252.jpg","1702_각북면_252")</f>
        <v>1702_각북면_252</v>
      </c>
      <c r="B3918" s="2">
        <v>1702</v>
      </c>
      <c r="C3918" s="2" t="s">
        <v>12340</v>
      </c>
      <c r="D3918" s="2" t="s">
        <v>12341</v>
      </c>
      <c r="E3918" s="2">
        <v>3917</v>
      </c>
      <c r="F3918" s="1">
        <v>23</v>
      </c>
      <c r="G3918" s="1" t="s">
        <v>6082</v>
      </c>
      <c r="H3918" s="1" t="s">
        <v>6953</v>
      </c>
      <c r="I3918" s="1">
        <v>3</v>
      </c>
      <c r="L3918" s="1">
        <v>2</v>
      </c>
      <c r="M3918" s="2" t="s">
        <v>14342</v>
      </c>
      <c r="N3918" s="2" t="s">
        <v>14343</v>
      </c>
      <c r="T3918" s="1" t="s">
        <v>12432</v>
      </c>
      <c r="U3918" s="1" t="s">
        <v>196</v>
      </c>
      <c r="V3918" s="1" t="s">
        <v>7214</v>
      </c>
      <c r="Y3918" s="1" t="s">
        <v>1221</v>
      </c>
      <c r="Z3918" s="1" t="s">
        <v>8012</v>
      </c>
      <c r="AC3918" s="1">
        <v>43</v>
      </c>
      <c r="AD3918" s="1" t="s">
        <v>283</v>
      </c>
      <c r="AE3918" s="1" t="s">
        <v>9582</v>
      </c>
      <c r="AT3918" s="1" t="s">
        <v>211</v>
      </c>
      <c r="AU3918" s="1" t="s">
        <v>7199</v>
      </c>
      <c r="AV3918" s="1" t="s">
        <v>12286</v>
      </c>
      <c r="AW3918" s="1" t="s">
        <v>12918</v>
      </c>
      <c r="BB3918" s="1" t="s">
        <v>213</v>
      </c>
      <c r="BC3918" s="1" t="s">
        <v>7282</v>
      </c>
      <c r="BD3918" s="1" t="s">
        <v>12327</v>
      </c>
      <c r="BE3918" s="1" t="s">
        <v>12998</v>
      </c>
    </row>
    <row r="3919" spans="1:73" ht="13.5" customHeight="1">
      <c r="A3919" s="3" t="str">
        <f>HYPERLINK("http://kyu.snu.ac.kr/sdhj/index.jsp?type=hj/GK14658_00IH_0001_0252.jpg","1702_각북면_252")</f>
        <v>1702_각북면_252</v>
      </c>
      <c r="B3919" s="2">
        <v>1702</v>
      </c>
      <c r="C3919" s="2" t="s">
        <v>12340</v>
      </c>
      <c r="D3919" s="2" t="s">
        <v>12341</v>
      </c>
      <c r="E3919" s="2">
        <v>3918</v>
      </c>
      <c r="F3919" s="1">
        <v>23</v>
      </c>
      <c r="G3919" s="1" t="s">
        <v>6082</v>
      </c>
      <c r="H3919" s="1" t="s">
        <v>6953</v>
      </c>
      <c r="I3919" s="1">
        <v>3</v>
      </c>
      <c r="L3919" s="1">
        <v>3</v>
      </c>
      <c r="M3919" s="2" t="s">
        <v>14344</v>
      </c>
      <c r="N3919" s="2" t="s">
        <v>14345</v>
      </c>
      <c r="T3919" s="1" t="s">
        <v>12411</v>
      </c>
      <c r="U3919" s="1" t="s">
        <v>690</v>
      </c>
      <c r="V3919" s="1" t="s">
        <v>7210</v>
      </c>
      <c r="W3919" s="1" t="s">
        <v>202</v>
      </c>
      <c r="X3919" s="1" t="s">
        <v>7588</v>
      </c>
      <c r="Y3919" s="1" t="s">
        <v>1338</v>
      </c>
      <c r="Z3919" s="1" t="s">
        <v>8011</v>
      </c>
      <c r="AC3919" s="1">
        <v>33</v>
      </c>
      <c r="AD3919" s="1" t="s">
        <v>223</v>
      </c>
      <c r="AE3919" s="1" t="s">
        <v>9596</v>
      </c>
      <c r="AJ3919" s="1" t="s">
        <v>16</v>
      </c>
      <c r="AK3919" s="1" t="s">
        <v>9802</v>
      </c>
      <c r="AL3919" s="1" t="s">
        <v>199</v>
      </c>
      <c r="AM3919" s="1" t="s">
        <v>9730</v>
      </c>
      <c r="AT3919" s="1" t="s">
        <v>166</v>
      </c>
      <c r="AU3919" s="1" t="s">
        <v>7276</v>
      </c>
      <c r="AV3919" s="1" t="s">
        <v>6195</v>
      </c>
      <c r="AW3919" s="1" t="s">
        <v>8010</v>
      </c>
      <c r="BG3919" s="1" t="s">
        <v>54</v>
      </c>
      <c r="BH3919" s="1" t="s">
        <v>7267</v>
      </c>
      <c r="BI3919" s="1" t="s">
        <v>883</v>
      </c>
      <c r="BJ3919" s="1" t="s">
        <v>7784</v>
      </c>
      <c r="BK3919" s="1" t="s">
        <v>4265</v>
      </c>
      <c r="BL3919" s="1" t="s">
        <v>11233</v>
      </c>
      <c r="BM3919" s="1" t="s">
        <v>4264</v>
      </c>
      <c r="BN3919" s="1" t="s">
        <v>11020</v>
      </c>
      <c r="BO3919" s="1" t="s">
        <v>1829</v>
      </c>
      <c r="BP3919" s="1" t="s">
        <v>7395</v>
      </c>
      <c r="BQ3919" s="1" t="s">
        <v>6196</v>
      </c>
      <c r="BR3919" s="1" t="s">
        <v>11723</v>
      </c>
      <c r="BS3919" s="1" t="s">
        <v>52</v>
      </c>
      <c r="BT3919" s="1" t="s">
        <v>9722</v>
      </c>
    </row>
    <row r="3920" spans="1:73" ht="13.5" customHeight="1">
      <c r="A3920" s="3" t="str">
        <f>HYPERLINK("http://kyu.snu.ac.kr/sdhj/index.jsp?type=hj/GK14658_00IH_0001_0252.jpg","1702_각북면_252")</f>
        <v>1702_각북면_252</v>
      </c>
      <c r="B3920" s="2">
        <v>1702</v>
      </c>
      <c r="C3920" s="2" t="s">
        <v>12340</v>
      </c>
      <c r="D3920" s="2" t="s">
        <v>12341</v>
      </c>
      <c r="E3920" s="2">
        <v>3919</v>
      </c>
      <c r="F3920" s="1">
        <v>23</v>
      </c>
      <c r="G3920" s="1" t="s">
        <v>6082</v>
      </c>
      <c r="H3920" s="1" t="s">
        <v>6953</v>
      </c>
      <c r="I3920" s="1">
        <v>3</v>
      </c>
      <c r="L3920" s="1">
        <v>3</v>
      </c>
      <c r="M3920" s="2" t="s">
        <v>14344</v>
      </c>
      <c r="N3920" s="2" t="s">
        <v>14345</v>
      </c>
      <c r="S3920" s="1" t="s">
        <v>288</v>
      </c>
      <c r="T3920" s="1" t="s">
        <v>12424</v>
      </c>
      <c r="U3920" s="1" t="s">
        <v>166</v>
      </c>
      <c r="V3920" s="1" t="s">
        <v>7276</v>
      </c>
      <c r="Y3920" s="1" t="s">
        <v>6195</v>
      </c>
      <c r="Z3920" s="1" t="s">
        <v>8010</v>
      </c>
      <c r="AC3920" s="1">
        <v>68</v>
      </c>
      <c r="AD3920" s="1" t="s">
        <v>300</v>
      </c>
      <c r="AE3920" s="1" t="s">
        <v>9594</v>
      </c>
    </row>
    <row r="3921" spans="1:72" ht="13.5" customHeight="1">
      <c r="A3921" s="3" t="str">
        <f>HYPERLINK("http://kyu.snu.ac.kr/sdhj/index.jsp?type=hj/GK14658_00IH_0001_0252.jpg","1702_각북면_252")</f>
        <v>1702_각북면_252</v>
      </c>
      <c r="B3921" s="2">
        <v>1702</v>
      </c>
      <c r="C3921" s="2" t="s">
        <v>12340</v>
      </c>
      <c r="D3921" s="2" t="s">
        <v>12341</v>
      </c>
      <c r="E3921" s="2">
        <v>3920</v>
      </c>
      <c r="F3921" s="1">
        <v>23</v>
      </c>
      <c r="G3921" s="1" t="s">
        <v>6082</v>
      </c>
      <c r="H3921" s="1" t="s">
        <v>6953</v>
      </c>
      <c r="I3921" s="1">
        <v>3</v>
      </c>
      <c r="L3921" s="1">
        <v>3</v>
      </c>
      <c r="M3921" s="2" t="s">
        <v>14344</v>
      </c>
      <c r="N3921" s="2" t="s">
        <v>14345</v>
      </c>
      <c r="S3921" s="1" t="s">
        <v>48</v>
      </c>
      <c r="T3921" s="1" t="s">
        <v>6371</v>
      </c>
      <c r="W3921" s="1" t="s">
        <v>107</v>
      </c>
      <c r="X3921" s="1" t="s">
        <v>12534</v>
      </c>
      <c r="Y3921" s="1" t="s">
        <v>50</v>
      </c>
      <c r="Z3921" s="1" t="s">
        <v>7639</v>
      </c>
      <c r="AC3921" s="1">
        <v>31</v>
      </c>
      <c r="AD3921" s="1" t="s">
        <v>345</v>
      </c>
      <c r="AE3921" s="1" t="s">
        <v>9595</v>
      </c>
      <c r="AJ3921" s="1" t="s">
        <v>16</v>
      </c>
      <c r="AK3921" s="1" t="s">
        <v>9802</v>
      </c>
      <c r="AL3921" s="1" t="s">
        <v>109</v>
      </c>
      <c r="AM3921" s="1" t="s">
        <v>9809</v>
      </c>
      <c r="AT3921" s="1" t="s">
        <v>53</v>
      </c>
      <c r="AU3921" s="1" t="s">
        <v>7419</v>
      </c>
      <c r="AV3921" s="1" t="s">
        <v>6197</v>
      </c>
      <c r="AW3921" s="1" t="s">
        <v>10187</v>
      </c>
      <c r="BG3921" s="1" t="s">
        <v>166</v>
      </c>
      <c r="BH3921" s="1" t="s">
        <v>7276</v>
      </c>
      <c r="BI3921" s="1" t="s">
        <v>6198</v>
      </c>
      <c r="BJ3921" s="1" t="s">
        <v>10900</v>
      </c>
      <c r="BK3921" s="1" t="s">
        <v>1231</v>
      </c>
      <c r="BL3921" s="1" t="s">
        <v>10819</v>
      </c>
      <c r="BM3921" s="1" t="s">
        <v>6086</v>
      </c>
      <c r="BN3921" s="1" t="s">
        <v>10896</v>
      </c>
      <c r="BO3921" s="1" t="s">
        <v>53</v>
      </c>
      <c r="BP3921" s="1" t="s">
        <v>7419</v>
      </c>
      <c r="BQ3921" s="1" t="s">
        <v>6199</v>
      </c>
      <c r="BR3921" s="1" t="s">
        <v>11734</v>
      </c>
      <c r="BS3921" s="1" t="s">
        <v>186</v>
      </c>
      <c r="BT3921" s="1" t="s">
        <v>9712</v>
      </c>
    </row>
    <row r="3922" spans="1:72" ht="13.5" customHeight="1">
      <c r="A3922" s="3" t="str">
        <f>HYPERLINK("http://kyu.snu.ac.kr/sdhj/index.jsp?type=hj/GK14658_00IH_0001_0252.jpg","1702_각북면_252")</f>
        <v>1702_각북면_252</v>
      </c>
      <c r="B3922" s="2">
        <v>1702</v>
      </c>
      <c r="C3922" s="2" t="s">
        <v>12340</v>
      </c>
      <c r="D3922" s="2" t="s">
        <v>12341</v>
      </c>
      <c r="E3922" s="2">
        <v>3921</v>
      </c>
      <c r="F3922" s="1">
        <v>23</v>
      </c>
      <c r="G3922" s="1" t="s">
        <v>6082</v>
      </c>
      <c r="H3922" s="1" t="s">
        <v>6953</v>
      </c>
      <c r="I3922" s="1">
        <v>3</v>
      </c>
      <c r="L3922" s="1">
        <v>3</v>
      </c>
      <c r="M3922" s="2" t="s">
        <v>14344</v>
      </c>
      <c r="N3922" s="2" t="s">
        <v>14345</v>
      </c>
      <c r="S3922" s="1" t="s">
        <v>59</v>
      </c>
      <c r="T3922" s="1" t="s">
        <v>7105</v>
      </c>
      <c r="Y3922" s="1" t="s">
        <v>1546</v>
      </c>
      <c r="Z3922" s="1" t="s">
        <v>8009</v>
      </c>
      <c r="AF3922" s="1" t="s">
        <v>170</v>
      </c>
      <c r="AG3922" s="1" t="s">
        <v>9630</v>
      </c>
    </row>
    <row r="3923" spans="1:72" ht="13.5" customHeight="1">
      <c r="A3923" s="3" t="str">
        <f>HYPERLINK("http://kyu.snu.ac.kr/sdhj/index.jsp?type=hj/GK14658_00IH_0001_0252.jpg","1702_각북면_252")</f>
        <v>1702_각북면_252</v>
      </c>
      <c r="B3923" s="2">
        <v>1702</v>
      </c>
      <c r="C3923" s="2" t="s">
        <v>12340</v>
      </c>
      <c r="D3923" s="2" t="s">
        <v>12341</v>
      </c>
      <c r="E3923" s="2">
        <v>3922</v>
      </c>
      <c r="F3923" s="1">
        <v>23</v>
      </c>
      <c r="G3923" s="1" t="s">
        <v>6082</v>
      </c>
      <c r="H3923" s="1" t="s">
        <v>6953</v>
      </c>
      <c r="I3923" s="1">
        <v>3</v>
      </c>
      <c r="L3923" s="1">
        <v>3</v>
      </c>
      <c r="M3923" s="2" t="s">
        <v>14344</v>
      </c>
      <c r="N3923" s="2" t="s">
        <v>14345</v>
      </c>
      <c r="S3923" s="1" t="s">
        <v>59</v>
      </c>
      <c r="T3923" s="1" t="s">
        <v>7105</v>
      </c>
      <c r="Y3923" s="1" t="s">
        <v>50</v>
      </c>
      <c r="Z3923" s="1" t="s">
        <v>7639</v>
      </c>
      <c r="AC3923" s="1">
        <v>2</v>
      </c>
      <c r="AD3923" s="1" t="s">
        <v>169</v>
      </c>
      <c r="AE3923" s="1" t="s">
        <v>9589</v>
      </c>
      <c r="AG3923" s="1" t="s">
        <v>12750</v>
      </c>
    </row>
    <row r="3924" spans="1:72" ht="13.5" customHeight="1">
      <c r="A3924" s="3" t="str">
        <f>HYPERLINK("http://kyu.snu.ac.kr/sdhj/index.jsp?type=hj/GK14658_00IH_0001_0252.jpg","1702_각북면_252")</f>
        <v>1702_각북면_252</v>
      </c>
      <c r="B3924" s="2">
        <v>1702</v>
      </c>
      <c r="C3924" s="2" t="s">
        <v>12340</v>
      </c>
      <c r="D3924" s="2" t="s">
        <v>12341</v>
      </c>
      <c r="E3924" s="2">
        <v>3923</v>
      </c>
      <c r="F3924" s="1">
        <v>23</v>
      </c>
      <c r="G3924" s="1" t="s">
        <v>6082</v>
      </c>
      <c r="H3924" s="1" t="s">
        <v>6953</v>
      </c>
      <c r="I3924" s="1">
        <v>3</v>
      </c>
      <c r="L3924" s="1">
        <v>3</v>
      </c>
      <c r="M3924" s="2" t="s">
        <v>14344</v>
      </c>
      <c r="N3924" s="2" t="s">
        <v>14345</v>
      </c>
      <c r="S3924" s="1" t="s">
        <v>59</v>
      </c>
      <c r="T3924" s="1" t="s">
        <v>7105</v>
      </c>
      <c r="Y3924" s="1" t="s">
        <v>50</v>
      </c>
      <c r="Z3924" s="1" t="s">
        <v>7639</v>
      </c>
      <c r="AC3924" s="1">
        <v>1</v>
      </c>
      <c r="AD3924" s="1" t="s">
        <v>280</v>
      </c>
      <c r="AE3924" s="1" t="s">
        <v>9599</v>
      </c>
      <c r="AF3924" s="1" t="s">
        <v>12719</v>
      </c>
      <c r="AG3924" s="1" t="s">
        <v>12720</v>
      </c>
    </row>
    <row r="3925" spans="1:72" ht="13.5" customHeight="1">
      <c r="A3925" s="3" t="str">
        <f>HYPERLINK("http://kyu.snu.ac.kr/sdhj/index.jsp?type=hj/GK14658_00IH_0001_0252.jpg","1702_각북면_252")</f>
        <v>1702_각북면_252</v>
      </c>
      <c r="B3925" s="2">
        <v>1702</v>
      </c>
      <c r="C3925" s="2" t="s">
        <v>12340</v>
      </c>
      <c r="D3925" s="2" t="s">
        <v>12341</v>
      </c>
      <c r="E3925" s="2">
        <v>3924</v>
      </c>
      <c r="F3925" s="1">
        <v>23</v>
      </c>
      <c r="G3925" s="1" t="s">
        <v>6082</v>
      </c>
      <c r="H3925" s="1" t="s">
        <v>6953</v>
      </c>
      <c r="I3925" s="1">
        <v>3</v>
      </c>
      <c r="L3925" s="1">
        <v>3</v>
      </c>
      <c r="M3925" s="2" t="s">
        <v>14344</v>
      </c>
      <c r="N3925" s="2" t="s">
        <v>14345</v>
      </c>
      <c r="S3925" s="1" t="s">
        <v>2126</v>
      </c>
      <c r="T3925" s="1" t="s">
        <v>7111</v>
      </c>
      <c r="U3925" s="1" t="s">
        <v>6200</v>
      </c>
      <c r="V3925" s="1" t="s">
        <v>12471</v>
      </c>
      <c r="Y3925" s="1" t="s">
        <v>6201</v>
      </c>
      <c r="Z3925" s="1" t="s">
        <v>8008</v>
      </c>
      <c r="AC3925" s="1">
        <v>20</v>
      </c>
      <c r="AD3925" s="1" t="s">
        <v>103</v>
      </c>
      <c r="AE3925" s="1" t="s">
        <v>9580</v>
      </c>
      <c r="AN3925" s="1" t="s">
        <v>199</v>
      </c>
      <c r="AO3925" s="1" t="s">
        <v>9730</v>
      </c>
      <c r="AP3925" s="1" t="s">
        <v>173</v>
      </c>
      <c r="AQ3925" s="1" t="s">
        <v>7249</v>
      </c>
      <c r="AR3925" s="1" t="s">
        <v>3799</v>
      </c>
      <c r="AS3925" s="1" t="s">
        <v>9923</v>
      </c>
    </row>
    <row r="3926" spans="1:72" ht="13.5" customHeight="1">
      <c r="A3926" s="3" t="str">
        <f>HYPERLINK("http://kyu.snu.ac.kr/sdhj/index.jsp?type=hj/GK14658_00IH_0001_0252.jpg","1702_각북면_252")</f>
        <v>1702_각북면_252</v>
      </c>
      <c r="B3926" s="2">
        <v>1702</v>
      </c>
      <c r="C3926" s="2" t="s">
        <v>12340</v>
      </c>
      <c r="D3926" s="2" t="s">
        <v>12341</v>
      </c>
      <c r="E3926" s="2">
        <v>3925</v>
      </c>
      <c r="F3926" s="1">
        <v>23</v>
      </c>
      <c r="G3926" s="1" t="s">
        <v>6082</v>
      </c>
      <c r="H3926" s="1" t="s">
        <v>6953</v>
      </c>
      <c r="I3926" s="1">
        <v>3</v>
      </c>
      <c r="L3926" s="1">
        <v>4</v>
      </c>
      <c r="M3926" s="2" t="s">
        <v>1978</v>
      </c>
      <c r="N3926" s="2" t="s">
        <v>10586</v>
      </c>
      <c r="T3926" s="1" t="s">
        <v>12411</v>
      </c>
      <c r="U3926" s="1" t="s">
        <v>66</v>
      </c>
      <c r="V3926" s="1" t="s">
        <v>7208</v>
      </c>
      <c r="W3926" s="1" t="s">
        <v>1316</v>
      </c>
      <c r="X3926" s="1" t="s">
        <v>7604</v>
      </c>
      <c r="Y3926" s="1" t="s">
        <v>3158</v>
      </c>
      <c r="Z3926" s="1" t="s">
        <v>8007</v>
      </c>
      <c r="AC3926" s="1">
        <v>57</v>
      </c>
      <c r="AD3926" s="1" t="s">
        <v>720</v>
      </c>
      <c r="AE3926" s="1" t="s">
        <v>9576</v>
      </c>
      <c r="AJ3926" s="1" t="s">
        <v>16</v>
      </c>
      <c r="AK3926" s="1" t="s">
        <v>9802</v>
      </c>
      <c r="AL3926" s="1" t="s">
        <v>6184</v>
      </c>
      <c r="AM3926" s="1" t="s">
        <v>12778</v>
      </c>
      <c r="AT3926" s="1" t="s">
        <v>259</v>
      </c>
      <c r="AU3926" s="1" t="s">
        <v>12452</v>
      </c>
      <c r="AV3926" s="1" t="s">
        <v>742</v>
      </c>
      <c r="AW3926" s="1" t="s">
        <v>10164</v>
      </c>
      <c r="BG3926" s="1" t="s">
        <v>53</v>
      </c>
      <c r="BH3926" s="1" t="s">
        <v>7419</v>
      </c>
      <c r="BI3926" s="1" t="s">
        <v>886</v>
      </c>
      <c r="BJ3926" s="1" t="s">
        <v>10390</v>
      </c>
      <c r="BK3926" s="1" t="s">
        <v>53</v>
      </c>
      <c r="BL3926" s="1" t="s">
        <v>7419</v>
      </c>
      <c r="BM3926" s="1" t="s">
        <v>538</v>
      </c>
      <c r="BN3926" s="1" t="s">
        <v>8619</v>
      </c>
      <c r="BO3926" s="1" t="s">
        <v>53</v>
      </c>
      <c r="BP3926" s="1" t="s">
        <v>7419</v>
      </c>
      <c r="BQ3926" s="1" t="s">
        <v>6202</v>
      </c>
      <c r="BR3926" s="1" t="s">
        <v>13161</v>
      </c>
      <c r="BS3926" s="1" t="s">
        <v>163</v>
      </c>
      <c r="BT3926" s="1" t="s">
        <v>12731</v>
      </c>
    </row>
    <row r="3927" spans="1:72" ht="13.5" customHeight="1">
      <c r="A3927" s="3" t="str">
        <f>HYPERLINK("http://kyu.snu.ac.kr/sdhj/index.jsp?type=hj/GK14658_00IH_0001_0252.jpg","1702_각북면_252")</f>
        <v>1702_각북면_252</v>
      </c>
      <c r="B3927" s="2">
        <v>1702</v>
      </c>
      <c r="C3927" s="2" t="s">
        <v>12340</v>
      </c>
      <c r="D3927" s="2" t="s">
        <v>12341</v>
      </c>
      <c r="E3927" s="2">
        <v>3926</v>
      </c>
      <c r="F3927" s="1">
        <v>23</v>
      </c>
      <c r="G3927" s="1" t="s">
        <v>6082</v>
      </c>
      <c r="H3927" s="1" t="s">
        <v>6953</v>
      </c>
      <c r="I3927" s="1">
        <v>3</v>
      </c>
      <c r="L3927" s="1">
        <v>4</v>
      </c>
      <c r="M3927" s="2" t="s">
        <v>1978</v>
      </c>
      <c r="N3927" s="2" t="s">
        <v>10586</v>
      </c>
      <c r="S3927" s="1" t="s">
        <v>48</v>
      </c>
      <c r="T3927" s="1" t="s">
        <v>6371</v>
      </c>
      <c r="W3927" s="1" t="s">
        <v>568</v>
      </c>
      <c r="X3927" s="1" t="s">
        <v>7587</v>
      </c>
      <c r="Y3927" s="1" t="s">
        <v>50</v>
      </c>
      <c r="Z3927" s="1" t="s">
        <v>7639</v>
      </c>
      <c r="AC3927" s="1">
        <v>53</v>
      </c>
      <c r="AD3927" s="1" t="s">
        <v>92</v>
      </c>
      <c r="AE3927" s="1" t="s">
        <v>9608</v>
      </c>
      <c r="AJ3927" s="1" t="s">
        <v>16</v>
      </c>
      <c r="AK3927" s="1" t="s">
        <v>9802</v>
      </c>
      <c r="AL3927" s="1" t="s">
        <v>47</v>
      </c>
      <c r="AM3927" s="1" t="s">
        <v>9810</v>
      </c>
      <c r="AT3927" s="1" t="s">
        <v>259</v>
      </c>
      <c r="AU3927" s="1" t="s">
        <v>12452</v>
      </c>
      <c r="AV3927" s="1" t="s">
        <v>1187</v>
      </c>
      <c r="AW3927" s="1" t="s">
        <v>10186</v>
      </c>
      <c r="BG3927" s="1" t="s">
        <v>53</v>
      </c>
      <c r="BH3927" s="1" t="s">
        <v>7419</v>
      </c>
      <c r="BI3927" s="1" t="s">
        <v>150</v>
      </c>
      <c r="BJ3927" s="1" t="s">
        <v>8290</v>
      </c>
      <c r="BK3927" s="1" t="s">
        <v>53</v>
      </c>
      <c r="BL3927" s="1" t="s">
        <v>7419</v>
      </c>
      <c r="BM3927" s="1" t="s">
        <v>1031</v>
      </c>
      <c r="BN3927" s="1" t="s">
        <v>8078</v>
      </c>
      <c r="BO3927" s="1" t="s">
        <v>53</v>
      </c>
      <c r="BP3927" s="1" t="s">
        <v>7419</v>
      </c>
      <c r="BQ3927" s="1" t="s">
        <v>6203</v>
      </c>
      <c r="BR3927" s="1" t="s">
        <v>11733</v>
      </c>
      <c r="BS3927" s="1" t="s">
        <v>6204</v>
      </c>
      <c r="BT3927" s="1" t="s">
        <v>12237</v>
      </c>
    </row>
    <row r="3928" spans="1:72" ht="13.5" customHeight="1">
      <c r="A3928" s="3" t="str">
        <f>HYPERLINK("http://kyu.snu.ac.kr/sdhj/index.jsp?type=hj/GK14658_00IH_0001_0252.jpg","1702_각북면_252")</f>
        <v>1702_각북면_252</v>
      </c>
      <c r="B3928" s="2">
        <v>1702</v>
      </c>
      <c r="C3928" s="2" t="s">
        <v>12340</v>
      </c>
      <c r="D3928" s="2" t="s">
        <v>12341</v>
      </c>
      <c r="E3928" s="2">
        <v>3927</v>
      </c>
      <c r="F3928" s="1">
        <v>23</v>
      </c>
      <c r="G3928" s="1" t="s">
        <v>6082</v>
      </c>
      <c r="H3928" s="1" t="s">
        <v>6953</v>
      </c>
      <c r="I3928" s="1">
        <v>3</v>
      </c>
      <c r="L3928" s="1">
        <v>4</v>
      </c>
      <c r="M3928" s="2" t="s">
        <v>1978</v>
      </c>
      <c r="N3928" s="2" t="s">
        <v>10586</v>
      </c>
      <c r="S3928" s="1" t="s">
        <v>402</v>
      </c>
      <c r="T3928" s="1" t="s">
        <v>7104</v>
      </c>
      <c r="U3928" s="1" t="s">
        <v>124</v>
      </c>
      <c r="V3928" s="1" t="s">
        <v>12451</v>
      </c>
      <c r="W3928" s="1" t="s">
        <v>107</v>
      </c>
      <c r="X3928" s="1" t="s">
        <v>12534</v>
      </c>
      <c r="Y3928" s="1" t="s">
        <v>50</v>
      </c>
      <c r="Z3928" s="1" t="s">
        <v>7639</v>
      </c>
      <c r="AC3928" s="1">
        <v>86</v>
      </c>
      <c r="AD3928" s="1" t="s">
        <v>134</v>
      </c>
      <c r="AE3928" s="1" t="s">
        <v>9616</v>
      </c>
    </row>
    <row r="3929" spans="1:72" ht="13.5" customHeight="1">
      <c r="A3929" s="3" t="str">
        <f>HYPERLINK("http://kyu.snu.ac.kr/sdhj/index.jsp?type=hj/GK14658_00IH_0001_0252.jpg","1702_각북면_252")</f>
        <v>1702_각북면_252</v>
      </c>
      <c r="B3929" s="2">
        <v>1702</v>
      </c>
      <c r="C3929" s="2" t="s">
        <v>12340</v>
      </c>
      <c r="D3929" s="2" t="s">
        <v>12341</v>
      </c>
      <c r="E3929" s="2">
        <v>3928</v>
      </c>
      <c r="F3929" s="1">
        <v>23</v>
      </c>
      <c r="G3929" s="1" t="s">
        <v>6082</v>
      </c>
      <c r="H3929" s="1" t="s">
        <v>6953</v>
      </c>
      <c r="I3929" s="1">
        <v>3</v>
      </c>
      <c r="L3929" s="1">
        <v>4</v>
      </c>
      <c r="M3929" s="2" t="s">
        <v>1978</v>
      </c>
      <c r="N3929" s="2" t="s">
        <v>10586</v>
      </c>
      <c r="S3929" s="1" t="s">
        <v>59</v>
      </c>
      <c r="T3929" s="1" t="s">
        <v>7105</v>
      </c>
      <c r="Y3929" s="1" t="s">
        <v>3785</v>
      </c>
      <c r="Z3929" s="1" t="s">
        <v>8006</v>
      </c>
      <c r="AC3929" s="1">
        <v>8</v>
      </c>
      <c r="AD3929" s="1" t="s">
        <v>300</v>
      </c>
      <c r="AE3929" s="1" t="s">
        <v>9594</v>
      </c>
    </row>
    <row r="3930" spans="1:72" ht="13.5" customHeight="1">
      <c r="A3930" s="3" t="str">
        <f>HYPERLINK("http://kyu.snu.ac.kr/sdhj/index.jsp?type=hj/GK14658_00IH_0001_0252.jpg","1702_각북면_252")</f>
        <v>1702_각북면_252</v>
      </c>
      <c r="B3930" s="2">
        <v>1702</v>
      </c>
      <c r="C3930" s="2" t="s">
        <v>12340</v>
      </c>
      <c r="D3930" s="2" t="s">
        <v>12341</v>
      </c>
      <c r="E3930" s="2">
        <v>3929</v>
      </c>
      <c r="F3930" s="1">
        <v>23</v>
      </c>
      <c r="G3930" s="1" t="s">
        <v>6082</v>
      </c>
      <c r="H3930" s="1" t="s">
        <v>6953</v>
      </c>
      <c r="I3930" s="1">
        <v>3</v>
      </c>
      <c r="L3930" s="1">
        <v>4</v>
      </c>
      <c r="M3930" s="2" t="s">
        <v>1978</v>
      </c>
      <c r="N3930" s="2" t="s">
        <v>10586</v>
      </c>
      <c r="S3930" s="1" t="s">
        <v>4154</v>
      </c>
      <c r="T3930" s="1" t="s">
        <v>7128</v>
      </c>
      <c r="Y3930" s="1" t="s">
        <v>50</v>
      </c>
      <c r="Z3930" s="1" t="s">
        <v>7639</v>
      </c>
      <c r="AF3930" s="1" t="s">
        <v>61</v>
      </c>
      <c r="AG3930" s="1" t="s">
        <v>9638</v>
      </c>
      <c r="AH3930" s="1" t="s">
        <v>82</v>
      </c>
      <c r="AI3930" s="1" t="s">
        <v>9699</v>
      </c>
    </row>
    <row r="3931" spans="1:72" ht="13.5" customHeight="1">
      <c r="A3931" s="3" t="str">
        <f>HYPERLINK("http://kyu.snu.ac.kr/sdhj/index.jsp?type=hj/GK14658_00IH_0001_0252.jpg","1702_각북면_252")</f>
        <v>1702_각북면_252</v>
      </c>
      <c r="B3931" s="2">
        <v>1702</v>
      </c>
      <c r="C3931" s="2" t="s">
        <v>12340</v>
      </c>
      <c r="D3931" s="2" t="s">
        <v>12341</v>
      </c>
      <c r="E3931" s="2">
        <v>3930</v>
      </c>
      <c r="F3931" s="1">
        <v>23</v>
      </c>
      <c r="G3931" s="1" t="s">
        <v>6082</v>
      </c>
      <c r="H3931" s="1" t="s">
        <v>6953</v>
      </c>
      <c r="I3931" s="1">
        <v>3</v>
      </c>
      <c r="L3931" s="1">
        <v>4</v>
      </c>
      <c r="M3931" s="2" t="s">
        <v>1978</v>
      </c>
      <c r="N3931" s="2" t="s">
        <v>10586</v>
      </c>
      <c r="S3931" s="1" t="s">
        <v>4154</v>
      </c>
      <c r="T3931" s="1" t="s">
        <v>7128</v>
      </c>
      <c r="Y3931" s="1" t="s">
        <v>12264</v>
      </c>
      <c r="Z3931" s="1" t="s">
        <v>12646</v>
      </c>
      <c r="AF3931" s="1" t="s">
        <v>170</v>
      </c>
      <c r="AG3931" s="1" t="s">
        <v>9630</v>
      </c>
    </row>
    <row r="3932" spans="1:72" ht="13.5" customHeight="1">
      <c r="A3932" s="3" t="str">
        <f>HYPERLINK("http://kyu.snu.ac.kr/sdhj/index.jsp?type=hj/GK14658_00IH_0001_0252.jpg","1702_각북면_252")</f>
        <v>1702_각북면_252</v>
      </c>
      <c r="B3932" s="2">
        <v>1702</v>
      </c>
      <c r="C3932" s="2" t="s">
        <v>12340</v>
      </c>
      <c r="D3932" s="2" t="s">
        <v>12341</v>
      </c>
      <c r="E3932" s="2">
        <v>3931</v>
      </c>
      <c r="F3932" s="1">
        <v>23</v>
      </c>
      <c r="G3932" s="1" t="s">
        <v>6082</v>
      </c>
      <c r="H3932" s="1" t="s">
        <v>6953</v>
      </c>
      <c r="I3932" s="1">
        <v>3</v>
      </c>
      <c r="L3932" s="1">
        <v>4</v>
      </c>
      <c r="M3932" s="2" t="s">
        <v>1978</v>
      </c>
      <c r="N3932" s="2" t="s">
        <v>10586</v>
      </c>
      <c r="S3932" s="1" t="s">
        <v>59</v>
      </c>
      <c r="T3932" s="1" t="s">
        <v>7105</v>
      </c>
      <c r="Y3932" s="1" t="s">
        <v>2115</v>
      </c>
      <c r="Z3932" s="1" t="s">
        <v>8005</v>
      </c>
      <c r="AC3932" s="1">
        <v>5</v>
      </c>
      <c r="AD3932" s="1" t="s">
        <v>172</v>
      </c>
      <c r="AE3932" s="1" t="s">
        <v>9579</v>
      </c>
    </row>
    <row r="3933" spans="1:72" ht="13.5" customHeight="1">
      <c r="A3933" s="3" t="str">
        <f>HYPERLINK("http://kyu.snu.ac.kr/sdhj/index.jsp?type=hj/GK14658_00IH_0001_0252.jpg","1702_각북면_252")</f>
        <v>1702_각북면_252</v>
      </c>
      <c r="B3933" s="2">
        <v>1702</v>
      </c>
      <c r="C3933" s="2" t="s">
        <v>12340</v>
      </c>
      <c r="D3933" s="2" t="s">
        <v>12341</v>
      </c>
      <c r="E3933" s="2">
        <v>3932</v>
      </c>
      <c r="F3933" s="1">
        <v>23</v>
      </c>
      <c r="G3933" s="1" t="s">
        <v>6082</v>
      </c>
      <c r="H3933" s="1" t="s">
        <v>6953</v>
      </c>
      <c r="I3933" s="1">
        <v>3</v>
      </c>
      <c r="L3933" s="1">
        <v>4</v>
      </c>
      <c r="M3933" s="2" t="s">
        <v>1978</v>
      </c>
      <c r="N3933" s="2" t="s">
        <v>10586</v>
      </c>
      <c r="S3933" s="1" t="s">
        <v>643</v>
      </c>
      <c r="T3933" s="1" t="s">
        <v>12428</v>
      </c>
      <c r="U3933" s="1" t="s">
        <v>406</v>
      </c>
      <c r="V3933" s="1" t="s">
        <v>7222</v>
      </c>
      <c r="Y3933" s="1" t="s">
        <v>372</v>
      </c>
      <c r="Z3933" s="1" t="s">
        <v>8004</v>
      </c>
      <c r="AC3933" s="1">
        <v>30</v>
      </c>
      <c r="AD3933" s="1" t="s">
        <v>253</v>
      </c>
      <c r="AE3933" s="1" t="s">
        <v>8091</v>
      </c>
    </row>
    <row r="3934" spans="1:72" ht="13.5" customHeight="1">
      <c r="A3934" s="3" t="str">
        <f>HYPERLINK("http://kyu.snu.ac.kr/sdhj/index.jsp?type=hj/GK14658_00IH_0001_0252.jpg","1702_각북면_252")</f>
        <v>1702_각북면_252</v>
      </c>
      <c r="B3934" s="2">
        <v>1702</v>
      </c>
      <c r="C3934" s="2" t="s">
        <v>12340</v>
      </c>
      <c r="D3934" s="2" t="s">
        <v>12341</v>
      </c>
      <c r="E3934" s="2">
        <v>3933</v>
      </c>
      <c r="F3934" s="1">
        <v>23</v>
      </c>
      <c r="G3934" s="1" t="s">
        <v>6082</v>
      </c>
      <c r="H3934" s="1" t="s">
        <v>6953</v>
      </c>
      <c r="I3934" s="1">
        <v>3</v>
      </c>
      <c r="L3934" s="1">
        <v>4</v>
      </c>
      <c r="M3934" s="2" t="s">
        <v>1978</v>
      </c>
      <c r="N3934" s="2" t="s">
        <v>10586</v>
      </c>
      <c r="S3934" s="1" t="s">
        <v>86</v>
      </c>
      <c r="T3934" s="1" t="s">
        <v>7100</v>
      </c>
      <c r="Y3934" s="1" t="s">
        <v>5782</v>
      </c>
      <c r="Z3934" s="1" t="s">
        <v>8003</v>
      </c>
      <c r="AC3934" s="1">
        <v>2</v>
      </c>
      <c r="AD3934" s="1" t="s">
        <v>169</v>
      </c>
      <c r="AE3934" s="1" t="s">
        <v>9589</v>
      </c>
      <c r="AF3934" s="1" t="s">
        <v>89</v>
      </c>
      <c r="AG3934" s="1" t="s">
        <v>9633</v>
      </c>
    </row>
    <row r="3935" spans="1:72" ht="13.5" customHeight="1">
      <c r="A3935" s="3" t="str">
        <f>HYPERLINK("http://kyu.snu.ac.kr/sdhj/index.jsp?type=hj/GK14658_00IH_0001_0252.jpg","1702_각북면_252")</f>
        <v>1702_각북면_252</v>
      </c>
      <c r="B3935" s="2">
        <v>1702</v>
      </c>
      <c r="C3935" s="2" t="s">
        <v>12340</v>
      </c>
      <c r="D3935" s="2" t="s">
        <v>12341</v>
      </c>
      <c r="E3935" s="2">
        <v>3934</v>
      </c>
      <c r="F3935" s="1">
        <v>23</v>
      </c>
      <c r="G3935" s="1" t="s">
        <v>6082</v>
      </c>
      <c r="H3935" s="1" t="s">
        <v>6953</v>
      </c>
      <c r="I3935" s="1">
        <v>3</v>
      </c>
      <c r="L3935" s="1">
        <v>5</v>
      </c>
      <c r="M3935" s="2" t="s">
        <v>14346</v>
      </c>
      <c r="N3935" s="2" t="s">
        <v>14347</v>
      </c>
      <c r="T3935" s="1" t="s">
        <v>12411</v>
      </c>
      <c r="U3935" s="1" t="s">
        <v>173</v>
      </c>
      <c r="V3935" s="1" t="s">
        <v>7249</v>
      </c>
      <c r="W3935" s="1" t="s">
        <v>794</v>
      </c>
      <c r="X3935" s="1" t="s">
        <v>7590</v>
      </c>
      <c r="Y3935" s="1" t="s">
        <v>6205</v>
      </c>
      <c r="Z3935" s="1" t="s">
        <v>8002</v>
      </c>
      <c r="AC3935" s="1">
        <v>67</v>
      </c>
      <c r="AD3935" s="1" t="s">
        <v>38</v>
      </c>
      <c r="AE3935" s="1" t="s">
        <v>9620</v>
      </c>
      <c r="AJ3935" s="1" t="s">
        <v>16</v>
      </c>
      <c r="AK3935" s="1" t="s">
        <v>9802</v>
      </c>
      <c r="AL3935" s="1" t="s">
        <v>82</v>
      </c>
      <c r="AM3935" s="1" t="s">
        <v>9699</v>
      </c>
      <c r="AT3935" s="1" t="s">
        <v>6206</v>
      </c>
      <c r="AU3935" s="1" t="s">
        <v>10077</v>
      </c>
      <c r="AV3935" s="1" t="s">
        <v>12328</v>
      </c>
      <c r="AW3935" s="1" t="s">
        <v>7620</v>
      </c>
      <c r="AX3935" s="1" t="s">
        <v>2359</v>
      </c>
      <c r="AY3935" s="1" t="s">
        <v>10671</v>
      </c>
      <c r="AZ3935" s="1" t="s">
        <v>12329</v>
      </c>
      <c r="BA3935" s="1" t="s">
        <v>10673</v>
      </c>
      <c r="BG3935" s="1" t="s">
        <v>6207</v>
      </c>
      <c r="BH3935" s="1" t="s">
        <v>10820</v>
      </c>
      <c r="BI3935" s="1" t="s">
        <v>14660</v>
      </c>
      <c r="BJ3935" s="1" t="s">
        <v>10899</v>
      </c>
      <c r="BK3935" s="1" t="s">
        <v>42</v>
      </c>
      <c r="BL3935" s="1" t="s">
        <v>10068</v>
      </c>
      <c r="BM3935" s="1" t="s">
        <v>6937</v>
      </c>
      <c r="BN3935" s="1" t="s">
        <v>11347</v>
      </c>
      <c r="BO3935" s="1" t="s">
        <v>6186</v>
      </c>
      <c r="BP3935" s="1" t="s">
        <v>10078</v>
      </c>
      <c r="BQ3935" s="1" t="s">
        <v>14661</v>
      </c>
      <c r="BR3935" s="1" t="s">
        <v>13469</v>
      </c>
      <c r="BS3935" s="1" t="s">
        <v>123</v>
      </c>
      <c r="BT3935" s="1" t="s">
        <v>9821</v>
      </c>
    </row>
    <row r="3936" spans="1:72" ht="13.5" customHeight="1">
      <c r="A3936" s="3" t="str">
        <f>HYPERLINK("http://kyu.snu.ac.kr/sdhj/index.jsp?type=hj/GK14658_00IH_0001_0252.jpg","1702_각북면_252")</f>
        <v>1702_각북면_252</v>
      </c>
      <c r="B3936" s="2">
        <v>1702</v>
      </c>
      <c r="C3936" s="2" t="s">
        <v>12340</v>
      </c>
      <c r="D3936" s="2" t="s">
        <v>12341</v>
      </c>
      <c r="E3936" s="2">
        <v>3935</v>
      </c>
      <c r="F3936" s="1">
        <v>23</v>
      </c>
      <c r="G3936" s="1" t="s">
        <v>6082</v>
      </c>
      <c r="H3936" s="1" t="s">
        <v>6953</v>
      </c>
      <c r="I3936" s="1">
        <v>3</v>
      </c>
      <c r="L3936" s="1">
        <v>5</v>
      </c>
      <c r="M3936" s="2" t="s">
        <v>14346</v>
      </c>
      <c r="N3936" s="2" t="s">
        <v>14347</v>
      </c>
      <c r="S3936" s="1" t="s">
        <v>48</v>
      </c>
      <c r="T3936" s="1" t="s">
        <v>6371</v>
      </c>
      <c r="W3936" s="1" t="s">
        <v>335</v>
      </c>
      <c r="X3936" s="1" t="s">
        <v>12540</v>
      </c>
      <c r="Y3936" s="1" t="s">
        <v>183</v>
      </c>
      <c r="Z3936" s="1" t="s">
        <v>7691</v>
      </c>
      <c r="AC3936" s="1">
        <v>65</v>
      </c>
      <c r="AD3936" s="1" t="s">
        <v>172</v>
      </c>
      <c r="AE3936" s="1" t="s">
        <v>9579</v>
      </c>
      <c r="AJ3936" s="1" t="s">
        <v>185</v>
      </c>
      <c r="AK3936" s="1" t="s">
        <v>9803</v>
      </c>
      <c r="AL3936" s="1" t="s">
        <v>157</v>
      </c>
      <c r="AM3936" s="1" t="s">
        <v>9714</v>
      </c>
      <c r="AT3936" s="1" t="s">
        <v>42</v>
      </c>
      <c r="AU3936" s="1" t="s">
        <v>10068</v>
      </c>
      <c r="AV3936" s="1" t="s">
        <v>6208</v>
      </c>
      <c r="AW3936" s="1" t="s">
        <v>10185</v>
      </c>
      <c r="BG3936" s="1" t="s">
        <v>2359</v>
      </c>
      <c r="BH3936" s="1" t="s">
        <v>10671</v>
      </c>
      <c r="BI3936" s="1" t="s">
        <v>6209</v>
      </c>
      <c r="BJ3936" s="1" t="s">
        <v>10898</v>
      </c>
      <c r="BK3936" s="1" t="s">
        <v>4501</v>
      </c>
      <c r="BL3936" s="1" t="s">
        <v>10831</v>
      </c>
      <c r="BM3936" s="1" t="s">
        <v>6210</v>
      </c>
      <c r="BN3936" s="1" t="s">
        <v>11346</v>
      </c>
      <c r="BO3936" s="1" t="s">
        <v>187</v>
      </c>
      <c r="BP3936" s="1" t="s">
        <v>7369</v>
      </c>
      <c r="BQ3936" s="1" t="s">
        <v>6211</v>
      </c>
      <c r="BR3936" s="1" t="s">
        <v>11732</v>
      </c>
      <c r="BS3936" s="1" t="s">
        <v>1317</v>
      </c>
      <c r="BT3936" s="1" t="s">
        <v>9832</v>
      </c>
    </row>
    <row r="3937" spans="1:57" ht="13.5" customHeight="1">
      <c r="A3937" s="3" t="str">
        <f>HYPERLINK("http://kyu.snu.ac.kr/sdhj/index.jsp?type=hj/GK14658_00IH_0001_0252.jpg","1702_각북면_252")</f>
        <v>1702_각북면_252</v>
      </c>
      <c r="B3937" s="2">
        <v>1702</v>
      </c>
      <c r="C3937" s="2" t="s">
        <v>12340</v>
      </c>
      <c r="D3937" s="2" t="s">
        <v>12341</v>
      </c>
      <c r="E3937" s="2">
        <v>3936</v>
      </c>
      <c r="F3937" s="1">
        <v>23</v>
      </c>
      <c r="G3937" s="1" t="s">
        <v>6082</v>
      </c>
      <c r="H3937" s="1" t="s">
        <v>6953</v>
      </c>
      <c r="I3937" s="1">
        <v>3</v>
      </c>
      <c r="L3937" s="1">
        <v>5</v>
      </c>
      <c r="M3937" s="2" t="s">
        <v>14346</v>
      </c>
      <c r="N3937" s="2" t="s">
        <v>14347</v>
      </c>
      <c r="S3937" s="1" t="s">
        <v>101</v>
      </c>
      <c r="T3937" s="1" t="s">
        <v>7129</v>
      </c>
      <c r="W3937" s="1" t="s">
        <v>49</v>
      </c>
      <c r="X3937" s="1" t="s">
        <v>7592</v>
      </c>
      <c r="Y3937" s="1" t="s">
        <v>183</v>
      </c>
      <c r="Z3937" s="1" t="s">
        <v>7691</v>
      </c>
      <c r="AF3937" s="1" t="s">
        <v>973</v>
      </c>
      <c r="AG3937" s="1" t="s">
        <v>7585</v>
      </c>
    </row>
    <row r="3938" spans="1:57" ht="13.5" customHeight="1">
      <c r="A3938" s="3" t="str">
        <f>HYPERLINK("http://kyu.snu.ac.kr/sdhj/index.jsp?type=hj/GK14658_00IH_0001_0252.jpg","1702_각북면_252")</f>
        <v>1702_각북면_252</v>
      </c>
      <c r="B3938" s="2">
        <v>1702</v>
      </c>
      <c r="C3938" s="2" t="s">
        <v>12340</v>
      </c>
      <c r="D3938" s="2" t="s">
        <v>12341</v>
      </c>
      <c r="E3938" s="2">
        <v>3937</v>
      </c>
      <c r="F3938" s="1">
        <v>23</v>
      </c>
      <c r="G3938" s="1" t="s">
        <v>6082</v>
      </c>
      <c r="H3938" s="1" t="s">
        <v>6953</v>
      </c>
      <c r="I3938" s="1">
        <v>3</v>
      </c>
      <c r="L3938" s="1">
        <v>5</v>
      </c>
      <c r="M3938" s="2" t="s">
        <v>14346</v>
      </c>
      <c r="N3938" s="2" t="s">
        <v>14347</v>
      </c>
      <c r="S3938" s="1" t="s">
        <v>86</v>
      </c>
      <c r="T3938" s="1" t="s">
        <v>7100</v>
      </c>
      <c r="Y3938" s="1" t="s">
        <v>6212</v>
      </c>
      <c r="Z3938" s="1" t="s">
        <v>8001</v>
      </c>
      <c r="AC3938" s="1">
        <v>39</v>
      </c>
      <c r="AD3938" s="1" t="s">
        <v>631</v>
      </c>
      <c r="AE3938" s="1" t="s">
        <v>9603</v>
      </c>
    </row>
    <row r="3939" spans="1:57" ht="13.5" customHeight="1">
      <c r="A3939" s="3" t="str">
        <f>HYPERLINK("http://kyu.snu.ac.kr/sdhj/index.jsp?type=hj/GK14658_00IH_0001_0252.jpg","1702_각북면_252")</f>
        <v>1702_각북면_252</v>
      </c>
      <c r="B3939" s="2">
        <v>1702</v>
      </c>
      <c r="C3939" s="2" t="s">
        <v>12340</v>
      </c>
      <c r="D3939" s="2" t="s">
        <v>12341</v>
      </c>
      <c r="E3939" s="2">
        <v>3938</v>
      </c>
      <c r="F3939" s="1">
        <v>23</v>
      </c>
      <c r="G3939" s="1" t="s">
        <v>6082</v>
      </c>
      <c r="H3939" s="1" t="s">
        <v>6953</v>
      </c>
      <c r="I3939" s="1">
        <v>3</v>
      </c>
      <c r="L3939" s="1">
        <v>5</v>
      </c>
      <c r="M3939" s="2" t="s">
        <v>14346</v>
      </c>
      <c r="N3939" s="2" t="s">
        <v>14347</v>
      </c>
      <c r="S3939" s="1" t="s">
        <v>347</v>
      </c>
      <c r="T3939" s="1" t="s">
        <v>7116</v>
      </c>
      <c r="W3939" s="1" t="s">
        <v>335</v>
      </c>
      <c r="X3939" s="1" t="s">
        <v>12540</v>
      </c>
      <c r="Y3939" s="1" t="s">
        <v>183</v>
      </c>
      <c r="Z3939" s="1" t="s">
        <v>7691</v>
      </c>
      <c r="AC3939" s="1">
        <v>26</v>
      </c>
      <c r="AD3939" s="1" t="s">
        <v>657</v>
      </c>
      <c r="AE3939" s="1" t="s">
        <v>9591</v>
      </c>
      <c r="AJ3939" s="1" t="s">
        <v>185</v>
      </c>
      <c r="AK3939" s="1" t="s">
        <v>9803</v>
      </c>
      <c r="AL3939" s="1" t="s">
        <v>6213</v>
      </c>
      <c r="AM3939" s="1" t="s">
        <v>9827</v>
      </c>
    </row>
    <row r="3940" spans="1:57" ht="13.5" customHeight="1">
      <c r="A3940" s="3" t="str">
        <f>HYPERLINK("http://kyu.snu.ac.kr/sdhj/index.jsp?type=hj/GK14658_00IH_0001_0252.jpg","1702_각북면_252")</f>
        <v>1702_각북면_252</v>
      </c>
      <c r="B3940" s="2">
        <v>1702</v>
      </c>
      <c r="C3940" s="2" t="s">
        <v>12340</v>
      </c>
      <c r="D3940" s="2" t="s">
        <v>12341</v>
      </c>
      <c r="E3940" s="2">
        <v>3939</v>
      </c>
      <c r="F3940" s="1">
        <v>23</v>
      </c>
      <c r="G3940" s="1" t="s">
        <v>6082</v>
      </c>
      <c r="H3940" s="1" t="s">
        <v>6953</v>
      </c>
      <c r="I3940" s="1">
        <v>3</v>
      </c>
      <c r="L3940" s="1">
        <v>5</v>
      </c>
      <c r="M3940" s="2" t="s">
        <v>14346</v>
      </c>
      <c r="N3940" s="2" t="s">
        <v>14347</v>
      </c>
      <c r="S3940" s="1" t="s">
        <v>59</v>
      </c>
      <c r="T3940" s="1" t="s">
        <v>7105</v>
      </c>
      <c r="AC3940" s="1">
        <v>16</v>
      </c>
      <c r="AD3940" s="1" t="s">
        <v>273</v>
      </c>
      <c r="AE3940" s="1" t="s">
        <v>9602</v>
      </c>
    </row>
    <row r="3941" spans="1:57" ht="13.5" customHeight="1">
      <c r="A3941" s="3" t="str">
        <f>HYPERLINK("http://kyu.snu.ac.kr/sdhj/index.jsp?type=hj/GK14658_00IH_0001_0252.jpg","1702_각북면_252")</f>
        <v>1702_각북면_252</v>
      </c>
      <c r="B3941" s="2">
        <v>1702</v>
      </c>
      <c r="C3941" s="2" t="s">
        <v>12340</v>
      </c>
      <c r="D3941" s="2" t="s">
        <v>12341</v>
      </c>
      <c r="E3941" s="2">
        <v>3940</v>
      </c>
      <c r="F3941" s="1">
        <v>23</v>
      </c>
      <c r="G3941" s="1" t="s">
        <v>6082</v>
      </c>
      <c r="H3941" s="1" t="s">
        <v>6953</v>
      </c>
      <c r="I3941" s="1">
        <v>3</v>
      </c>
      <c r="L3941" s="1">
        <v>5</v>
      </c>
      <c r="M3941" s="2" t="s">
        <v>14346</v>
      </c>
      <c r="N3941" s="2" t="s">
        <v>14347</v>
      </c>
      <c r="T3941" s="1" t="s">
        <v>12432</v>
      </c>
      <c r="U3941" s="1" t="s">
        <v>196</v>
      </c>
      <c r="V3941" s="1" t="s">
        <v>7214</v>
      </c>
      <c r="Y3941" s="1" t="s">
        <v>6214</v>
      </c>
      <c r="Z3941" s="1" t="s">
        <v>8000</v>
      </c>
      <c r="AG3941" s="1" t="s">
        <v>12762</v>
      </c>
    </row>
    <row r="3942" spans="1:57" ht="13.5" customHeight="1">
      <c r="A3942" s="3" t="str">
        <f>HYPERLINK("http://kyu.snu.ac.kr/sdhj/index.jsp?type=hj/GK14658_00IH_0001_0252.jpg","1702_각북면_252")</f>
        <v>1702_각북면_252</v>
      </c>
      <c r="B3942" s="2">
        <v>1702</v>
      </c>
      <c r="C3942" s="2" t="s">
        <v>12340</v>
      </c>
      <c r="D3942" s="2" t="s">
        <v>12341</v>
      </c>
      <c r="E3942" s="2">
        <v>3941</v>
      </c>
      <c r="F3942" s="1">
        <v>23</v>
      </c>
      <c r="G3942" s="1" t="s">
        <v>6082</v>
      </c>
      <c r="H3942" s="1" t="s">
        <v>6953</v>
      </c>
      <c r="I3942" s="1">
        <v>3</v>
      </c>
      <c r="L3942" s="1">
        <v>5</v>
      </c>
      <c r="M3942" s="2" t="s">
        <v>14346</v>
      </c>
      <c r="N3942" s="2" t="s">
        <v>14347</v>
      </c>
      <c r="T3942" s="1" t="s">
        <v>12432</v>
      </c>
      <c r="U3942" s="1" t="s">
        <v>196</v>
      </c>
      <c r="V3942" s="1" t="s">
        <v>7214</v>
      </c>
      <c r="Y3942" s="1" t="s">
        <v>6215</v>
      </c>
      <c r="Z3942" s="1" t="s">
        <v>7839</v>
      </c>
      <c r="AF3942" s="1" t="s">
        <v>3239</v>
      </c>
      <c r="AG3942" s="1" t="s">
        <v>9658</v>
      </c>
    </row>
    <row r="3943" spans="1:57" ht="13.5" customHeight="1">
      <c r="A3943" s="3" t="str">
        <f>HYPERLINK("http://kyu.snu.ac.kr/sdhj/index.jsp?type=hj/GK14658_00IH_0001_0252.jpg","1702_각북면_252")</f>
        <v>1702_각북면_252</v>
      </c>
      <c r="B3943" s="2">
        <v>1702</v>
      </c>
      <c r="C3943" s="2" t="s">
        <v>12340</v>
      </c>
      <c r="D3943" s="2" t="s">
        <v>12341</v>
      </c>
      <c r="E3943" s="2">
        <v>3942</v>
      </c>
      <c r="F3943" s="1">
        <v>23</v>
      </c>
      <c r="G3943" s="1" t="s">
        <v>6082</v>
      </c>
      <c r="H3943" s="1" t="s">
        <v>6953</v>
      </c>
      <c r="I3943" s="1">
        <v>3</v>
      </c>
      <c r="L3943" s="1">
        <v>5</v>
      </c>
      <c r="M3943" s="2" t="s">
        <v>14346</v>
      </c>
      <c r="N3943" s="2" t="s">
        <v>14347</v>
      </c>
      <c r="T3943" s="1" t="s">
        <v>12432</v>
      </c>
      <c r="U3943" s="1" t="s">
        <v>196</v>
      </c>
      <c r="V3943" s="1" t="s">
        <v>7214</v>
      </c>
      <c r="Y3943" s="1" t="s">
        <v>6216</v>
      </c>
      <c r="Z3943" s="1" t="s">
        <v>7999</v>
      </c>
      <c r="AC3943" s="1">
        <v>16</v>
      </c>
      <c r="AD3943" s="1" t="s">
        <v>273</v>
      </c>
      <c r="AE3943" s="1" t="s">
        <v>9602</v>
      </c>
      <c r="AT3943" s="1" t="s">
        <v>211</v>
      </c>
      <c r="AU3943" s="1" t="s">
        <v>7199</v>
      </c>
      <c r="AV3943" s="1" t="s">
        <v>6217</v>
      </c>
      <c r="AW3943" s="1" t="s">
        <v>10182</v>
      </c>
      <c r="BB3943" s="1" t="s">
        <v>213</v>
      </c>
      <c r="BC3943" s="1" t="s">
        <v>7282</v>
      </c>
      <c r="BD3943" s="1" t="s">
        <v>6215</v>
      </c>
      <c r="BE3943" s="1" t="s">
        <v>7839</v>
      </c>
    </row>
    <row r="3944" spans="1:57" ht="13.5" customHeight="1">
      <c r="A3944" s="3" t="str">
        <f>HYPERLINK("http://kyu.snu.ac.kr/sdhj/index.jsp?type=hj/GK14658_00IH_0001_0252.jpg","1702_각북면_252")</f>
        <v>1702_각북면_252</v>
      </c>
      <c r="B3944" s="2">
        <v>1702</v>
      </c>
      <c r="C3944" s="2" t="s">
        <v>12340</v>
      </c>
      <c r="D3944" s="2" t="s">
        <v>12341</v>
      </c>
      <c r="E3944" s="2">
        <v>3943</v>
      </c>
      <c r="F3944" s="1">
        <v>23</v>
      </c>
      <c r="G3944" s="1" t="s">
        <v>6082</v>
      </c>
      <c r="H3944" s="1" t="s">
        <v>6953</v>
      </c>
      <c r="I3944" s="1">
        <v>3</v>
      </c>
      <c r="L3944" s="1">
        <v>5</v>
      </c>
      <c r="M3944" s="2" t="s">
        <v>14346</v>
      </c>
      <c r="N3944" s="2" t="s">
        <v>14347</v>
      </c>
      <c r="T3944" s="1" t="s">
        <v>12432</v>
      </c>
      <c r="U3944" s="1" t="s">
        <v>196</v>
      </c>
      <c r="V3944" s="1" t="s">
        <v>7214</v>
      </c>
      <c r="Y3944" s="1" t="s">
        <v>2777</v>
      </c>
      <c r="Z3944" s="1" t="s">
        <v>7757</v>
      </c>
      <c r="AG3944" s="1" t="s">
        <v>9657</v>
      </c>
    </row>
    <row r="3945" spans="1:57" ht="13.5" customHeight="1">
      <c r="A3945" s="3" t="str">
        <f>HYPERLINK("http://kyu.snu.ac.kr/sdhj/index.jsp?type=hj/GK14658_00IH_0001_0252.jpg","1702_각북면_252")</f>
        <v>1702_각북면_252</v>
      </c>
      <c r="B3945" s="2">
        <v>1702</v>
      </c>
      <c r="C3945" s="2" t="s">
        <v>12340</v>
      </c>
      <c r="D3945" s="2" t="s">
        <v>12341</v>
      </c>
      <c r="E3945" s="2">
        <v>3944</v>
      </c>
      <c r="F3945" s="1">
        <v>23</v>
      </c>
      <c r="G3945" s="1" t="s">
        <v>6082</v>
      </c>
      <c r="H3945" s="1" t="s">
        <v>6953</v>
      </c>
      <c r="I3945" s="1">
        <v>3</v>
      </c>
      <c r="L3945" s="1">
        <v>5</v>
      </c>
      <c r="M3945" s="2" t="s">
        <v>14346</v>
      </c>
      <c r="N3945" s="2" t="s">
        <v>14347</v>
      </c>
      <c r="T3945" s="1" t="s">
        <v>12432</v>
      </c>
      <c r="U3945" s="1" t="s">
        <v>136</v>
      </c>
      <c r="V3945" s="1" t="s">
        <v>7247</v>
      </c>
      <c r="Y3945" s="1" t="s">
        <v>3890</v>
      </c>
      <c r="Z3945" s="1" t="s">
        <v>7777</v>
      </c>
      <c r="AF3945" s="1" t="s">
        <v>6218</v>
      </c>
      <c r="AG3945" s="1" t="s">
        <v>9657</v>
      </c>
    </row>
    <row r="3946" spans="1:57" ht="13.5" customHeight="1">
      <c r="A3946" s="3" t="str">
        <f>HYPERLINK("http://kyu.snu.ac.kr/sdhj/index.jsp?type=hj/GK14658_00IH_0001_0252.jpg","1702_각북면_252")</f>
        <v>1702_각북면_252</v>
      </c>
      <c r="B3946" s="2">
        <v>1702</v>
      </c>
      <c r="C3946" s="2" t="s">
        <v>12340</v>
      </c>
      <c r="D3946" s="2" t="s">
        <v>12341</v>
      </c>
      <c r="E3946" s="2">
        <v>3945</v>
      </c>
      <c r="F3946" s="1">
        <v>23</v>
      </c>
      <c r="G3946" s="1" t="s">
        <v>6082</v>
      </c>
      <c r="H3946" s="1" t="s">
        <v>6953</v>
      </c>
      <c r="I3946" s="1">
        <v>3</v>
      </c>
      <c r="L3946" s="1">
        <v>5</v>
      </c>
      <c r="M3946" s="2" t="s">
        <v>14346</v>
      </c>
      <c r="N3946" s="2" t="s">
        <v>14347</v>
      </c>
      <c r="T3946" s="1" t="s">
        <v>12432</v>
      </c>
      <c r="U3946" s="1" t="s">
        <v>136</v>
      </c>
      <c r="V3946" s="1" t="s">
        <v>7247</v>
      </c>
      <c r="Y3946" s="1" t="s">
        <v>5260</v>
      </c>
      <c r="Z3946" s="1" t="s">
        <v>7998</v>
      </c>
      <c r="AF3946" s="1" t="s">
        <v>5810</v>
      </c>
      <c r="AG3946" s="1" t="s">
        <v>9642</v>
      </c>
    </row>
    <row r="3947" spans="1:57" ht="13.5" customHeight="1">
      <c r="A3947" s="3" t="str">
        <f>HYPERLINK("http://kyu.snu.ac.kr/sdhj/index.jsp?type=hj/GK14658_00IH_0001_0252.jpg","1702_각북면_252")</f>
        <v>1702_각북면_252</v>
      </c>
      <c r="B3947" s="2">
        <v>1702</v>
      </c>
      <c r="C3947" s="2" t="s">
        <v>12340</v>
      </c>
      <c r="D3947" s="2" t="s">
        <v>12341</v>
      </c>
      <c r="E3947" s="2">
        <v>3946</v>
      </c>
      <c r="F3947" s="1">
        <v>23</v>
      </c>
      <c r="G3947" s="1" t="s">
        <v>6082</v>
      </c>
      <c r="H3947" s="1" t="s">
        <v>6953</v>
      </c>
      <c r="I3947" s="1">
        <v>3</v>
      </c>
      <c r="L3947" s="1">
        <v>5</v>
      </c>
      <c r="M3947" s="2" t="s">
        <v>14346</v>
      </c>
      <c r="N3947" s="2" t="s">
        <v>14347</v>
      </c>
      <c r="T3947" s="1" t="s">
        <v>12432</v>
      </c>
      <c r="U3947" s="1" t="s">
        <v>136</v>
      </c>
      <c r="V3947" s="1" t="s">
        <v>7247</v>
      </c>
      <c r="Y3947" s="1" t="s">
        <v>6938</v>
      </c>
      <c r="Z3947" s="1" t="s">
        <v>7997</v>
      </c>
      <c r="AG3947" s="1" t="s">
        <v>12770</v>
      </c>
    </row>
    <row r="3948" spans="1:57" ht="13.5" customHeight="1">
      <c r="A3948" s="3" t="str">
        <f>HYPERLINK("http://kyu.snu.ac.kr/sdhj/index.jsp?type=hj/GK14658_00IH_0001_0252.jpg","1702_각북면_252")</f>
        <v>1702_각북면_252</v>
      </c>
      <c r="B3948" s="2">
        <v>1702</v>
      </c>
      <c r="C3948" s="2" t="s">
        <v>12340</v>
      </c>
      <c r="D3948" s="2" t="s">
        <v>12341</v>
      </c>
      <c r="E3948" s="2">
        <v>3947</v>
      </c>
      <c r="F3948" s="1">
        <v>23</v>
      </c>
      <c r="G3948" s="1" t="s">
        <v>6082</v>
      </c>
      <c r="H3948" s="1" t="s">
        <v>6953</v>
      </c>
      <c r="I3948" s="1">
        <v>3</v>
      </c>
      <c r="L3948" s="1">
        <v>5</v>
      </c>
      <c r="M3948" s="2" t="s">
        <v>14346</v>
      </c>
      <c r="N3948" s="2" t="s">
        <v>14347</v>
      </c>
      <c r="T3948" s="1" t="s">
        <v>12432</v>
      </c>
      <c r="U3948" s="1" t="s">
        <v>136</v>
      </c>
      <c r="V3948" s="1" t="s">
        <v>7247</v>
      </c>
      <c r="Y3948" s="1" t="s">
        <v>591</v>
      </c>
      <c r="Z3948" s="1" t="s">
        <v>7739</v>
      </c>
      <c r="AG3948" s="1" t="s">
        <v>12770</v>
      </c>
    </row>
    <row r="3949" spans="1:57" ht="13.5" customHeight="1">
      <c r="A3949" s="3" t="str">
        <f>HYPERLINK("http://kyu.snu.ac.kr/sdhj/index.jsp?type=hj/GK14658_00IH_0001_0252.jpg","1702_각북면_252")</f>
        <v>1702_각북면_252</v>
      </c>
      <c r="B3949" s="2">
        <v>1702</v>
      </c>
      <c r="C3949" s="2" t="s">
        <v>12340</v>
      </c>
      <c r="D3949" s="2" t="s">
        <v>12341</v>
      </c>
      <c r="E3949" s="2">
        <v>3948</v>
      </c>
      <c r="F3949" s="1">
        <v>23</v>
      </c>
      <c r="G3949" s="1" t="s">
        <v>6082</v>
      </c>
      <c r="H3949" s="1" t="s">
        <v>6953</v>
      </c>
      <c r="I3949" s="1">
        <v>3</v>
      </c>
      <c r="L3949" s="1">
        <v>5</v>
      </c>
      <c r="M3949" s="2" t="s">
        <v>14346</v>
      </c>
      <c r="N3949" s="2" t="s">
        <v>14347</v>
      </c>
      <c r="T3949" s="1" t="s">
        <v>12432</v>
      </c>
      <c r="U3949" s="1" t="s">
        <v>136</v>
      </c>
      <c r="V3949" s="1" t="s">
        <v>7247</v>
      </c>
      <c r="Y3949" s="1" t="s">
        <v>6219</v>
      </c>
      <c r="Z3949" s="1" t="s">
        <v>7996</v>
      </c>
      <c r="AG3949" s="1" t="s">
        <v>12770</v>
      </c>
    </row>
    <row r="3950" spans="1:57" ht="13.5" customHeight="1">
      <c r="A3950" s="3" t="str">
        <f>HYPERLINK("http://kyu.snu.ac.kr/sdhj/index.jsp?type=hj/GK14658_00IH_0001_0252.jpg","1702_각북면_252")</f>
        <v>1702_각북면_252</v>
      </c>
      <c r="B3950" s="2">
        <v>1702</v>
      </c>
      <c r="C3950" s="2" t="s">
        <v>12340</v>
      </c>
      <c r="D3950" s="2" t="s">
        <v>12341</v>
      </c>
      <c r="E3950" s="2">
        <v>3949</v>
      </c>
      <c r="F3950" s="1">
        <v>23</v>
      </c>
      <c r="G3950" s="1" t="s">
        <v>6082</v>
      </c>
      <c r="H3950" s="1" t="s">
        <v>6953</v>
      </c>
      <c r="I3950" s="1">
        <v>3</v>
      </c>
      <c r="L3950" s="1">
        <v>5</v>
      </c>
      <c r="M3950" s="2" t="s">
        <v>14346</v>
      </c>
      <c r="N3950" s="2" t="s">
        <v>14347</v>
      </c>
      <c r="T3950" s="1" t="s">
        <v>12432</v>
      </c>
      <c r="U3950" s="1" t="s">
        <v>196</v>
      </c>
      <c r="V3950" s="1" t="s">
        <v>7214</v>
      </c>
      <c r="Y3950" s="1" t="s">
        <v>6879</v>
      </c>
      <c r="Z3950" s="1" t="s">
        <v>7995</v>
      </c>
      <c r="AG3950" s="1" t="s">
        <v>12770</v>
      </c>
    </row>
    <row r="3951" spans="1:57" ht="13.5" customHeight="1">
      <c r="A3951" s="3" t="str">
        <f>HYPERLINK("http://kyu.snu.ac.kr/sdhj/index.jsp?type=hj/GK14658_00IH_0001_0252.jpg","1702_각북면_252")</f>
        <v>1702_각북면_252</v>
      </c>
      <c r="B3951" s="2">
        <v>1702</v>
      </c>
      <c r="C3951" s="2" t="s">
        <v>12340</v>
      </c>
      <c r="D3951" s="2" t="s">
        <v>12341</v>
      </c>
      <c r="E3951" s="2">
        <v>3950</v>
      </c>
      <c r="F3951" s="1">
        <v>23</v>
      </c>
      <c r="G3951" s="1" t="s">
        <v>6082</v>
      </c>
      <c r="H3951" s="1" t="s">
        <v>6953</v>
      </c>
      <c r="I3951" s="1">
        <v>3</v>
      </c>
      <c r="L3951" s="1">
        <v>5</v>
      </c>
      <c r="M3951" s="2" t="s">
        <v>14346</v>
      </c>
      <c r="N3951" s="2" t="s">
        <v>14347</v>
      </c>
      <c r="T3951" s="1" t="s">
        <v>12432</v>
      </c>
      <c r="U3951" s="1" t="s">
        <v>136</v>
      </c>
      <c r="V3951" s="1" t="s">
        <v>7247</v>
      </c>
      <c r="Y3951" s="1" t="s">
        <v>5954</v>
      </c>
      <c r="Z3951" s="1" t="s">
        <v>7994</v>
      </c>
      <c r="AG3951" s="1" t="s">
        <v>12770</v>
      </c>
    </row>
    <row r="3952" spans="1:57" ht="13.5" customHeight="1">
      <c r="A3952" s="3" t="str">
        <f>HYPERLINK("http://kyu.snu.ac.kr/sdhj/index.jsp?type=hj/GK14658_00IH_0001_0252.jpg","1702_각북면_252")</f>
        <v>1702_각북면_252</v>
      </c>
      <c r="B3952" s="2">
        <v>1702</v>
      </c>
      <c r="C3952" s="2" t="s">
        <v>12340</v>
      </c>
      <c r="D3952" s="2" t="s">
        <v>12341</v>
      </c>
      <c r="E3952" s="2">
        <v>3951</v>
      </c>
      <c r="F3952" s="1">
        <v>23</v>
      </c>
      <c r="G3952" s="1" t="s">
        <v>6082</v>
      </c>
      <c r="H3952" s="1" t="s">
        <v>6953</v>
      </c>
      <c r="I3952" s="1">
        <v>3</v>
      </c>
      <c r="L3952" s="1">
        <v>5</v>
      </c>
      <c r="M3952" s="2" t="s">
        <v>14346</v>
      </c>
      <c r="N3952" s="2" t="s">
        <v>14347</v>
      </c>
      <c r="T3952" s="1" t="s">
        <v>12432</v>
      </c>
      <c r="U3952" s="1" t="s">
        <v>136</v>
      </c>
      <c r="V3952" s="1" t="s">
        <v>7247</v>
      </c>
      <c r="Y3952" s="1" t="s">
        <v>1390</v>
      </c>
      <c r="Z3952" s="1" t="s">
        <v>12557</v>
      </c>
      <c r="AF3952" s="1" t="s">
        <v>6220</v>
      </c>
      <c r="AG3952" s="1" t="s">
        <v>9656</v>
      </c>
    </row>
    <row r="3953" spans="1:72" ht="13.5" customHeight="1">
      <c r="A3953" s="3" t="str">
        <f>HYPERLINK("http://kyu.snu.ac.kr/sdhj/index.jsp?type=hj/GK14658_00IH_0001_0252.jpg","1702_각북면_252")</f>
        <v>1702_각북면_252</v>
      </c>
      <c r="B3953" s="2">
        <v>1702</v>
      </c>
      <c r="C3953" s="2" t="s">
        <v>12340</v>
      </c>
      <c r="D3953" s="2" t="s">
        <v>12341</v>
      </c>
      <c r="E3953" s="2">
        <v>3952</v>
      </c>
      <c r="F3953" s="1">
        <v>23</v>
      </c>
      <c r="G3953" s="1" t="s">
        <v>6082</v>
      </c>
      <c r="H3953" s="1" t="s">
        <v>6953</v>
      </c>
      <c r="I3953" s="1">
        <v>3</v>
      </c>
      <c r="L3953" s="1">
        <v>5</v>
      </c>
      <c r="M3953" s="2" t="s">
        <v>14346</v>
      </c>
      <c r="N3953" s="2" t="s">
        <v>14347</v>
      </c>
      <c r="T3953" s="1" t="s">
        <v>12432</v>
      </c>
      <c r="U3953" s="1" t="s">
        <v>6221</v>
      </c>
      <c r="V3953" s="1" t="s">
        <v>7275</v>
      </c>
      <c r="Y3953" s="1" t="s">
        <v>744</v>
      </c>
      <c r="Z3953" s="1" t="s">
        <v>7993</v>
      </c>
      <c r="AC3953" s="1">
        <v>22</v>
      </c>
      <c r="AD3953" s="1" t="s">
        <v>88</v>
      </c>
      <c r="AE3953" s="1" t="s">
        <v>9613</v>
      </c>
      <c r="AT3953" s="1" t="s">
        <v>250</v>
      </c>
      <c r="AU3953" s="1" t="s">
        <v>10073</v>
      </c>
      <c r="AV3953" s="1" t="s">
        <v>1219</v>
      </c>
      <c r="AW3953" s="1" t="s">
        <v>9451</v>
      </c>
      <c r="BB3953" s="1" t="s">
        <v>124</v>
      </c>
      <c r="BC3953" s="1" t="s">
        <v>12451</v>
      </c>
      <c r="BD3953" s="1" t="s">
        <v>6714</v>
      </c>
      <c r="BE3953" s="1" t="s">
        <v>7973</v>
      </c>
    </row>
    <row r="3954" spans="1:72" ht="13.5" customHeight="1">
      <c r="A3954" s="3" t="str">
        <f>HYPERLINK("http://kyu.snu.ac.kr/sdhj/index.jsp?type=hj/GK14658_00IH_0001_0252.jpg","1702_각북면_252")</f>
        <v>1702_각북면_252</v>
      </c>
      <c r="B3954" s="2">
        <v>1702</v>
      </c>
      <c r="C3954" s="2" t="s">
        <v>12340</v>
      </c>
      <c r="D3954" s="2" t="s">
        <v>12341</v>
      </c>
      <c r="E3954" s="2">
        <v>3953</v>
      </c>
      <c r="F3954" s="1">
        <v>23</v>
      </c>
      <c r="G3954" s="1" t="s">
        <v>6082</v>
      </c>
      <c r="H3954" s="1" t="s">
        <v>6953</v>
      </c>
      <c r="I3954" s="1">
        <v>3</v>
      </c>
      <c r="L3954" s="1">
        <v>5</v>
      </c>
      <c r="M3954" s="2" t="s">
        <v>14346</v>
      </c>
      <c r="N3954" s="2" t="s">
        <v>14347</v>
      </c>
      <c r="T3954" s="1" t="s">
        <v>12432</v>
      </c>
      <c r="U3954" s="1" t="s">
        <v>196</v>
      </c>
      <c r="V3954" s="1" t="s">
        <v>7214</v>
      </c>
      <c r="Y3954" s="1" t="s">
        <v>6839</v>
      </c>
      <c r="Z3954" s="1" t="s">
        <v>7796</v>
      </c>
      <c r="AC3954" s="1">
        <v>23</v>
      </c>
      <c r="AD3954" s="1" t="s">
        <v>348</v>
      </c>
      <c r="AE3954" s="1" t="s">
        <v>8964</v>
      </c>
      <c r="AT3954" s="1" t="s">
        <v>250</v>
      </c>
      <c r="AU3954" s="1" t="s">
        <v>10073</v>
      </c>
      <c r="AV3954" s="1" t="s">
        <v>5260</v>
      </c>
      <c r="AW3954" s="1" t="s">
        <v>7998</v>
      </c>
      <c r="BB3954" s="1" t="s">
        <v>213</v>
      </c>
      <c r="BC3954" s="1" t="s">
        <v>7282</v>
      </c>
      <c r="BD3954" s="1" t="s">
        <v>3273</v>
      </c>
      <c r="BE3954" s="1" t="s">
        <v>8772</v>
      </c>
    </row>
    <row r="3955" spans="1:72" ht="13.5" customHeight="1">
      <c r="A3955" s="3" t="str">
        <f>HYPERLINK("http://kyu.snu.ac.kr/sdhj/index.jsp?type=hj/GK14658_00IH_0001_0252.jpg","1702_각북면_252")</f>
        <v>1702_각북면_252</v>
      </c>
      <c r="B3955" s="2">
        <v>1702</v>
      </c>
      <c r="C3955" s="2" t="s">
        <v>12340</v>
      </c>
      <c r="D3955" s="2" t="s">
        <v>12341</v>
      </c>
      <c r="E3955" s="2">
        <v>3954</v>
      </c>
      <c r="F3955" s="1">
        <v>23</v>
      </c>
      <c r="G3955" s="1" t="s">
        <v>6082</v>
      </c>
      <c r="H3955" s="1" t="s">
        <v>6953</v>
      </c>
      <c r="I3955" s="1">
        <v>3</v>
      </c>
      <c r="L3955" s="1">
        <v>5</v>
      </c>
      <c r="M3955" s="2" t="s">
        <v>14346</v>
      </c>
      <c r="N3955" s="2" t="s">
        <v>14347</v>
      </c>
      <c r="T3955" s="1" t="s">
        <v>12432</v>
      </c>
      <c r="U3955" s="1" t="s">
        <v>196</v>
      </c>
      <c r="V3955" s="1" t="s">
        <v>7214</v>
      </c>
      <c r="Y3955" s="1" t="s">
        <v>205</v>
      </c>
      <c r="Z3955" s="1" t="s">
        <v>7886</v>
      </c>
      <c r="AC3955" s="1">
        <v>17</v>
      </c>
      <c r="AD3955" s="1" t="s">
        <v>289</v>
      </c>
      <c r="AE3955" s="1" t="s">
        <v>7200</v>
      </c>
      <c r="AT3955" s="1" t="s">
        <v>259</v>
      </c>
      <c r="AU3955" s="1" t="s">
        <v>12452</v>
      </c>
      <c r="AV3955" s="1" t="s">
        <v>6222</v>
      </c>
      <c r="AW3955" s="1" t="s">
        <v>10184</v>
      </c>
      <c r="BB3955" s="1" t="s">
        <v>213</v>
      </c>
      <c r="BC3955" s="1" t="s">
        <v>7282</v>
      </c>
      <c r="BD3955" s="1" t="s">
        <v>6223</v>
      </c>
      <c r="BE3955" s="1" t="s">
        <v>10698</v>
      </c>
    </row>
    <row r="3956" spans="1:72" ht="13.5" customHeight="1">
      <c r="A3956" s="3" t="str">
        <f>HYPERLINK("http://kyu.snu.ac.kr/sdhj/index.jsp?type=hj/GK14658_00IH_0001_0252.jpg","1702_각북면_252")</f>
        <v>1702_각북면_252</v>
      </c>
      <c r="B3956" s="2">
        <v>1702</v>
      </c>
      <c r="C3956" s="2" t="s">
        <v>12340</v>
      </c>
      <c r="D3956" s="2" t="s">
        <v>12341</v>
      </c>
      <c r="E3956" s="2">
        <v>3955</v>
      </c>
      <c r="F3956" s="1">
        <v>23</v>
      </c>
      <c r="G3956" s="1" t="s">
        <v>6082</v>
      </c>
      <c r="H3956" s="1" t="s">
        <v>6953</v>
      </c>
      <c r="I3956" s="1">
        <v>3</v>
      </c>
      <c r="L3956" s="1">
        <v>5</v>
      </c>
      <c r="M3956" s="2" t="s">
        <v>14346</v>
      </c>
      <c r="N3956" s="2" t="s">
        <v>14347</v>
      </c>
      <c r="T3956" s="1" t="s">
        <v>12432</v>
      </c>
      <c r="U3956" s="1" t="s">
        <v>196</v>
      </c>
      <c r="V3956" s="1" t="s">
        <v>7214</v>
      </c>
      <c r="Y3956" s="1" t="s">
        <v>1024</v>
      </c>
      <c r="Z3956" s="1" t="s">
        <v>7992</v>
      </c>
      <c r="AF3956" s="1" t="s">
        <v>848</v>
      </c>
      <c r="AG3956" s="1" t="s">
        <v>9655</v>
      </c>
    </row>
    <row r="3957" spans="1:72" ht="13.5" customHeight="1">
      <c r="A3957" s="3" t="str">
        <f>HYPERLINK("http://kyu.snu.ac.kr/sdhj/index.jsp?type=hj/GK14658_00IH_0001_0252.jpg","1702_각북면_252")</f>
        <v>1702_각북면_252</v>
      </c>
      <c r="B3957" s="2">
        <v>1702</v>
      </c>
      <c r="C3957" s="2" t="s">
        <v>12340</v>
      </c>
      <c r="D3957" s="2" t="s">
        <v>12341</v>
      </c>
      <c r="E3957" s="2">
        <v>3956</v>
      </c>
      <c r="F3957" s="1">
        <v>23</v>
      </c>
      <c r="G3957" s="1" t="s">
        <v>6082</v>
      </c>
      <c r="H3957" s="1" t="s">
        <v>6953</v>
      </c>
      <c r="I3957" s="1">
        <v>4</v>
      </c>
      <c r="J3957" s="1" t="s">
        <v>6224</v>
      </c>
      <c r="K3957" s="1" t="s">
        <v>12369</v>
      </c>
      <c r="L3957" s="1">
        <v>1</v>
      </c>
      <c r="M3957" s="2" t="s">
        <v>6139</v>
      </c>
      <c r="N3957" s="2" t="s">
        <v>12910</v>
      </c>
      <c r="T3957" s="1" t="s">
        <v>12411</v>
      </c>
      <c r="U3957" s="1" t="s">
        <v>1106</v>
      </c>
      <c r="V3957" s="1" t="s">
        <v>12498</v>
      </c>
      <c r="W3957" s="1" t="s">
        <v>107</v>
      </c>
      <c r="X3957" s="1" t="s">
        <v>12534</v>
      </c>
      <c r="Y3957" s="1" t="s">
        <v>2637</v>
      </c>
      <c r="Z3957" s="1" t="s">
        <v>7991</v>
      </c>
      <c r="AC3957" s="1">
        <v>62</v>
      </c>
      <c r="AD3957" s="1" t="s">
        <v>169</v>
      </c>
      <c r="AE3957" s="1" t="s">
        <v>9589</v>
      </c>
      <c r="AJ3957" s="1" t="s">
        <v>16</v>
      </c>
      <c r="AK3957" s="1" t="s">
        <v>9802</v>
      </c>
      <c r="AL3957" s="1" t="s">
        <v>163</v>
      </c>
      <c r="AM3957" s="1" t="s">
        <v>12731</v>
      </c>
      <c r="AT3957" s="1" t="s">
        <v>759</v>
      </c>
      <c r="AU3957" s="1" t="s">
        <v>12454</v>
      </c>
      <c r="AV3957" s="1" t="s">
        <v>4637</v>
      </c>
      <c r="AW3957" s="1" t="s">
        <v>8662</v>
      </c>
      <c r="BG3957" s="1" t="s">
        <v>53</v>
      </c>
      <c r="BH3957" s="1" t="s">
        <v>7419</v>
      </c>
      <c r="BI3957" s="1" t="s">
        <v>5584</v>
      </c>
      <c r="BJ3957" s="1" t="s">
        <v>8192</v>
      </c>
      <c r="BK3957" s="1" t="s">
        <v>54</v>
      </c>
      <c r="BL3957" s="1" t="s">
        <v>7267</v>
      </c>
      <c r="BM3957" s="1" t="s">
        <v>5766</v>
      </c>
      <c r="BN3957" s="1" t="s">
        <v>11345</v>
      </c>
      <c r="BO3957" s="1" t="s">
        <v>53</v>
      </c>
      <c r="BP3957" s="1" t="s">
        <v>7419</v>
      </c>
      <c r="BQ3957" s="1" t="s">
        <v>6106</v>
      </c>
      <c r="BR3957" s="1" t="s">
        <v>11731</v>
      </c>
      <c r="BS3957" s="1" t="s">
        <v>199</v>
      </c>
      <c r="BT3957" s="1" t="s">
        <v>9730</v>
      </c>
    </row>
    <row r="3958" spans="1:72" ht="13.5" customHeight="1">
      <c r="A3958" s="3" t="str">
        <f>HYPERLINK("http://kyu.snu.ac.kr/sdhj/index.jsp?type=hj/GK14658_00IH_0001_0252.jpg","1702_각북면_252")</f>
        <v>1702_각북면_252</v>
      </c>
      <c r="B3958" s="2">
        <v>1702</v>
      </c>
      <c r="C3958" s="2" t="s">
        <v>12340</v>
      </c>
      <c r="D3958" s="2" t="s">
        <v>12341</v>
      </c>
      <c r="E3958" s="2">
        <v>3957</v>
      </c>
      <c r="F3958" s="1">
        <v>23</v>
      </c>
      <c r="G3958" s="1" t="s">
        <v>6082</v>
      </c>
      <c r="H3958" s="1" t="s">
        <v>6953</v>
      </c>
      <c r="I3958" s="1">
        <v>4</v>
      </c>
      <c r="L3958" s="1">
        <v>1</v>
      </c>
      <c r="M3958" s="2" t="s">
        <v>6139</v>
      </c>
      <c r="N3958" s="2" t="s">
        <v>12910</v>
      </c>
      <c r="S3958" s="1" t="s">
        <v>48</v>
      </c>
      <c r="T3958" s="1" t="s">
        <v>6371</v>
      </c>
      <c r="U3958" s="1" t="s">
        <v>261</v>
      </c>
      <c r="V3958" s="1" t="s">
        <v>7197</v>
      </c>
      <c r="Y3958" s="1" t="s">
        <v>6140</v>
      </c>
      <c r="Z3958" s="1" t="s">
        <v>7981</v>
      </c>
      <c r="AC3958" s="1">
        <v>49</v>
      </c>
      <c r="AD3958" s="1" t="s">
        <v>1182</v>
      </c>
      <c r="AE3958" s="1" t="s">
        <v>9584</v>
      </c>
      <c r="AJ3958" s="1" t="s">
        <v>16</v>
      </c>
      <c r="AK3958" s="1" t="s">
        <v>9802</v>
      </c>
      <c r="AL3958" s="1" t="s">
        <v>157</v>
      </c>
      <c r="AM3958" s="1" t="s">
        <v>9714</v>
      </c>
      <c r="AN3958" s="1" t="s">
        <v>208</v>
      </c>
      <c r="AO3958" s="1" t="s">
        <v>7116</v>
      </c>
      <c r="AP3958" s="1" t="s">
        <v>173</v>
      </c>
      <c r="AQ3958" s="1" t="s">
        <v>7249</v>
      </c>
      <c r="AR3958" s="1" t="s">
        <v>6225</v>
      </c>
      <c r="AS3958" s="1" t="s">
        <v>9922</v>
      </c>
      <c r="AT3958" s="1" t="s">
        <v>211</v>
      </c>
      <c r="AU3958" s="1" t="s">
        <v>7199</v>
      </c>
      <c r="AV3958" s="1" t="s">
        <v>1250</v>
      </c>
      <c r="AW3958" s="1" t="s">
        <v>8686</v>
      </c>
      <c r="BB3958" s="1" t="s">
        <v>213</v>
      </c>
      <c r="BC3958" s="1" t="s">
        <v>7282</v>
      </c>
      <c r="BD3958" s="1" t="s">
        <v>6226</v>
      </c>
      <c r="BE3958" s="1" t="s">
        <v>9297</v>
      </c>
      <c r="BG3958" s="1" t="s">
        <v>211</v>
      </c>
      <c r="BH3958" s="1" t="s">
        <v>7199</v>
      </c>
      <c r="BI3958" s="1" t="s">
        <v>12286</v>
      </c>
      <c r="BJ3958" s="1" t="s">
        <v>12918</v>
      </c>
      <c r="BK3958" s="1" t="s">
        <v>211</v>
      </c>
      <c r="BL3958" s="1" t="s">
        <v>7199</v>
      </c>
      <c r="BM3958" s="1" t="s">
        <v>1061</v>
      </c>
      <c r="BN3958" s="1" t="s">
        <v>10129</v>
      </c>
      <c r="BO3958" s="1" t="s">
        <v>211</v>
      </c>
      <c r="BP3958" s="1" t="s">
        <v>7199</v>
      </c>
      <c r="BQ3958" s="1" t="s">
        <v>5318</v>
      </c>
      <c r="BR3958" s="1" t="s">
        <v>10951</v>
      </c>
      <c r="BS3958" s="1" t="s">
        <v>157</v>
      </c>
      <c r="BT3958" s="1" t="s">
        <v>9714</v>
      </c>
    </row>
    <row r="3959" spans="1:72" ht="13.5" customHeight="1">
      <c r="A3959" s="3" t="str">
        <f>HYPERLINK("http://kyu.snu.ac.kr/sdhj/index.jsp?type=hj/GK14658_00IH_0001_0253.jpg","1702_각북면_253")</f>
        <v>1702_각북면_253</v>
      </c>
      <c r="B3959" s="2">
        <v>1702</v>
      </c>
      <c r="C3959" s="2" t="s">
        <v>12340</v>
      </c>
      <c r="D3959" s="2" t="s">
        <v>12341</v>
      </c>
      <c r="E3959" s="2">
        <v>3958</v>
      </c>
      <c r="F3959" s="1">
        <v>23</v>
      </c>
      <c r="G3959" s="1" t="s">
        <v>6082</v>
      </c>
      <c r="H3959" s="1" t="s">
        <v>6953</v>
      </c>
      <c r="I3959" s="1">
        <v>4</v>
      </c>
      <c r="L3959" s="1">
        <v>1</v>
      </c>
      <c r="M3959" s="2" t="s">
        <v>6139</v>
      </c>
      <c r="N3959" s="2" t="s">
        <v>12910</v>
      </c>
      <c r="S3959" s="1" t="s">
        <v>86</v>
      </c>
      <c r="T3959" s="1" t="s">
        <v>7100</v>
      </c>
      <c r="U3959" s="1" t="s">
        <v>5757</v>
      </c>
      <c r="V3959" s="1" t="s">
        <v>12496</v>
      </c>
      <c r="Y3959" s="1" t="s">
        <v>5596</v>
      </c>
      <c r="Z3959" s="1" t="s">
        <v>7990</v>
      </c>
      <c r="AC3959" s="1">
        <v>22</v>
      </c>
      <c r="AD3959" s="1" t="s">
        <v>88</v>
      </c>
      <c r="AE3959" s="1" t="s">
        <v>9613</v>
      </c>
    </row>
    <row r="3960" spans="1:72" ht="13.5" customHeight="1">
      <c r="A3960" s="3" t="str">
        <f>HYPERLINK("http://kyu.snu.ac.kr/sdhj/index.jsp?type=hj/GK14658_00IH_0001_0253.jpg","1702_각북면_253")</f>
        <v>1702_각북면_253</v>
      </c>
      <c r="B3960" s="2">
        <v>1702</v>
      </c>
      <c r="C3960" s="2" t="s">
        <v>12340</v>
      </c>
      <c r="D3960" s="2" t="s">
        <v>12341</v>
      </c>
      <c r="E3960" s="2">
        <v>3959</v>
      </c>
      <c r="F3960" s="1">
        <v>23</v>
      </c>
      <c r="G3960" s="1" t="s">
        <v>6082</v>
      </c>
      <c r="H3960" s="1" t="s">
        <v>6953</v>
      </c>
      <c r="I3960" s="1">
        <v>4</v>
      </c>
      <c r="L3960" s="1">
        <v>1</v>
      </c>
      <c r="M3960" s="2" t="s">
        <v>6139</v>
      </c>
      <c r="N3960" s="2" t="s">
        <v>12910</v>
      </c>
      <c r="S3960" s="1" t="s">
        <v>4154</v>
      </c>
      <c r="T3960" s="1" t="s">
        <v>7128</v>
      </c>
      <c r="Y3960" s="1" t="s">
        <v>2405</v>
      </c>
      <c r="Z3960" s="1" t="s">
        <v>7989</v>
      </c>
      <c r="AC3960" s="1">
        <v>14</v>
      </c>
      <c r="AD3960" s="1" t="s">
        <v>85</v>
      </c>
      <c r="AE3960" s="1" t="s">
        <v>9590</v>
      </c>
    </row>
    <row r="3961" spans="1:72" ht="13.5" customHeight="1">
      <c r="A3961" s="3" t="str">
        <f>HYPERLINK("http://kyu.snu.ac.kr/sdhj/index.jsp?type=hj/GK14658_00IH_0001_0253.jpg","1702_각북면_253")</f>
        <v>1702_각북면_253</v>
      </c>
      <c r="B3961" s="2">
        <v>1702</v>
      </c>
      <c r="C3961" s="2" t="s">
        <v>12340</v>
      </c>
      <c r="D3961" s="2" t="s">
        <v>12341</v>
      </c>
      <c r="E3961" s="2">
        <v>3960</v>
      </c>
      <c r="F3961" s="1">
        <v>23</v>
      </c>
      <c r="G3961" s="1" t="s">
        <v>6082</v>
      </c>
      <c r="H3961" s="1" t="s">
        <v>6953</v>
      </c>
      <c r="I3961" s="1">
        <v>4</v>
      </c>
      <c r="L3961" s="1">
        <v>1</v>
      </c>
      <c r="M3961" s="2" t="s">
        <v>6139</v>
      </c>
      <c r="N3961" s="2" t="s">
        <v>12910</v>
      </c>
      <c r="S3961" s="1" t="s">
        <v>362</v>
      </c>
      <c r="T3961" s="1" t="s">
        <v>7117</v>
      </c>
      <c r="Y3961" s="1" t="s">
        <v>4590</v>
      </c>
      <c r="Z3961" s="1" t="s">
        <v>7988</v>
      </c>
      <c r="AC3961" s="1">
        <v>46</v>
      </c>
      <c r="AD3961" s="1" t="s">
        <v>593</v>
      </c>
      <c r="AE3961" s="1" t="s">
        <v>9585</v>
      </c>
    </row>
    <row r="3962" spans="1:72" ht="13.5" customHeight="1">
      <c r="A3962" s="3" t="str">
        <f>HYPERLINK("http://kyu.snu.ac.kr/sdhj/index.jsp?type=hj/GK14658_00IH_0001_0253.jpg","1702_각북면_253")</f>
        <v>1702_각북면_253</v>
      </c>
      <c r="B3962" s="2">
        <v>1702</v>
      </c>
      <c r="C3962" s="2" t="s">
        <v>12340</v>
      </c>
      <c r="D3962" s="2" t="s">
        <v>12341</v>
      </c>
      <c r="E3962" s="2">
        <v>3961</v>
      </c>
      <c r="F3962" s="1">
        <v>23</v>
      </c>
      <c r="G3962" s="1" t="s">
        <v>6082</v>
      </c>
      <c r="H3962" s="1" t="s">
        <v>6953</v>
      </c>
      <c r="I3962" s="1">
        <v>4</v>
      </c>
      <c r="L3962" s="1">
        <v>2</v>
      </c>
      <c r="M3962" s="2" t="s">
        <v>14348</v>
      </c>
      <c r="N3962" s="2" t="s">
        <v>14349</v>
      </c>
      <c r="T3962" s="1" t="s">
        <v>12411</v>
      </c>
      <c r="U3962" s="1" t="s">
        <v>173</v>
      </c>
      <c r="V3962" s="1" t="s">
        <v>7249</v>
      </c>
      <c r="W3962" s="1" t="s">
        <v>794</v>
      </c>
      <c r="X3962" s="1" t="s">
        <v>7590</v>
      </c>
      <c r="Y3962" s="1" t="s">
        <v>6227</v>
      </c>
      <c r="Z3962" s="1" t="s">
        <v>7987</v>
      </c>
      <c r="AC3962" s="1">
        <v>44</v>
      </c>
      <c r="AD3962" s="1" t="s">
        <v>934</v>
      </c>
      <c r="AE3962" s="1" t="s">
        <v>9592</v>
      </c>
      <c r="AJ3962" s="1" t="s">
        <v>16</v>
      </c>
      <c r="AK3962" s="1" t="s">
        <v>9802</v>
      </c>
      <c r="AL3962" s="1" t="s">
        <v>82</v>
      </c>
      <c r="AM3962" s="1" t="s">
        <v>9699</v>
      </c>
      <c r="AT3962" s="1" t="s">
        <v>173</v>
      </c>
      <c r="AU3962" s="1" t="s">
        <v>7249</v>
      </c>
      <c r="AV3962" s="1" t="s">
        <v>6205</v>
      </c>
      <c r="AW3962" s="1" t="s">
        <v>8002</v>
      </c>
      <c r="BG3962" s="1" t="s">
        <v>6206</v>
      </c>
      <c r="BH3962" s="1" t="s">
        <v>10077</v>
      </c>
      <c r="BI3962" s="1" t="s">
        <v>12328</v>
      </c>
      <c r="BJ3962" s="1" t="s">
        <v>7620</v>
      </c>
      <c r="BK3962" s="1" t="s">
        <v>6207</v>
      </c>
      <c r="BL3962" s="1" t="s">
        <v>10820</v>
      </c>
      <c r="BM3962" s="1" t="s">
        <v>14660</v>
      </c>
      <c r="BN3962" s="1" t="s">
        <v>10899</v>
      </c>
      <c r="BO3962" s="1" t="s">
        <v>42</v>
      </c>
      <c r="BP3962" s="1" t="s">
        <v>10068</v>
      </c>
      <c r="BQ3962" s="1" t="s">
        <v>6228</v>
      </c>
      <c r="BR3962" s="1" t="s">
        <v>13362</v>
      </c>
      <c r="BS3962" s="1" t="s">
        <v>157</v>
      </c>
      <c r="BT3962" s="1" t="s">
        <v>9714</v>
      </c>
    </row>
    <row r="3963" spans="1:72" ht="13.5" customHeight="1">
      <c r="A3963" s="3" t="str">
        <f>HYPERLINK("http://kyu.snu.ac.kr/sdhj/index.jsp?type=hj/GK14658_00IH_0001_0253.jpg","1702_각북면_253")</f>
        <v>1702_각북면_253</v>
      </c>
      <c r="B3963" s="2">
        <v>1702</v>
      </c>
      <c r="C3963" s="2" t="s">
        <v>12340</v>
      </c>
      <c r="D3963" s="2" t="s">
        <v>12341</v>
      </c>
      <c r="E3963" s="2">
        <v>3962</v>
      </c>
      <c r="F3963" s="1">
        <v>23</v>
      </c>
      <c r="G3963" s="1" t="s">
        <v>6082</v>
      </c>
      <c r="H3963" s="1" t="s">
        <v>6953</v>
      </c>
      <c r="I3963" s="1">
        <v>4</v>
      </c>
      <c r="L3963" s="1">
        <v>2</v>
      </c>
      <c r="M3963" s="2" t="s">
        <v>14348</v>
      </c>
      <c r="N3963" s="2" t="s">
        <v>14349</v>
      </c>
      <c r="S3963" s="1" t="s">
        <v>48</v>
      </c>
      <c r="T3963" s="1" t="s">
        <v>6371</v>
      </c>
      <c r="W3963" s="1" t="s">
        <v>335</v>
      </c>
      <c r="X3963" s="1" t="s">
        <v>12540</v>
      </c>
      <c r="Y3963" s="1" t="s">
        <v>183</v>
      </c>
      <c r="Z3963" s="1" t="s">
        <v>7691</v>
      </c>
      <c r="AC3963" s="1">
        <v>39</v>
      </c>
      <c r="AD3963" s="1" t="s">
        <v>631</v>
      </c>
      <c r="AE3963" s="1" t="s">
        <v>9603</v>
      </c>
      <c r="AJ3963" s="1" t="s">
        <v>185</v>
      </c>
      <c r="AK3963" s="1" t="s">
        <v>9803</v>
      </c>
      <c r="AL3963" s="1" t="s">
        <v>6229</v>
      </c>
      <c r="AM3963" s="1" t="s">
        <v>9826</v>
      </c>
      <c r="AT3963" s="1" t="s">
        <v>42</v>
      </c>
      <c r="AU3963" s="1" t="s">
        <v>10068</v>
      </c>
      <c r="AV3963" s="1" t="s">
        <v>6230</v>
      </c>
      <c r="AW3963" s="1" t="s">
        <v>10183</v>
      </c>
      <c r="BG3963" s="1" t="s">
        <v>42</v>
      </c>
      <c r="BH3963" s="1" t="s">
        <v>10068</v>
      </c>
      <c r="BI3963" s="1" t="s">
        <v>6231</v>
      </c>
      <c r="BJ3963" s="1" t="s">
        <v>7847</v>
      </c>
      <c r="BK3963" s="1" t="s">
        <v>42</v>
      </c>
      <c r="BL3963" s="1" t="s">
        <v>10068</v>
      </c>
      <c r="BM3963" s="1" t="s">
        <v>6232</v>
      </c>
      <c r="BN3963" s="1" t="s">
        <v>11344</v>
      </c>
      <c r="BO3963" s="1" t="s">
        <v>6233</v>
      </c>
      <c r="BP3963" s="1" t="s">
        <v>13120</v>
      </c>
      <c r="BQ3963" s="1" t="s">
        <v>6234</v>
      </c>
      <c r="BR3963" s="1" t="s">
        <v>11730</v>
      </c>
      <c r="BS3963" s="1" t="s">
        <v>1722</v>
      </c>
      <c r="BT3963" s="1" t="s">
        <v>9859</v>
      </c>
    </row>
    <row r="3964" spans="1:72" ht="13.5" customHeight="1">
      <c r="A3964" s="3" t="str">
        <f>HYPERLINK("http://kyu.snu.ac.kr/sdhj/index.jsp?type=hj/GK14658_00IH_0001_0253.jpg","1702_각북면_253")</f>
        <v>1702_각북면_253</v>
      </c>
      <c r="B3964" s="2">
        <v>1702</v>
      </c>
      <c r="C3964" s="2" t="s">
        <v>12340</v>
      </c>
      <c r="D3964" s="2" t="s">
        <v>12341</v>
      </c>
      <c r="E3964" s="2">
        <v>3963</v>
      </c>
      <c r="F3964" s="1">
        <v>23</v>
      </c>
      <c r="G3964" s="1" t="s">
        <v>6082</v>
      </c>
      <c r="H3964" s="1" t="s">
        <v>6953</v>
      </c>
      <c r="I3964" s="1">
        <v>4</v>
      </c>
      <c r="L3964" s="1">
        <v>2</v>
      </c>
      <c r="M3964" s="2" t="s">
        <v>14348</v>
      </c>
      <c r="N3964" s="2" t="s">
        <v>14349</v>
      </c>
      <c r="S3964" s="1" t="s">
        <v>59</v>
      </c>
      <c r="T3964" s="1" t="s">
        <v>7105</v>
      </c>
      <c r="AC3964" s="1">
        <v>14</v>
      </c>
      <c r="AD3964" s="1" t="s">
        <v>85</v>
      </c>
      <c r="AE3964" s="1" t="s">
        <v>9590</v>
      </c>
    </row>
    <row r="3965" spans="1:72" ht="13.5" customHeight="1">
      <c r="A3965" s="3" t="str">
        <f>HYPERLINK("http://kyu.snu.ac.kr/sdhj/index.jsp?type=hj/GK14658_00IH_0001_0253.jpg","1702_각북면_253")</f>
        <v>1702_각북면_253</v>
      </c>
      <c r="B3965" s="2">
        <v>1702</v>
      </c>
      <c r="C3965" s="2" t="s">
        <v>12340</v>
      </c>
      <c r="D3965" s="2" t="s">
        <v>12341</v>
      </c>
      <c r="E3965" s="2">
        <v>3964</v>
      </c>
      <c r="F3965" s="1">
        <v>23</v>
      </c>
      <c r="G3965" s="1" t="s">
        <v>6082</v>
      </c>
      <c r="H3965" s="1" t="s">
        <v>6953</v>
      </c>
      <c r="I3965" s="1">
        <v>4</v>
      </c>
      <c r="L3965" s="1">
        <v>2</v>
      </c>
      <c r="M3965" s="2" t="s">
        <v>14348</v>
      </c>
      <c r="N3965" s="2" t="s">
        <v>14349</v>
      </c>
      <c r="S3965" s="1" t="s">
        <v>3632</v>
      </c>
      <c r="T3965" s="1" t="s">
        <v>7126</v>
      </c>
      <c r="AC3965" s="1">
        <v>11</v>
      </c>
      <c r="AD3965" s="1" t="s">
        <v>106</v>
      </c>
      <c r="AE3965" s="1" t="s">
        <v>9614</v>
      </c>
    </row>
    <row r="3966" spans="1:72" ht="13.5" customHeight="1">
      <c r="A3966" s="3" t="str">
        <f>HYPERLINK("http://kyu.snu.ac.kr/sdhj/index.jsp?type=hj/GK14658_00IH_0001_0253.jpg","1702_각북면_253")</f>
        <v>1702_각북면_253</v>
      </c>
      <c r="B3966" s="2">
        <v>1702</v>
      </c>
      <c r="C3966" s="2" t="s">
        <v>12340</v>
      </c>
      <c r="D3966" s="2" t="s">
        <v>12341</v>
      </c>
      <c r="E3966" s="2">
        <v>3965</v>
      </c>
      <c r="F3966" s="1">
        <v>23</v>
      </c>
      <c r="G3966" s="1" t="s">
        <v>6082</v>
      </c>
      <c r="H3966" s="1" t="s">
        <v>6953</v>
      </c>
      <c r="I3966" s="1">
        <v>4</v>
      </c>
      <c r="L3966" s="1">
        <v>2</v>
      </c>
      <c r="M3966" s="2" t="s">
        <v>14348</v>
      </c>
      <c r="N3966" s="2" t="s">
        <v>14349</v>
      </c>
      <c r="S3966" s="1" t="s">
        <v>65</v>
      </c>
      <c r="T3966" s="1" t="s">
        <v>7107</v>
      </c>
      <c r="Y3966" s="1" t="s">
        <v>6235</v>
      </c>
      <c r="Z3966" s="1" t="s">
        <v>7986</v>
      </c>
      <c r="AC3966" s="1">
        <v>9</v>
      </c>
      <c r="AD3966" s="1" t="s">
        <v>135</v>
      </c>
      <c r="AE3966" s="1" t="s">
        <v>9604</v>
      </c>
    </row>
    <row r="3967" spans="1:72" ht="13.5" customHeight="1">
      <c r="A3967" s="3" t="str">
        <f>HYPERLINK("http://kyu.snu.ac.kr/sdhj/index.jsp?type=hj/GK14658_00IH_0001_0253.jpg","1702_각북면_253")</f>
        <v>1702_각북면_253</v>
      </c>
      <c r="B3967" s="2">
        <v>1702</v>
      </c>
      <c r="C3967" s="2" t="s">
        <v>12340</v>
      </c>
      <c r="D3967" s="2" t="s">
        <v>12341</v>
      </c>
      <c r="E3967" s="2">
        <v>3966</v>
      </c>
      <c r="F3967" s="1">
        <v>23</v>
      </c>
      <c r="G3967" s="1" t="s">
        <v>6082</v>
      </c>
      <c r="H3967" s="1" t="s">
        <v>6953</v>
      </c>
      <c r="I3967" s="1">
        <v>4</v>
      </c>
      <c r="L3967" s="1">
        <v>2</v>
      </c>
      <c r="M3967" s="2" t="s">
        <v>14348</v>
      </c>
      <c r="N3967" s="2" t="s">
        <v>14349</v>
      </c>
      <c r="T3967" s="1" t="s">
        <v>12432</v>
      </c>
      <c r="U3967" s="1" t="s">
        <v>6236</v>
      </c>
      <c r="V3967" s="1" t="s">
        <v>7274</v>
      </c>
      <c r="Y3967" s="1" t="s">
        <v>2209</v>
      </c>
      <c r="Z3967" s="1" t="s">
        <v>7985</v>
      </c>
      <c r="AC3967" s="1">
        <v>16</v>
      </c>
      <c r="AD3967" s="1" t="s">
        <v>273</v>
      </c>
      <c r="AE3967" s="1" t="s">
        <v>9602</v>
      </c>
      <c r="AT3967" s="1" t="s">
        <v>211</v>
      </c>
      <c r="AU3967" s="1" t="s">
        <v>7199</v>
      </c>
      <c r="AV3967" s="1" t="s">
        <v>1132</v>
      </c>
      <c r="AW3967" s="1" t="s">
        <v>7937</v>
      </c>
      <c r="BB3967" s="1" t="s">
        <v>213</v>
      </c>
      <c r="BC3967" s="1" t="s">
        <v>7282</v>
      </c>
      <c r="BD3967" s="1" t="s">
        <v>6237</v>
      </c>
      <c r="BE3967" s="1" t="s">
        <v>10697</v>
      </c>
    </row>
    <row r="3968" spans="1:72" ht="13.5" customHeight="1">
      <c r="A3968" s="3" t="str">
        <f>HYPERLINK("http://kyu.snu.ac.kr/sdhj/index.jsp?type=hj/GK14658_00IH_0001_0253.jpg","1702_각북면_253")</f>
        <v>1702_각북면_253</v>
      </c>
      <c r="B3968" s="2">
        <v>1702</v>
      </c>
      <c r="C3968" s="2" t="s">
        <v>12340</v>
      </c>
      <c r="D3968" s="2" t="s">
        <v>12341</v>
      </c>
      <c r="E3968" s="2">
        <v>3967</v>
      </c>
      <c r="F3968" s="1">
        <v>23</v>
      </c>
      <c r="G3968" s="1" t="s">
        <v>6082</v>
      </c>
      <c r="H3968" s="1" t="s">
        <v>6953</v>
      </c>
      <c r="I3968" s="1">
        <v>4</v>
      </c>
      <c r="L3968" s="1">
        <v>2</v>
      </c>
      <c r="M3968" s="2" t="s">
        <v>14348</v>
      </c>
      <c r="N3968" s="2" t="s">
        <v>14349</v>
      </c>
      <c r="T3968" s="1" t="s">
        <v>12432</v>
      </c>
      <c r="U3968" s="1" t="s">
        <v>196</v>
      </c>
      <c r="V3968" s="1" t="s">
        <v>7214</v>
      </c>
      <c r="Y3968" s="1" t="s">
        <v>756</v>
      </c>
      <c r="Z3968" s="1" t="s">
        <v>7938</v>
      </c>
      <c r="AC3968" s="1">
        <v>19</v>
      </c>
      <c r="AD3968" s="1" t="s">
        <v>277</v>
      </c>
      <c r="AE3968" s="1" t="s">
        <v>9583</v>
      </c>
      <c r="AT3968" s="1" t="s">
        <v>211</v>
      </c>
      <c r="AU3968" s="1" t="s">
        <v>7199</v>
      </c>
      <c r="AV3968" s="1" t="s">
        <v>879</v>
      </c>
      <c r="AW3968" s="1" t="s">
        <v>7758</v>
      </c>
      <c r="BB3968" s="1" t="s">
        <v>213</v>
      </c>
      <c r="BC3968" s="1" t="s">
        <v>7282</v>
      </c>
      <c r="BD3968" s="1" t="s">
        <v>6238</v>
      </c>
      <c r="BE3968" s="1" t="s">
        <v>10696</v>
      </c>
    </row>
    <row r="3969" spans="1:73" ht="13.5" customHeight="1">
      <c r="A3969" s="3" t="str">
        <f>HYPERLINK("http://kyu.snu.ac.kr/sdhj/index.jsp?type=hj/GK14658_00IH_0001_0253.jpg","1702_각북면_253")</f>
        <v>1702_각북면_253</v>
      </c>
      <c r="B3969" s="2">
        <v>1702</v>
      </c>
      <c r="C3969" s="2" t="s">
        <v>12340</v>
      </c>
      <c r="D3969" s="2" t="s">
        <v>12341</v>
      </c>
      <c r="E3969" s="2">
        <v>3968</v>
      </c>
      <c r="F3969" s="1">
        <v>23</v>
      </c>
      <c r="G3969" s="1" t="s">
        <v>6082</v>
      </c>
      <c r="H3969" s="1" t="s">
        <v>6953</v>
      </c>
      <c r="I3969" s="1">
        <v>4</v>
      </c>
      <c r="L3969" s="1">
        <v>2</v>
      </c>
      <c r="M3969" s="2" t="s">
        <v>14348</v>
      </c>
      <c r="N3969" s="2" t="s">
        <v>14349</v>
      </c>
      <c r="T3969" s="1" t="s">
        <v>12432</v>
      </c>
      <c r="U3969" s="1" t="s">
        <v>196</v>
      </c>
      <c r="V3969" s="1" t="s">
        <v>7214</v>
      </c>
      <c r="Y3969" s="1" t="s">
        <v>12269</v>
      </c>
      <c r="Z3969" s="1" t="s">
        <v>12637</v>
      </c>
      <c r="AC3969" s="1">
        <v>11</v>
      </c>
      <c r="AD3969" s="1" t="s">
        <v>106</v>
      </c>
      <c r="AE3969" s="1" t="s">
        <v>9614</v>
      </c>
      <c r="AT3969" s="1" t="s">
        <v>211</v>
      </c>
      <c r="AU3969" s="1" t="s">
        <v>7199</v>
      </c>
      <c r="AV3969" s="1" t="s">
        <v>879</v>
      </c>
      <c r="AW3969" s="1" t="s">
        <v>7758</v>
      </c>
      <c r="BB3969" s="1" t="s">
        <v>213</v>
      </c>
      <c r="BC3969" s="1" t="s">
        <v>7282</v>
      </c>
      <c r="BD3969" s="1" t="s">
        <v>6238</v>
      </c>
      <c r="BE3969" s="1" t="s">
        <v>10696</v>
      </c>
      <c r="BU3969" s="1" t="s">
        <v>276</v>
      </c>
    </row>
    <row r="3970" spans="1:73" ht="13.5" customHeight="1">
      <c r="A3970" s="3" t="str">
        <f>HYPERLINK("http://kyu.snu.ac.kr/sdhj/index.jsp?type=hj/GK14658_00IH_0001_0253.jpg","1702_각북면_253")</f>
        <v>1702_각북면_253</v>
      </c>
      <c r="B3970" s="2">
        <v>1702</v>
      </c>
      <c r="C3970" s="2" t="s">
        <v>12340</v>
      </c>
      <c r="D3970" s="2" t="s">
        <v>12341</v>
      </c>
      <c r="E3970" s="2">
        <v>3969</v>
      </c>
      <c r="F3970" s="1">
        <v>23</v>
      </c>
      <c r="G3970" s="1" t="s">
        <v>6082</v>
      </c>
      <c r="H3970" s="1" t="s">
        <v>6953</v>
      </c>
      <c r="I3970" s="1">
        <v>4</v>
      </c>
      <c r="L3970" s="1">
        <v>2</v>
      </c>
      <c r="M3970" s="2" t="s">
        <v>14348</v>
      </c>
      <c r="N3970" s="2" t="s">
        <v>14349</v>
      </c>
      <c r="T3970" s="1" t="s">
        <v>12432</v>
      </c>
      <c r="U3970" s="1" t="s">
        <v>196</v>
      </c>
      <c r="V3970" s="1" t="s">
        <v>7214</v>
      </c>
      <c r="Y3970" s="1" t="s">
        <v>6841</v>
      </c>
      <c r="Z3970" s="1" t="s">
        <v>7984</v>
      </c>
      <c r="AC3970" s="1">
        <v>13</v>
      </c>
      <c r="AD3970" s="1" t="s">
        <v>530</v>
      </c>
      <c r="AE3970" s="1" t="s">
        <v>9606</v>
      </c>
      <c r="AF3970" s="1" t="s">
        <v>89</v>
      </c>
      <c r="AG3970" s="1" t="s">
        <v>9633</v>
      </c>
      <c r="AT3970" s="1" t="s">
        <v>211</v>
      </c>
      <c r="AU3970" s="1" t="s">
        <v>7199</v>
      </c>
      <c r="AV3970" s="1" t="s">
        <v>6217</v>
      </c>
      <c r="AW3970" s="1" t="s">
        <v>10182</v>
      </c>
      <c r="BB3970" s="1" t="s">
        <v>213</v>
      </c>
      <c r="BC3970" s="1" t="s">
        <v>7282</v>
      </c>
      <c r="BD3970" s="1" t="s">
        <v>857</v>
      </c>
      <c r="BE3970" s="1" t="s">
        <v>7839</v>
      </c>
    </row>
    <row r="3971" spans="1:73" ht="13.5" customHeight="1">
      <c r="A3971" s="3" t="str">
        <f>HYPERLINK("http://kyu.snu.ac.kr/sdhj/index.jsp?type=hj/GK14658_00IH_0001_0253.jpg","1702_각북면_253")</f>
        <v>1702_각북면_253</v>
      </c>
      <c r="B3971" s="2">
        <v>1702</v>
      </c>
      <c r="C3971" s="2" t="s">
        <v>12340</v>
      </c>
      <c r="D3971" s="2" t="s">
        <v>12341</v>
      </c>
      <c r="E3971" s="2">
        <v>3970</v>
      </c>
      <c r="F3971" s="1">
        <v>23</v>
      </c>
      <c r="G3971" s="1" t="s">
        <v>6082</v>
      </c>
      <c r="H3971" s="1" t="s">
        <v>6953</v>
      </c>
      <c r="I3971" s="1">
        <v>4</v>
      </c>
      <c r="L3971" s="1">
        <v>3</v>
      </c>
      <c r="M3971" s="2" t="s">
        <v>6225</v>
      </c>
      <c r="N3971" s="2" t="s">
        <v>9922</v>
      </c>
      <c r="T3971" s="1" t="s">
        <v>12411</v>
      </c>
      <c r="U3971" s="1" t="s">
        <v>173</v>
      </c>
      <c r="V3971" s="1" t="s">
        <v>7249</v>
      </c>
      <c r="W3971" s="1" t="s">
        <v>3846</v>
      </c>
      <c r="X3971" s="1" t="s">
        <v>7605</v>
      </c>
      <c r="Y3971" s="1" t="s">
        <v>6239</v>
      </c>
      <c r="Z3971" s="1" t="s">
        <v>7983</v>
      </c>
      <c r="AC3971" s="1">
        <v>51</v>
      </c>
      <c r="AD3971" s="1" t="s">
        <v>138</v>
      </c>
      <c r="AE3971" s="1" t="s">
        <v>9593</v>
      </c>
      <c r="AJ3971" s="1" t="s">
        <v>16</v>
      </c>
      <c r="AK3971" s="1" t="s">
        <v>9802</v>
      </c>
      <c r="AL3971" s="1" t="s">
        <v>157</v>
      </c>
      <c r="AM3971" s="1" t="s">
        <v>9714</v>
      </c>
      <c r="AT3971" s="1" t="s">
        <v>42</v>
      </c>
      <c r="AU3971" s="1" t="s">
        <v>10068</v>
      </c>
      <c r="AV3971" s="1" t="s">
        <v>5213</v>
      </c>
      <c r="AW3971" s="1" t="s">
        <v>10170</v>
      </c>
      <c r="BG3971" s="1" t="s">
        <v>42</v>
      </c>
      <c r="BH3971" s="1" t="s">
        <v>10068</v>
      </c>
      <c r="BI3971" s="1" t="s">
        <v>5214</v>
      </c>
      <c r="BJ3971" s="1" t="s">
        <v>10891</v>
      </c>
      <c r="BK3971" s="1" t="s">
        <v>3080</v>
      </c>
      <c r="BL3971" s="1" t="s">
        <v>9897</v>
      </c>
      <c r="BM3971" s="1" t="s">
        <v>6131</v>
      </c>
      <c r="BN3971" s="1" t="s">
        <v>11336</v>
      </c>
      <c r="BO3971" s="1" t="s">
        <v>229</v>
      </c>
      <c r="BP3971" s="1" t="s">
        <v>13046</v>
      </c>
      <c r="BQ3971" s="1" t="s">
        <v>6132</v>
      </c>
      <c r="BR3971" s="1" t="s">
        <v>13266</v>
      </c>
      <c r="BS3971" s="1" t="s">
        <v>163</v>
      </c>
      <c r="BT3971" s="1" t="s">
        <v>12731</v>
      </c>
    </row>
    <row r="3972" spans="1:73" ht="13.5" customHeight="1">
      <c r="A3972" s="3" t="str">
        <f>HYPERLINK("http://kyu.snu.ac.kr/sdhj/index.jsp?type=hj/GK14658_00IH_0001_0253.jpg","1702_각북면_253")</f>
        <v>1702_각북면_253</v>
      </c>
      <c r="B3972" s="2">
        <v>1702</v>
      </c>
      <c r="C3972" s="2" t="s">
        <v>12340</v>
      </c>
      <c r="D3972" s="2" t="s">
        <v>12341</v>
      </c>
      <c r="E3972" s="2">
        <v>3971</v>
      </c>
      <c r="F3972" s="1">
        <v>23</v>
      </c>
      <c r="G3972" s="1" t="s">
        <v>6082</v>
      </c>
      <c r="H3972" s="1" t="s">
        <v>6953</v>
      </c>
      <c r="I3972" s="1">
        <v>4</v>
      </c>
      <c r="L3972" s="1">
        <v>3</v>
      </c>
      <c r="M3972" s="2" t="s">
        <v>6225</v>
      </c>
      <c r="N3972" s="2" t="s">
        <v>9922</v>
      </c>
      <c r="S3972" s="1" t="s">
        <v>48</v>
      </c>
      <c r="T3972" s="1" t="s">
        <v>6371</v>
      </c>
      <c r="W3972" s="1" t="s">
        <v>202</v>
      </c>
      <c r="X3972" s="1" t="s">
        <v>7588</v>
      </c>
      <c r="Y3972" s="1" t="s">
        <v>183</v>
      </c>
      <c r="Z3972" s="1" t="s">
        <v>7691</v>
      </c>
      <c r="AF3972" s="1" t="s">
        <v>946</v>
      </c>
      <c r="AG3972" s="1" t="s">
        <v>9632</v>
      </c>
    </row>
    <row r="3973" spans="1:73" ht="13.5" customHeight="1">
      <c r="A3973" s="3" t="str">
        <f>HYPERLINK("http://kyu.snu.ac.kr/sdhj/index.jsp?type=hj/GK14658_00IH_0001_0253.jpg","1702_각북면_253")</f>
        <v>1702_각북면_253</v>
      </c>
      <c r="B3973" s="2">
        <v>1702</v>
      </c>
      <c r="C3973" s="2" t="s">
        <v>12340</v>
      </c>
      <c r="D3973" s="2" t="s">
        <v>12341</v>
      </c>
      <c r="E3973" s="2">
        <v>3972</v>
      </c>
      <c r="F3973" s="1">
        <v>23</v>
      </c>
      <c r="G3973" s="1" t="s">
        <v>6082</v>
      </c>
      <c r="H3973" s="1" t="s">
        <v>6953</v>
      </c>
      <c r="I3973" s="1">
        <v>4</v>
      </c>
      <c r="L3973" s="1">
        <v>3</v>
      </c>
      <c r="M3973" s="2" t="s">
        <v>6225</v>
      </c>
      <c r="N3973" s="2" t="s">
        <v>9922</v>
      </c>
      <c r="S3973" s="1" t="s">
        <v>6240</v>
      </c>
      <c r="T3973" s="1" t="s">
        <v>7127</v>
      </c>
      <c r="AC3973" s="1">
        <v>17</v>
      </c>
      <c r="AD3973" s="1" t="s">
        <v>289</v>
      </c>
      <c r="AE3973" s="1" t="s">
        <v>7200</v>
      </c>
    </row>
    <row r="3974" spans="1:73" ht="13.5" customHeight="1">
      <c r="A3974" s="3" t="str">
        <f>HYPERLINK("http://kyu.snu.ac.kr/sdhj/index.jsp?type=hj/GK14658_00IH_0001_0253.jpg","1702_각북면_253")</f>
        <v>1702_각북면_253</v>
      </c>
      <c r="B3974" s="2">
        <v>1702</v>
      </c>
      <c r="C3974" s="2" t="s">
        <v>12340</v>
      </c>
      <c r="D3974" s="2" t="s">
        <v>12341</v>
      </c>
      <c r="E3974" s="2">
        <v>3973</v>
      </c>
      <c r="F3974" s="1">
        <v>23</v>
      </c>
      <c r="G3974" s="1" t="s">
        <v>6082</v>
      </c>
      <c r="H3974" s="1" t="s">
        <v>6953</v>
      </c>
      <c r="I3974" s="1">
        <v>4</v>
      </c>
      <c r="L3974" s="1">
        <v>3</v>
      </c>
      <c r="M3974" s="2" t="s">
        <v>6225</v>
      </c>
      <c r="N3974" s="2" t="s">
        <v>9922</v>
      </c>
      <c r="S3974" s="1" t="s">
        <v>3632</v>
      </c>
      <c r="T3974" s="1" t="s">
        <v>7126</v>
      </c>
      <c r="AC3974" s="1">
        <v>15</v>
      </c>
      <c r="AD3974" s="1" t="s">
        <v>192</v>
      </c>
      <c r="AE3974" s="1" t="s">
        <v>7704</v>
      </c>
    </row>
    <row r="3975" spans="1:73" ht="13.5" customHeight="1">
      <c r="A3975" s="3" t="str">
        <f>HYPERLINK("http://kyu.snu.ac.kr/sdhj/index.jsp?type=hj/GK14658_00IH_0001_0253.jpg","1702_각북면_253")</f>
        <v>1702_각북면_253</v>
      </c>
      <c r="B3975" s="2">
        <v>1702</v>
      </c>
      <c r="C3975" s="2" t="s">
        <v>12340</v>
      </c>
      <c r="D3975" s="2" t="s">
        <v>12341</v>
      </c>
      <c r="E3975" s="2">
        <v>3974</v>
      </c>
      <c r="F3975" s="1">
        <v>23</v>
      </c>
      <c r="G3975" s="1" t="s">
        <v>6082</v>
      </c>
      <c r="H3975" s="1" t="s">
        <v>6953</v>
      </c>
      <c r="I3975" s="1">
        <v>4</v>
      </c>
      <c r="L3975" s="1">
        <v>3</v>
      </c>
      <c r="M3975" s="2" t="s">
        <v>6225</v>
      </c>
      <c r="N3975" s="2" t="s">
        <v>9922</v>
      </c>
      <c r="S3975" s="1" t="s">
        <v>6241</v>
      </c>
      <c r="T3975" s="1" t="s">
        <v>7125</v>
      </c>
      <c r="AC3975" s="1">
        <v>13</v>
      </c>
      <c r="AD3975" s="1" t="s">
        <v>530</v>
      </c>
      <c r="AE3975" s="1" t="s">
        <v>9606</v>
      </c>
    </row>
    <row r="3976" spans="1:73" ht="13.5" customHeight="1">
      <c r="A3976" s="3" t="str">
        <f>HYPERLINK("http://kyu.snu.ac.kr/sdhj/index.jsp?type=hj/GK14658_00IH_0001_0253.jpg","1702_각북면_253")</f>
        <v>1702_각북면_253</v>
      </c>
      <c r="B3976" s="2">
        <v>1702</v>
      </c>
      <c r="C3976" s="2" t="s">
        <v>12340</v>
      </c>
      <c r="D3976" s="2" t="s">
        <v>12341</v>
      </c>
      <c r="E3976" s="2">
        <v>3975</v>
      </c>
      <c r="F3976" s="1">
        <v>23</v>
      </c>
      <c r="G3976" s="1" t="s">
        <v>6082</v>
      </c>
      <c r="H3976" s="1" t="s">
        <v>6953</v>
      </c>
      <c r="I3976" s="1">
        <v>4</v>
      </c>
      <c r="L3976" s="1">
        <v>3</v>
      </c>
      <c r="M3976" s="2" t="s">
        <v>6225</v>
      </c>
      <c r="N3976" s="2" t="s">
        <v>9922</v>
      </c>
      <c r="S3976" s="1" t="s">
        <v>86</v>
      </c>
      <c r="T3976" s="1" t="s">
        <v>7100</v>
      </c>
      <c r="U3976" s="1" t="s">
        <v>173</v>
      </c>
      <c r="V3976" s="1" t="s">
        <v>7249</v>
      </c>
      <c r="Y3976" s="1" t="s">
        <v>6242</v>
      </c>
      <c r="Z3976" s="1" t="s">
        <v>7982</v>
      </c>
      <c r="AC3976" s="1">
        <v>19</v>
      </c>
      <c r="AD3976" s="1" t="s">
        <v>277</v>
      </c>
      <c r="AE3976" s="1" t="s">
        <v>9583</v>
      </c>
    </row>
    <row r="3977" spans="1:73" ht="13.5" customHeight="1">
      <c r="A3977" s="3" t="str">
        <f>HYPERLINK("http://kyu.snu.ac.kr/sdhj/index.jsp?type=hj/GK14658_00IH_0001_0253.jpg","1702_각북면_253")</f>
        <v>1702_각북면_253</v>
      </c>
      <c r="B3977" s="2">
        <v>1702</v>
      </c>
      <c r="C3977" s="2" t="s">
        <v>12340</v>
      </c>
      <c r="D3977" s="2" t="s">
        <v>12341</v>
      </c>
      <c r="E3977" s="2">
        <v>3976</v>
      </c>
      <c r="F3977" s="1">
        <v>23</v>
      </c>
      <c r="G3977" s="1" t="s">
        <v>6082</v>
      </c>
      <c r="H3977" s="1" t="s">
        <v>6953</v>
      </c>
      <c r="I3977" s="1">
        <v>4</v>
      </c>
      <c r="L3977" s="1">
        <v>3</v>
      </c>
      <c r="M3977" s="2" t="s">
        <v>6225</v>
      </c>
      <c r="N3977" s="2" t="s">
        <v>9922</v>
      </c>
      <c r="T3977" s="1" t="s">
        <v>12432</v>
      </c>
      <c r="U3977" s="1" t="s">
        <v>196</v>
      </c>
      <c r="V3977" s="1" t="s">
        <v>7214</v>
      </c>
      <c r="Y3977" s="1" t="s">
        <v>6140</v>
      </c>
      <c r="Z3977" s="1" t="s">
        <v>7981</v>
      </c>
      <c r="AC3977" s="1">
        <v>48</v>
      </c>
      <c r="AD3977" s="1" t="s">
        <v>126</v>
      </c>
      <c r="AE3977" s="1" t="s">
        <v>9617</v>
      </c>
      <c r="AT3977" s="1" t="s">
        <v>211</v>
      </c>
      <c r="AU3977" s="1" t="s">
        <v>7199</v>
      </c>
      <c r="AV3977" s="1" t="s">
        <v>1250</v>
      </c>
      <c r="AW3977" s="1" t="s">
        <v>8686</v>
      </c>
      <c r="BB3977" s="1" t="s">
        <v>213</v>
      </c>
      <c r="BC3977" s="1" t="s">
        <v>7282</v>
      </c>
      <c r="BD3977" s="1" t="s">
        <v>6226</v>
      </c>
      <c r="BE3977" s="1" t="s">
        <v>9297</v>
      </c>
    </row>
    <row r="3978" spans="1:73" ht="13.5" customHeight="1">
      <c r="A3978" s="3" t="str">
        <f>HYPERLINK("http://kyu.snu.ac.kr/sdhj/index.jsp?type=hj/GK14658_00IH_0001_0253.jpg","1702_각북면_253")</f>
        <v>1702_각북면_253</v>
      </c>
      <c r="B3978" s="2">
        <v>1702</v>
      </c>
      <c r="C3978" s="2" t="s">
        <v>12340</v>
      </c>
      <c r="D3978" s="2" t="s">
        <v>12341</v>
      </c>
      <c r="E3978" s="2">
        <v>3977</v>
      </c>
      <c r="F3978" s="1">
        <v>23</v>
      </c>
      <c r="G3978" s="1" t="s">
        <v>6082</v>
      </c>
      <c r="H3978" s="1" t="s">
        <v>6953</v>
      </c>
      <c r="I3978" s="1">
        <v>4</v>
      </c>
      <c r="L3978" s="1">
        <v>3</v>
      </c>
      <c r="M3978" s="2" t="s">
        <v>6225</v>
      </c>
      <c r="N3978" s="2" t="s">
        <v>9922</v>
      </c>
      <c r="T3978" s="1" t="s">
        <v>12432</v>
      </c>
      <c r="U3978" s="1" t="s">
        <v>6243</v>
      </c>
      <c r="V3978" s="1" t="s">
        <v>7273</v>
      </c>
      <c r="Y3978" s="1" t="s">
        <v>4859</v>
      </c>
      <c r="Z3978" s="1" t="s">
        <v>7980</v>
      </c>
      <c r="AC3978" s="1">
        <v>32</v>
      </c>
      <c r="AD3978" s="1" t="s">
        <v>184</v>
      </c>
      <c r="AE3978" s="1" t="s">
        <v>9609</v>
      </c>
      <c r="AT3978" s="1" t="s">
        <v>211</v>
      </c>
      <c r="AU3978" s="1" t="s">
        <v>7199</v>
      </c>
      <c r="AV3978" s="1" t="s">
        <v>1250</v>
      </c>
      <c r="AW3978" s="1" t="s">
        <v>8686</v>
      </c>
      <c r="BB3978" s="1" t="s">
        <v>213</v>
      </c>
      <c r="BC3978" s="1" t="s">
        <v>7282</v>
      </c>
      <c r="BD3978" s="1" t="s">
        <v>6226</v>
      </c>
      <c r="BE3978" s="1" t="s">
        <v>9297</v>
      </c>
      <c r="BU3978" s="1" t="s">
        <v>276</v>
      </c>
    </row>
    <row r="3979" spans="1:73" ht="13.5" customHeight="1">
      <c r="A3979" s="3" t="str">
        <f>HYPERLINK("http://kyu.snu.ac.kr/sdhj/index.jsp?type=hj/GK14658_00IH_0001_0253.jpg","1702_각북면_253")</f>
        <v>1702_각북면_253</v>
      </c>
      <c r="B3979" s="2">
        <v>1702</v>
      </c>
      <c r="C3979" s="2" t="s">
        <v>12340</v>
      </c>
      <c r="D3979" s="2" t="s">
        <v>12341</v>
      </c>
      <c r="E3979" s="2">
        <v>3978</v>
      </c>
      <c r="F3979" s="1">
        <v>23</v>
      </c>
      <c r="G3979" s="1" t="s">
        <v>6082</v>
      </c>
      <c r="H3979" s="1" t="s">
        <v>6953</v>
      </c>
      <c r="I3979" s="1">
        <v>4</v>
      </c>
      <c r="L3979" s="1">
        <v>3</v>
      </c>
      <c r="M3979" s="2" t="s">
        <v>6225</v>
      </c>
      <c r="N3979" s="2" t="s">
        <v>9922</v>
      </c>
      <c r="T3979" s="1" t="s">
        <v>12432</v>
      </c>
      <c r="U3979" s="1" t="s">
        <v>136</v>
      </c>
      <c r="V3979" s="1" t="s">
        <v>7247</v>
      </c>
      <c r="Y3979" s="1" t="s">
        <v>5276</v>
      </c>
      <c r="Z3979" s="1" t="s">
        <v>7979</v>
      </c>
      <c r="AF3979" s="1" t="s">
        <v>254</v>
      </c>
      <c r="AG3979" s="1" t="s">
        <v>9639</v>
      </c>
    </row>
    <row r="3980" spans="1:73" ht="13.5" customHeight="1">
      <c r="A3980" s="3" t="str">
        <f>HYPERLINK("http://kyu.snu.ac.kr/sdhj/index.jsp?type=hj/GK14658_00IH_0001_0253.jpg","1702_각북면_253")</f>
        <v>1702_각북면_253</v>
      </c>
      <c r="B3980" s="2">
        <v>1702</v>
      </c>
      <c r="C3980" s="2" t="s">
        <v>12340</v>
      </c>
      <c r="D3980" s="2" t="s">
        <v>12341</v>
      </c>
      <c r="E3980" s="2">
        <v>3979</v>
      </c>
      <c r="F3980" s="1">
        <v>23</v>
      </c>
      <c r="G3980" s="1" t="s">
        <v>6082</v>
      </c>
      <c r="H3980" s="1" t="s">
        <v>6953</v>
      </c>
      <c r="I3980" s="1">
        <v>4</v>
      </c>
      <c r="L3980" s="1">
        <v>3</v>
      </c>
      <c r="M3980" s="2" t="s">
        <v>6225</v>
      </c>
      <c r="N3980" s="2" t="s">
        <v>9922</v>
      </c>
      <c r="T3980" s="1" t="s">
        <v>12432</v>
      </c>
      <c r="U3980" s="1" t="s">
        <v>196</v>
      </c>
      <c r="V3980" s="1" t="s">
        <v>7214</v>
      </c>
      <c r="Y3980" s="1" t="s">
        <v>4024</v>
      </c>
      <c r="Z3980" s="1" t="s">
        <v>7978</v>
      </c>
      <c r="AC3980" s="1">
        <v>18</v>
      </c>
      <c r="AD3980" s="1" t="s">
        <v>83</v>
      </c>
      <c r="AE3980" s="1" t="s">
        <v>9607</v>
      </c>
      <c r="AV3980" s="1" t="s">
        <v>4253</v>
      </c>
      <c r="AW3980" s="1" t="s">
        <v>10181</v>
      </c>
      <c r="BB3980" s="1" t="s">
        <v>213</v>
      </c>
      <c r="BC3980" s="1" t="s">
        <v>7282</v>
      </c>
      <c r="BD3980" s="1" t="s">
        <v>502</v>
      </c>
      <c r="BE3980" s="1" t="s">
        <v>8798</v>
      </c>
    </row>
    <row r="3981" spans="1:73" ht="13.5" customHeight="1">
      <c r="A3981" s="3" t="str">
        <f>HYPERLINK("http://kyu.snu.ac.kr/sdhj/index.jsp?type=hj/GK14658_00IH_0001_0253.jpg","1702_각북면_253")</f>
        <v>1702_각북면_253</v>
      </c>
      <c r="B3981" s="2">
        <v>1702</v>
      </c>
      <c r="C3981" s="2" t="s">
        <v>12340</v>
      </c>
      <c r="D3981" s="2" t="s">
        <v>12341</v>
      </c>
      <c r="E3981" s="2">
        <v>3980</v>
      </c>
      <c r="F3981" s="1">
        <v>23</v>
      </c>
      <c r="G3981" s="1" t="s">
        <v>6082</v>
      </c>
      <c r="H3981" s="1" t="s">
        <v>6953</v>
      </c>
      <c r="I3981" s="1">
        <v>4</v>
      </c>
      <c r="L3981" s="1">
        <v>3</v>
      </c>
      <c r="M3981" s="2" t="s">
        <v>6225</v>
      </c>
      <c r="N3981" s="2" t="s">
        <v>9922</v>
      </c>
      <c r="T3981" s="1" t="s">
        <v>12432</v>
      </c>
      <c r="U3981" s="1" t="s">
        <v>196</v>
      </c>
      <c r="V3981" s="1" t="s">
        <v>7214</v>
      </c>
      <c r="Y3981" s="1" t="s">
        <v>4951</v>
      </c>
      <c r="Z3981" s="1" t="s">
        <v>7977</v>
      </c>
      <c r="AC3981" s="1">
        <v>16</v>
      </c>
      <c r="AD3981" s="1" t="s">
        <v>273</v>
      </c>
      <c r="AE3981" s="1" t="s">
        <v>9602</v>
      </c>
      <c r="AV3981" s="1" t="s">
        <v>4253</v>
      </c>
      <c r="AW3981" s="1" t="s">
        <v>10181</v>
      </c>
      <c r="BB3981" s="1" t="s">
        <v>213</v>
      </c>
      <c r="BC3981" s="1" t="s">
        <v>7282</v>
      </c>
      <c r="BD3981" s="1" t="s">
        <v>502</v>
      </c>
      <c r="BE3981" s="1" t="s">
        <v>8798</v>
      </c>
      <c r="BU3981" s="1" t="s">
        <v>276</v>
      </c>
    </row>
    <row r="3982" spans="1:73" ht="13.5" customHeight="1">
      <c r="A3982" s="3" t="str">
        <f>HYPERLINK("http://kyu.snu.ac.kr/sdhj/index.jsp?type=hj/GK14658_00IH_0001_0253.jpg","1702_각북면_253")</f>
        <v>1702_각북면_253</v>
      </c>
      <c r="B3982" s="2">
        <v>1702</v>
      </c>
      <c r="C3982" s="2" t="s">
        <v>12340</v>
      </c>
      <c r="D3982" s="2" t="s">
        <v>12341</v>
      </c>
      <c r="E3982" s="2">
        <v>3981</v>
      </c>
      <c r="F3982" s="1">
        <v>23</v>
      </c>
      <c r="G3982" s="1" t="s">
        <v>6082</v>
      </c>
      <c r="H3982" s="1" t="s">
        <v>6953</v>
      </c>
      <c r="I3982" s="1">
        <v>4</v>
      </c>
      <c r="L3982" s="1">
        <v>4</v>
      </c>
      <c r="M3982" s="2" t="s">
        <v>14350</v>
      </c>
      <c r="N3982" s="2" t="s">
        <v>14351</v>
      </c>
      <c r="T3982" s="1" t="s">
        <v>12411</v>
      </c>
      <c r="U3982" s="1" t="s">
        <v>1878</v>
      </c>
      <c r="V3982" s="1" t="s">
        <v>7272</v>
      </c>
      <c r="W3982" s="1" t="s">
        <v>107</v>
      </c>
      <c r="X3982" s="1" t="s">
        <v>12534</v>
      </c>
      <c r="Y3982" s="1" t="s">
        <v>183</v>
      </c>
      <c r="Z3982" s="1" t="s">
        <v>7691</v>
      </c>
      <c r="AC3982" s="1">
        <v>52</v>
      </c>
      <c r="AD3982" s="1" t="s">
        <v>503</v>
      </c>
      <c r="AE3982" s="1" t="s">
        <v>9615</v>
      </c>
      <c r="AJ3982" s="1" t="s">
        <v>185</v>
      </c>
      <c r="AK3982" s="1" t="s">
        <v>9803</v>
      </c>
      <c r="AL3982" s="1" t="s">
        <v>605</v>
      </c>
      <c r="AM3982" s="1" t="s">
        <v>9761</v>
      </c>
      <c r="AT3982" s="1" t="s">
        <v>42</v>
      </c>
      <c r="AU3982" s="1" t="s">
        <v>10068</v>
      </c>
      <c r="AV3982" s="1" t="s">
        <v>6244</v>
      </c>
      <c r="AW3982" s="1" t="s">
        <v>8995</v>
      </c>
      <c r="BG3982" s="1" t="s">
        <v>42</v>
      </c>
      <c r="BH3982" s="1" t="s">
        <v>10068</v>
      </c>
      <c r="BI3982" s="1" t="s">
        <v>6245</v>
      </c>
      <c r="BJ3982" s="1" t="s">
        <v>10897</v>
      </c>
      <c r="BK3982" s="1" t="s">
        <v>241</v>
      </c>
      <c r="BL3982" s="1" t="s">
        <v>7531</v>
      </c>
      <c r="BM3982" s="1" t="s">
        <v>6246</v>
      </c>
      <c r="BN3982" s="1" t="s">
        <v>11343</v>
      </c>
      <c r="BO3982" s="1" t="s">
        <v>42</v>
      </c>
      <c r="BP3982" s="1" t="s">
        <v>10068</v>
      </c>
      <c r="BQ3982" s="1" t="s">
        <v>6247</v>
      </c>
      <c r="BR3982" s="1" t="s">
        <v>11729</v>
      </c>
      <c r="BS3982" s="1" t="s">
        <v>2997</v>
      </c>
      <c r="BT3982" s="1" t="s">
        <v>12236</v>
      </c>
    </row>
    <row r="3983" spans="1:73" ht="13.5" customHeight="1">
      <c r="A3983" s="3" t="str">
        <f>HYPERLINK("http://kyu.snu.ac.kr/sdhj/index.jsp?type=hj/GK14658_00IH_0001_0253.jpg","1702_각북면_253")</f>
        <v>1702_각북면_253</v>
      </c>
      <c r="B3983" s="2">
        <v>1702</v>
      </c>
      <c r="C3983" s="2" t="s">
        <v>12340</v>
      </c>
      <c r="D3983" s="2" t="s">
        <v>12341</v>
      </c>
      <c r="E3983" s="2">
        <v>3982</v>
      </c>
      <c r="F3983" s="1">
        <v>23</v>
      </c>
      <c r="G3983" s="1" t="s">
        <v>6082</v>
      </c>
      <c r="H3983" s="1" t="s">
        <v>6953</v>
      </c>
      <c r="I3983" s="1">
        <v>4</v>
      </c>
      <c r="L3983" s="1">
        <v>4</v>
      </c>
      <c r="M3983" s="2" t="s">
        <v>14350</v>
      </c>
      <c r="N3983" s="2" t="s">
        <v>14351</v>
      </c>
      <c r="S3983" s="1" t="s">
        <v>86</v>
      </c>
      <c r="T3983" s="1" t="s">
        <v>7100</v>
      </c>
      <c r="U3983" s="1" t="s">
        <v>173</v>
      </c>
      <c r="V3983" s="1" t="s">
        <v>7249</v>
      </c>
      <c r="W3983" s="1" t="s">
        <v>3846</v>
      </c>
      <c r="X3983" s="1" t="s">
        <v>7605</v>
      </c>
      <c r="Y3983" s="1" t="s">
        <v>6248</v>
      </c>
      <c r="Z3983" s="1" t="s">
        <v>7976</v>
      </c>
      <c r="AC3983" s="1">
        <v>16</v>
      </c>
      <c r="AD3983" s="1" t="s">
        <v>273</v>
      </c>
      <c r="AE3983" s="1" t="s">
        <v>9602</v>
      </c>
    </row>
    <row r="3984" spans="1:73" ht="13.5" customHeight="1">
      <c r="A3984" s="3" t="str">
        <f>HYPERLINK("http://kyu.snu.ac.kr/sdhj/index.jsp?type=hj/GK14658_00IH_0001_0253.jpg","1702_각북면_253")</f>
        <v>1702_각북면_253</v>
      </c>
      <c r="B3984" s="2">
        <v>1702</v>
      </c>
      <c r="C3984" s="2" t="s">
        <v>12340</v>
      </c>
      <c r="D3984" s="2" t="s">
        <v>12341</v>
      </c>
      <c r="E3984" s="2">
        <v>3983</v>
      </c>
      <c r="F3984" s="1">
        <v>23</v>
      </c>
      <c r="G3984" s="1" t="s">
        <v>6082</v>
      </c>
      <c r="H3984" s="1" t="s">
        <v>6953</v>
      </c>
      <c r="I3984" s="1">
        <v>4</v>
      </c>
      <c r="L3984" s="1">
        <v>4</v>
      </c>
      <c r="M3984" s="2" t="s">
        <v>14350</v>
      </c>
      <c r="N3984" s="2" t="s">
        <v>14351</v>
      </c>
      <c r="S3984" s="1" t="s">
        <v>65</v>
      </c>
      <c r="T3984" s="1" t="s">
        <v>7107</v>
      </c>
      <c r="Y3984" s="1" t="s">
        <v>6249</v>
      </c>
      <c r="Z3984" s="1" t="s">
        <v>7975</v>
      </c>
      <c r="AC3984" s="1">
        <v>14</v>
      </c>
      <c r="AD3984" s="1" t="s">
        <v>85</v>
      </c>
      <c r="AE3984" s="1" t="s">
        <v>9590</v>
      </c>
    </row>
    <row r="3985" spans="1:73" ht="13.5" customHeight="1">
      <c r="A3985" s="3" t="str">
        <f>HYPERLINK("http://kyu.snu.ac.kr/sdhj/index.jsp?type=hj/GK14658_00IH_0001_0253.jpg","1702_각북면_253")</f>
        <v>1702_각북면_253</v>
      </c>
      <c r="B3985" s="2">
        <v>1702</v>
      </c>
      <c r="C3985" s="2" t="s">
        <v>12340</v>
      </c>
      <c r="D3985" s="2" t="s">
        <v>12341</v>
      </c>
      <c r="E3985" s="2">
        <v>3984</v>
      </c>
      <c r="F3985" s="1">
        <v>23</v>
      </c>
      <c r="G3985" s="1" t="s">
        <v>6082</v>
      </c>
      <c r="H3985" s="1" t="s">
        <v>6953</v>
      </c>
      <c r="I3985" s="1">
        <v>4</v>
      </c>
      <c r="L3985" s="1">
        <v>4</v>
      </c>
      <c r="M3985" s="2" t="s">
        <v>14350</v>
      </c>
      <c r="N3985" s="2" t="s">
        <v>14351</v>
      </c>
      <c r="T3985" s="1" t="s">
        <v>12432</v>
      </c>
      <c r="U3985" s="1" t="s">
        <v>532</v>
      </c>
      <c r="V3985" s="1" t="s">
        <v>7195</v>
      </c>
      <c r="Y3985" s="1" t="s">
        <v>6250</v>
      </c>
      <c r="Z3985" s="1" t="s">
        <v>7736</v>
      </c>
      <c r="AC3985" s="1">
        <v>42</v>
      </c>
      <c r="AD3985" s="1" t="s">
        <v>156</v>
      </c>
      <c r="AE3985" s="1" t="s">
        <v>9618</v>
      </c>
      <c r="AT3985" s="1" t="s">
        <v>211</v>
      </c>
      <c r="AU3985" s="1" t="s">
        <v>7199</v>
      </c>
      <c r="AV3985" s="1" t="s">
        <v>1250</v>
      </c>
      <c r="AW3985" s="1" t="s">
        <v>8686</v>
      </c>
      <c r="BB3985" s="1" t="s">
        <v>213</v>
      </c>
      <c r="BC3985" s="1" t="s">
        <v>7282</v>
      </c>
      <c r="BD3985" s="1" t="s">
        <v>6226</v>
      </c>
      <c r="BE3985" s="1" t="s">
        <v>9297</v>
      </c>
    </row>
    <row r="3986" spans="1:73" ht="13.5" customHeight="1">
      <c r="A3986" s="3" t="str">
        <f>HYPERLINK("http://kyu.snu.ac.kr/sdhj/index.jsp?type=hj/GK14658_00IH_0001_0253.jpg","1702_각북면_253")</f>
        <v>1702_각북면_253</v>
      </c>
      <c r="B3986" s="2">
        <v>1702</v>
      </c>
      <c r="C3986" s="2" t="s">
        <v>12340</v>
      </c>
      <c r="D3986" s="2" t="s">
        <v>12341</v>
      </c>
      <c r="E3986" s="2">
        <v>3985</v>
      </c>
      <c r="F3986" s="1">
        <v>23</v>
      </c>
      <c r="G3986" s="1" t="s">
        <v>6082</v>
      </c>
      <c r="H3986" s="1" t="s">
        <v>6953</v>
      </c>
      <c r="I3986" s="1">
        <v>4</v>
      </c>
      <c r="L3986" s="1">
        <v>4</v>
      </c>
      <c r="M3986" s="2" t="s">
        <v>14350</v>
      </c>
      <c r="N3986" s="2" t="s">
        <v>14351</v>
      </c>
      <c r="T3986" s="1" t="s">
        <v>12432</v>
      </c>
      <c r="U3986" s="1" t="s">
        <v>196</v>
      </c>
      <c r="V3986" s="1" t="s">
        <v>7214</v>
      </c>
      <c r="Y3986" s="1" t="s">
        <v>6251</v>
      </c>
      <c r="Z3986" s="1" t="s">
        <v>7974</v>
      </c>
      <c r="AC3986" s="1">
        <v>23</v>
      </c>
      <c r="AD3986" s="1" t="s">
        <v>348</v>
      </c>
      <c r="AE3986" s="1" t="s">
        <v>8964</v>
      </c>
      <c r="AT3986" s="1" t="s">
        <v>259</v>
      </c>
      <c r="AU3986" s="1" t="s">
        <v>12452</v>
      </c>
      <c r="AV3986" s="1" t="s">
        <v>6252</v>
      </c>
      <c r="AW3986" s="1" t="s">
        <v>12943</v>
      </c>
      <c r="BB3986" s="1" t="s">
        <v>213</v>
      </c>
      <c r="BC3986" s="1" t="s">
        <v>7282</v>
      </c>
      <c r="BD3986" s="1" t="s">
        <v>6250</v>
      </c>
      <c r="BE3986" s="1" t="s">
        <v>7736</v>
      </c>
    </row>
    <row r="3987" spans="1:73" ht="13.5" customHeight="1">
      <c r="A3987" s="3" t="str">
        <f>HYPERLINK("http://kyu.snu.ac.kr/sdhj/index.jsp?type=hj/GK14658_00IH_0001_0253.jpg","1702_각북면_253")</f>
        <v>1702_각북면_253</v>
      </c>
      <c r="B3987" s="2">
        <v>1702</v>
      </c>
      <c r="C3987" s="2" t="s">
        <v>12340</v>
      </c>
      <c r="D3987" s="2" t="s">
        <v>12341</v>
      </c>
      <c r="E3987" s="2">
        <v>3986</v>
      </c>
      <c r="F3987" s="1">
        <v>23</v>
      </c>
      <c r="G3987" s="1" t="s">
        <v>6082</v>
      </c>
      <c r="H3987" s="1" t="s">
        <v>6953</v>
      </c>
      <c r="I3987" s="1">
        <v>4</v>
      </c>
      <c r="L3987" s="1">
        <v>4</v>
      </c>
      <c r="M3987" s="2" t="s">
        <v>14350</v>
      </c>
      <c r="N3987" s="2" t="s">
        <v>14351</v>
      </c>
      <c r="S3987" s="1" t="s">
        <v>141</v>
      </c>
      <c r="T3987" s="1" t="s">
        <v>7114</v>
      </c>
      <c r="U3987" s="1" t="s">
        <v>196</v>
      </c>
      <c r="V3987" s="1" t="s">
        <v>7214</v>
      </c>
      <c r="Y3987" s="1" t="s">
        <v>6757</v>
      </c>
      <c r="Z3987" s="1" t="s">
        <v>7973</v>
      </c>
      <c r="AC3987" s="1">
        <v>14</v>
      </c>
      <c r="AD3987" s="1" t="s">
        <v>85</v>
      </c>
      <c r="AE3987" s="1" t="s">
        <v>9590</v>
      </c>
      <c r="AF3987" s="1" t="s">
        <v>89</v>
      </c>
      <c r="AG3987" s="1" t="s">
        <v>9633</v>
      </c>
      <c r="AV3987" s="1" t="s">
        <v>1061</v>
      </c>
      <c r="AW3987" s="1" t="s">
        <v>10129</v>
      </c>
      <c r="BB3987" s="1" t="s">
        <v>213</v>
      </c>
      <c r="BC3987" s="1" t="s">
        <v>7282</v>
      </c>
      <c r="BD3987" s="1" t="s">
        <v>4711</v>
      </c>
      <c r="BE3987" s="1" t="s">
        <v>8466</v>
      </c>
    </row>
    <row r="3988" spans="1:73" ht="13.5" customHeight="1">
      <c r="A3988" s="3" t="str">
        <f>HYPERLINK("http://kyu.snu.ac.kr/sdhj/index.jsp?type=hj/GK14658_00IH_0001_0253.jpg","1702_각북면_253")</f>
        <v>1702_각북면_253</v>
      </c>
      <c r="B3988" s="2">
        <v>1702</v>
      </c>
      <c r="C3988" s="2" t="s">
        <v>12340</v>
      </c>
      <c r="D3988" s="2" t="s">
        <v>12341</v>
      </c>
      <c r="E3988" s="2">
        <v>3987</v>
      </c>
      <c r="F3988" s="1">
        <v>23</v>
      </c>
      <c r="G3988" s="1" t="s">
        <v>6082</v>
      </c>
      <c r="H3988" s="1" t="s">
        <v>6953</v>
      </c>
      <c r="I3988" s="1">
        <v>4</v>
      </c>
      <c r="L3988" s="1">
        <v>4</v>
      </c>
      <c r="M3988" s="2" t="s">
        <v>14350</v>
      </c>
      <c r="N3988" s="2" t="s">
        <v>14351</v>
      </c>
      <c r="T3988" s="1" t="s">
        <v>12432</v>
      </c>
      <c r="U3988" s="1" t="s">
        <v>136</v>
      </c>
      <c r="V3988" s="1" t="s">
        <v>7247</v>
      </c>
      <c r="Y3988" s="1" t="s">
        <v>6253</v>
      </c>
      <c r="Z3988" s="1" t="s">
        <v>7972</v>
      </c>
      <c r="AF3988" s="1" t="s">
        <v>6254</v>
      </c>
      <c r="AG3988" s="1" t="s">
        <v>9654</v>
      </c>
    </row>
    <row r="3989" spans="1:73" ht="13.5" customHeight="1">
      <c r="A3989" s="3" t="str">
        <f>HYPERLINK("http://kyu.snu.ac.kr/sdhj/index.jsp?type=hj/GK14658_00IH_0001_0253.jpg","1702_각북면_253")</f>
        <v>1702_각북면_253</v>
      </c>
      <c r="B3989" s="2">
        <v>1702</v>
      </c>
      <c r="C3989" s="2" t="s">
        <v>12340</v>
      </c>
      <c r="D3989" s="2" t="s">
        <v>12341</v>
      </c>
      <c r="E3989" s="2">
        <v>3988</v>
      </c>
      <c r="F3989" s="1">
        <v>23</v>
      </c>
      <c r="G3989" s="1" t="s">
        <v>6082</v>
      </c>
      <c r="H3989" s="1" t="s">
        <v>6953</v>
      </c>
      <c r="I3989" s="1">
        <v>4</v>
      </c>
      <c r="L3989" s="1">
        <v>4</v>
      </c>
      <c r="M3989" s="2" t="s">
        <v>14350</v>
      </c>
      <c r="N3989" s="2" t="s">
        <v>14351</v>
      </c>
      <c r="T3989" s="1" t="s">
        <v>12432</v>
      </c>
      <c r="U3989" s="1" t="s">
        <v>136</v>
      </c>
      <c r="V3989" s="1" t="s">
        <v>7247</v>
      </c>
      <c r="Y3989" s="1" t="s">
        <v>93</v>
      </c>
      <c r="Z3989" s="1" t="s">
        <v>7772</v>
      </c>
      <c r="AF3989" s="1" t="s">
        <v>254</v>
      </c>
      <c r="AG3989" s="1" t="s">
        <v>9639</v>
      </c>
    </row>
    <row r="3990" spans="1:73" ht="13.5" customHeight="1">
      <c r="A3990" s="3" t="str">
        <f>HYPERLINK("http://kyu.snu.ac.kr/sdhj/index.jsp?type=hj/GK14658_00IH_0001_0253.jpg","1702_각북면_253")</f>
        <v>1702_각북면_253</v>
      </c>
      <c r="B3990" s="2">
        <v>1702</v>
      </c>
      <c r="C3990" s="2" t="s">
        <v>12340</v>
      </c>
      <c r="D3990" s="2" t="s">
        <v>12341</v>
      </c>
      <c r="E3990" s="2">
        <v>3989</v>
      </c>
      <c r="F3990" s="1">
        <v>23</v>
      </c>
      <c r="G3990" s="1" t="s">
        <v>6082</v>
      </c>
      <c r="H3990" s="1" t="s">
        <v>6953</v>
      </c>
      <c r="I3990" s="1">
        <v>4</v>
      </c>
      <c r="L3990" s="1">
        <v>4</v>
      </c>
      <c r="M3990" s="2" t="s">
        <v>14350</v>
      </c>
      <c r="N3990" s="2" t="s">
        <v>14351</v>
      </c>
      <c r="T3990" s="1" t="s">
        <v>12432</v>
      </c>
      <c r="U3990" s="1" t="s">
        <v>196</v>
      </c>
      <c r="V3990" s="1" t="s">
        <v>7214</v>
      </c>
      <c r="Y3990" s="1" t="s">
        <v>6255</v>
      </c>
      <c r="Z3990" s="1" t="s">
        <v>7971</v>
      </c>
      <c r="AC3990" s="1">
        <v>18</v>
      </c>
      <c r="AD3990" s="1" t="s">
        <v>83</v>
      </c>
      <c r="AE3990" s="1" t="s">
        <v>9607</v>
      </c>
      <c r="AT3990" s="1" t="s">
        <v>211</v>
      </c>
      <c r="AU3990" s="1" t="s">
        <v>7199</v>
      </c>
      <c r="AV3990" s="1" t="s">
        <v>315</v>
      </c>
      <c r="AW3990" s="1" t="s">
        <v>8767</v>
      </c>
      <c r="BB3990" s="1" t="s">
        <v>213</v>
      </c>
      <c r="BC3990" s="1" t="s">
        <v>7282</v>
      </c>
      <c r="BD3990" s="1" t="s">
        <v>3355</v>
      </c>
      <c r="BE3990" s="1" t="s">
        <v>7736</v>
      </c>
    </row>
    <row r="3991" spans="1:73" ht="13.5" customHeight="1">
      <c r="A3991" s="3" t="str">
        <f>HYPERLINK("http://kyu.snu.ac.kr/sdhj/index.jsp?type=hj/GK14658_00IH_0001_0253.jpg","1702_각북면_253")</f>
        <v>1702_각북면_253</v>
      </c>
      <c r="B3991" s="2">
        <v>1702</v>
      </c>
      <c r="C3991" s="2" t="s">
        <v>12340</v>
      </c>
      <c r="D3991" s="2" t="s">
        <v>12341</v>
      </c>
      <c r="E3991" s="2">
        <v>3990</v>
      </c>
      <c r="F3991" s="1">
        <v>23</v>
      </c>
      <c r="G3991" s="1" t="s">
        <v>6082</v>
      </c>
      <c r="H3991" s="1" t="s">
        <v>6953</v>
      </c>
      <c r="I3991" s="1">
        <v>4</v>
      </c>
      <c r="L3991" s="1">
        <v>4</v>
      </c>
      <c r="M3991" s="2" t="s">
        <v>14350</v>
      </c>
      <c r="N3991" s="2" t="s">
        <v>14351</v>
      </c>
      <c r="T3991" s="1" t="s">
        <v>12432</v>
      </c>
      <c r="U3991" s="1" t="s">
        <v>196</v>
      </c>
      <c r="V3991" s="1" t="s">
        <v>7214</v>
      </c>
      <c r="Y3991" s="1" t="s">
        <v>6256</v>
      </c>
      <c r="Z3991" s="1" t="s">
        <v>7970</v>
      </c>
      <c r="AC3991" s="1">
        <v>9</v>
      </c>
      <c r="AD3991" s="1" t="s">
        <v>135</v>
      </c>
      <c r="AE3991" s="1" t="s">
        <v>9604</v>
      </c>
      <c r="AT3991" s="1" t="s">
        <v>211</v>
      </c>
      <c r="AU3991" s="1" t="s">
        <v>7199</v>
      </c>
      <c r="AV3991" s="1" t="s">
        <v>315</v>
      </c>
      <c r="AW3991" s="1" t="s">
        <v>8767</v>
      </c>
      <c r="BB3991" s="1" t="s">
        <v>213</v>
      </c>
      <c r="BC3991" s="1" t="s">
        <v>7282</v>
      </c>
      <c r="BD3991" s="1" t="s">
        <v>3355</v>
      </c>
      <c r="BE3991" s="1" t="s">
        <v>7736</v>
      </c>
      <c r="BU3991" s="1" t="s">
        <v>276</v>
      </c>
    </row>
    <row r="3992" spans="1:73" ht="13.5" customHeight="1">
      <c r="A3992" s="3" t="str">
        <f>HYPERLINK("http://kyu.snu.ac.kr/sdhj/index.jsp?type=hj/GK14658_00IH_0001_0253.jpg","1702_각북면_253")</f>
        <v>1702_각북면_253</v>
      </c>
      <c r="B3992" s="2">
        <v>1702</v>
      </c>
      <c r="C3992" s="2" t="s">
        <v>12340</v>
      </c>
      <c r="D3992" s="2" t="s">
        <v>12341</v>
      </c>
      <c r="E3992" s="2">
        <v>3991</v>
      </c>
      <c r="F3992" s="1">
        <v>23</v>
      </c>
      <c r="G3992" s="1" t="s">
        <v>6082</v>
      </c>
      <c r="H3992" s="1" t="s">
        <v>6953</v>
      </c>
      <c r="I3992" s="1">
        <v>4</v>
      </c>
      <c r="L3992" s="1">
        <v>4</v>
      </c>
      <c r="M3992" s="2" t="s">
        <v>14350</v>
      </c>
      <c r="N3992" s="2" t="s">
        <v>14351</v>
      </c>
      <c r="T3992" s="1" t="s">
        <v>12432</v>
      </c>
      <c r="U3992" s="1" t="s">
        <v>196</v>
      </c>
      <c r="V3992" s="1" t="s">
        <v>7214</v>
      </c>
      <c r="Y3992" s="1" t="s">
        <v>5739</v>
      </c>
      <c r="Z3992" s="1" t="s">
        <v>7969</v>
      </c>
      <c r="AC3992" s="1">
        <v>3</v>
      </c>
      <c r="AD3992" s="1" t="s">
        <v>118</v>
      </c>
      <c r="AE3992" s="1" t="s">
        <v>8076</v>
      </c>
      <c r="AF3992" s="1" t="s">
        <v>89</v>
      </c>
      <c r="AG3992" s="1" t="s">
        <v>9633</v>
      </c>
      <c r="AT3992" s="1" t="s">
        <v>211</v>
      </c>
      <c r="AU3992" s="1" t="s">
        <v>7199</v>
      </c>
      <c r="AV3992" s="1" t="s">
        <v>958</v>
      </c>
      <c r="AW3992" s="1" t="s">
        <v>7959</v>
      </c>
      <c r="BB3992" s="1" t="s">
        <v>213</v>
      </c>
      <c r="BC3992" s="1" t="s">
        <v>7282</v>
      </c>
      <c r="BD3992" s="1" t="s">
        <v>3355</v>
      </c>
      <c r="BE3992" s="1" t="s">
        <v>7736</v>
      </c>
    </row>
    <row r="3993" spans="1:73" ht="13.5" customHeight="1">
      <c r="A3993" s="3" t="str">
        <f>HYPERLINK("http://kyu.snu.ac.kr/sdhj/index.jsp?type=hj/GK14658_00IH_0001_0253.jpg","1702_각북면_253")</f>
        <v>1702_각북면_253</v>
      </c>
      <c r="B3993" s="2">
        <v>1702</v>
      </c>
      <c r="C3993" s="2" t="s">
        <v>12340</v>
      </c>
      <c r="D3993" s="2" t="s">
        <v>12341</v>
      </c>
      <c r="E3993" s="2">
        <v>3992</v>
      </c>
      <c r="F3993" s="1">
        <v>23</v>
      </c>
      <c r="G3993" s="1" t="s">
        <v>6082</v>
      </c>
      <c r="H3993" s="1" t="s">
        <v>6953</v>
      </c>
      <c r="I3993" s="1">
        <v>4</v>
      </c>
      <c r="L3993" s="1">
        <v>5</v>
      </c>
      <c r="M3993" s="2" t="s">
        <v>14352</v>
      </c>
      <c r="N3993" s="2" t="s">
        <v>14353</v>
      </c>
      <c r="T3993" s="1" t="s">
        <v>12411</v>
      </c>
      <c r="U3993" s="1" t="s">
        <v>2880</v>
      </c>
      <c r="V3993" s="1" t="s">
        <v>7271</v>
      </c>
      <c r="W3993" s="1" t="s">
        <v>107</v>
      </c>
      <c r="X3993" s="1" t="s">
        <v>12534</v>
      </c>
      <c r="Y3993" s="1" t="s">
        <v>6257</v>
      </c>
      <c r="Z3993" s="1" t="s">
        <v>7968</v>
      </c>
      <c r="AC3993" s="1">
        <v>36</v>
      </c>
      <c r="AD3993" s="1" t="s">
        <v>258</v>
      </c>
      <c r="AE3993" s="1" t="s">
        <v>9601</v>
      </c>
      <c r="AJ3993" s="1" t="s">
        <v>16</v>
      </c>
      <c r="AK3993" s="1" t="s">
        <v>9802</v>
      </c>
      <c r="AL3993" s="1" t="s">
        <v>109</v>
      </c>
      <c r="AM3993" s="1" t="s">
        <v>9809</v>
      </c>
      <c r="AT3993" s="1" t="s">
        <v>166</v>
      </c>
      <c r="AU3993" s="1" t="s">
        <v>7276</v>
      </c>
      <c r="AV3993" s="1" t="s">
        <v>6093</v>
      </c>
      <c r="AW3993" s="1" t="s">
        <v>10180</v>
      </c>
      <c r="BG3993" s="1" t="s">
        <v>1231</v>
      </c>
      <c r="BH3993" s="1" t="s">
        <v>10819</v>
      </c>
      <c r="BI3993" s="1" t="s">
        <v>6086</v>
      </c>
      <c r="BJ3993" s="1" t="s">
        <v>10896</v>
      </c>
      <c r="BK3993" s="1" t="s">
        <v>6258</v>
      </c>
      <c r="BL3993" s="1" t="s">
        <v>11236</v>
      </c>
      <c r="BM3993" s="1" t="s">
        <v>6087</v>
      </c>
      <c r="BN3993" s="1" t="s">
        <v>11342</v>
      </c>
      <c r="BO3993" s="1" t="s">
        <v>53</v>
      </c>
      <c r="BP3993" s="1" t="s">
        <v>7419</v>
      </c>
      <c r="BQ3993" s="1" t="s">
        <v>6259</v>
      </c>
      <c r="BR3993" s="1" t="s">
        <v>11728</v>
      </c>
      <c r="BS3993" s="1" t="s">
        <v>163</v>
      </c>
      <c r="BT3993" s="1" t="s">
        <v>12731</v>
      </c>
    </row>
    <row r="3994" spans="1:73" ht="13.5" customHeight="1">
      <c r="A3994" s="3" t="str">
        <f>HYPERLINK("http://kyu.snu.ac.kr/sdhj/index.jsp?type=hj/GK14658_00IH_0001_0253.jpg","1702_각북면_253")</f>
        <v>1702_각북면_253</v>
      </c>
      <c r="B3994" s="2">
        <v>1702</v>
      </c>
      <c r="C3994" s="2" t="s">
        <v>12340</v>
      </c>
      <c r="D3994" s="2" t="s">
        <v>12341</v>
      </c>
      <c r="E3994" s="2">
        <v>3993</v>
      </c>
      <c r="F3994" s="1">
        <v>23</v>
      </c>
      <c r="G3994" s="1" t="s">
        <v>6082</v>
      </c>
      <c r="H3994" s="1" t="s">
        <v>6953</v>
      </c>
      <c r="I3994" s="1">
        <v>4</v>
      </c>
      <c r="L3994" s="1">
        <v>5</v>
      </c>
      <c r="M3994" s="2" t="s">
        <v>14352</v>
      </c>
      <c r="N3994" s="2" t="s">
        <v>14353</v>
      </c>
      <c r="S3994" s="1" t="s">
        <v>48</v>
      </c>
      <c r="T3994" s="1" t="s">
        <v>6371</v>
      </c>
      <c r="W3994" s="1" t="s">
        <v>1114</v>
      </c>
      <c r="X3994" s="1" t="s">
        <v>7608</v>
      </c>
      <c r="Y3994" s="1" t="s">
        <v>50</v>
      </c>
      <c r="Z3994" s="1" t="s">
        <v>7639</v>
      </c>
      <c r="AC3994" s="1">
        <v>32</v>
      </c>
      <c r="AD3994" s="1" t="s">
        <v>184</v>
      </c>
      <c r="AE3994" s="1" t="s">
        <v>9609</v>
      </c>
      <c r="AJ3994" s="1" t="s">
        <v>16</v>
      </c>
      <c r="AK3994" s="1" t="s">
        <v>9802</v>
      </c>
      <c r="AL3994" s="1" t="s">
        <v>1069</v>
      </c>
      <c r="AM3994" s="1" t="s">
        <v>9825</v>
      </c>
      <c r="AT3994" s="1" t="s">
        <v>690</v>
      </c>
      <c r="AU3994" s="1" t="s">
        <v>7210</v>
      </c>
      <c r="AV3994" s="1" t="s">
        <v>5813</v>
      </c>
      <c r="AW3994" s="1" t="s">
        <v>10179</v>
      </c>
      <c r="BG3994" s="1" t="s">
        <v>53</v>
      </c>
      <c r="BH3994" s="1" t="s">
        <v>7419</v>
      </c>
      <c r="BI3994" s="1" t="s">
        <v>1132</v>
      </c>
      <c r="BJ3994" s="1" t="s">
        <v>7937</v>
      </c>
      <c r="BK3994" s="1" t="s">
        <v>53</v>
      </c>
      <c r="BL3994" s="1" t="s">
        <v>7419</v>
      </c>
      <c r="BM3994" s="1" t="s">
        <v>2555</v>
      </c>
      <c r="BN3994" s="1" t="s">
        <v>9252</v>
      </c>
      <c r="BO3994" s="1" t="s">
        <v>53</v>
      </c>
      <c r="BP3994" s="1" t="s">
        <v>7419</v>
      </c>
      <c r="BQ3994" s="1" t="s">
        <v>6260</v>
      </c>
      <c r="BR3994" s="1" t="s">
        <v>13297</v>
      </c>
      <c r="BS3994" s="1" t="s">
        <v>163</v>
      </c>
      <c r="BT3994" s="1" t="s">
        <v>12731</v>
      </c>
    </row>
    <row r="3995" spans="1:73" ht="13.5" customHeight="1">
      <c r="A3995" s="3" t="str">
        <f>HYPERLINK("http://kyu.snu.ac.kr/sdhj/index.jsp?type=hj/GK14658_00IH_0001_0253.jpg","1702_각북면_253")</f>
        <v>1702_각북면_253</v>
      </c>
      <c r="B3995" s="2">
        <v>1702</v>
      </c>
      <c r="C3995" s="2" t="s">
        <v>12340</v>
      </c>
      <c r="D3995" s="2" t="s">
        <v>12341</v>
      </c>
      <c r="E3995" s="2">
        <v>3994</v>
      </c>
      <c r="F3995" s="1">
        <v>23</v>
      </c>
      <c r="G3995" s="1" t="s">
        <v>6082</v>
      </c>
      <c r="H3995" s="1" t="s">
        <v>6953</v>
      </c>
      <c r="I3995" s="1">
        <v>4</v>
      </c>
      <c r="L3995" s="1">
        <v>5</v>
      </c>
      <c r="M3995" s="2" t="s">
        <v>14352</v>
      </c>
      <c r="N3995" s="2" t="s">
        <v>14353</v>
      </c>
      <c r="S3995" s="1" t="s">
        <v>59</v>
      </c>
      <c r="T3995" s="1" t="s">
        <v>7105</v>
      </c>
      <c r="Y3995" s="1" t="s">
        <v>6261</v>
      </c>
      <c r="Z3995" s="1" t="s">
        <v>7967</v>
      </c>
      <c r="AC3995" s="1">
        <v>4</v>
      </c>
      <c r="AD3995" s="1" t="s">
        <v>108</v>
      </c>
      <c r="AE3995" s="1" t="s">
        <v>9597</v>
      </c>
    </row>
    <row r="3996" spans="1:73" ht="13.5" customHeight="1">
      <c r="A3996" s="3" t="str">
        <f>HYPERLINK("http://kyu.snu.ac.kr/sdhj/index.jsp?type=hj/GK14658_00IH_0001_0253.jpg","1702_각북면_253")</f>
        <v>1702_각북면_253</v>
      </c>
      <c r="B3996" s="2">
        <v>1702</v>
      </c>
      <c r="C3996" s="2" t="s">
        <v>12340</v>
      </c>
      <c r="D3996" s="2" t="s">
        <v>12341</v>
      </c>
      <c r="E3996" s="2">
        <v>3995</v>
      </c>
      <c r="F3996" s="1">
        <v>23</v>
      </c>
      <c r="G3996" s="1" t="s">
        <v>6082</v>
      </c>
      <c r="H3996" s="1" t="s">
        <v>6953</v>
      </c>
      <c r="I3996" s="1">
        <v>4</v>
      </c>
      <c r="L3996" s="1">
        <v>5</v>
      </c>
      <c r="M3996" s="2" t="s">
        <v>14352</v>
      </c>
      <c r="N3996" s="2" t="s">
        <v>14353</v>
      </c>
      <c r="S3996" s="1" t="s">
        <v>2126</v>
      </c>
      <c r="T3996" s="1" t="s">
        <v>7111</v>
      </c>
      <c r="U3996" s="1" t="s">
        <v>211</v>
      </c>
      <c r="V3996" s="1" t="s">
        <v>7199</v>
      </c>
      <c r="Y3996" s="1" t="s">
        <v>6262</v>
      </c>
      <c r="Z3996" s="1" t="s">
        <v>7966</v>
      </c>
      <c r="AF3996" s="1" t="s">
        <v>254</v>
      </c>
      <c r="AG3996" s="1" t="s">
        <v>9639</v>
      </c>
    </row>
    <row r="3997" spans="1:73" ht="13.5" customHeight="1">
      <c r="A3997" s="3" t="str">
        <f>HYPERLINK("http://kyu.snu.ac.kr/sdhj/index.jsp?type=hj/GK14658_00IH_0001_0253.jpg","1702_각북면_253")</f>
        <v>1702_각북면_253</v>
      </c>
      <c r="B3997" s="2">
        <v>1702</v>
      </c>
      <c r="C3997" s="2" t="s">
        <v>12340</v>
      </c>
      <c r="D3997" s="2" t="s">
        <v>12341</v>
      </c>
      <c r="E3997" s="2">
        <v>3996</v>
      </c>
      <c r="F3997" s="1">
        <v>23</v>
      </c>
      <c r="G3997" s="1" t="s">
        <v>6082</v>
      </c>
      <c r="H3997" s="1" t="s">
        <v>6953</v>
      </c>
      <c r="I3997" s="1">
        <v>5</v>
      </c>
      <c r="J3997" s="1" t="s">
        <v>6263</v>
      </c>
      <c r="K3997" s="1" t="s">
        <v>12381</v>
      </c>
      <c r="L3997" s="1">
        <v>1</v>
      </c>
      <c r="M3997" s="2" t="s">
        <v>14354</v>
      </c>
      <c r="N3997" s="2" t="s">
        <v>14355</v>
      </c>
      <c r="T3997" s="1" t="s">
        <v>12411</v>
      </c>
      <c r="U3997" s="1" t="s">
        <v>6264</v>
      </c>
      <c r="V3997" s="1" t="s">
        <v>7270</v>
      </c>
      <c r="W3997" s="1" t="s">
        <v>107</v>
      </c>
      <c r="X3997" s="1" t="s">
        <v>12534</v>
      </c>
      <c r="Y3997" s="1" t="s">
        <v>6265</v>
      </c>
      <c r="Z3997" s="1" t="s">
        <v>7965</v>
      </c>
      <c r="AC3997" s="1">
        <v>56</v>
      </c>
      <c r="AD3997" s="1" t="s">
        <v>707</v>
      </c>
      <c r="AE3997" s="1" t="s">
        <v>9575</v>
      </c>
      <c r="AJ3997" s="1" t="s">
        <v>16</v>
      </c>
      <c r="AK3997" s="1" t="s">
        <v>9802</v>
      </c>
      <c r="AL3997" s="1" t="s">
        <v>163</v>
      </c>
      <c r="AM3997" s="1" t="s">
        <v>12731</v>
      </c>
      <c r="AT3997" s="1" t="s">
        <v>54</v>
      </c>
      <c r="AU3997" s="1" t="s">
        <v>7267</v>
      </c>
      <c r="AV3997" s="1" t="s">
        <v>1461</v>
      </c>
      <c r="AW3997" s="1" t="s">
        <v>8020</v>
      </c>
      <c r="BG3997" s="1" t="s">
        <v>53</v>
      </c>
      <c r="BH3997" s="1" t="s">
        <v>7419</v>
      </c>
      <c r="BI3997" s="1" t="s">
        <v>1212</v>
      </c>
      <c r="BJ3997" s="1" t="s">
        <v>7965</v>
      </c>
      <c r="BK3997" s="1" t="s">
        <v>45</v>
      </c>
      <c r="BL3997" s="1" t="s">
        <v>10082</v>
      </c>
      <c r="BM3997" s="1" t="s">
        <v>6266</v>
      </c>
      <c r="BN3997" s="1" t="s">
        <v>11304</v>
      </c>
      <c r="BO3997" s="1" t="s">
        <v>54</v>
      </c>
      <c r="BP3997" s="1" t="s">
        <v>7267</v>
      </c>
      <c r="BQ3997" s="1" t="s">
        <v>460</v>
      </c>
      <c r="BR3997" s="1" t="s">
        <v>13198</v>
      </c>
      <c r="BS3997" s="1" t="s">
        <v>163</v>
      </c>
      <c r="BT3997" s="1" t="s">
        <v>12731</v>
      </c>
    </row>
    <row r="3998" spans="1:73" ht="13.5" customHeight="1">
      <c r="A3998" s="3" t="str">
        <f>HYPERLINK("http://kyu.snu.ac.kr/sdhj/index.jsp?type=hj/GK14658_00IH_0001_0253.jpg","1702_각북면_253")</f>
        <v>1702_각북면_253</v>
      </c>
      <c r="B3998" s="2">
        <v>1702</v>
      </c>
      <c r="C3998" s="2" t="s">
        <v>12340</v>
      </c>
      <c r="D3998" s="2" t="s">
        <v>12341</v>
      </c>
      <c r="E3998" s="2">
        <v>3997</v>
      </c>
      <c r="F3998" s="1">
        <v>23</v>
      </c>
      <c r="G3998" s="1" t="s">
        <v>6082</v>
      </c>
      <c r="H3998" s="1" t="s">
        <v>6953</v>
      </c>
      <c r="I3998" s="1">
        <v>5</v>
      </c>
      <c r="L3998" s="1">
        <v>1</v>
      </c>
      <c r="M3998" s="2" t="s">
        <v>14354</v>
      </c>
      <c r="N3998" s="2" t="s">
        <v>14355</v>
      </c>
      <c r="S3998" s="1" t="s">
        <v>48</v>
      </c>
      <c r="T3998" s="1" t="s">
        <v>6371</v>
      </c>
      <c r="U3998" s="1" t="s">
        <v>6267</v>
      </c>
      <c r="V3998" s="1" t="s">
        <v>12508</v>
      </c>
      <c r="W3998" s="1" t="s">
        <v>1730</v>
      </c>
      <c r="X3998" s="1" t="s">
        <v>7607</v>
      </c>
      <c r="Y3998" s="1" t="s">
        <v>1449</v>
      </c>
      <c r="Z3998" s="1" t="s">
        <v>7941</v>
      </c>
      <c r="AC3998" s="1">
        <v>51</v>
      </c>
      <c r="AD3998" s="1" t="s">
        <v>138</v>
      </c>
      <c r="AE3998" s="1" t="s">
        <v>9593</v>
      </c>
      <c r="AF3998" s="1" t="s">
        <v>6268</v>
      </c>
      <c r="AG3998" s="1" t="s">
        <v>9653</v>
      </c>
      <c r="AJ3998" s="1" t="s">
        <v>16</v>
      </c>
      <c r="AK3998" s="1" t="s">
        <v>9802</v>
      </c>
      <c r="AL3998" s="1" t="s">
        <v>199</v>
      </c>
      <c r="AM3998" s="1" t="s">
        <v>9730</v>
      </c>
      <c r="AT3998" s="1" t="s">
        <v>53</v>
      </c>
      <c r="AU3998" s="1" t="s">
        <v>7419</v>
      </c>
      <c r="AV3998" s="1" t="s">
        <v>6269</v>
      </c>
      <c r="AW3998" s="1" t="s">
        <v>10178</v>
      </c>
      <c r="BB3998" s="1" t="s">
        <v>607</v>
      </c>
      <c r="BC3998" s="1" t="s">
        <v>12482</v>
      </c>
      <c r="BD3998" s="1" t="s">
        <v>14523</v>
      </c>
      <c r="BE3998" s="1" t="s">
        <v>12561</v>
      </c>
      <c r="BG3998" s="1" t="s">
        <v>53</v>
      </c>
      <c r="BH3998" s="1" t="s">
        <v>7419</v>
      </c>
      <c r="BI3998" s="1" t="s">
        <v>14560</v>
      </c>
      <c r="BJ3998" s="1" t="s">
        <v>12922</v>
      </c>
      <c r="BK3998" s="1" t="s">
        <v>53</v>
      </c>
      <c r="BL3998" s="1" t="s">
        <v>7419</v>
      </c>
      <c r="BM3998" s="1" t="s">
        <v>14662</v>
      </c>
      <c r="BN3998" s="1" t="s">
        <v>12548</v>
      </c>
      <c r="BO3998" s="1" t="s">
        <v>53</v>
      </c>
      <c r="BP3998" s="1" t="s">
        <v>7419</v>
      </c>
      <c r="BQ3998" s="1" t="s">
        <v>1169</v>
      </c>
      <c r="BR3998" s="1" t="s">
        <v>9457</v>
      </c>
      <c r="BS3998" s="1" t="s">
        <v>82</v>
      </c>
      <c r="BT3998" s="1" t="s">
        <v>9699</v>
      </c>
    </row>
    <row r="3999" spans="1:73" ht="13.5" customHeight="1">
      <c r="A3999" s="3" t="str">
        <f>HYPERLINK("http://kyu.snu.ac.kr/sdhj/index.jsp?type=hj/GK14658_00IH_0001_0253.jpg","1702_각북면_253")</f>
        <v>1702_각북면_253</v>
      </c>
      <c r="B3999" s="2">
        <v>1702</v>
      </c>
      <c r="C3999" s="2" t="s">
        <v>12340</v>
      </c>
      <c r="D3999" s="2" t="s">
        <v>12341</v>
      </c>
      <c r="E3999" s="2">
        <v>3998</v>
      </c>
      <c r="F3999" s="1">
        <v>23</v>
      </c>
      <c r="G3999" s="1" t="s">
        <v>6082</v>
      </c>
      <c r="H3999" s="1" t="s">
        <v>6953</v>
      </c>
      <c r="I3999" s="1">
        <v>5</v>
      </c>
      <c r="L3999" s="1">
        <v>1</v>
      </c>
      <c r="M3999" s="2" t="s">
        <v>14354</v>
      </c>
      <c r="N3999" s="2" t="s">
        <v>14355</v>
      </c>
      <c r="S3999" s="1" t="s">
        <v>86</v>
      </c>
      <c r="T3999" s="1" t="s">
        <v>7100</v>
      </c>
      <c r="U3999" s="1" t="s">
        <v>6270</v>
      </c>
      <c r="V3999" s="1" t="s">
        <v>12474</v>
      </c>
      <c r="Y3999" s="1" t="s">
        <v>6271</v>
      </c>
      <c r="Z3999" s="1" t="s">
        <v>7637</v>
      </c>
      <c r="AC3999" s="1">
        <v>22</v>
      </c>
      <c r="AD3999" s="1" t="s">
        <v>88</v>
      </c>
      <c r="AE3999" s="1" t="s">
        <v>9613</v>
      </c>
      <c r="AF3999" s="1" t="s">
        <v>69</v>
      </c>
      <c r="AG3999" s="1" t="s">
        <v>9650</v>
      </c>
      <c r="AH3999" s="1" t="s">
        <v>6272</v>
      </c>
      <c r="AI3999" s="1" t="s">
        <v>9706</v>
      </c>
    </row>
    <row r="4000" spans="1:73" ht="13.5" customHeight="1">
      <c r="A4000" s="3" t="str">
        <f>HYPERLINK("http://kyu.snu.ac.kr/sdhj/index.jsp?type=hj/GK14658_00IH_0001_0253.jpg","1702_각북면_253")</f>
        <v>1702_각북면_253</v>
      </c>
      <c r="B4000" s="2">
        <v>1702</v>
      </c>
      <c r="C4000" s="2" t="s">
        <v>12340</v>
      </c>
      <c r="D4000" s="2" t="s">
        <v>12341</v>
      </c>
      <c r="E4000" s="2">
        <v>3999</v>
      </c>
      <c r="F4000" s="1">
        <v>23</v>
      </c>
      <c r="G4000" s="1" t="s">
        <v>6082</v>
      </c>
      <c r="H4000" s="1" t="s">
        <v>6953</v>
      </c>
      <c r="I4000" s="1">
        <v>5</v>
      </c>
      <c r="L4000" s="1">
        <v>1</v>
      </c>
      <c r="M4000" s="2" t="s">
        <v>14354</v>
      </c>
      <c r="N4000" s="2" t="s">
        <v>14355</v>
      </c>
      <c r="S4000" s="1" t="s">
        <v>2126</v>
      </c>
      <c r="T4000" s="1" t="s">
        <v>7111</v>
      </c>
      <c r="U4000" s="1" t="s">
        <v>261</v>
      </c>
      <c r="V4000" s="1" t="s">
        <v>7197</v>
      </c>
      <c r="Y4000" s="1" t="s">
        <v>2951</v>
      </c>
      <c r="Z4000" s="1" t="s">
        <v>7964</v>
      </c>
      <c r="AF4000" s="1" t="s">
        <v>6273</v>
      </c>
      <c r="AG4000" s="1" t="s">
        <v>9652</v>
      </c>
    </row>
    <row r="4001" spans="1:72" ht="13.5" customHeight="1">
      <c r="A4001" s="3" t="str">
        <f>HYPERLINK("http://kyu.snu.ac.kr/sdhj/index.jsp?type=hj/GK14658_00IH_0001_0253.jpg","1702_각북면_253")</f>
        <v>1702_각북면_253</v>
      </c>
      <c r="B4001" s="2">
        <v>1702</v>
      </c>
      <c r="C4001" s="2" t="s">
        <v>12340</v>
      </c>
      <c r="D4001" s="2" t="s">
        <v>12341</v>
      </c>
      <c r="E4001" s="2">
        <v>4000</v>
      </c>
      <c r="F4001" s="1">
        <v>23</v>
      </c>
      <c r="G4001" s="1" t="s">
        <v>6082</v>
      </c>
      <c r="H4001" s="1" t="s">
        <v>6953</v>
      </c>
      <c r="I4001" s="1">
        <v>5</v>
      </c>
      <c r="L4001" s="1">
        <v>2</v>
      </c>
      <c r="M4001" s="2" t="s">
        <v>1354</v>
      </c>
      <c r="N4001" s="2" t="s">
        <v>7963</v>
      </c>
      <c r="T4001" s="1" t="s">
        <v>12411</v>
      </c>
      <c r="U4001" s="1" t="s">
        <v>5182</v>
      </c>
      <c r="V4001" s="1" t="s">
        <v>7259</v>
      </c>
      <c r="Y4001" s="1" t="s">
        <v>1354</v>
      </c>
      <c r="Z4001" s="1" t="s">
        <v>7963</v>
      </c>
      <c r="AC4001" s="1">
        <v>72</v>
      </c>
      <c r="AD4001" s="1" t="s">
        <v>71</v>
      </c>
      <c r="AE4001" s="1" t="s">
        <v>9611</v>
      </c>
      <c r="AJ4001" s="1" t="s">
        <v>16</v>
      </c>
      <c r="AK4001" s="1" t="s">
        <v>9802</v>
      </c>
      <c r="AL4001" s="1" t="s">
        <v>199</v>
      </c>
      <c r="AM4001" s="1" t="s">
        <v>9730</v>
      </c>
      <c r="AN4001" s="1" t="s">
        <v>545</v>
      </c>
      <c r="AO4001" s="1" t="s">
        <v>9707</v>
      </c>
      <c r="AP4001" s="1" t="s">
        <v>173</v>
      </c>
      <c r="AQ4001" s="1" t="s">
        <v>7249</v>
      </c>
      <c r="AR4001" s="1" t="s">
        <v>6274</v>
      </c>
      <c r="AS4001" s="1" t="s">
        <v>9921</v>
      </c>
      <c r="AT4001" s="1" t="s">
        <v>211</v>
      </c>
      <c r="AU4001" s="1" t="s">
        <v>7199</v>
      </c>
      <c r="AV4001" s="1" t="s">
        <v>2815</v>
      </c>
      <c r="AW4001" s="1" t="s">
        <v>7529</v>
      </c>
      <c r="BB4001" s="1" t="s">
        <v>213</v>
      </c>
      <c r="BC4001" s="1" t="s">
        <v>7282</v>
      </c>
      <c r="BD4001" s="1" t="s">
        <v>1469</v>
      </c>
      <c r="BE4001" s="1" t="s">
        <v>8066</v>
      </c>
      <c r="BG4001" s="1" t="s">
        <v>211</v>
      </c>
      <c r="BH4001" s="1" t="s">
        <v>7199</v>
      </c>
      <c r="BI4001" s="1" t="s">
        <v>1080</v>
      </c>
      <c r="BJ4001" s="1" t="s">
        <v>8618</v>
      </c>
      <c r="BK4001" s="1" t="s">
        <v>211</v>
      </c>
      <c r="BL4001" s="1" t="s">
        <v>7199</v>
      </c>
      <c r="BM4001" s="1" t="s">
        <v>6275</v>
      </c>
      <c r="BN4001" s="1" t="s">
        <v>11341</v>
      </c>
      <c r="BO4001" s="1" t="s">
        <v>211</v>
      </c>
      <c r="BP4001" s="1" t="s">
        <v>7199</v>
      </c>
      <c r="BQ4001" s="1" t="s">
        <v>1187</v>
      </c>
      <c r="BR4001" s="1" t="s">
        <v>10186</v>
      </c>
      <c r="BS4001" s="1" t="s">
        <v>895</v>
      </c>
      <c r="BT4001" s="1" t="s">
        <v>12738</v>
      </c>
    </row>
    <row r="4002" spans="1:72" ht="13.5" customHeight="1">
      <c r="A4002" s="3" t="str">
        <f>HYPERLINK("http://kyu.snu.ac.kr/sdhj/index.jsp?type=hj/GK14658_00IH_0001_0253.jpg","1702_각북면_253")</f>
        <v>1702_각북면_253</v>
      </c>
      <c r="B4002" s="2">
        <v>1702</v>
      </c>
      <c r="C4002" s="2" t="s">
        <v>12340</v>
      </c>
      <c r="D4002" s="2" t="s">
        <v>12341</v>
      </c>
      <c r="E4002" s="2">
        <v>4001</v>
      </c>
      <c r="F4002" s="1">
        <v>23</v>
      </c>
      <c r="G4002" s="1" t="s">
        <v>6082</v>
      </c>
      <c r="H4002" s="1" t="s">
        <v>6953</v>
      </c>
      <c r="I4002" s="1">
        <v>5</v>
      </c>
      <c r="L4002" s="1">
        <v>2</v>
      </c>
      <c r="M4002" s="2" t="s">
        <v>1354</v>
      </c>
      <c r="N4002" s="2" t="s">
        <v>7963</v>
      </c>
      <c r="S4002" s="1" t="s">
        <v>48</v>
      </c>
      <c r="T4002" s="1" t="s">
        <v>6371</v>
      </c>
      <c r="U4002" s="1" t="s">
        <v>261</v>
      </c>
      <c r="V4002" s="1" t="s">
        <v>7197</v>
      </c>
      <c r="Y4002" s="1" t="s">
        <v>1639</v>
      </c>
      <c r="Z4002" s="1" t="s">
        <v>7633</v>
      </c>
      <c r="AF4002" s="1" t="s">
        <v>946</v>
      </c>
      <c r="AG4002" s="1" t="s">
        <v>9632</v>
      </c>
    </row>
    <row r="4003" spans="1:72" ht="13.5" customHeight="1">
      <c r="A4003" s="3" t="str">
        <f>HYPERLINK("http://kyu.snu.ac.kr/sdhj/index.jsp?type=hj/GK14658_00IH_0001_0253.jpg","1702_각북면_253")</f>
        <v>1702_각북면_253</v>
      </c>
      <c r="B4003" s="2">
        <v>1702</v>
      </c>
      <c r="C4003" s="2" t="s">
        <v>12340</v>
      </c>
      <c r="D4003" s="2" t="s">
        <v>12341</v>
      </c>
      <c r="E4003" s="2">
        <v>4002</v>
      </c>
      <c r="F4003" s="1">
        <v>23</v>
      </c>
      <c r="G4003" s="1" t="s">
        <v>6082</v>
      </c>
      <c r="H4003" s="1" t="s">
        <v>6953</v>
      </c>
      <c r="I4003" s="1">
        <v>5</v>
      </c>
      <c r="L4003" s="1">
        <v>3</v>
      </c>
      <c r="M4003" s="2" t="s">
        <v>6309</v>
      </c>
      <c r="N4003" s="2" t="s">
        <v>9920</v>
      </c>
      <c r="T4003" s="1" t="s">
        <v>12411</v>
      </c>
      <c r="U4003" s="1" t="s">
        <v>173</v>
      </c>
      <c r="V4003" s="1" t="s">
        <v>7249</v>
      </c>
      <c r="W4003" s="1" t="s">
        <v>49</v>
      </c>
      <c r="X4003" s="1" t="s">
        <v>7592</v>
      </c>
      <c r="Y4003" s="1" t="s">
        <v>4216</v>
      </c>
      <c r="Z4003" s="1" t="s">
        <v>7962</v>
      </c>
      <c r="AC4003" s="1">
        <v>57</v>
      </c>
      <c r="AD4003" s="1" t="s">
        <v>720</v>
      </c>
      <c r="AE4003" s="1" t="s">
        <v>9576</v>
      </c>
      <c r="AJ4003" s="1" t="s">
        <v>16</v>
      </c>
      <c r="AK4003" s="1" t="s">
        <v>9802</v>
      </c>
      <c r="AL4003" s="1" t="s">
        <v>1410</v>
      </c>
      <c r="AM4003" s="1" t="s">
        <v>9822</v>
      </c>
      <c r="AT4003" s="1" t="s">
        <v>6276</v>
      </c>
      <c r="AU4003" s="1" t="s">
        <v>10076</v>
      </c>
      <c r="AV4003" s="1" t="s">
        <v>6277</v>
      </c>
      <c r="AW4003" s="1" t="s">
        <v>10177</v>
      </c>
      <c r="BG4003" s="1" t="s">
        <v>1456</v>
      </c>
      <c r="BH4003" s="1" t="s">
        <v>12888</v>
      </c>
      <c r="BI4003" s="1" t="s">
        <v>6144</v>
      </c>
      <c r="BJ4003" s="1" t="s">
        <v>10157</v>
      </c>
      <c r="BK4003" s="1" t="s">
        <v>6145</v>
      </c>
      <c r="BL4003" s="1" t="s">
        <v>10817</v>
      </c>
      <c r="BM4003" s="1" t="s">
        <v>6146</v>
      </c>
      <c r="BN4003" s="1" t="s">
        <v>7600</v>
      </c>
      <c r="BO4003" s="1" t="s">
        <v>3955</v>
      </c>
      <c r="BP4003" s="1" t="s">
        <v>10832</v>
      </c>
      <c r="BQ4003" s="1" t="s">
        <v>6278</v>
      </c>
      <c r="BR4003" s="1" t="s">
        <v>13318</v>
      </c>
      <c r="BS4003" s="1" t="s">
        <v>708</v>
      </c>
      <c r="BT4003" s="1" t="s">
        <v>9789</v>
      </c>
    </row>
    <row r="4004" spans="1:72" ht="13.5" customHeight="1">
      <c r="A4004" s="3" t="str">
        <f>HYPERLINK("http://kyu.snu.ac.kr/sdhj/index.jsp?type=hj/GK14658_00IH_0001_0253.jpg","1702_각북면_253")</f>
        <v>1702_각북면_253</v>
      </c>
      <c r="B4004" s="2">
        <v>1702</v>
      </c>
      <c r="C4004" s="2" t="s">
        <v>12340</v>
      </c>
      <c r="D4004" s="2" t="s">
        <v>12341</v>
      </c>
      <c r="E4004" s="2">
        <v>4003</v>
      </c>
      <c r="F4004" s="1">
        <v>23</v>
      </c>
      <c r="G4004" s="1" t="s">
        <v>6082</v>
      </c>
      <c r="H4004" s="1" t="s">
        <v>6953</v>
      </c>
      <c r="I4004" s="1">
        <v>5</v>
      </c>
      <c r="L4004" s="1">
        <v>3</v>
      </c>
      <c r="M4004" s="2" t="s">
        <v>6309</v>
      </c>
      <c r="N4004" s="2" t="s">
        <v>9920</v>
      </c>
      <c r="S4004" s="1" t="s">
        <v>48</v>
      </c>
      <c r="T4004" s="1" t="s">
        <v>6371</v>
      </c>
      <c r="W4004" s="1" t="s">
        <v>1211</v>
      </c>
      <c r="X4004" s="1" t="s">
        <v>7606</v>
      </c>
      <c r="Y4004" s="1" t="s">
        <v>183</v>
      </c>
      <c r="Z4004" s="1" t="s">
        <v>7691</v>
      </c>
      <c r="AC4004" s="1">
        <v>47</v>
      </c>
      <c r="AD4004" s="1" t="s">
        <v>556</v>
      </c>
      <c r="AE4004" s="1" t="s">
        <v>9610</v>
      </c>
      <c r="AJ4004" s="1" t="s">
        <v>185</v>
      </c>
      <c r="AK4004" s="1" t="s">
        <v>9803</v>
      </c>
      <c r="AL4004" s="1" t="s">
        <v>580</v>
      </c>
      <c r="AM4004" s="1" t="s">
        <v>9824</v>
      </c>
      <c r="AT4004" s="1" t="s">
        <v>6279</v>
      </c>
      <c r="AU4004" s="1" t="s">
        <v>12883</v>
      </c>
      <c r="AV4004" s="1" t="s">
        <v>6280</v>
      </c>
      <c r="AW4004" s="1" t="s">
        <v>10176</v>
      </c>
      <c r="BG4004" s="1" t="s">
        <v>42</v>
      </c>
      <c r="BH4004" s="1" t="s">
        <v>10068</v>
      </c>
      <c r="BI4004" s="1" t="s">
        <v>6281</v>
      </c>
      <c r="BJ4004" s="1" t="s">
        <v>10895</v>
      </c>
      <c r="BK4004" s="1" t="s">
        <v>6282</v>
      </c>
      <c r="BL4004" s="1" t="s">
        <v>11235</v>
      </c>
      <c r="BM4004" s="1" t="s">
        <v>6283</v>
      </c>
      <c r="BN4004" s="1" t="s">
        <v>11340</v>
      </c>
      <c r="BO4004" s="1" t="s">
        <v>6279</v>
      </c>
      <c r="BP4004" s="1" t="s">
        <v>12883</v>
      </c>
      <c r="BQ4004" s="1" t="s">
        <v>6284</v>
      </c>
      <c r="BR4004" s="1" t="s">
        <v>11727</v>
      </c>
      <c r="BS4004" s="1" t="s">
        <v>47</v>
      </c>
      <c r="BT4004" s="1" t="s">
        <v>9810</v>
      </c>
    </row>
    <row r="4005" spans="1:72" ht="13.5" customHeight="1">
      <c r="A4005" s="3" t="str">
        <f>HYPERLINK("http://kyu.snu.ac.kr/sdhj/index.jsp?type=hj/GK14658_00IH_0001_0253.jpg","1702_각북면_253")</f>
        <v>1702_각북면_253</v>
      </c>
      <c r="B4005" s="2">
        <v>1702</v>
      </c>
      <c r="C4005" s="2" t="s">
        <v>12340</v>
      </c>
      <c r="D4005" s="2" t="s">
        <v>12341</v>
      </c>
      <c r="E4005" s="2">
        <v>4004</v>
      </c>
      <c r="F4005" s="1">
        <v>23</v>
      </c>
      <c r="G4005" s="1" t="s">
        <v>6082</v>
      </c>
      <c r="H4005" s="1" t="s">
        <v>6953</v>
      </c>
      <c r="I4005" s="1">
        <v>5</v>
      </c>
      <c r="L4005" s="1">
        <v>3</v>
      </c>
      <c r="M4005" s="2" t="s">
        <v>6309</v>
      </c>
      <c r="N4005" s="2" t="s">
        <v>9920</v>
      </c>
      <c r="S4005" s="1" t="s">
        <v>59</v>
      </c>
      <c r="T4005" s="1" t="s">
        <v>7105</v>
      </c>
      <c r="AC4005" s="1">
        <v>18</v>
      </c>
      <c r="AD4005" s="1" t="s">
        <v>83</v>
      </c>
      <c r="AE4005" s="1" t="s">
        <v>9607</v>
      </c>
    </row>
    <row r="4006" spans="1:72" ht="13.5" customHeight="1">
      <c r="A4006" s="3" t="str">
        <f>HYPERLINK("http://kyu.snu.ac.kr/sdhj/index.jsp?type=hj/GK14658_00IH_0001_0253.jpg","1702_각북면_253")</f>
        <v>1702_각북면_253</v>
      </c>
      <c r="B4006" s="2">
        <v>1702</v>
      </c>
      <c r="C4006" s="2" t="s">
        <v>12340</v>
      </c>
      <c r="D4006" s="2" t="s">
        <v>12341</v>
      </c>
      <c r="E4006" s="2">
        <v>4005</v>
      </c>
      <c r="F4006" s="1">
        <v>23</v>
      </c>
      <c r="G4006" s="1" t="s">
        <v>6082</v>
      </c>
      <c r="H4006" s="1" t="s">
        <v>6953</v>
      </c>
      <c r="I4006" s="1">
        <v>5</v>
      </c>
      <c r="L4006" s="1">
        <v>3</v>
      </c>
      <c r="M4006" s="2" t="s">
        <v>6309</v>
      </c>
      <c r="N4006" s="2" t="s">
        <v>9920</v>
      </c>
      <c r="S4006" s="1" t="s">
        <v>914</v>
      </c>
      <c r="T4006" s="1" t="s">
        <v>7124</v>
      </c>
      <c r="AF4006" s="1" t="s">
        <v>946</v>
      </c>
      <c r="AG4006" s="1" t="s">
        <v>9632</v>
      </c>
    </row>
    <row r="4007" spans="1:72" ht="13.5" customHeight="1">
      <c r="A4007" s="3" t="str">
        <f>HYPERLINK("http://kyu.snu.ac.kr/sdhj/index.jsp?type=hj/GK14658_00IH_0001_0253.jpg","1702_각북면_253")</f>
        <v>1702_각북면_253</v>
      </c>
      <c r="B4007" s="2">
        <v>1702</v>
      </c>
      <c r="C4007" s="2" t="s">
        <v>12340</v>
      </c>
      <c r="D4007" s="2" t="s">
        <v>12341</v>
      </c>
      <c r="E4007" s="2">
        <v>4006</v>
      </c>
      <c r="F4007" s="1">
        <v>23</v>
      </c>
      <c r="G4007" s="1" t="s">
        <v>6082</v>
      </c>
      <c r="H4007" s="1" t="s">
        <v>6953</v>
      </c>
      <c r="I4007" s="1">
        <v>5</v>
      </c>
      <c r="L4007" s="1">
        <v>3</v>
      </c>
      <c r="M4007" s="2" t="s">
        <v>6309</v>
      </c>
      <c r="N4007" s="2" t="s">
        <v>9920</v>
      </c>
      <c r="T4007" s="1" t="s">
        <v>12432</v>
      </c>
      <c r="U4007" s="1" t="s">
        <v>196</v>
      </c>
      <c r="V4007" s="1" t="s">
        <v>7214</v>
      </c>
      <c r="Y4007" s="1" t="s">
        <v>12283</v>
      </c>
      <c r="Z4007" s="1" t="s">
        <v>12633</v>
      </c>
      <c r="AC4007" s="1">
        <v>47</v>
      </c>
      <c r="AD4007" s="1" t="s">
        <v>593</v>
      </c>
      <c r="AE4007" s="1" t="s">
        <v>9585</v>
      </c>
      <c r="AG4007" s="1" t="s">
        <v>12768</v>
      </c>
    </row>
    <row r="4008" spans="1:72" ht="13.5" customHeight="1">
      <c r="A4008" s="3" t="str">
        <f>HYPERLINK("http://kyu.snu.ac.kr/sdhj/index.jsp?type=hj/GK14658_00IH_0001_0253.jpg","1702_각북면_253")</f>
        <v>1702_각북면_253</v>
      </c>
      <c r="B4008" s="2">
        <v>1702</v>
      </c>
      <c r="C4008" s="2" t="s">
        <v>12340</v>
      </c>
      <c r="D4008" s="2" t="s">
        <v>12341</v>
      </c>
      <c r="E4008" s="2">
        <v>4007</v>
      </c>
      <c r="F4008" s="1">
        <v>23</v>
      </c>
      <c r="G4008" s="1" t="s">
        <v>6082</v>
      </c>
      <c r="H4008" s="1" t="s">
        <v>6953</v>
      </c>
      <c r="I4008" s="1">
        <v>5</v>
      </c>
      <c r="L4008" s="1">
        <v>3</v>
      </c>
      <c r="M4008" s="2" t="s">
        <v>6309</v>
      </c>
      <c r="N4008" s="2" t="s">
        <v>9920</v>
      </c>
      <c r="T4008" s="1" t="s">
        <v>12432</v>
      </c>
      <c r="U4008" s="1" t="s">
        <v>196</v>
      </c>
      <c r="V4008" s="1" t="s">
        <v>7214</v>
      </c>
      <c r="Y4008" s="1" t="s">
        <v>12320</v>
      </c>
      <c r="Z4008" s="1" t="s">
        <v>12648</v>
      </c>
      <c r="AG4008" s="1" t="s">
        <v>12768</v>
      </c>
    </row>
    <row r="4009" spans="1:72" ht="13.5" customHeight="1">
      <c r="A4009" s="3" t="str">
        <f>HYPERLINK("http://kyu.snu.ac.kr/sdhj/index.jsp?type=hj/GK14658_00IH_0001_0253.jpg","1702_각북면_253")</f>
        <v>1702_각북면_253</v>
      </c>
      <c r="B4009" s="2">
        <v>1702</v>
      </c>
      <c r="C4009" s="2" t="s">
        <v>12340</v>
      </c>
      <c r="D4009" s="2" t="s">
        <v>12341</v>
      </c>
      <c r="E4009" s="2">
        <v>4008</v>
      </c>
      <c r="F4009" s="1">
        <v>23</v>
      </c>
      <c r="G4009" s="1" t="s">
        <v>6082</v>
      </c>
      <c r="H4009" s="1" t="s">
        <v>6953</v>
      </c>
      <c r="I4009" s="1">
        <v>5</v>
      </c>
      <c r="L4009" s="1">
        <v>3</v>
      </c>
      <c r="M4009" s="2" t="s">
        <v>6309</v>
      </c>
      <c r="N4009" s="2" t="s">
        <v>9920</v>
      </c>
      <c r="T4009" s="1" t="s">
        <v>12432</v>
      </c>
      <c r="U4009" s="1" t="s">
        <v>196</v>
      </c>
      <c r="V4009" s="1" t="s">
        <v>7214</v>
      </c>
      <c r="Y4009" s="1" t="s">
        <v>2321</v>
      </c>
      <c r="Z4009" s="1" t="s">
        <v>7838</v>
      </c>
      <c r="AF4009" s="1" t="s">
        <v>12678</v>
      </c>
      <c r="AG4009" s="1" t="s">
        <v>12679</v>
      </c>
    </row>
    <row r="4010" spans="1:72" ht="13.5" customHeight="1">
      <c r="A4010" s="3" t="str">
        <f>HYPERLINK("http://kyu.snu.ac.kr/sdhj/index.jsp?type=hj/GK14658_00IH_0001_0253.jpg","1702_각북면_253")</f>
        <v>1702_각북면_253</v>
      </c>
      <c r="B4010" s="2">
        <v>1702</v>
      </c>
      <c r="C4010" s="2" t="s">
        <v>12340</v>
      </c>
      <c r="D4010" s="2" t="s">
        <v>12341</v>
      </c>
      <c r="E4010" s="2">
        <v>4009</v>
      </c>
      <c r="F4010" s="1">
        <v>23</v>
      </c>
      <c r="G4010" s="1" t="s">
        <v>6082</v>
      </c>
      <c r="H4010" s="1" t="s">
        <v>6953</v>
      </c>
      <c r="I4010" s="1">
        <v>5</v>
      </c>
      <c r="L4010" s="1">
        <v>3</v>
      </c>
      <c r="M4010" s="2" t="s">
        <v>6309</v>
      </c>
      <c r="N4010" s="2" t="s">
        <v>9920</v>
      </c>
      <c r="T4010" s="1" t="s">
        <v>12432</v>
      </c>
      <c r="U4010" s="1" t="s">
        <v>6285</v>
      </c>
      <c r="V4010" s="1" t="s">
        <v>7269</v>
      </c>
      <c r="Y4010" s="1" t="s">
        <v>3755</v>
      </c>
      <c r="Z4010" s="1" t="s">
        <v>7833</v>
      </c>
      <c r="AC4010" s="1">
        <v>21</v>
      </c>
      <c r="AD4010" s="1" t="s">
        <v>68</v>
      </c>
      <c r="AE4010" s="1" t="s">
        <v>7705</v>
      </c>
      <c r="AT4010" s="1" t="s">
        <v>211</v>
      </c>
      <c r="AU4010" s="1" t="s">
        <v>7199</v>
      </c>
      <c r="AV4010" s="1" t="s">
        <v>6286</v>
      </c>
      <c r="AW4010" s="1" t="s">
        <v>10175</v>
      </c>
      <c r="BB4010" s="1" t="s">
        <v>213</v>
      </c>
      <c r="BC4010" s="1" t="s">
        <v>7282</v>
      </c>
      <c r="BD4010" s="1" t="s">
        <v>2205</v>
      </c>
      <c r="BE4010" s="1" t="s">
        <v>7960</v>
      </c>
    </row>
    <row r="4011" spans="1:72" ht="13.5" customHeight="1">
      <c r="A4011" s="3" t="str">
        <f>HYPERLINK("http://kyu.snu.ac.kr/sdhj/index.jsp?type=hj/GK14658_00IH_0001_0253.jpg","1702_각북면_253")</f>
        <v>1702_각북면_253</v>
      </c>
      <c r="B4011" s="2">
        <v>1702</v>
      </c>
      <c r="C4011" s="2" t="s">
        <v>12340</v>
      </c>
      <c r="D4011" s="2" t="s">
        <v>12341</v>
      </c>
      <c r="E4011" s="2">
        <v>4010</v>
      </c>
      <c r="F4011" s="1">
        <v>23</v>
      </c>
      <c r="G4011" s="1" t="s">
        <v>6082</v>
      </c>
      <c r="H4011" s="1" t="s">
        <v>6953</v>
      </c>
      <c r="I4011" s="1">
        <v>5</v>
      </c>
      <c r="L4011" s="1">
        <v>3</v>
      </c>
      <c r="M4011" s="2" t="s">
        <v>6309</v>
      </c>
      <c r="N4011" s="2" t="s">
        <v>9920</v>
      </c>
      <c r="T4011" s="1" t="s">
        <v>12432</v>
      </c>
      <c r="U4011" s="1" t="s">
        <v>196</v>
      </c>
      <c r="V4011" s="1" t="s">
        <v>7214</v>
      </c>
      <c r="Y4011" s="1" t="s">
        <v>6287</v>
      </c>
      <c r="Z4011" s="1" t="s">
        <v>7961</v>
      </c>
      <c r="AG4011" s="1" t="s">
        <v>12769</v>
      </c>
    </row>
    <row r="4012" spans="1:72" ht="13.5" customHeight="1">
      <c r="A4012" s="3" t="str">
        <f>HYPERLINK("http://kyu.snu.ac.kr/sdhj/index.jsp?type=hj/GK14658_00IH_0001_0253.jpg","1702_각북면_253")</f>
        <v>1702_각북면_253</v>
      </c>
      <c r="B4012" s="2">
        <v>1702</v>
      </c>
      <c r="C4012" s="2" t="s">
        <v>12340</v>
      </c>
      <c r="D4012" s="2" t="s">
        <v>12341</v>
      </c>
      <c r="E4012" s="2">
        <v>4011</v>
      </c>
      <c r="F4012" s="1">
        <v>23</v>
      </c>
      <c r="G4012" s="1" t="s">
        <v>6082</v>
      </c>
      <c r="H4012" s="1" t="s">
        <v>6953</v>
      </c>
      <c r="I4012" s="1">
        <v>5</v>
      </c>
      <c r="L4012" s="1">
        <v>3</v>
      </c>
      <c r="M4012" s="2" t="s">
        <v>6309</v>
      </c>
      <c r="N4012" s="2" t="s">
        <v>9920</v>
      </c>
      <c r="T4012" s="1" t="s">
        <v>12432</v>
      </c>
      <c r="U4012" s="1" t="s">
        <v>196</v>
      </c>
      <c r="V4012" s="1" t="s">
        <v>7214</v>
      </c>
      <c r="Y4012" s="1" t="s">
        <v>6288</v>
      </c>
      <c r="Z4012" s="1" t="s">
        <v>7838</v>
      </c>
      <c r="AF4012" s="1" t="s">
        <v>5230</v>
      </c>
      <c r="AG4012" s="1" t="s">
        <v>9651</v>
      </c>
    </row>
    <row r="4013" spans="1:72" ht="13.5" customHeight="1">
      <c r="A4013" s="3" t="str">
        <f>HYPERLINK("http://kyu.snu.ac.kr/sdhj/index.jsp?type=hj/GK14658_00IH_0001_0254.jpg","1702_각북면_254")</f>
        <v>1702_각북면_254</v>
      </c>
      <c r="B4013" s="2">
        <v>1702</v>
      </c>
      <c r="C4013" s="2" t="s">
        <v>12340</v>
      </c>
      <c r="D4013" s="2" t="s">
        <v>12341</v>
      </c>
      <c r="E4013" s="2">
        <v>4012</v>
      </c>
      <c r="F4013" s="1">
        <v>23</v>
      </c>
      <c r="G4013" s="1" t="s">
        <v>6082</v>
      </c>
      <c r="H4013" s="1" t="s">
        <v>6953</v>
      </c>
      <c r="I4013" s="1">
        <v>5</v>
      </c>
      <c r="L4013" s="1">
        <v>3</v>
      </c>
      <c r="M4013" s="2" t="s">
        <v>6309</v>
      </c>
      <c r="N4013" s="2" t="s">
        <v>9920</v>
      </c>
      <c r="T4013" s="1" t="s">
        <v>12432</v>
      </c>
      <c r="U4013" s="1" t="s">
        <v>196</v>
      </c>
      <c r="V4013" s="1" t="s">
        <v>7214</v>
      </c>
      <c r="Y4013" s="1" t="s">
        <v>2205</v>
      </c>
      <c r="Z4013" s="1" t="s">
        <v>7960</v>
      </c>
      <c r="AC4013" s="1">
        <v>51</v>
      </c>
      <c r="AD4013" s="1" t="s">
        <v>138</v>
      </c>
      <c r="AE4013" s="1" t="s">
        <v>9593</v>
      </c>
      <c r="AV4013" s="1" t="s">
        <v>6289</v>
      </c>
      <c r="AW4013" s="1" t="s">
        <v>10174</v>
      </c>
      <c r="BD4013" s="1" t="s">
        <v>3412</v>
      </c>
      <c r="BE4013" s="1" t="s">
        <v>9020</v>
      </c>
    </row>
    <row r="4014" spans="1:72" ht="13.5" customHeight="1">
      <c r="A4014" s="3" t="str">
        <f>HYPERLINK("http://kyu.snu.ac.kr/sdhj/index.jsp?type=hj/GK14658_00IH_0001_0254.jpg","1702_각북면_254")</f>
        <v>1702_각북면_254</v>
      </c>
      <c r="B4014" s="2">
        <v>1702</v>
      </c>
      <c r="C4014" s="2" t="s">
        <v>12340</v>
      </c>
      <c r="D4014" s="2" t="s">
        <v>12341</v>
      </c>
      <c r="E4014" s="2">
        <v>4013</v>
      </c>
      <c r="F4014" s="1">
        <v>23</v>
      </c>
      <c r="G4014" s="1" t="s">
        <v>6082</v>
      </c>
      <c r="H4014" s="1" t="s">
        <v>6953</v>
      </c>
      <c r="I4014" s="1">
        <v>5</v>
      </c>
      <c r="L4014" s="1">
        <v>3</v>
      </c>
      <c r="M4014" s="2" t="s">
        <v>6309</v>
      </c>
      <c r="N4014" s="2" t="s">
        <v>9920</v>
      </c>
      <c r="T4014" s="1" t="s">
        <v>12432</v>
      </c>
      <c r="U4014" s="1" t="s">
        <v>6285</v>
      </c>
      <c r="V4014" s="1" t="s">
        <v>7269</v>
      </c>
      <c r="Y4014" s="1" t="s">
        <v>958</v>
      </c>
      <c r="Z4014" s="1" t="s">
        <v>7959</v>
      </c>
      <c r="AC4014" s="1">
        <v>41</v>
      </c>
      <c r="AD4014" s="1" t="s">
        <v>175</v>
      </c>
      <c r="AE4014" s="1" t="s">
        <v>9621</v>
      </c>
      <c r="AV4014" s="1" t="s">
        <v>1061</v>
      </c>
      <c r="AW4014" s="1" t="s">
        <v>10129</v>
      </c>
      <c r="BB4014" s="1" t="s">
        <v>213</v>
      </c>
      <c r="BC4014" s="1" t="s">
        <v>7282</v>
      </c>
      <c r="BD4014" s="1" t="s">
        <v>5729</v>
      </c>
      <c r="BE4014" s="1" t="s">
        <v>8232</v>
      </c>
    </row>
    <row r="4015" spans="1:72" ht="13.5" customHeight="1">
      <c r="A4015" s="3" t="str">
        <f>HYPERLINK("http://kyu.snu.ac.kr/sdhj/index.jsp?type=hj/GK14658_00IH_0001_0254.jpg","1702_각북면_254")</f>
        <v>1702_각북면_254</v>
      </c>
      <c r="B4015" s="2">
        <v>1702</v>
      </c>
      <c r="C4015" s="2" t="s">
        <v>12340</v>
      </c>
      <c r="D4015" s="2" t="s">
        <v>12341</v>
      </c>
      <c r="E4015" s="2">
        <v>4014</v>
      </c>
      <c r="F4015" s="1">
        <v>23</v>
      </c>
      <c r="G4015" s="1" t="s">
        <v>6082</v>
      </c>
      <c r="H4015" s="1" t="s">
        <v>6953</v>
      </c>
      <c r="I4015" s="1">
        <v>5</v>
      </c>
      <c r="L4015" s="1">
        <v>3</v>
      </c>
      <c r="M4015" s="2" t="s">
        <v>6309</v>
      </c>
      <c r="N4015" s="2" t="s">
        <v>9920</v>
      </c>
      <c r="T4015" s="1" t="s">
        <v>12432</v>
      </c>
      <c r="U4015" s="1" t="s">
        <v>196</v>
      </c>
      <c r="V4015" s="1" t="s">
        <v>7214</v>
      </c>
      <c r="Y4015" s="1" t="s">
        <v>1134</v>
      </c>
      <c r="Z4015" s="1" t="s">
        <v>7958</v>
      </c>
      <c r="AC4015" s="1">
        <v>51</v>
      </c>
      <c r="AD4015" s="1" t="s">
        <v>138</v>
      </c>
      <c r="AE4015" s="1" t="s">
        <v>9593</v>
      </c>
      <c r="AV4015" s="1" t="s">
        <v>6290</v>
      </c>
      <c r="AW4015" s="1" t="s">
        <v>12939</v>
      </c>
      <c r="BB4015" s="1" t="s">
        <v>213</v>
      </c>
      <c r="BC4015" s="1" t="s">
        <v>7282</v>
      </c>
      <c r="BD4015" s="1" t="s">
        <v>4246</v>
      </c>
      <c r="BE4015" s="1" t="s">
        <v>7808</v>
      </c>
    </row>
    <row r="4016" spans="1:72" ht="13.5" customHeight="1">
      <c r="A4016" s="3" t="str">
        <f>HYPERLINK("http://kyu.snu.ac.kr/sdhj/index.jsp?type=hj/GK14658_00IH_0001_0254.jpg","1702_각북면_254")</f>
        <v>1702_각북면_254</v>
      </c>
      <c r="B4016" s="2">
        <v>1702</v>
      </c>
      <c r="C4016" s="2" t="s">
        <v>12340</v>
      </c>
      <c r="D4016" s="2" t="s">
        <v>12341</v>
      </c>
      <c r="E4016" s="2">
        <v>4015</v>
      </c>
      <c r="F4016" s="1">
        <v>23</v>
      </c>
      <c r="G4016" s="1" t="s">
        <v>6082</v>
      </c>
      <c r="H4016" s="1" t="s">
        <v>6953</v>
      </c>
      <c r="I4016" s="1">
        <v>5</v>
      </c>
      <c r="L4016" s="1">
        <v>3</v>
      </c>
      <c r="M4016" s="2" t="s">
        <v>6309</v>
      </c>
      <c r="N4016" s="2" t="s">
        <v>9920</v>
      </c>
      <c r="T4016" s="1" t="s">
        <v>12432</v>
      </c>
      <c r="U4016" s="1" t="s">
        <v>196</v>
      </c>
      <c r="V4016" s="1" t="s">
        <v>7214</v>
      </c>
      <c r="Y4016" s="1" t="s">
        <v>4131</v>
      </c>
      <c r="Z4016" s="1" t="s">
        <v>7957</v>
      </c>
      <c r="AC4016" s="1">
        <v>21</v>
      </c>
      <c r="AD4016" s="1" t="s">
        <v>68</v>
      </c>
      <c r="AE4016" s="1" t="s">
        <v>7705</v>
      </c>
      <c r="AV4016" s="1" t="s">
        <v>6291</v>
      </c>
      <c r="AW4016" s="1" t="s">
        <v>12907</v>
      </c>
      <c r="BB4016" s="1" t="s">
        <v>213</v>
      </c>
      <c r="BC4016" s="1" t="s">
        <v>7282</v>
      </c>
      <c r="BD4016" s="1" t="s">
        <v>1134</v>
      </c>
      <c r="BE4016" s="1" t="s">
        <v>7958</v>
      </c>
    </row>
    <row r="4017" spans="1:72" ht="13.5" customHeight="1">
      <c r="A4017" s="3" t="str">
        <f>HYPERLINK("http://kyu.snu.ac.kr/sdhj/index.jsp?type=hj/GK14658_00IH_0001_0254.jpg","1702_각북면_254")</f>
        <v>1702_각북면_254</v>
      </c>
      <c r="B4017" s="2">
        <v>1702</v>
      </c>
      <c r="C4017" s="2" t="s">
        <v>12340</v>
      </c>
      <c r="D4017" s="2" t="s">
        <v>12341</v>
      </c>
      <c r="E4017" s="2">
        <v>4016</v>
      </c>
      <c r="F4017" s="1">
        <v>23</v>
      </c>
      <c r="G4017" s="1" t="s">
        <v>6082</v>
      </c>
      <c r="H4017" s="1" t="s">
        <v>6953</v>
      </c>
      <c r="I4017" s="1">
        <v>5</v>
      </c>
      <c r="L4017" s="1">
        <v>3</v>
      </c>
      <c r="M4017" s="2" t="s">
        <v>6309</v>
      </c>
      <c r="N4017" s="2" t="s">
        <v>9920</v>
      </c>
      <c r="T4017" s="1" t="s">
        <v>12432</v>
      </c>
      <c r="U4017" s="1" t="s">
        <v>196</v>
      </c>
      <c r="V4017" s="1" t="s">
        <v>7214</v>
      </c>
      <c r="Y4017" s="1" t="s">
        <v>3215</v>
      </c>
      <c r="Z4017" s="1" t="s">
        <v>7695</v>
      </c>
      <c r="AC4017" s="1">
        <v>18</v>
      </c>
      <c r="AD4017" s="1" t="s">
        <v>83</v>
      </c>
      <c r="AE4017" s="1" t="s">
        <v>9607</v>
      </c>
    </row>
    <row r="4018" spans="1:72" ht="13.5" customHeight="1">
      <c r="A4018" s="3" t="str">
        <f>HYPERLINK("http://kyu.snu.ac.kr/sdhj/index.jsp?type=hj/GK14658_00IH_0001_0254.jpg","1702_각북면_254")</f>
        <v>1702_각북면_254</v>
      </c>
      <c r="B4018" s="2">
        <v>1702</v>
      </c>
      <c r="C4018" s="2" t="s">
        <v>12340</v>
      </c>
      <c r="D4018" s="2" t="s">
        <v>12341</v>
      </c>
      <c r="E4018" s="2">
        <v>4017</v>
      </c>
      <c r="F4018" s="1">
        <v>23</v>
      </c>
      <c r="G4018" s="1" t="s">
        <v>6082</v>
      </c>
      <c r="H4018" s="1" t="s">
        <v>6953</v>
      </c>
      <c r="I4018" s="1">
        <v>5</v>
      </c>
      <c r="L4018" s="1">
        <v>3</v>
      </c>
      <c r="M4018" s="2" t="s">
        <v>6309</v>
      </c>
      <c r="N4018" s="2" t="s">
        <v>9920</v>
      </c>
      <c r="T4018" s="1" t="s">
        <v>12432</v>
      </c>
      <c r="U4018" s="1" t="s">
        <v>196</v>
      </c>
      <c r="V4018" s="1" t="s">
        <v>7214</v>
      </c>
      <c r="Y4018" s="1" t="s">
        <v>6292</v>
      </c>
      <c r="Z4018" s="1" t="s">
        <v>13508</v>
      </c>
      <c r="AC4018" s="1">
        <v>2</v>
      </c>
      <c r="AD4018" s="1" t="s">
        <v>169</v>
      </c>
      <c r="AE4018" s="1" t="s">
        <v>9589</v>
      </c>
      <c r="AF4018" s="1" t="s">
        <v>89</v>
      </c>
      <c r="AG4018" s="1" t="s">
        <v>9633</v>
      </c>
    </row>
    <row r="4019" spans="1:72" ht="13.5" customHeight="1">
      <c r="A4019" s="3" t="str">
        <f>HYPERLINK("http://kyu.snu.ac.kr/sdhj/index.jsp?type=hj/GK14658_00IH_0001_0254.jpg","1702_각북면_254")</f>
        <v>1702_각북면_254</v>
      </c>
      <c r="B4019" s="2">
        <v>1702</v>
      </c>
      <c r="C4019" s="2" t="s">
        <v>12340</v>
      </c>
      <c r="D4019" s="2" t="s">
        <v>12341</v>
      </c>
      <c r="E4019" s="2">
        <v>4018</v>
      </c>
      <c r="F4019" s="1">
        <v>23</v>
      </c>
      <c r="G4019" s="1" t="s">
        <v>6082</v>
      </c>
      <c r="H4019" s="1" t="s">
        <v>6953</v>
      </c>
      <c r="I4019" s="1">
        <v>5</v>
      </c>
      <c r="L4019" s="1">
        <v>3</v>
      </c>
      <c r="M4019" s="2" t="s">
        <v>6309</v>
      </c>
      <c r="N4019" s="2" t="s">
        <v>9920</v>
      </c>
      <c r="T4019" s="1" t="s">
        <v>12432</v>
      </c>
      <c r="U4019" s="1" t="s">
        <v>196</v>
      </c>
      <c r="V4019" s="1" t="s">
        <v>7214</v>
      </c>
      <c r="Y4019" s="1" t="s">
        <v>6293</v>
      </c>
      <c r="Z4019" s="1" t="s">
        <v>7955</v>
      </c>
      <c r="AC4019" s="1">
        <v>3</v>
      </c>
      <c r="AD4019" s="1" t="s">
        <v>118</v>
      </c>
      <c r="AE4019" s="1" t="s">
        <v>8076</v>
      </c>
      <c r="AF4019" s="1" t="s">
        <v>89</v>
      </c>
      <c r="AG4019" s="1" t="s">
        <v>9633</v>
      </c>
    </row>
    <row r="4020" spans="1:72" ht="13.5" customHeight="1">
      <c r="A4020" s="3" t="str">
        <f>HYPERLINK("http://kyu.snu.ac.kr/sdhj/index.jsp?type=hj/GK14658_00IH_0001_0254.jpg","1702_각북면_254")</f>
        <v>1702_각북면_254</v>
      </c>
      <c r="B4020" s="2">
        <v>1702</v>
      </c>
      <c r="C4020" s="2" t="s">
        <v>12340</v>
      </c>
      <c r="D4020" s="2" t="s">
        <v>12341</v>
      </c>
      <c r="E4020" s="2">
        <v>4019</v>
      </c>
      <c r="F4020" s="1">
        <v>23</v>
      </c>
      <c r="G4020" s="1" t="s">
        <v>6082</v>
      </c>
      <c r="H4020" s="1" t="s">
        <v>6953</v>
      </c>
      <c r="I4020" s="1">
        <v>5</v>
      </c>
      <c r="L4020" s="1">
        <v>4</v>
      </c>
      <c r="M4020" s="2" t="s">
        <v>4762</v>
      </c>
      <c r="N4020" s="2" t="s">
        <v>13273</v>
      </c>
      <c r="T4020" s="1" t="s">
        <v>12411</v>
      </c>
      <c r="U4020" s="1" t="s">
        <v>527</v>
      </c>
      <c r="V4020" s="1" t="s">
        <v>7268</v>
      </c>
      <c r="W4020" s="1" t="s">
        <v>107</v>
      </c>
      <c r="X4020" s="1" t="s">
        <v>12534</v>
      </c>
      <c r="Y4020" s="1" t="s">
        <v>1199</v>
      </c>
      <c r="Z4020" s="1" t="s">
        <v>7954</v>
      </c>
      <c r="AC4020" s="1">
        <v>39</v>
      </c>
      <c r="AD4020" s="1" t="s">
        <v>631</v>
      </c>
      <c r="AE4020" s="1" t="s">
        <v>9603</v>
      </c>
      <c r="AJ4020" s="1" t="s">
        <v>16</v>
      </c>
      <c r="AK4020" s="1" t="s">
        <v>9802</v>
      </c>
      <c r="AL4020" s="1" t="s">
        <v>109</v>
      </c>
      <c r="AM4020" s="1" t="s">
        <v>9809</v>
      </c>
      <c r="AT4020" s="1" t="s">
        <v>35</v>
      </c>
      <c r="AU4020" s="1" t="s">
        <v>7231</v>
      </c>
      <c r="AV4020" s="1" t="s">
        <v>5111</v>
      </c>
      <c r="AW4020" s="1" t="s">
        <v>10121</v>
      </c>
      <c r="BG4020" s="1" t="s">
        <v>54</v>
      </c>
      <c r="BH4020" s="1" t="s">
        <v>7267</v>
      </c>
      <c r="BI4020" s="1" t="s">
        <v>1501</v>
      </c>
      <c r="BJ4020" s="1" t="s">
        <v>7953</v>
      </c>
      <c r="BK4020" s="1" t="s">
        <v>1231</v>
      </c>
      <c r="BL4020" s="1" t="s">
        <v>10819</v>
      </c>
      <c r="BM4020" s="1" t="s">
        <v>6086</v>
      </c>
      <c r="BN4020" s="1" t="s">
        <v>10896</v>
      </c>
      <c r="BO4020" s="1" t="s">
        <v>166</v>
      </c>
      <c r="BP4020" s="1" t="s">
        <v>7276</v>
      </c>
      <c r="BQ4020" s="1" t="s">
        <v>6294</v>
      </c>
      <c r="BR4020" s="1" t="s">
        <v>11726</v>
      </c>
      <c r="BS4020" s="1" t="s">
        <v>163</v>
      </c>
      <c r="BT4020" s="1" t="s">
        <v>12731</v>
      </c>
    </row>
    <row r="4021" spans="1:72" ht="13.5" customHeight="1">
      <c r="A4021" s="3" t="str">
        <f>HYPERLINK("http://kyu.snu.ac.kr/sdhj/index.jsp?type=hj/GK14658_00IH_0001_0254.jpg","1702_각북면_254")</f>
        <v>1702_각북면_254</v>
      </c>
      <c r="B4021" s="2">
        <v>1702</v>
      </c>
      <c r="C4021" s="2" t="s">
        <v>12340</v>
      </c>
      <c r="D4021" s="2" t="s">
        <v>12341</v>
      </c>
      <c r="E4021" s="2">
        <v>4020</v>
      </c>
      <c r="F4021" s="1">
        <v>23</v>
      </c>
      <c r="G4021" s="1" t="s">
        <v>6082</v>
      </c>
      <c r="H4021" s="1" t="s">
        <v>6953</v>
      </c>
      <c r="I4021" s="1">
        <v>5</v>
      </c>
      <c r="L4021" s="1">
        <v>4</v>
      </c>
      <c r="M4021" s="2" t="s">
        <v>4762</v>
      </c>
      <c r="N4021" s="2" t="s">
        <v>13273</v>
      </c>
      <c r="S4021" s="1" t="s">
        <v>6295</v>
      </c>
      <c r="T4021" s="1" t="s">
        <v>7123</v>
      </c>
      <c r="U4021" s="1" t="s">
        <v>54</v>
      </c>
      <c r="V4021" s="1" t="s">
        <v>7267</v>
      </c>
      <c r="Y4021" s="1" t="s">
        <v>1501</v>
      </c>
      <c r="Z4021" s="1" t="s">
        <v>7953</v>
      </c>
      <c r="AC4021" s="1">
        <v>87</v>
      </c>
      <c r="AD4021" s="1" t="s">
        <v>309</v>
      </c>
      <c r="AE4021" s="1" t="s">
        <v>9623</v>
      </c>
    </row>
    <row r="4022" spans="1:72" ht="13.5" customHeight="1">
      <c r="A4022" s="3" t="str">
        <f>HYPERLINK("http://kyu.snu.ac.kr/sdhj/index.jsp?type=hj/GK14658_00IH_0001_0254.jpg","1702_각북면_254")</f>
        <v>1702_각북면_254</v>
      </c>
      <c r="B4022" s="2">
        <v>1702</v>
      </c>
      <c r="C4022" s="2" t="s">
        <v>12340</v>
      </c>
      <c r="D4022" s="2" t="s">
        <v>12341</v>
      </c>
      <c r="E4022" s="2">
        <v>4021</v>
      </c>
      <c r="F4022" s="1">
        <v>23</v>
      </c>
      <c r="G4022" s="1" t="s">
        <v>6082</v>
      </c>
      <c r="H4022" s="1" t="s">
        <v>6953</v>
      </c>
      <c r="I4022" s="1">
        <v>5</v>
      </c>
      <c r="L4022" s="1">
        <v>4</v>
      </c>
      <c r="M4022" s="2" t="s">
        <v>4762</v>
      </c>
      <c r="N4022" s="2" t="s">
        <v>13273</v>
      </c>
      <c r="S4022" s="1" t="s">
        <v>48</v>
      </c>
      <c r="T4022" s="1" t="s">
        <v>6371</v>
      </c>
      <c r="W4022" s="1" t="s">
        <v>335</v>
      </c>
      <c r="X4022" s="1" t="s">
        <v>12540</v>
      </c>
      <c r="Y4022" s="1" t="s">
        <v>50</v>
      </c>
      <c r="Z4022" s="1" t="s">
        <v>7639</v>
      </c>
      <c r="AC4022" s="1">
        <v>39</v>
      </c>
      <c r="AD4022" s="1" t="s">
        <v>631</v>
      </c>
      <c r="AE4022" s="1" t="s">
        <v>9603</v>
      </c>
      <c r="AJ4022" s="1" t="s">
        <v>16</v>
      </c>
      <c r="AK4022" s="1" t="s">
        <v>9802</v>
      </c>
      <c r="AL4022" s="1" t="s">
        <v>109</v>
      </c>
      <c r="AM4022" s="1" t="s">
        <v>9809</v>
      </c>
      <c r="AT4022" s="1" t="s">
        <v>53</v>
      </c>
      <c r="AU4022" s="1" t="s">
        <v>7419</v>
      </c>
      <c r="AV4022" s="1" t="s">
        <v>6296</v>
      </c>
      <c r="AW4022" s="1" t="s">
        <v>10173</v>
      </c>
      <c r="BG4022" s="1" t="s">
        <v>53</v>
      </c>
      <c r="BH4022" s="1" t="s">
        <v>7419</v>
      </c>
      <c r="BI4022" s="1" t="s">
        <v>893</v>
      </c>
      <c r="BJ4022" s="1" t="s">
        <v>10894</v>
      </c>
      <c r="BK4022" s="1" t="s">
        <v>5605</v>
      </c>
      <c r="BL4022" s="1" t="s">
        <v>10826</v>
      </c>
      <c r="BM4022" s="1" t="s">
        <v>6116</v>
      </c>
      <c r="BN4022" s="1" t="s">
        <v>11339</v>
      </c>
      <c r="BO4022" s="1" t="s">
        <v>54</v>
      </c>
      <c r="BP4022" s="1" t="s">
        <v>7267</v>
      </c>
      <c r="BQ4022" s="1" t="s">
        <v>6297</v>
      </c>
      <c r="BR4022" s="1" t="s">
        <v>13311</v>
      </c>
      <c r="BS4022" s="1" t="s">
        <v>109</v>
      </c>
      <c r="BT4022" s="1" t="s">
        <v>9809</v>
      </c>
    </row>
    <row r="4023" spans="1:72" ht="13.5" customHeight="1">
      <c r="A4023" s="3" t="str">
        <f>HYPERLINK("http://kyu.snu.ac.kr/sdhj/index.jsp?type=hj/GK14658_00IH_0001_0254.jpg","1702_각북면_254")</f>
        <v>1702_각북면_254</v>
      </c>
      <c r="B4023" s="2">
        <v>1702</v>
      </c>
      <c r="C4023" s="2" t="s">
        <v>12340</v>
      </c>
      <c r="D4023" s="2" t="s">
        <v>12341</v>
      </c>
      <c r="E4023" s="2">
        <v>4022</v>
      </c>
      <c r="F4023" s="1">
        <v>23</v>
      </c>
      <c r="G4023" s="1" t="s">
        <v>6082</v>
      </c>
      <c r="H4023" s="1" t="s">
        <v>6953</v>
      </c>
      <c r="I4023" s="1">
        <v>5</v>
      </c>
      <c r="L4023" s="1">
        <v>4</v>
      </c>
      <c r="M4023" s="2" t="s">
        <v>4762</v>
      </c>
      <c r="N4023" s="2" t="s">
        <v>13273</v>
      </c>
      <c r="S4023" s="1" t="s">
        <v>59</v>
      </c>
      <c r="T4023" s="1" t="s">
        <v>7105</v>
      </c>
      <c r="Y4023" s="1" t="s">
        <v>6298</v>
      </c>
      <c r="Z4023" s="1" t="s">
        <v>7952</v>
      </c>
      <c r="AC4023" s="1">
        <v>15</v>
      </c>
      <c r="AD4023" s="1" t="s">
        <v>192</v>
      </c>
      <c r="AE4023" s="1" t="s">
        <v>7704</v>
      </c>
    </row>
    <row r="4024" spans="1:72" ht="13.5" customHeight="1">
      <c r="A4024" s="3" t="str">
        <f>HYPERLINK("http://kyu.snu.ac.kr/sdhj/index.jsp?type=hj/GK14658_00IH_0001_0254.jpg","1702_각북면_254")</f>
        <v>1702_각북면_254</v>
      </c>
      <c r="B4024" s="2">
        <v>1702</v>
      </c>
      <c r="C4024" s="2" t="s">
        <v>12340</v>
      </c>
      <c r="D4024" s="2" t="s">
        <v>12341</v>
      </c>
      <c r="E4024" s="2">
        <v>4023</v>
      </c>
      <c r="F4024" s="1">
        <v>23</v>
      </c>
      <c r="G4024" s="1" t="s">
        <v>6082</v>
      </c>
      <c r="H4024" s="1" t="s">
        <v>6953</v>
      </c>
      <c r="I4024" s="1">
        <v>5</v>
      </c>
      <c r="L4024" s="1">
        <v>4</v>
      </c>
      <c r="M4024" s="2" t="s">
        <v>4762</v>
      </c>
      <c r="N4024" s="2" t="s">
        <v>13273</v>
      </c>
      <c r="S4024" s="1" t="s">
        <v>59</v>
      </c>
      <c r="T4024" s="1" t="s">
        <v>7105</v>
      </c>
      <c r="Y4024" s="1" t="s">
        <v>2440</v>
      </c>
      <c r="Z4024" s="1" t="s">
        <v>7951</v>
      </c>
      <c r="AC4024" s="1">
        <v>10</v>
      </c>
      <c r="AD4024" s="1" t="s">
        <v>206</v>
      </c>
      <c r="AE4024" s="1" t="s">
        <v>9619</v>
      </c>
    </row>
    <row r="4025" spans="1:72" ht="13.5" customHeight="1">
      <c r="A4025" s="3" t="str">
        <f>HYPERLINK("http://kyu.snu.ac.kr/sdhj/index.jsp?type=hj/GK14658_00IH_0001_0254.jpg","1702_각북면_254")</f>
        <v>1702_각북면_254</v>
      </c>
      <c r="B4025" s="2">
        <v>1702</v>
      </c>
      <c r="C4025" s="2" t="s">
        <v>12340</v>
      </c>
      <c r="D4025" s="2" t="s">
        <v>12341</v>
      </c>
      <c r="E4025" s="2">
        <v>4024</v>
      </c>
      <c r="F4025" s="1">
        <v>23</v>
      </c>
      <c r="G4025" s="1" t="s">
        <v>6082</v>
      </c>
      <c r="H4025" s="1" t="s">
        <v>6953</v>
      </c>
      <c r="I4025" s="1">
        <v>5</v>
      </c>
      <c r="L4025" s="1">
        <v>4</v>
      </c>
      <c r="M4025" s="2" t="s">
        <v>4762</v>
      </c>
      <c r="N4025" s="2" t="s">
        <v>13273</v>
      </c>
      <c r="S4025" s="1" t="s">
        <v>59</v>
      </c>
      <c r="T4025" s="1" t="s">
        <v>7105</v>
      </c>
      <c r="Y4025" s="1" t="s">
        <v>6299</v>
      </c>
      <c r="Z4025" s="1" t="s">
        <v>7950</v>
      </c>
      <c r="AC4025" s="1">
        <v>8</v>
      </c>
      <c r="AD4025" s="1" t="s">
        <v>300</v>
      </c>
      <c r="AE4025" s="1" t="s">
        <v>9594</v>
      </c>
    </row>
    <row r="4026" spans="1:72" ht="13.5" customHeight="1">
      <c r="A4026" s="3" t="str">
        <f>HYPERLINK("http://kyu.snu.ac.kr/sdhj/index.jsp?type=hj/GK14658_00IH_0001_0254.jpg","1702_각북면_254")</f>
        <v>1702_각북면_254</v>
      </c>
      <c r="B4026" s="2">
        <v>1702</v>
      </c>
      <c r="C4026" s="2" t="s">
        <v>12340</v>
      </c>
      <c r="D4026" s="2" t="s">
        <v>12341</v>
      </c>
      <c r="E4026" s="2">
        <v>4025</v>
      </c>
      <c r="F4026" s="1">
        <v>23</v>
      </c>
      <c r="G4026" s="1" t="s">
        <v>6082</v>
      </c>
      <c r="H4026" s="1" t="s">
        <v>6953</v>
      </c>
      <c r="I4026" s="1">
        <v>5</v>
      </c>
      <c r="L4026" s="1">
        <v>4</v>
      </c>
      <c r="M4026" s="2" t="s">
        <v>4762</v>
      </c>
      <c r="N4026" s="2" t="s">
        <v>13273</v>
      </c>
      <c r="S4026" s="1" t="s">
        <v>59</v>
      </c>
      <c r="T4026" s="1" t="s">
        <v>7105</v>
      </c>
      <c r="Y4026" s="1" t="s">
        <v>14663</v>
      </c>
      <c r="Z4026" s="1" t="s">
        <v>12568</v>
      </c>
      <c r="AC4026" s="1">
        <v>3</v>
      </c>
      <c r="AD4026" s="1" t="s">
        <v>118</v>
      </c>
      <c r="AE4026" s="1" t="s">
        <v>8076</v>
      </c>
      <c r="AF4026" s="1" t="s">
        <v>89</v>
      </c>
      <c r="AG4026" s="1" t="s">
        <v>9633</v>
      </c>
    </row>
    <row r="4027" spans="1:72" ht="13.5" customHeight="1">
      <c r="A4027" s="3" t="str">
        <f>HYPERLINK("http://kyu.snu.ac.kr/sdhj/index.jsp?type=hj/GK14658_00IH_0001_0254.jpg","1702_각북면_254")</f>
        <v>1702_각북면_254</v>
      </c>
      <c r="B4027" s="2">
        <v>1702</v>
      </c>
      <c r="C4027" s="2" t="s">
        <v>12340</v>
      </c>
      <c r="D4027" s="2" t="s">
        <v>12341</v>
      </c>
      <c r="E4027" s="2">
        <v>4026</v>
      </c>
      <c r="F4027" s="1">
        <v>23</v>
      </c>
      <c r="G4027" s="1" t="s">
        <v>6082</v>
      </c>
      <c r="H4027" s="1" t="s">
        <v>6953</v>
      </c>
      <c r="I4027" s="1">
        <v>5</v>
      </c>
      <c r="L4027" s="1">
        <v>5</v>
      </c>
      <c r="M4027" s="2" t="s">
        <v>14356</v>
      </c>
      <c r="N4027" s="2" t="s">
        <v>14357</v>
      </c>
      <c r="T4027" s="1" t="s">
        <v>12411</v>
      </c>
      <c r="U4027" s="1" t="s">
        <v>173</v>
      </c>
      <c r="V4027" s="1" t="s">
        <v>7249</v>
      </c>
      <c r="W4027" s="1" t="s">
        <v>3846</v>
      </c>
      <c r="X4027" s="1" t="s">
        <v>7605</v>
      </c>
      <c r="Y4027" s="1" t="s">
        <v>6300</v>
      </c>
      <c r="Z4027" s="1" t="s">
        <v>7949</v>
      </c>
      <c r="AC4027" s="1">
        <v>28</v>
      </c>
      <c r="AD4027" s="1" t="s">
        <v>134</v>
      </c>
      <c r="AE4027" s="1" t="s">
        <v>9616</v>
      </c>
      <c r="AJ4027" s="1" t="s">
        <v>16</v>
      </c>
      <c r="AK4027" s="1" t="s">
        <v>9802</v>
      </c>
      <c r="AL4027" s="1" t="s">
        <v>157</v>
      </c>
      <c r="AM4027" s="1" t="s">
        <v>9714</v>
      </c>
      <c r="AT4027" s="1" t="s">
        <v>42</v>
      </c>
      <c r="AU4027" s="1" t="s">
        <v>10068</v>
      </c>
      <c r="AV4027" s="1" t="s">
        <v>6301</v>
      </c>
      <c r="AW4027" s="1" t="s">
        <v>10172</v>
      </c>
      <c r="BG4027" s="1" t="s">
        <v>42</v>
      </c>
      <c r="BH4027" s="1" t="s">
        <v>10068</v>
      </c>
      <c r="BI4027" s="1" t="s">
        <v>6302</v>
      </c>
      <c r="BJ4027" s="1" t="s">
        <v>10893</v>
      </c>
      <c r="BK4027" s="1" t="s">
        <v>2359</v>
      </c>
      <c r="BL4027" s="1" t="s">
        <v>10671</v>
      </c>
      <c r="BM4027" s="1" t="s">
        <v>5214</v>
      </c>
      <c r="BN4027" s="1" t="s">
        <v>10891</v>
      </c>
      <c r="BO4027" s="1" t="s">
        <v>42</v>
      </c>
      <c r="BP4027" s="1" t="s">
        <v>10068</v>
      </c>
      <c r="BQ4027" s="1" t="s">
        <v>6303</v>
      </c>
      <c r="BR4027" s="1" t="s">
        <v>11725</v>
      </c>
      <c r="BS4027" s="1" t="s">
        <v>52</v>
      </c>
      <c r="BT4027" s="1" t="s">
        <v>9722</v>
      </c>
    </row>
    <row r="4028" spans="1:72" ht="13.5" customHeight="1">
      <c r="A4028" s="3" t="str">
        <f>HYPERLINK("http://kyu.snu.ac.kr/sdhj/index.jsp?type=hj/GK14658_00IH_0001_0254.jpg","1702_각북면_254")</f>
        <v>1702_각북면_254</v>
      </c>
      <c r="B4028" s="2">
        <v>1702</v>
      </c>
      <c r="C4028" s="2" t="s">
        <v>12340</v>
      </c>
      <c r="D4028" s="2" t="s">
        <v>12341</v>
      </c>
      <c r="E4028" s="2">
        <v>4027</v>
      </c>
      <c r="F4028" s="1">
        <v>23</v>
      </c>
      <c r="G4028" s="1" t="s">
        <v>6082</v>
      </c>
      <c r="H4028" s="1" t="s">
        <v>6953</v>
      </c>
      <c r="I4028" s="1">
        <v>5</v>
      </c>
      <c r="L4028" s="1">
        <v>5</v>
      </c>
      <c r="M4028" s="2" t="s">
        <v>14356</v>
      </c>
      <c r="N4028" s="2" t="s">
        <v>14357</v>
      </c>
      <c r="S4028" s="1" t="s">
        <v>200</v>
      </c>
      <c r="T4028" s="1" t="s">
        <v>7115</v>
      </c>
      <c r="Y4028" s="1" t="s">
        <v>6304</v>
      </c>
      <c r="Z4028" s="1" t="s">
        <v>7948</v>
      </c>
      <c r="AC4028" s="1">
        <v>26</v>
      </c>
      <c r="AD4028" s="1" t="s">
        <v>657</v>
      </c>
      <c r="AE4028" s="1" t="s">
        <v>9591</v>
      </c>
    </row>
    <row r="4029" spans="1:72" ht="13.5" customHeight="1">
      <c r="A4029" s="3" t="str">
        <f>HYPERLINK("http://kyu.snu.ac.kr/sdhj/index.jsp?type=hj/GK14658_00IH_0001_0254.jpg","1702_각북면_254")</f>
        <v>1702_각북면_254</v>
      </c>
      <c r="B4029" s="2">
        <v>1702</v>
      </c>
      <c r="C4029" s="2" t="s">
        <v>12340</v>
      </c>
      <c r="D4029" s="2" t="s">
        <v>12341</v>
      </c>
      <c r="E4029" s="2">
        <v>4028</v>
      </c>
      <c r="F4029" s="1">
        <v>23</v>
      </c>
      <c r="G4029" s="1" t="s">
        <v>6082</v>
      </c>
      <c r="H4029" s="1" t="s">
        <v>6953</v>
      </c>
      <c r="I4029" s="1">
        <v>5</v>
      </c>
      <c r="L4029" s="1">
        <v>5</v>
      </c>
      <c r="M4029" s="2" t="s">
        <v>14356</v>
      </c>
      <c r="N4029" s="2" t="s">
        <v>14357</v>
      </c>
      <c r="S4029" s="1" t="s">
        <v>362</v>
      </c>
      <c r="T4029" s="1" t="s">
        <v>7117</v>
      </c>
      <c r="AC4029" s="1">
        <v>16</v>
      </c>
      <c r="AD4029" s="1" t="s">
        <v>273</v>
      </c>
      <c r="AE4029" s="1" t="s">
        <v>9602</v>
      </c>
    </row>
    <row r="4030" spans="1:72" ht="13.5" customHeight="1">
      <c r="A4030" s="3" t="str">
        <f>HYPERLINK("http://kyu.snu.ac.kr/sdhj/index.jsp?type=hj/GK14658_00IH_0001_0254.jpg","1702_각북면_254")</f>
        <v>1702_각북면_254</v>
      </c>
      <c r="B4030" s="2">
        <v>1702</v>
      </c>
      <c r="C4030" s="2" t="s">
        <v>12340</v>
      </c>
      <c r="D4030" s="2" t="s">
        <v>12341</v>
      </c>
      <c r="E4030" s="2">
        <v>4029</v>
      </c>
      <c r="F4030" s="1">
        <v>23</v>
      </c>
      <c r="G4030" s="1" t="s">
        <v>6082</v>
      </c>
      <c r="H4030" s="1" t="s">
        <v>6953</v>
      </c>
      <c r="I4030" s="1">
        <v>5</v>
      </c>
      <c r="L4030" s="1">
        <v>5</v>
      </c>
      <c r="M4030" s="2" t="s">
        <v>14356</v>
      </c>
      <c r="N4030" s="2" t="s">
        <v>14357</v>
      </c>
      <c r="S4030" s="1" t="s">
        <v>362</v>
      </c>
      <c r="T4030" s="1" t="s">
        <v>7117</v>
      </c>
      <c r="AC4030" s="1">
        <v>13</v>
      </c>
      <c r="AD4030" s="1" t="s">
        <v>530</v>
      </c>
      <c r="AE4030" s="1" t="s">
        <v>9606</v>
      </c>
    </row>
    <row r="4031" spans="1:72" ht="13.5" customHeight="1">
      <c r="A4031" s="3" t="str">
        <f>HYPERLINK("http://kyu.snu.ac.kr/sdhj/index.jsp?type=hj/GK14658_00IH_0001_0254.jpg","1702_각북면_254")</f>
        <v>1702_각북면_254</v>
      </c>
      <c r="B4031" s="2">
        <v>1702</v>
      </c>
      <c r="C4031" s="2" t="s">
        <v>12340</v>
      </c>
      <c r="D4031" s="2" t="s">
        <v>12341</v>
      </c>
      <c r="E4031" s="2">
        <v>4030</v>
      </c>
      <c r="F4031" s="1">
        <v>23</v>
      </c>
      <c r="G4031" s="1" t="s">
        <v>6082</v>
      </c>
      <c r="H4031" s="1" t="s">
        <v>6953</v>
      </c>
      <c r="I4031" s="1">
        <v>5</v>
      </c>
      <c r="L4031" s="1">
        <v>5</v>
      </c>
      <c r="M4031" s="2" t="s">
        <v>14356</v>
      </c>
      <c r="N4031" s="2" t="s">
        <v>14357</v>
      </c>
      <c r="S4031" s="1" t="s">
        <v>362</v>
      </c>
      <c r="T4031" s="1" t="s">
        <v>7117</v>
      </c>
      <c r="AC4031" s="1">
        <v>11</v>
      </c>
      <c r="AD4031" s="1" t="s">
        <v>106</v>
      </c>
      <c r="AE4031" s="1" t="s">
        <v>9614</v>
      </c>
    </row>
    <row r="4032" spans="1:72" ht="13.5" customHeight="1">
      <c r="A4032" s="3" t="str">
        <f>HYPERLINK("http://kyu.snu.ac.kr/sdhj/index.jsp?type=hj/GK14658_00IH_0001_0254.jpg","1702_각북면_254")</f>
        <v>1702_각북면_254</v>
      </c>
      <c r="B4032" s="2">
        <v>1702</v>
      </c>
      <c r="C4032" s="2" t="s">
        <v>12340</v>
      </c>
      <c r="D4032" s="2" t="s">
        <v>12341</v>
      </c>
      <c r="E4032" s="2">
        <v>4031</v>
      </c>
      <c r="F4032" s="1">
        <v>23</v>
      </c>
      <c r="G4032" s="1" t="s">
        <v>6082</v>
      </c>
      <c r="H4032" s="1" t="s">
        <v>6953</v>
      </c>
      <c r="I4032" s="1">
        <v>5</v>
      </c>
      <c r="L4032" s="1">
        <v>5</v>
      </c>
      <c r="M4032" s="2" t="s">
        <v>14356</v>
      </c>
      <c r="N4032" s="2" t="s">
        <v>14357</v>
      </c>
      <c r="T4032" s="1" t="s">
        <v>12432</v>
      </c>
      <c r="U4032" s="1" t="s">
        <v>532</v>
      </c>
      <c r="V4032" s="1" t="s">
        <v>7195</v>
      </c>
      <c r="Y4032" s="1" t="s">
        <v>4398</v>
      </c>
      <c r="Z4032" s="1" t="s">
        <v>7947</v>
      </c>
      <c r="AC4032" s="1">
        <v>32</v>
      </c>
      <c r="AD4032" s="1" t="s">
        <v>184</v>
      </c>
      <c r="AE4032" s="1" t="s">
        <v>9609</v>
      </c>
      <c r="AV4032" s="1" t="s">
        <v>6305</v>
      </c>
      <c r="AW4032" s="1" t="s">
        <v>12950</v>
      </c>
      <c r="BB4032" s="1" t="s">
        <v>213</v>
      </c>
      <c r="BC4032" s="1" t="s">
        <v>7282</v>
      </c>
      <c r="BD4032" s="1" t="s">
        <v>2846</v>
      </c>
      <c r="BE4032" s="1" t="s">
        <v>8783</v>
      </c>
    </row>
    <row r="4033" spans="1:73" ht="13.5" customHeight="1">
      <c r="A4033" s="3" t="str">
        <f>HYPERLINK("http://kyu.snu.ac.kr/sdhj/index.jsp?type=hj/GK14658_00IH_0001_0254.jpg","1702_각북면_254")</f>
        <v>1702_각북면_254</v>
      </c>
      <c r="B4033" s="2">
        <v>1702</v>
      </c>
      <c r="C4033" s="2" t="s">
        <v>12340</v>
      </c>
      <c r="D4033" s="2" t="s">
        <v>12341</v>
      </c>
      <c r="E4033" s="2">
        <v>4032</v>
      </c>
      <c r="F4033" s="1">
        <v>23</v>
      </c>
      <c r="G4033" s="1" t="s">
        <v>6082</v>
      </c>
      <c r="H4033" s="1" t="s">
        <v>6953</v>
      </c>
      <c r="I4033" s="1">
        <v>5</v>
      </c>
      <c r="L4033" s="1">
        <v>5</v>
      </c>
      <c r="M4033" s="2" t="s">
        <v>14356</v>
      </c>
      <c r="N4033" s="2" t="s">
        <v>14357</v>
      </c>
      <c r="T4033" s="1" t="s">
        <v>12432</v>
      </c>
      <c r="U4033" s="1" t="s">
        <v>196</v>
      </c>
      <c r="V4033" s="1" t="s">
        <v>7214</v>
      </c>
      <c r="Y4033" s="1" t="s">
        <v>3639</v>
      </c>
      <c r="Z4033" s="1" t="s">
        <v>7946</v>
      </c>
      <c r="AC4033" s="1">
        <v>29</v>
      </c>
      <c r="AD4033" s="1" t="s">
        <v>244</v>
      </c>
      <c r="AE4033" s="1" t="s">
        <v>9577</v>
      </c>
      <c r="AV4033" s="1" t="s">
        <v>6305</v>
      </c>
      <c r="AW4033" s="1" t="s">
        <v>12950</v>
      </c>
      <c r="BB4033" s="1" t="s">
        <v>213</v>
      </c>
      <c r="BC4033" s="1" t="s">
        <v>7282</v>
      </c>
      <c r="BD4033" s="1" t="s">
        <v>2846</v>
      </c>
      <c r="BE4033" s="1" t="s">
        <v>8783</v>
      </c>
    </row>
    <row r="4034" spans="1:73" ht="13.5" customHeight="1">
      <c r="A4034" s="3" t="str">
        <f>HYPERLINK("http://kyu.snu.ac.kr/sdhj/index.jsp?type=hj/GK14658_00IH_0001_0254.jpg","1702_각북면_254")</f>
        <v>1702_각북면_254</v>
      </c>
      <c r="B4034" s="2">
        <v>1702</v>
      </c>
      <c r="C4034" s="2" t="s">
        <v>12340</v>
      </c>
      <c r="D4034" s="2" t="s">
        <v>12341</v>
      </c>
      <c r="E4034" s="2">
        <v>4033</v>
      </c>
      <c r="F4034" s="1">
        <v>23</v>
      </c>
      <c r="G4034" s="1" t="s">
        <v>6082</v>
      </c>
      <c r="H4034" s="1" t="s">
        <v>6953</v>
      </c>
      <c r="I4034" s="1">
        <v>5</v>
      </c>
      <c r="L4034" s="1">
        <v>5</v>
      </c>
      <c r="M4034" s="2" t="s">
        <v>14356</v>
      </c>
      <c r="N4034" s="2" t="s">
        <v>14357</v>
      </c>
      <c r="T4034" s="1" t="s">
        <v>12432</v>
      </c>
      <c r="U4034" s="1" t="s">
        <v>196</v>
      </c>
      <c r="V4034" s="1" t="s">
        <v>7214</v>
      </c>
      <c r="Y4034" s="1" t="s">
        <v>4707</v>
      </c>
      <c r="Z4034" s="1" t="s">
        <v>7818</v>
      </c>
      <c r="AC4034" s="1">
        <v>24</v>
      </c>
      <c r="AD4034" s="1" t="s">
        <v>219</v>
      </c>
      <c r="AE4034" s="1" t="s">
        <v>9587</v>
      </c>
      <c r="AV4034" s="1" t="s">
        <v>6305</v>
      </c>
      <c r="AW4034" s="1" t="s">
        <v>12950</v>
      </c>
      <c r="BB4034" s="1" t="s">
        <v>213</v>
      </c>
      <c r="BC4034" s="1" t="s">
        <v>7282</v>
      </c>
      <c r="BD4034" s="1" t="s">
        <v>2846</v>
      </c>
      <c r="BE4034" s="1" t="s">
        <v>8783</v>
      </c>
      <c r="BU4034" s="1" t="s">
        <v>4546</v>
      </c>
    </row>
    <row r="4035" spans="1:73" ht="13.5" customHeight="1">
      <c r="A4035" s="3" t="str">
        <f>HYPERLINK("http://kyu.snu.ac.kr/sdhj/index.jsp?type=hj/GK14658_00IH_0001_0254.jpg","1702_각북면_254")</f>
        <v>1702_각북면_254</v>
      </c>
      <c r="B4035" s="2">
        <v>1702</v>
      </c>
      <c r="C4035" s="2" t="s">
        <v>12340</v>
      </c>
      <c r="D4035" s="2" t="s">
        <v>12341</v>
      </c>
      <c r="E4035" s="2">
        <v>4034</v>
      </c>
      <c r="F4035" s="1">
        <v>23</v>
      </c>
      <c r="G4035" s="1" t="s">
        <v>6082</v>
      </c>
      <c r="H4035" s="1" t="s">
        <v>6953</v>
      </c>
      <c r="I4035" s="1">
        <v>5</v>
      </c>
      <c r="L4035" s="1">
        <v>5</v>
      </c>
      <c r="M4035" s="2" t="s">
        <v>14356</v>
      </c>
      <c r="N4035" s="2" t="s">
        <v>14357</v>
      </c>
      <c r="T4035" s="1" t="s">
        <v>12432</v>
      </c>
      <c r="U4035" s="1" t="s">
        <v>196</v>
      </c>
      <c r="V4035" s="1" t="s">
        <v>7214</v>
      </c>
      <c r="Y4035" s="1" t="s">
        <v>6880</v>
      </c>
      <c r="Z4035" s="1" t="s">
        <v>7945</v>
      </c>
      <c r="AG4035" s="1" t="s">
        <v>9644</v>
      </c>
    </row>
    <row r="4036" spans="1:73" ht="13.5" customHeight="1">
      <c r="A4036" s="3" t="str">
        <f>HYPERLINK("http://kyu.snu.ac.kr/sdhj/index.jsp?type=hj/GK14658_00IH_0001_0254.jpg","1702_각북면_254")</f>
        <v>1702_각북면_254</v>
      </c>
      <c r="B4036" s="2">
        <v>1702</v>
      </c>
      <c r="C4036" s="2" t="s">
        <v>12340</v>
      </c>
      <c r="D4036" s="2" t="s">
        <v>12341</v>
      </c>
      <c r="E4036" s="2">
        <v>4035</v>
      </c>
      <c r="F4036" s="1">
        <v>23</v>
      </c>
      <c r="G4036" s="1" t="s">
        <v>6082</v>
      </c>
      <c r="H4036" s="1" t="s">
        <v>6953</v>
      </c>
      <c r="I4036" s="1">
        <v>5</v>
      </c>
      <c r="L4036" s="1">
        <v>5</v>
      </c>
      <c r="M4036" s="2" t="s">
        <v>14356</v>
      </c>
      <c r="N4036" s="2" t="s">
        <v>14357</v>
      </c>
      <c r="T4036" s="1" t="s">
        <v>12432</v>
      </c>
      <c r="U4036" s="1" t="s">
        <v>196</v>
      </c>
      <c r="V4036" s="1" t="s">
        <v>7214</v>
      </c>
      <c r="Y4036" s="1" t="s">
        <v>6829</v>
      </c>
      <c r="Z4036" s="1" t="s">
        <v>7944</v>
      </c>
      <c r="AF4036" s="1" t="s">
        <v>2718</v>
      </c>
      <c r="AG4036" s="1" t="s">
        <v>9644</v>
      </c>
    </row>
    <row r="4037" spans="1:73" ht="13.5" customHeight="1">
      <c r="A4037" s="3" t="str">
        <f>HYPERLINK("http://kyu.snu.ac.kr/sdhj/index.jsp?type=hj/GK14658_00IH_0001_0254.jpg","1702_각북면_254")</f>
        <v>1702_각북면_254</v>
      </c>
      <c r="B4037" s="2">
        <v>1702</v>
      </c>
      <c r="C4037" s="2" t="s">
        <v>12340</v>
      </c>
      <c r="D4037" s="2" t="s">
        <v>12341</v>
      </c>
      <c r="E4037" s="2">
        <v>4036</v>
      </c>
      <c r="F4037" s="1">
        <v>23</v>
      </c>
      <c r="G4037" s="1" t="s">
        <v>6082</v>
      </c>
      <c r="H4037" s="1" t="s">
        <v>6953</v>
      </c>
      <c r="I4037" s="1">
        <v>5</v>
      </c>
      <c r="L4037" s="1">
        <v>5</v>
      </c>
      <c r="M4037" s="2" t="s">
        <v>14356</v>
      </c>
      <c r="N4037" s="2" t="s">
        <v>14357</v>
      </c>
      <c r="T4037" s="1" t="s">
        <v>12432</v>
      </c>
      <c r="U4037" s="1" t="s">
        <v>196</v>
      </c>
      <c r="V4037" s="1" t="s">
        <v>7214</v>
      </c>
      <c r="Y4037" s="1" t="s">
        <v>1074</v>
      </c>
      <c r="Z4037" s="1" t="s">
        <v>7943</v>
      </c>
      <c r="AC4037" s="1">
        <v>41</v>
      </c>
      <c r="AD4037" s="1" t="s">
        <v>175</v>
      </c>
      <c r="AE4037" s="1" t="s">
        <v>9621</v>
      </c>
      <c r="AT4037" s="1" t="s">
        <v>211</v>
      </c>
      <c r="AU4037" s="1" t="s">
        <v>7199</v>
      </c>
      <c r="AV4037" s="1" t="s">
        <v>2589</v>
      </c>
      <c r="AW4037" s="1" t="s">
        <v>8329</v>
      </c>
      <c r="BB4037" s="1" t="s">
        <v>213</v>
      </c>
      <c r="BC4037" s="1" t="s">
        <v>7282</v>
      </c>
      <c r="BD4037" s="1" t="s">
        <v>2115</v>
      </c>
      <c r="BE4037" s="1" t="s">
        <v>8005</v>
      </c>
    </row>
    <row r="4038" spans="1:73" ht="13.5" customHeight="1">
      <c r="A4038" s="3" t="str">
        <f>HYPERLINK("http://kyu.snu.ac.kr/sdhj/index.jsp?type=hj/GK14658_00IH_0001_0254.jpg","1702_각북면_254")</f>
        <v>1702_각북면_254</v>
      </c>
      <c r="B4038" s="2">
        <v>1702</v>
      </c>
      <c r="C4038" s="2" t="s">
        <v>12340</v>
      </c>
      <c r="D4038" s="2" t="s">
        <v>12341</v>
      </c>
      <c r="E4038" s="2">
        <v>4037</v>
      </c>
      <c r="F4038" s="1">
        <v>23</v>
      </c>
      <c r="G4038" s="1" t="s">
        <v>6082</v>
      </c>
      <c r="H4038" s="1" t="s">
        <v>6953</v>
      </c>
      <c r="I4038" s="1">
        <v>5</v>
      </c>
      <c r="L4038" s="1">
        <v>5</v>
      </c>
      <c r="M4038" s="2" t="s">
        <v>14356</v>
      </c>
      <c r="N4038" s="2" t="s">
        <v>14357</v>
      </c>
      <c r="T4038" s="1" t="s">
        <v>12432</v>
      </c>
      <c r="U4038" s="1" t="s">
        <v>196</v>
      </c>
      <c r="V4038" s="1" t="s">
        <v>7214</v>
      </c>
      <c r="Y4038" s="1" t="s">
        <v>6306</v>
      </c>
      <c r="Z4038" s="1" t="s">
        <v>7942</v>
      </c>
      <c r="AC4038" s="1">
        <v>21</v>
      </c>
      <c r="AD4038" s="1" t="s">
        <v>68</v>
      </c>
      <c r="AE4038" s="1" t="s">
        <v>7705</v>
      </c>
      <c r="AT4038" s="1" t="s">
        <v>211</v>
      </c>
      <c r="AU4038" s="1" t="s">
        <v>7199</v>
      </c>
      <c r="AV4038" s="1" t="s">
        <v>2589</v>
      </c>
      <c r="AW4038" s="1" t="s">
        <v>8329</v>
      </c>
      <c r="BB4038" s="1" t="s">
        <v>213</v>
      </c>
      <c r="BC4038" s="1" t="s">
        <v>7282</v>
      </c>
      <c r="BD4038" s="1" t="s">
        <v>2115</v>
      </c>
      <c r="BE4038" s="1" t="s">
        <v>8005</v>
      </c>
      <c r="BU4038" s="1" t="s">
        <v>276</v>
      </c>
    </row>
    <row r="4039" spans="1:73" ht="13.5" customHeight="1">
      <c r="A4039" s="3" t="str">
        <f>HYPERLINK("http://kyu.snu.ac.kr/sdhj/index.jsp?type=hj/GK14658_00IH_0001_0254.jpg","1702_각북면_254")</f>
        <v>1702_각북면_254</v>
      </c>
      <c r="B4039" s="2">
        <v>1702</v>
      </c>
      <c r="C4039" s="2" t="s">
        <v>12340</v>
      </c>
      <c r="D4039" s="2" t="s">
        <v>12341</v>
      </c>
      <c r="E4039" s="2">
        <v>4038</v>
      </c>
      <c r="F4039" s="1">
        <v>23</v>
      </c>
      <c r="G4039" s="1" t="s">
        <v>6082</v>
      </c>
      <c r="H4039" s="1" t="s">
        <v>6953</v>
      </c>
      <c r="I4039" s="1">
        <v>5</v>
      </c>
      <c r="L4039" s="1">
        <v>5</v>
      </c>
      <c r="M4039" s="2" t="s">
        <v>14356</v>
      </c>
      <c r="N4039" s="2" t="s">
        <v>14357</v>
      </c>
      <c r="T4039" s="1" t="s">
        <v>12432</v>
      </c>
      <c r="U4039" s="1" t="s">
        <v>196</v>
      </c>
      <c r="V4039" s="1" t="s">
        <v>7214</v>
      </c>
      <c r="Y4039" s="1" t="s">
        <v>3097</v>
      </c>
      <c r="Z4039" s="1" t="s">
        <v>7709</v>
      </c>
      <c r="AC4039" s="1">
        <v>13</v>
      </c>
      <c r="AD4039" s="1" t="s">
        <v>530</v>
      </c>
      <c r="AE4039" s="1" t="s">
        <v>9606</v>
      </c>
    </row>
    <row r="4040" spans="1:73" ht="13.5" customHeight="1">
      <c r="A4040" s="3" t="str">
        <f>HYPERLINK("http://kyu.snu.ac.kr/sdhj/index.jsp?type=hj/GK14658_00IH_0001_0254.jpg","1702_각북면_254")</f>
        <v>1702_각북면_254</v>
      </c>
      <c r="B4040" s="2">
        <v>1702</v>
      </c>
      <c r="C4040" s="2" t="s">
        <v>12340</v>
      </c>
      <c r="D4040" s="2" t="s">
        <v>12341</v>
      </c>
      <c r="E4040" s="2">
        <v>4039</v>
      </c>
      <c r="F4040" s="1">
        <v>23</v>
      </c>
      <c r="G4040" s="1" t="s">
        <v>6082</v>
      </c>
      <c r="H4040" s="1" t="s">
        <v>6953</v>
      </c>
      <c r="I4040" s="1">
        <v>5</v>
      </c>
      <c r="L4040" s="1">
        <v>5</v>
      </c>
      <c r="M4040" s="2" t="s">
        <v>14356</v>
      </c>
      <c r="N4040" s="2" t="s">
        <v>14357</v>
      </c>
      <c r="S4040" s="1" t="s">
        <v>141</v>
      </c>
      <c r="T4040" s="1" t="s">
        <v>7114</v>
      </c>
      <c r="U4040" s="1" t="s">
        <v>196</v>
      </c>
      <c r="V4040" s="1" t="s">
        <v>7214</v>
      </c>
      <c r="Y4040" s="1" t="s">
        <v>1449</v>
      </c>
      <c r="Z4040" s="1" t="s">
        <v>7941</v>
      </c>
      <c r="AC4040" s="1">
        <v>14</v>
      </c>
      <c r="AD4040" s="1" t="s">
        <v>85</v>
      </c>
      <c r="AE4040" s="1" t="s">
        <v>9590</v>
      </c>
    </row>
    <row r="4041" spans="1:73" ht="13.5" customHeight="1">
      <c r="A4041" s="3" t="str">
        <f>HYPERLINK("http://kyu.snu.ac.kr/sdhj/index.jsp?type=hj/GK14658_00IH_0001_0254.jpg","1702_각북면_254")</f>
        <v>1702_각북면_254</v>
      </c>
      <c r="B4041" s="2">
        <v>1702</v>
      </c>
      <c r="C4041" s="2" t="s">
        <v>12340</v>
      </c>
      <c r="D4041" s="2" t="s">
        <v>12341</v>
      </c>
      <c r="E4041" s="2">
        <v>4040</v>
      </c>
      <c r="F4041" s="1">
        <v>23</v>
      </c>
      <c r="G4041" s="1" t="s">
        <v>6082</v>
      </c>
      <c r="H4041" s="1" t="s">
        <v>6953</v>
      </c>
      <c r="I4041" s="1">
        <v>5</v>
      </c>
      <c r="L4041" s="1">
        <v>5</v>
      </c>
      <c r="M4041" s="2" t="s">
        <v>14356</v>
      </c>
      <c r="N4041" s="2" t="s">
        <v>14357</v>
      </c>
      <c r="T4041" s="1" t="s">
        <v>12432</v>
      </c>
      <c r="U4041" s="1" t="s">
        <v>196</v>
      </c>
      <c r="V4041" s="1" t="s">
        <v>7214</v>
      </c>
      <c r="Y4041" s="1" t="s">
        <v>3034</v>
      </c>
      <c r="Z4041" s="1" t="s">
        <v>7940</v>
      </c>
      <c r="AC4041" s="1">
        <v>29</v>
      </c>
      <c r="AD4041" s="1" t="s">
        <v>244</v>
      </c>
      <c r="AE4041" s="1" t="s">
        <v>9577</v>
      </c>
    </row>
    <row r="4042" spans="1:73" ht="13.5" customHeight="1">
      <c r="A4042" s="3" t="str">
        <f>HYPERLINK("http://kyu.snu.ac.kr/sdhj/index.jsp?type=hj/GK14658_00IH_0001_0254.jpg","1702_각북면_254")</f>
        <v>1702_각북면_254</v>
      </c>
      <c r="B4042" s="2">
        <v>1702</v>
      </c>
      <c r="C4042" s="2" t="s">
        <v>12340</v>
      </c>
      <c r="D4042" s="2" t="s">
        <v>12341</v>
      </c>
      <c r="E4042" s="2">
        <v>4041</v>
      </c>
      <c r="F4042" s="1">
        <v>23</v>
      </c>
      <c r="G4042" s="1" t="s">
        <v>6082</v>
      </c>
      <c r="H4042" s="1" t="s">
        <v>6953</v>
      </c>
      <c r="I4042" s="1">
        <v>6</v>
      </c>
      <c r="J4042" s="1" t="s">
        <v>6307</v>
      </c>
      <c r="K4042" s="1" t="s">
        <v>6982</v>
      </c>
      <c r="L4042" s="1">
        <v>1</v>
      </c>
      <c r="M4042" s="2" t="s">
        <v>1589</v>
      </c>
      <c r="N4042" s="2" t="s">
        <v>7939</v>
      </c>
      <c r="T4042" s="1" t="s">
        <v>12411</v>
      </c>
      <c r="U4042" s="1" t="s">
        <v>6308</v>
      </c>
      <c r="V4042" s="1" t="s">
        <v>7266</v>
      </c>
      <c r="Y4042" s="1" t="s">
        <v>1589</v>
      </c>
      <c r="Z4042" s="1" t="s">
        <v>7939</v>
      </c>
      <c r="AC4042" s="1">
        <v>31</v>
      </c>
      <c r="AD4042" s="1" t="s">
        <v>345</v>
      </c>
      <c r="AE4042" s="1" t="s">
        <v>9595</v>
      </c>
      <c r="AJ4042" s="1" t="s">
        <v>16</v>
      </c>
      <c r="AK4042" s="1" t="s">
        <v>9802</v>
      </c>
      <c r="AL4042" s="1" t="s">
        <v>163</v>
      </c>
      <c r="AM4042" s="1" t="s">
        <v>12731</v>
      </c>
      <c r="AN4042" s="1" t="s">
        <v>208</v>
      </c>
      <c r="AO4042" s="1" t="s">
        <v>7116</v>
      </c>
      <c r="AR4042" s="1" t="s">
        <v>6309</v>
      </c>
      <c r="AS4042" s="1" t="s">
        <v>9920</v>
      </c>
      <c r="AT4042" s="1" t="s">
        <v>211</v>
      </c>
      <c r="AU4042" s="1" t="s">
        <v>7199</v>
      </c>
      <c r="AV4042" s="1" t="s">
        <v>14526</v>
      </c>
      <c r="AW4042" s="1" t="s">
        <v>12577</v>
      </c>
      <c r="BB4042" s="1" t="s">
        <v>124</v>
      </c>
      <c r="BC4042" s="1" t="s">
        <v>12451</v>
      </c>
      <c r="BD4042" s="1" t="s">
        <v>756</v>
      </c>
      <c r="BE4042" s="1" t="s">
        <v>7938</v>
      </c>
      <c r="BG4042" s="1" t="s">
        <v>211</v>
      </c>
      <c r="BH4042" s="1" t="s">
        <v>7199</v>
      </c>
      <c r="BI4042" s="1" t="s">
        <v>291</v>
      </c>
      <c r="BJ4042" s="1" t="s">
        <v>12618</v>
      </c>
      <c r="BK4042" s="1" t="s">
        <v>211</v>
      </c>
      <c r="BL4042" s="1" t="s">
        <v>7199</v>
      </c>
      <c r="BM4042" s="1" t="s">
        <v>3908</v>
      </c>
      <c r="BN4042" s="1" t="s">
        <v>8518</v>
      </c>
      <c r="BO4042" s="1" t="s">
        <v>53</v>
      </c>
      <c r="BP4042" s="1" t="s">
        <v>7419</v>
      </c>
      <c r="BQ4042" s="1" t="s">
        <v>14572</v>
      </c>
      <c r="BR4042" s="1" t="s">
        <v>12610</v>
      </c>
      <c r="BS4042" s="1" t="s">
        <v>677</v>
      </c>
      <c r="BT4042" s="1" t="s">
        <v>9788</v>
      </c>
    </row>
    <row r="4043" spans="1:73" ht="13.5" customHeight="1">
      <c r="A4043" s="3" t="str">
        <f>HYPERLINK("http://kyu.snu.ac.kr/sdhj/index.jsp?type=hj/GK14658_00IH_0001_0254.jpg","1702_각북면_254")</f>
        <v>1702_각북면_254</v>
      </c>
      <c r="B4043" s="2">
        <v>1702</v>
      </c>
      <c r="C4043" s="2" t="s">
        <v>12340</v>
      </c>
      <c r="D4043" s="2" t="s">
        <v>12341</v>
      </c>
      <c r="E4043" s="2">
        <v>4042</v>
      </c>
      <c r="F4043" s="1">
        <v>23</v>
      </c>
      <c r="G4043" s="1" t="s">
        <v>6082</v>
      </c>
      <c r="H4043" s="1" t="s">
        <v>6953</v>
      </c>
      <c r="I4043" s="1">
        <v>6</v>
      </c>
      <c r="L4043" s="1">
        <v>1</v>
      </c>
      <c r="M4043" s="2" t="s">
        <v>1589</v>
      </c>
      <c r="N4043" s="2" t="s">
        <v>7939</v>
      </c>
      <c r="S4043" s="1" t="s">
        <v>402</v>
      </c>
      <c r="T4043" s="1" t="s">
        <v>7104</v>
      </c>
      <c r="U4043" s="1" t="s">
        <v>124</v>
      </c>
      <c r="V4043" s="1" t="s">
        <v>12451</v>
      </c>
      <c r="Y4043" s="1" t="s">
        <v>756</v>
      </c>
      <c r="Z4043" s="1" t="s">
        <v>7938</v>
      </c>
      <c r="AC4043" s="1">
        <v>59</v>
      </c>
      <c r="AD4043" s="1" t="s">
        <v>577</v>
      </c>
      <c r="AE4043" s="1" t="s">
        <v>9625</v>
      </c>
    </row>
    <row r="4044" spans="1:73" ht="13.5" customHeight="1">
      <c r="A4044" s="3" t="str">
        <f>HYPERLINK("http://kyu.snu.ac.kr/sdhj/index.jsp?type=hj/GK14658_00IH_0001_0254.jpg","1702_각북면_254")</f>
        <v>1702_각북면_254</v>
      </c>
      <c r="B4044" s="2">
        <v>1702</v>
      </c>
      <c r="C4044" s="2" t="s">
        <v>12340</v>
      </c>
      <c r="D4044" s="2" t="s">
        <v>12341</v>
      </c>
      <c r="E4044" s="2">
        <v>4043</v>
      </c>
      <c r="F4044" s="1">
        <v>23</v>
      </c>
      <c r="G4044" s="1" t="s">
        <v>6082</v>
      </c>
      <c r="H4044" s="1" t="s">
        <v>6953</v>
      </c>
      <c r="I4044" s="1">
        <v>6</v>
      </c>
      <c r="L4044" s="1">
        <v>1</v>
      </c>
      <c r="M4044" s="2" t="s">
        <v>1589</v>
      </c>
      <c r="N4044" s="2" t="s">
        <v>7939</v>
      </c>
      <c r="S4044" s="1" t="s">
        <v>362</v>
      </c>
      <c r="T4044" s="1" t="s">
        <v>7117</v>
      </c>
      <c r="Y4044" s="1" t="s">
        <v>14523</v>
      </c>
      <c r="Z4044" s="1" t="s">
        <v>12561</v>
      </c>
      <c r="AF4044" s="1" t="s">
        <v>307</v>
      </c>
      <c r="AG4044" s="1" t="s">
        <v>9634</v>
      </c>
    </row>
    <row r="4045" spans="1:73" ht="13.5" customHeight="1">
      <c r="A4045" s="3" t="str">
        <f>HYPERLINK("http://kyu.snu.ac.kr/sdhj/index.jsp?type=hj/GK14658_00IH_0001_0254.jpg","1702_각북면_254")</f>
        <v>1702_각북면_254</v>
      </c>
      <c r="B4045" s="2">
        <v>1702</v>
      </c>
      <c r="C4045" s="2" t="s">
        <v>12340</v>
      </c>
      <c r="D4045" s="2" t="s">
        <v>12341</v>
      </c>
      <c r="E4045" s="2">
        <v>4044</v>
      </c>
      <c r="F4045" s="1">
        <v>23</v>
      </c>
      <c r="G4045" s="1" t="s">
        <v>6082</v>
      </c>
      <c r="H4045" s="1" t="s">
        <v>6953</v>
      </c>
      <c r="I4045" s="1">
        <v>6</v>
      </c>
      <c r="L4045" s="1">
        <v>1</v>
      </c>
      <c r="M4045" s="2" t="s">
        <v>1589</v>
      </c>
      <c r="N4045" s="2" t="s">
        <v>7939</v>
      </c>
      <c r="S4045" s="1" t="s">
        <v>1993</v>
      </c>
      <c r="T4045" s="1" t="s">
        <v>7122</v>
      </c>
      <c r="Y4045" s="1" t="s">
        <v>14664</v>
      </c>
      <c r="Z4045" s="1" t="s">
        <v>7737</v>
      </c>
      <c r="AC4045" s="1">
        <v>36</v>
      </c>
      <c r="AD4045" s="1" t="s">
        <v>258</v>
      </c>
      <c r="AE4045" s="1" t="s">
        <v>9601</v>
      </c>
    </row>
    <row r="4046" spans="1:73" ht="13.5" customHeight="1">
      <c r="A4046" s="3" t="str">
        <f>HYPERLINK("http://kyu.snu.ac.kr/sdhj/index.jsp?type=hj/GK14658_00IH_0001_0254.jpg","1702_각북면_254")</f>
        <v>1702_각북면_254</v>
      </c>
      <c r="B4046" s="2">
        <v>1702</v>
      </c>
      <c r="C4046" s="2" t="s">
        <v>12340</v>
      </c>
      <c r="D4046" s="2" t="s">
        <v>12341</v>
      </c>
      <c r="E4046" s="2">
        <v>4045</v>
      </c>
      <c r="F4046" s="1">
        <v>23</v>
      </c>
      <c r="G4046" s="1" t="s">
        <v>6082</v>
      </c>
      <c r="H4046" s="1" t="s">
        <v>6953</v>
      </c>
      <c r="I4046" s="1">
        <v>6</v>
      </c>
      <c r="L4046" s="1">
        <v>1</v>
      </c>
      <c r="M4046" s="2" t="s">
        <v>1589</v>
      </c>
      <c r="N4046" s="2" t="s">
        <v>7939</v>
      </c>
      <c r="S4046" s="1" t="s">
        <v>362</v>
      </c>
      <c r="T4046" s="1" t="s">
        <v>7117</v>
      </c>
      <c r="U4046" s="1" t="s">
        <v>261</v>
      </c>
      <c r="V4046" s="1" t="s">
        <v>7197</v>
      </c>
      <c r="Y4046" s="1" t="s">
        <v>4855</v>
      </c>
      <c r="Z4046" s="1" t="s">
        <v>7937</v>
      </c>
      <c r="AC4046" s="1">
        <v>19</v>
      </c>
      <c r="AD4046" s="1" t="s">
        <v>277</v>
      </c>
      <c r="AE4046" s="1" t="s">
        <v>9583</v>
      </c>
    </row>
    <row r="4047" spans="1:73" ht="13.5" customHeight="1">
      <c r="A4047" s="3" t="str">
        <f>HYPERLINK("http://kyu.snu.ac.kr/sdhj/index.jsp?type=hj/GK14658_00IH_0001_0254.jpg","1702_각북면_254")</f>
        <v>1702_각북면_254</v>
      </c>
      <c r="B4047" s="2">
        <v>1702</v>
      </c>
      <c r="C4047" s="2" t="s">
        <v>12340</v>
      </c>
      <c r="D4047" s="2" t="s">
        <v>12341</v>
      </c>
      <c r="E4047" s="2">
        <v>4046</v>
      </c>
      <c r="F4047" s="1">
        <v>23</v>
      </c>
      <c r="G4047" s="1" t="s">
        <v>6082</v>
      </c>
      <c r="H4047" s="1" t="s">
        <v>6953</v>
      </c>
      <c r="I4047" s="1">
        <v>6</v>
      </c>
      <c r="L4047" s="1">
        <v>1</v>
      </c>
      <c r="M4047" s="2" t="s">
        <v>1589</v>
      </c>
      <c r="N4047" s="2" t="s">
        <v>7939</v>
      </c>
      <c r="S4047" s="1" t="s">
        <v>1213</v>
      </c>
      <c r="T4047" s="1" t="s">
        <v>7121</v>
      </c>
      <c r="Y4047" s="1" t="s">
        <v>5140</v>
      </c>
      <c r="Z4047" s="1" t="s">
        <v>7936</v>
      </c>
      <c r="AC4047" s="1">
        <v>13</v>
      </c>
      <c r="AD4047" s="1" t="s">
        <v>530</v>
      </c>
      <c r="AE4047" s="1" t="s">
        <v>9606</v>
      </c>
      <c r="AF4047" s="1" t="s">
        <v>89</v>
      </c>
      <c r="AG4047" s="1" t="s">
        <v>9633</v>
      </c>
    </row>
    <row r="4048" spans="1:73" ht="13.5" customHeight="1">
      <c r="A4048" s="3" t="str">
        <f>HYPERLINK("http://kyu.snu.ac.kr/sdhj/index.jsp?type=hj/GK14658_00IH_0001_0254.jpg","1702_각북면_254")</f>
        <v>1702_각북면_254</v>
      </c>
      <c r="B4048" s="2">
        <v>1702</v>
      </c>
      <c r="C4048" s="2" t="s">
        <v>12340</v>
      </c>
      <c r="D4048" s="2" t="s">
        <v>12341</v>
      </c>
      <c r="E4048" s="2">
        <v>4047</v>
      </c>
      <c r="F4048" s="1">
        <v>23</v>
      </c>
      <c r="G4048" s="1" t="s">
        <v>6082</v>
      </c>
      <c r="H4048" s="1" t="s">
        <v>6953</v>
      </c>
      <c r="I4048" s="1">
        <v>6</v>
      </c>
      <c r="L4048" s="1">
        <v>2</v>
      </c>
      <c r="M4048" s="2" t="s">
        <v>14358</v>
      </c>
      <c r="N4048" s="2" t="s">
        <v>14359</v>
      </c>
      <c r="T4048" s="1" t="s">
        <v>12411</v>
      </c>
      <c r="U4048" s="1" t="s">
        <v>620</v>
      </c>
      <c r="V4048" s="1" t="s">
        <v>7206</v>
      </c>
      <c r="W4048" s="1" t="s">
        <v>49</v>
      </c>
      <c r="X4048" s="1" t="s">
        <v>7592</v>
      </c>
      <c r="Y4048" s="1" t="s">
        <v>1430</v>
      </c>
      <c r="Z4048" s="1" t="s">
        <v>7835</v>
      </c>
      <c r="AC4048" s="1">
        <v>30</v>
      </c>
      <c r="AD4048" s="1" t="s">
        <v>253</v>
      </c>
      <c r="AE4048" s="1" t="s">
        <v>8091</v>
      </c>
      <c r="AJ4048" s="1" t="s">
        <v>16</v>
      </c>
      <c r="AK4048" s="1" t="s">
        <v>9802</v>
      </c>
      <c r="AL4048" s="1" t="s">
        <v>123</v>
      </c>
      <c r="AM4048" s="1" t="s">
        <v>9821</v>
      </c>
      <c r="AT4048" s="1" t="s">
        <v>53</v>
      </c>
      <c r="AU4048" s="1" t="s">
        <v>7419</v>
      </c>
      <c r="AV4048" s="1" t="s">
        <v>5266</v>
      </c>
      <c r="AW4048" s="1" t="s">
        <v>8047</v>
      </c>
      <c r="BG4048" s="1" t="s">
        <v>54</v>
      </c>
      <c r="BH4048" s="1" t="s">
        <v>7267</v>
      </c>
      <c r="BI4048" s="1" t="s">
        <v>5334</v>
      </c>
      <c r="BJ4048" s="1" t="s">
        <v>10196</v>
      </c>
      <c r="BK4048" s="1" t="s">
        <v>6120</v>
      </c>
      <c r="BL4048" s="1" t="s">
        <v>10825</v>
      </c>
      <c r="BM4048" s="1" t="s">
        <v>14658</v>
      </c>
      <c r="BN4048" s="1" t="s">
        <v>12891</v>
      </c>
      <c r="BO4048" s="1" t="s">
        <v>53</v>
      </c>
      <c r="BP4048" s="1" t="s">
        <v>7419</v>
      </c>
      <c r="BQ4048" s="1" t="s">
        <v>6310</v>
      </c>
      <c r="BR4048" s="1" t="s">
        <v>11705</v>
      </c>
      <c r="BS4048" s="1" t="s">
        <v>82</v>
      </c>
      <c r="BT4048" s="1" t="s">
        <v>9699</v>
      </c>
    </row>
    <row r="4049" spans="1:72" ht="13.5" customHeight="1">
      <c r="A4049" s="3" t="str">
        <f>HYPERLINK("http://kyu.snu.ac.kr/sdhj/index.jsp?type=hj/GK14658_00IH_0001_0254.jpg","1702_각북면_254")</f>
        <v>1702_각북면_254</v>
      </c>
      <c r="B4049" s="2">
        <v>1702</v>
      </c>
      <c r="C4049" s="2" t="s">
        <v>12340</v>
      </c>
      <c r="D4049" s="2" t="s">
        <v>12341</v>
      </c>
      <c r="E4049" s="2">
        <v>4048</v>
      </c>
      <c r="F4049" s="1">
        <v>23</v>
      </c>
      <c r="G4049" s="1" t="s">
        <v>6082</v>
      </c>
      <c r="H4049" s="1" t="s">
        <v>6953</v>
      </c>
      <c r="I4049" s="1">
        <v>6</v>
      </c>
      <c r="L4049" s="1">
        <v>2</v>
      </c>
      <c r="M4049" s="2" t="s">
        <v>14358</v>
      </c>
      <c r="N4049" s="2" t="s">
        <v>14359</v>
      </c>
      <c r="S4049" s="1" t="s">
        <v>48</v>
      </c>
      <c r="T4049" s="1" t="s">
        <v>6371</v>
      </c>
      <c r="W4049" s="1" t="s">
        <v>107</v>
      </c>
      <c r="X4049" s="1" t="s">
        <v>12534</v>
      </c>
      <c r="Y4049" s="1" t="s">
        <v>50</v>
      </c>
      <c r="Z4049" s="1" t="s">
        <v>7639</v>
      </c>
      <c r="AC4049" s="1">
        <v>29</v>
      </c>
      <c r="AD4049" s="1" t="s">
        <v>244</v>
      </c>
      <c r="AE4049" s="1" t="s">
        <v>9577</v>
      </c>
      <c r="AJ4049" s="1" t="s">
        <v>16</v>
      </c>
      <c r="AK4049" s="1" t="s">
        <v>9802</v>
      </c>
      <c r="AL4049" s="1" t="s">
        <v>163</v>
      </c>
      <c r="AM4049" s="1" t="s">
        <v>12731</v>
      </c>
      <c r="AT4049" s="1" t="s">
        <v>281</v>
      </c>
      <c r="AU4049" s="1" t="s">
        <v>7209</v>
      </c>
      <c r="AV4049" s="1" t="s">
        <v>6311</v>
      </c>
      <c r="AW4049" s="1" t="s">
        <v>10171</v>
      </c>
      <c r="BG4049" s="1" t="s">
        <v>724</v>
      </c>
      <c r="BH4049" s="1" t="s">
        <v>7294</v>
      </c>
      <c r="BI4049" s="1" t="s">
        <v>1059</v>
      </c>
      <c r="BJ4049" s="1" t="s">
        <v>8679</v>
      </c>
      <c r="BK4049" s="1" t="s">
        <v>53</v>
      </c>
      <c r="BL4049" s="1" t="s">
        <v>7419</v>
      </c>
      <c r="BM4049" s="1" t="s">
        <v>6312</v>
      </c>
      <c r="BN4049" s="1" t="s">
        <v>11338</v>
      </c>
      <c r="BO4049" s="1" t="s">
        <v>53</v>
      </c>
      <c r="BP4049" s="1" t="s">
        <v>7419</v>
      </c>
      <c r="BQ4049" s="1" t="s">
        <v>6313</v>
      </c>
      <c r="BR4049" s="1" t="s">
        <v>13463</v>
      </c>
      <c r="BS4049" s="1" t="s">
        <v>163</v>
      </c>
      <c r="BT4049" s="1" t="s">
        <v>12731</v>
      </c>
    </row>
    <row r="4050" spans="1:72" ht="13.5" customHeight="1">
      <c r="A4050" s="3" t="str">
        <f>HYPERLINK("http://kyu.snu.ac.kr/sdhj/index.jsp?type=hj/GK14658_00IH_0001_0254.jpg","1702_각북면_254")</f>
        <v>1702_각북면_254</v>
      </c>
      <c r="B4050" s="2">
        <v>1702</v>
      </c>
      <c r="C4050" s="2" t="s">
        <v>12340</v>
      </c>
      <c r="D4050" s="2" t="s">
        <v>12341</v>
      </c>
      <c r="E4050" s="2">
        <v>4049</v>
      </c>
      <c r="F4050" s="1">
        <v>23</v>
      </c>
      <c r="G4050" s="1" t="s">
        <v>6082</v>
      </c>
      <c r="H4050" s="1" t="s">
        <v>6953</v>
      </c>
      <c r="I4050" s="1">
        <v>6</v>
      </c>
      <c r="L4050" s="1">
        <v>2</v>
      </c>
      <c r="M4050" s="2" t="s">
        <v>14358</v>
      </c>
      <c r="N4050" s="2" t="s">
        <v>14359</v>
      </c>
      <c r="S4050" s="1" t="s">
        <v>86</v>
      </c>
      <c r="T4050" s="1" t="s">
        <v>7100</v>
      </c>
      <c r="U4050" s="1" t="s">
        <v>1337</v>
      </c>
      <c r="V4050" s="1" t="s">
        <v>7221</v>
      </c>
      <c r="Y4050" s="1" t="s">
        <v>6128</v>
      </c>
      <c r="Z4050" s="1" t="s">
        <v>7935</v>
      </c>
      <c r="AC4050" s="1">
        <v>13</v>
      </c>
      <c r="AD4050" s="1" t="s">
        <v>530</v>
      </c>
      <c r="AE4050" s="1" t="s">
        <v>9606</v>
      </c>
      <c r="AF4050" s="1" t="s">
        <v>69</v>
      </c>
      <c r="AG4050" s="1" t="s">
        <v>9650</v>
      </c>
      <c r="AH4050" s="1" t="s">
        <v>6314</v>
      </c>
      <c r="AI4050" s="1" t="s">
        <v>9705</v>
      </c>
    </row>
    <row r="4051" spans="1:72" ht="13.5" customHeight="1">
      <c r="A4051" s="3" t="str">
        <f>HYPERLINK("http://kyu.snu.ac.kr/sdhj/index.jsp?type=hj/GK14658_00IH_0001_0254.jpg","1702_각북면_254")</f>
        <v>1702_각북면_254</v>
      </c>
      <c r="B4051" s="2">
        <v>1702</v>
      </c>
      <c r="C4051" s="2" t="s">
        <v>12340</v>
      </c>
      <c r="D4051" s="2" t="s">
        <v>12341</v>
      </c>
      <c r="E4051" s="2">
        <v>4050</v>
      </c>
      <c r="F4051" s="1">
        <v>23</v>
      </c>
      <c r="G4051" s="1" t="s">
        <v>6082</v>
      </c>
      <c r="H4051" s="1" t="s">
        <v>6953</v>
      </c>
      <c r="I4051" s="1">
        <v>6</v>
      </c>
      <c r="L4051" s="1">
        <v>2</v>
      </c>
      <c r="M4051" s="2" t="s">
        <v>14358</v>
      </c>
      <c r="N4051" s="2" t="s">
        <v>14359</v>
      </c>
      <c r="S4051" s="1" t="s">
        <v>59</v>
      </c>
      <c r="T4051" s="1" t="s">
        <v>7105</v>
      </c>
      <c r="Y4051" s="1" t="s">
        <v>50</v>
      </c>
      <c r="Z4051" s="1" t="s">
        <v>7639</v>
      </c>
      <c r="AC4051" s="1">
        <v>1</v>
      </c>
      <c r="AD4051" s="1" t="s">
        <v>280</v>
      </c>
      <c r="AE4051" s="1" t="s">
        <v>9599</v>
      </c>
      <c r="AF4051" s="1" t="s">
        <v>89</v>
      </c>
      <c r="AG4051" s="1" t="s">
        <v>9633</v>
      </c>
    </row>
    <row r="4052" spans="1:72" ht="13.5" customHeight="1">
      <c r="A4052" s="3" t="str">
        <f>HYPERLINK("http://kyu.snu.ac.kr/sdhj/index.jsp?type=hj/GK14658_00IH_0001_0254.jpg","1702_각북면_254")</f>
        <v>1702_각북면_254</v>
      </c>
      <c r="B4052" s="2">
        <v>1702</v>
      </c>
      <c r="C4052" s="2" t="s">
        <v>12340</v>
      </c>
      <c r="D4052" s="2" t="s">
        <v>12341</v>
      </c>
      <c r="E4052" s="2">
        <v>4051</v>
      </c>
      <c r="F4052" s="1">
        <v>23</v>
      </c>
      <c r="G4052" s="1" t="s">
        <v>6082</v>
      </c>
      <c r="H4052" s="1" t="s">
        <v>6953</v>
      </c>
      <c r="I4052" s="1">
        <v>6</v>
      </c>
      <c r="L4052" s="1">
        <v>3</v>
      </c>
      <c r="M4052" s="2" t="s">
        <v>6102</v>
      </c>
      <c r="N4052" s="2" t="s">
        <v>9926</v>
      </c>
      <c r="T4052" s="1" t="s">
        <v>12411</v>
      </c>
      <c r="U4052" s="1" t="s">
        <v>173</v>
      </c>
      <c r="V4052" s="1" t="s">
        <v>7249</v>
      </c>
      <c r="W4052" s="1" t="s">
        <v>3846</v>
      </c>
      <c r="X4052" s="1" t="s">
        <v>7605</v>
      </c>
      <c r="Y4052" s="1" t="s">
        <v>6315</v>
      </c>
      <c r="Z4052" s="1" t="s">
        <v>7934</v>
      </c>
      <c r="AC4052" s="1">
        <v>47</v>
      </c>
      <c r="AD4052" s="1" t="s">
        <v>556</v>
      </c>
      <c r="AE4052" s="1" t="s">
        <v>9610</v>
      </c>
      <c r="AJ4052" s="1" t="s">
        <v>16</v>
      </c>
      <c r="AK4052" s="1" t="s">
        <v>9802</v>
      </c>
      <c r="AL4052" s="1" t="s">
        <v>157</v>
      </c>
      <c r="AM4052" s="1" t="s">
        <v>9714</v>
      </c>
      <c r="AT4052" s="1" t="s">
        <v>42</v>
      </c>
      <c r="AU4052" s="1" t="s">
        <v>10068</v>
      </c>
      <c r="AV4052" s="1" t="s">
        <v>5213</v>
      </c>
      <c r="AW4052" s="1" t="s">
        <v>10170</v>
      </c>
      <c r="BG4052" s="1" t="s">
        <v>42</v>
      </c>
      <c r="BH4052" s="1" t="s">
        <v>10068</v>
      </c>
      <c r="BI4052" s="1" t="s">
        <v>5214</v>
      </c>
      <c r="BJ4052" s="1" t="s">
        <v>10891</v>
      </c>
      <c r="BK4052" s="1" t="s">
        <v>3080</v>
      </c>
      <c r="BL4052" s="1" t="s">
        <v>9897</v>
      </c>
      <c r="BM4052" s="1" t="s">
        <v>6131</v>
      </c>
      <c r="BN4052" s="1" t="s">
        <v>11336</v>
      </c>
      <c r="BO4052" s="1" t="s">
        <v>229</v>
      </c>
      <c r="BP4052" s="1" t="s">
        <v>13046</v>
      </c>
      <c r="BQ4052" s="1" t="s">
        <v>6132</v>
      </c>
      <c r="BR4052" s="1" t="s">
        <v>13266</v>
      </c>
      <c r="BS4052" s="1" t="s">
        <v>163</v>
      </c>
      <c r="BT4052" s="1" t="s">
        <v>12731</v>
      </c>
    </row>
    <row r="4053" spans="1:72" ht="13.5" customHeight="1">
      <c r="A4053" s="3" t="str">
        <f>HYPERLINK("http://kyu.snu.ac.kr/sdhj/index.jsp?type=hj/GK14658_00IH_0001_0254.jpg","1702_각북면_254")</f>
        <v>1702_각북면_254</v>
      </c>
      <c r="B4053" s="2">
        <v>1702</v>
      </c>
      <c r="C4053" s="2" t="s">
        <v>12340</v>
      </c>
      <c r="D4053" s="2" t="s">
        <v>12341</v>
      </c>
      <c r="E4053" s="2">
        <v>4052</v>
      </c>
      <c r="F4053" s="1">
        <v>23</v>
      </c>
      <c r="G4053" s="1" t="s">
        <v>6082</v>
      </c>
      <c r="H4053" s="1" t="s">
        <v>6953</v>
      </c>
      <c r="I4053" s="1">
        <v>6</v>
      </c>
      <c r="L4053" s="1">
        <v>3</v>
      </c>
      <c r="M4053" s="2" t="s">
        <v>6102</v>
      </c>
      <c r="N4053" s="2" t="s">
        <v>9926</v>
      </c>
      <c r="S4053" s="1" t="s">
        <v>48</v>
      </c>
      <c r="T4053" s="1" t="s">
        <v>6371</v>
      </c>
      <c r="W4053" s="1" t="s">
        <v>107</v>
      </c>
      <c r="X4053" s="1" t="s">
        <v>12534</v>
      </c>
      <c r="Y4053" s="1" t="s">
        <v>183</v>
      </c>
      <c r="Z4053" s="1" t="s">
        <v>7691</v>
      </c>
      <c r="AC4053" s="1">
        <v>46</v>
      </c>
      <c r="AD4053" s="1" t="s">
        <v>593</v>
      </c>
      <c r="AE4053" s="1" t="s">
        <v>9585</v>
      </c>
      <c r="AJ4053" s="1" t="s">
        <v>185</v>
      </c>
      <c r="AK4053" s="1" t="s">
        <v>9803</v>
      </c>
      <c r="AL4053" s="1" t="s">
        <v>6316</v>
      </c>
      <c r="AM4053" s="1" t="s">
        <v>9823</v>
      </c>
      <c r="AT4053" s="1" t="s">
        <v>187</v>
      </c>
      <c r="AU4053" s="1" t="s">
        <v>7369</v>
      </c>
      <c r="AV4053" s="1" t="s">
        <v>3945</v>
      </c>
      <c r="AW4053" s="1" t="s">
        <v>10169</v>
      </c>
      <c r="BG4053" s="1" t="s">
        <v>6317</v>
      </c>
      <c r="BH4053" s="1" t="s">
        <v>10818</v>
      </c>
      <c r="BI4053" s="1" t="s">
        <v>6318</v>
      </c>
      <c r="BJ4053" s="1" t="s">
        <v>10892</v>
      </c>
      <c r="BK4053" s="1" t="s">
        <v>6319</v>
      </c>
      <c r="BL4053" s="1" t="s">
        <v>11234</v>
      </c>
      <c r="BM4053" s="1" t="s">
        <v>6320</v>
      </c>
      <c r="BN4053" s="1" t="s">
        <v>11337</v>
      </c>
      <c r="BO4053" s="1" t="s">
        <v>6321</v>
      </c>
      <c r="BP4053" s="1" t="s">
        <v>11644</v>
      </c>
      <c r="BQ4053" s="1" t="s">
        <v>6322</v>
      </c>
      <c r="BR4053" s="1" t="s">
        <v>13276</v>
      </c>
      <c r="BS4053" s="1" t="s">
        <v>545</v>
      </c>
      <c r="BT4053" s="1" t="s">
        <v>9707</v>
      </c>
    </row>
    <row r="4054" spans="1:72" ht="13.5" customHeight="1">
      <c r="A4054" s="3" t="str">
        <f>HYPERLINK("http://kyu.snu.ac.kr/sdhj/index.jsp?type=hj/GK14658_00IH_0001_0254.jpg","1702_각북면_254")</f>
        <v>1702_각북면_254</v>
      </c>
      <c r="B4054" s="2">
        <v>1702</v>
      </c>
      <c r="C4054" s="2" t="s">
        <v>12340</v>
      </c>
      <c r="D4054" s="2" t="s">
        <v>12341</v>
      </c>
      <c r="E4054" s="2">
        <v>4053</v>
      </c>
      <c r="F4054" s="1">
        <v>23</v>
      </c>
      <c r="G4054" s="1" t="s">
        <v>6082</v>
      </c>
      <c r="H4054" s="1" t="s">
        <v>6953</v>
      </c>
      <c r="I4054" s="1">
        <v>6</v>
      </c>
      <c r="L4054" s="1">
        <v>3</v>
      </c>
      <c r="M4054" s="2" t="s">
        <v>6102</v>
      </c>
      <c r="N4054" s="2" t="s">
        <v>9926</v>
      </c>
      <c r="S4054" s="1" t="s">
        <v>86</v>
      </c>
      <c r="T4054" s="1" t="s">
        <v>7100</v>
      </c>
      <c r="Y4054" s="1" t="s">
        <v>6323</v>
      </c>
      <c r="Z4054" s="1" t="s">
        <v>7933</v>
      </c>
      <c r="AC4054" s="1">
        <v>9</v>
      </c>
      <c r="AD4054" s="1" t="s">
        <v>135</v>
      </c>
      <c r="AE4054" s="1" t="s">
        <v>9604</v>
      </c>
    </row>
    <row r="4055" spans="1:72" ht="13.5" customHeight="1">
      <c r="A4055" s="3" t="str">
        <f>HYPERLINK("http://kyu.snu.ac.kr/sdhj/index.jsp?type=hj/GK14658_00IH_0001_0254.jpg","1702_각북면_254")</f>
        <v>1702_각북면_254</v>
      </c>
      <c r="B4055" s="2">
        <v>1702</v>
      </c>
      <c r="C4055" s="2" t="s">
        <v>12340</v>
      </c>
      <c r="D4055" s="2" t="s">
        <v>12341</v>
      </c>
      <c r="E4055" s="2">
        <v>4054</v>
      </c>
      <c r="F4055" s="1">
        <v>23</v>
      </c>
      <c r="G4055" s="1" t="s">
        <v>6082</v>
      </c>
      <c r="H4055" s="1" t="s">
        <v>6953</v>
      </c>
      <c r="I4055" s="1">
        <v>6</v>
      </c>
      <c r="L4055" s="1">
        <v>3</v>
      </c>
      <c r="M4055" s="2" t="s">
        <v>6102</v>
      </c>
      <c r="N4055" s="2" t="s">
        <v>9926</v>
      </c>
      <c r="T4055" s="1" t="s">
        <v>12432</v>
      </c>
      <c r="U4055" s="1" t="s">
        <v>532</v>
      </c>
      <c r="V4055" s="1" t="s">
        <v>7195</v>
      </c>
      <c r="Y4055" s="1" t="s">
        <v>6324</v>
      </c>
      <c r="Z4055" s="1" t="s">
        <v>7932</v>
      </c>
      <c r="AG4055" s="1" t="s">
        <v>12765</v>
      </c>
    </row>
    <row r="4056" spans="1:72" ht="13.5" customHeight="1">
      <c r="A4056" s="3" t="str">
        <f>HYPERLINK("http://kyu.snu.ac.kr/sdhj/index.jsp?type=hj/GK14658_00IH_0001_0254.jpg","1702_각북면_254")</f>
        <v>1702_각북면_254</v>
      </c>
      <c r="B4056" s="2">
        <v>1702</v>
      </c>
      <c r="C4056" s="2" t="s">
        <v>12340</v>
      </c>
      <c r="D4056" s="2" t="s">
        <v>12341</v>
      </c>
      <c r="E4056" s="2">
        <v>4055</v>
      </c>
      <c r="F4056" s="1">
        <v>23</v>
      </c>
      <c r="G4056" s="1" t="s">
        <v>6082</v>
      </c>
      <c r="H4056" s="1" t="s">
        <v>6953</v>
      </c>
      <c r="I4056" s="1">
        <v>6</v>
      </c>
      <c r="L4056" s="1">
        <v>3</v>
      </c>
      <c r="M4056" s="2" t="s">
        <v>6102</v>
      </c>
      <c r="N4056" s="2" t="s">
        <v>9926</v>
      </c>
      <c r="T4056" s="1" t="s">
        <v>12432</v>
      </c>
      <c r="U4056" s="1" t="s">
        <v>196</v>
      </c>
      <c r="V4056" s="1" t="s">
        <v>7214</v>
      </c>
      <c r="Y4056" s="1" t="s">
        <v>3823</v>
      </c>
      <c r="Z4056" s="1" t="s">
        <v>7846</v>
      </c>
      <c r="AG4056" s="1" t="s">
        <v>12765</v>
      </c>
    </row>
    <row r="4057" spans="1:72" ht="13.5" customHeight="1">
      <c r="A4057" s="3" t="str">
        <f>HYPERLINK("http://kyu.snu.ac.kr/sdhj/index.jsp?type=hj/GK14658_00IH_0001_0254.jpg","1702_각북면_254")</f>
        <v>1702_각북면_254</v>
      </c>
      <c r="B4057" s="2">
        <v>1702</v>
      </c>
      <c r="C4057" s="2" t="s">
        <v>12340</v>
      </c>
      <c r="D4057" s="2" t="s">
        <v>12341</v>
      </c>
      <c r="E4057" s="2">
        <v>4056</v>
      </c>
      <c r="F4057" s="1">
        <v>23</v>
      </c>
      <c r="G4057" s="1" t="s">
        <v>6082</v>
      </c>
      <c r="H4057" s="1" t="s">
        <v>6953</v>
      </c>
      <c r="I4057" s="1">
        <v>6</v>
      </c>
      <c r="L4057" s="1">
        <v>3</v>
      </c>
      <c r="M4057" s="2" t="s">
        <v>6102</v>
      </c>
      <c r="N4057" s="2" t="s">
        <v>9926</v>
      </c>
      <c r="T4057" s="1" t="s">
        <v>12432</v>
      </c>
      <c r="U4057" s="1" t="s">
        <v>136</v>
      </c>
      <c r="V4057" s="1" t="s">
        <v>7247</v>
      </c>
      <c r="Y4057" s="1" t="s">
        <v>6325</v>
      </c>
      <c r="Z4057" s="1" t="s">
        <v>7931</v>
      </c>
      <c r="AG4057" s="1" t="s">
        <v>12765</v>
      </c>
    </row>
    <row r="4058" spans="1:72" ht="13.5" customHeight="1">
      <c r="A4058" s="3" t="str">
        <f>HYPERLINK("http://kyu.snu.ac.kr/sdhj/index.jsp?type=hj/GK14658_00IH_0001_0254.jpg","1702_각북면_254")</f>
        <v>1702_각북면_254</v>
      </c>
      <c r="B4058" s="2">
        <v>1702</v>
      </c>
      <c r="C4058" s="2" t="s">
        <v>12340</v>
      </c>
      <c r="D4058" s="2" t="s">
        <v>12341</v>
      </c>
      <c r="E4058" s="2">
        <v>4057</v>
      </c>
      <c r="F4058" s="1">
        <v>23</v>
      </c>
      <c r="G4058" s="1" t="s">
        <v>6082</v>
      </c>
      <c r="H4058" s="1" t="s">
        <v>6953</v>
      </c>
      <c r="I4058" s="1">
        <v>6</v>
      </c>
      <c r="L4058" s="1">
        <v>3</v>
      </c>
      <c r="M4058" s="2" t="s">
        <v>6102</v>
      </c>
      <c r="N4058" s="2" t="s">
        <v>9926</v>
      </c>
      <c r="T4058" s="1" t="s">
        <v>12432</v>
      </c>
      <c r="U4058" s="1" t="s">
        <v>196</v>
      </c>
      <c r="V4058" s="1" t="s">
        <v>7214</v>
      </c>
      <c r="Y4058" s="1" t="s">
        <v>2725</v>
      </c>
      <c r="Z4058" s="1" t="s">
        <v>7930</v>
      </c>
      <c r="AC4058" s="1">
        <v>10</v>
      </c>
      <c r="AD4058" s="1" t="s">
        <v>206</v>
      </c>
      <c r="AE4058" s="1" t="s">
        <v>9619</v>
      </c>
      <c r="AF4058" s="1" t="s">
        <v>5254</v>
      </c>
      <c r="AG4058" s="1" t="s">
        <v>9649</v>
      </c>
    </row>
    <row r="4059" spans="1:72" ht="13.5" customHeight="1">
      <c r="A4059" s="3" t="str">
        <f>HYPERLINK("http://kyu.snu.ac.kr/sdhj/index.jsp?type=hj/GK14658_00IH_0001_0254.jpg","1702_각북면_254")</f>
        <v>1702_각북면_254</v>
      </c>
      <c r="B4059" s="2">
        <v>1702</v>
      </c>
      <c r="C4059" s="2" t="s">
        <v>12340</v>
      </c>
      <c r="D4059" s="2" t="s">
        <v>12341</v>
      </c>
      <c r="E4059" s="2">
        <v>4058</v>
      </c>
      <c r="F4059" s="1">
        <v>23</v>
      </c>
      <c r="G4059" s="1" t="s">
        <v>6082</v>
      </c>
      <c r="H4059" s="1" t="s">
        <v>6953</v>
      </c>
      <c r="I4059" s="1">
        <v>6</v>
      </c>
      <c r="L4059" s="1">
        <v>3</v>
      </c>
      <c r="M4059" s="2" t="s">
        <v>6102</v>
      </c>
      <c r="N4059" s="2" t="s">
        <v>9926</v>
      </c>
      <c r="T4059" s="1" t="s">
        <v>12432</v>
      </c>
      <c r="U4059" s="1" t="s">
        <v>196</v>
      </c>
      <c r="V4059" s="1" t="s">
        <v>7214</v>
      </c>
      <c r="Y4059" s="1" t="s">
        <v>6767</v>
      </c>
      <c r="Z4059" s="1" t="s">
        <v>7765</v>
      </c>
      <c r="AC4059" s="1">
        <v>48</v>
      </c>
      <c r="AD4059" s="1" t="s">
        <v>126</v>
      </c>
      <c r="AE4059" s="1" t="s">
        <v>9617</v>
      </c>
      <c r="AT4059" s="1" t="s">
        <v>250</v>
      </c>
      <c r="AU4059" s="1" t="s">
        <v>10073</v>
      </c>
      <c r="AV4059" s="1" t="s">
        <v>6326</v>
      </c>
      <c r="AW4059" s="1" t="s">
        <v>8482</v>
      </c>
      <c r="BB4059" s="1" t="s">
        <v>124</v>
      </c>
      <c r="BC4059" s="1" t="s">
        <v>12451</v>
      </c>
      <c r="BD4059" s="1" t="s">
        <v>6327</v>
      </c>
      <c r="BE4059" s="1" t="s">
        <v>10695</v>
      </c>
    </row>
    <row r="4060" spans="1:72" ht="13.5" customHeight="1">
      <c r="A4060" s="3" t="str">
        <f>HYPERLINK("http://kyu.snu.ac.kr/sdhj/index.jsp?type=hj/GK14658_00IH_0001_0254.jpg","1702_각북면_254")</f>
        <v>1702_각북면_254</v>
      </c>
      <c r="B4060" s="2">
        <v>1702</v>
      </c>
      <c r="C4060" s="2" t="s">
        <v>12340</v>
      </c>
      <c r="D4060" s="2" t="s">
        <v>12341</v>
      </c>
      <c r="E4060" s="2">
        <v>4059</v>
      </c>
      <c r="F4060" s="1">
        <v>23</v>
      </c>
      <c r="G4060" s="1" t="s">
        <v>6082</v>
      </c>
      <c r="H4060" s="1" t="s">
        <v>6953</v>
      </c>
      <c r="I4060" s="1">
        <v>6</v>
      </c>
      <c r="L4060" s="1">
        <v>3</v>
      </c>
      <c r="M4060" s="2" t="s">
        <v>6102</v>
      </c>
      <c r="N4060" s="2" t="s">
        <v>9926</v>
      </c>
      <c r="T4060" s="1" t="s">
        <v>12432</v>
      </c>
      <c r="U4060" s="1" t="s">
        <v>196</v>
      </c>
      <c r="V4060" s="1" t="s">
        <v>7214</v>
      </c>
      <c r="Y4060" s="1" t="s">
        <v>6721</v>
      </c>
      <c r="Z4060" s="1" t="s">
        <v>7929</v>
      </c>
      <c r="AC4060" s="1">
        <v>27</v>
      </c>
      <c r="AD4060" s="1" t="s">
        <v>309</v>
      </c>
      <c r="AE4060" s="1" t="s">
        <v>9623</v>
      </c>
      <c r="AT4060" s="1" t="s">
        <v>211</v>
      </c>
      <c r="AU4060" s="1" t="s">
        <v>7199</v>
      </c>
      <c r="AV4060" s="1" t="s">
        <v>6328</v>
      </c>
      <c r="AW4060" s="1" t="s">
        <v>10168</v>
      </c>
      <c r="BB4060" s="1" t="s">
        <v>213</v>
      </c>
      <c r="BC4060" s="1" t="s">
        <v>7282</v>
      </c>
      <c r="BD4060" s="1" t="s">
        <v>6939</v>
      </c>
      <c r="BE4060" s="1" t="s">
        <v>10694</v>
      </c>
    </row>
    <row r="4061" spans="1:72" ht="13.5" customHeight="1">
      <c r="A4061" s="3" t="str">
        <f>HYPERLINK("http://kyu.snu.ac.kr/sdhj/index.jsp?type=hj/GK14658_00IH_0001_0254.jpg","1702_각북면_254")</f>
        <v>1702_각북면_254</v>
      </c>
      <c r="B4061" s="2">
        <v>1702</v>
      </c>
      <c r="C4061" s="2" t="s">
        <v>12340</v>
      </c>
      <c r="D4061" s="2" t="s">
        <v>12341</v>
      </c>
      <c r="E4061" s="2">
        <v>4060</v>
      </c>
      <c r="F4061" s="1">
        <v>23</v>
      </c>
      <c r="G4061" s="1" t="s">
        <v>6082</v>
      </c>
      <c r="H4061" s="1" t="s">
        <v>6953</v>
      </c>
      <c r="I4061" s="1">
        <v>6</v>
      </c>
      <c r="L4061" s="1">
        <v>3</v>
      </c>
      <c r="M4061" s="2" t="s">
        <v>6102</v>
      </c>
      <c r="N4061" s="2" t="s">
        <v>9926</v>
      </c>
      <c r="T4061" s="1" t="s">
        <v>12432</v>
      </c>
      <c r="U4061" s="1" t="s">
        <v>196</v>
      </c>
      <c r="V4061" s="1" t="s">
        <v>7214</v>
      </c>
      <c r="Y4061" s="1" t="s">
        <v>6933</v>
      </c>
      <c r="Z4061" s="1" t="s">
        <v>7928</v>
      </c>
      <c r="AC4061" s="1">
        <v>18</v>
      </c>
      <c r="AD4061" s="1" t="s">
        <v>126</v>
      </c>
      <c r="AE4061" s="1" t="s">
        <v>9617</v>
      </c>
      <c r="AT4061" s="1" t="s">
        <v>211</v>
      </c>
      <c r="AU4061" s="1" t="s">
        <v>7199</v>
      </c>
      <c r="AV4061" s="1" t="s">
        <v>6329</v>
      </c>
      <c r="AW4061" s="1" t="s">
        <v>10167</v>
      </c>
      <c r="BB4061" s="1" t="s">
        <v>213</v>
      </c>
      <c r="BC4061" s="1" t="s">
        <v>7282</v>
      </c>
      <c r="BD4061" s="1" t="s">
        <v>6330</v>
      </c>
      <c r="BE4061" s="1" t="s">
        <v>10693</v>
      </c>
    </row>
    <row r="4062" spans="1:72" ht="13.5" customHeight="1">
      <c r="A4062" s="3" t="str">
        <f>HYPERLINK("http://kyu.snu.ac.kr/sdhj/index.jsp?type=hj/GK14658_00IH_0001_0254.jpg","1702_각북면_254")</f>
        <v>1702_각북면_254</v>
      </c>
      <c r="B4062" s="2">
        <v>1702</v>
      </c>
      <c r="C4062" s="2" t="s">
        <v>12340</v>
      </c>
      <c r="D4062" s="2" t="s">
        <v>12341</v>
      </c>
      <c r="E4062" s="2">
        <v>4061</v>
      </c>
      <c r="F4062" s="1">
        <v>23</v>
      </c>
      <c r="G4062" s="1" t="s">
        <v>6082</v>
      </c>
      <c r="H4062" s="1" t="s">
        <v>6953</v>
      </c>
      <c r="I4062" s="1">
        <v>6</v>
      </c>
      <c r="L4062" s="1">
        <v>3</v>
      </c>
      <c r="M4062" s="2" t="s">
        <v>6102</v>
      </c>
      <c r="N4062" s="2" t="s">
        <v>9926</v>
      </c>
      <c r="T4062" s="1" t="s">
        <v>12432</v>
      </c>
      <c r="U4062" s="1" t="s">
        <v>196</v>
      </c>
      <c r="V4062" s="1" t="s">
        <v>7214</v>
      </c>
      <c r="Y4062" s="1" t="s">
        <v>6940</v>
      </c>
      <c r="Z4062" s="1" t="s">
        <v>7927</v>
      </c>
      <c r="AC4062" s="1">
        <v>21</v>
      </c>
      <c r="AD4062" s="1" t="s">
        <v>88</v>
      </c>
      <c r="AE4062" s="1" t="s">
        <v>9613</v>
      </c>
      <c r="AT4062" s="1" t="s">
        <v>211</v>
      </c>
      <c r="AU4062" s="1" t="s">
        <v>7199</v>
      </c>
      <c r="AV4062" s="1" t="s">
        <v>2683</v>
      </c>
      <c r="AW4062" s="1" t="s">
        <v>9228</v>
      </c>
      <c r="BB4062" s="1" t="s">
        <v>213</v>
      </c>
      <c r="BC4062" s="1" t="s">
        <v>7282</v>
      </c>
      <c r="BD4062" s="1" t="s">
        <v>6767</v>
      </c>
      <c r="BE4062" s="1" t="s">
        <v>7765</v>
      </c>
    </row>
    <row r="4063" spans="1:72" ht="13.5" customHeight="1">
      <c r="A4063" s="3" t="str">
        <f>HYPERLINK("http://kyu.snu.ac.kr/sdhj/index.jsp?type=hj/GK14658_00IH_0001_0254.jpg","1702_각북면_254")</f>
        <v>1702_각북면_254</v>
      </c>
      <c r="B4063" s="2">
        <v>1702</v>
      </c>
      <c r="C4063" s="2" t="s">
        <v>12340</v>
      </c>
      <c r="D4063" s="2" t="s">
        <v>12341</v>
      </c>
      <c r="E4063" s="2">
        <v>4062</v>
      </c>
      <c r="F4063" s="1">
        <v>23</v>
      </c>
      <c r="G4063" s="1" t="s">
        <v>6082</v>
      </c>
      <c r="H4063" s="1" t="s">
        <v>6953</v>
      </c>
      <c r="I4063" s="1">
        <v>6</v>
      </c>
      <c r="L4063" s="1">
        <v>3</v>
      </c>
      <c r="M4063" s="2" t="s">
        <v>6102</v>
      </c>
      <c r="N4063" s="2" t="s">
        <v>9926</v>
      </c>
      <c r="T4063" s="1" t="s">
        <v>12432</v>
      </c>
      <c r="U4063" s="1" t="s">
        <v>136</v>
      </c>
      <c r="V4063" s="1" t="s">
        <v>7247</v>
      </c>
      <c r="Y4063" s="1" t="s">
        <v>4255</v>
      </c>
      <c r="Z4063" s="1" t="s">
        <v>7926</v>
      </c>
      <c r="AG4063" s="1" t="s">
        <v>9631</v>
      </c>
      <c r="AI4063" s="1" t="s">
        <v>9702</v>
      </c>
    </row>
    <row r="4064" spans="1:72" ht="13.5" customHeight="1">
      <c r="A4064" s="3" t="str">
        <f>HYPERLINK("http://kyu.snu.ac.kr/sdhj/index.jsp?type=hj/GK14658_00IH_0001_0254.jpg","1702_각북면_254")</f>
        <v>1702_각북면_254</v>
      </c>
      <c r="B4064" s="2">
        <v>1702</v>
      </c>
      <c r="C4064" s="2" t="s">
        <v>12340</v>
      </c>
      <c r="D4064" s="2" t="s">
        <v>12341</v>
      </c>
      <c r="E4064" s="2">
        <v>4063</v>
      </c>
      <c r="F4064" s="1">
        <v>23</v>
      </c>
      <c r="G4064" s="1" t="s">
        <v>6082</v>
      </c>
      <c r="H4064" s="1" t="s">
        <v>6953</v>
      </c>
      <c r="I4064" s="1">
        <v>6</v>
      </c>
      <c r="L4064" s="1">
        <v>3</v>
      </c>
      <c r="M4064" s="2" t="s">
        <v>6102</v>
      </c>
      <c r="N4064" s="2" t="s">
        <v>9926</v>
      </c>
      <c r="T4064" s="1" t="s">
        <v>12432</v>
      </c>
      <c r="U4064" s="1" t="s">
        <v>136</v>
      </c>
      <c r="V4064" s="1" t="s">
        <v>7247</v>
      </c>
      <c r="Y4064" s="1" t="s">
        <v>547</v>
      </c>
      <c r="Z4064" s="1" t="s">
        <v>7925</v>
      </c>
      <c r="AF4064" s="1" t="s">
        <v>2343</v>
      </c>
      <c r="AG4064" s="1" t="s">
        <v>9631</v>
      </c>
      <c r="AH4064" s="1" t="s">
        <v>684</v>
      </c>
      <c r="AI4064" s="1" t="s">
        <v>9702</v>
      </c>
    </row>
    <row r="4065" spans="1:35" ht="13.5" customHeight="1">
      <c r="A4065" s="3" t="str">
        <f>HYPERLINK("http://kyu.snu.ac.kr/sdhj/index.jsp?type=hj/GK14658_00IH_0001_0254.jpg","1702_각북면_254")</f>
        <v>1702_각북면_254</v>
      </c>
      <c r="B4065" s="2">
        <v>1702</v>
      </c>
      <c r="C4065" s="2" t="s">
        <v>12340</v>
      </c>
      <c r="D4065" s="2" t="s">
        <v>12341</v>
      </c>
      <c r="E4065" s="2">
        <v>4064</v>
      </c>
      <c r="F4065" s="1">
        <v>23</v>
      </c>
      <c r="G4065" s="1" t="s">
        <v>6082</v>
      </c>
      <c r="H4065" s="1" t="s">
        <v>6953</v>
      </c>
      <c r="I4065" s="1">
        <v>6</v>
      </c>
      <c r="L4065" s="1">
        <v>3</v>
      </c>
      <c r="M4065" s="2" t="s">
        <v>6102</v>
      </c>
      <c r="N4065" s="2" t="s">
        <v>9926</v>
      </c>
      <c r="T4065" s="1" t="s">
        <v>12432</v>
      </c>
      <c r="U4065" s="1" t="s">
        <v>136</v>
      </c>
      <c r="V4065" s="1" t="s">
        <v>7247</v>
      </c>
      <c r="Y4065" s="1" t="s">
        <v>6331</v>
      </c>
      <c r="Z4065" s="1" t="s">
        <v>7924</v>
      </c>
      <c r="AG4065" s="1" t="s">
        <v>12743</v>
      </c>
      <c r="AI4065" s="1" t="s">
        <v>9704</v>
      </c>
    </row>
    <row r="4066" spans="1:35" ht="13.5" customHeight="1">
      <c r="A4066" s="3" t="str">
        <f>HYPERLINK("http://kyu.snu.ac.kr/sdhj/index.jsp?type=hj/GK14658_00IH_0001_0254.jpg","1702_각북면_254")</f>
        <v>1702_각북면_254</v>
      </c>
      <c r="B4066" s="2">
        <v>1702</v>
      </c>
      <c r="C4066" s="2" t="s">
        <v>12340</v>
      </c>
      <c r="D4066" s="2" t="s">
        <v>12341</v>
      </c>
      <c r="E4066" s="2">
        <v>4065</v>
      </c>
      <c r="F4066" s="1">
        <v>23</v>
      </c>
      <c r="G4066" s="1" t="s">
        <v>6082</v>
      </c>
      <c r="H4066" s="1" t="s">
        <v>6953</v>
      </c>
      <c r="I4066" s="1">
        <v>6</v>
      </c>
      <c r="L4066" s="1">
        <v>3</v>
      </c>
      <c r="M4066" s="2" t="s">
        <v>6102</v>
      </c>
      <c r="N4066" s="2" t="s">
        <v>9926</v>
      </c>
      <c r="T4066" s="1" t="s">
        <v>12432</v>
      </c>
      <c r="U4066" s="1" t="s">
        <v>196</v>
      </c>
      <c r="V4066" s="1" t="s">
        <v>7214</v>
      </c>
      <c r="Y4066" s="1" t="s">
        <v>6332</v>
      </c>
      <c r="Z4066" s="1" t="s">
        <v>7923</v>
      </c>
      <c r="AG4066" s="1" t="s">
        <v>12743</v>
      </c>
      <c r="AI4066" s="1" t="s">
        <v>9704</v>
      </c>
    </row>
    <row r="4067" spans="1:35" ht="13.5" customHeight="1">
      <c r="A4067" s="3" t="str">
        <f>HYPERLINK("http://kyu.snu.ac.kr/sdhj/index.jsp?type=hj/GK14658_00IH_0001_0254.jpg","1702_각북면_254")</f>
        <v>1702_각북면_254</v>
      </c>
      <c r="B4067" s="2">
        <v>1702</v>
      </c>
      <c r="C4067" s="2" t="s">
        <v>12340</v>
      </c>
      <c r="D4067" s="2" t="s">
        <v>12341</v>
      </c>
      <c r="E4067" s="2">
        <v>4066</v>
      </c>
      <c r="F4067" s="1">
        <v>23</v>
      </c>
      <c r="G4067" s="1" t="s">
        <v>6082</v>
      </c>
      <c r="H4067" s="1" t="s">
        <v>6953</v>
      </c>
      <c r="I4067" s="1">
        <v>6</v>
      </c>
      <c r="L4067" s="1">
        <v>3</v>
      </c>
      <c r="M4067" s="2" t="s">
        <v>6102</v>
      </c>
      <c r="N4067" s="2" t="s">
        <v>9926</v>
      </c>
      <c r="T4067" s="1" t="s">
        <v>12432</v>
      </c>
      <c r="U4067" s="1" t="s">
        <v>136</v>
      </c>
      <c r="V4067" s="1" t="s">
        <v>7247</v>
      </c>
      <c r="Y4067" s="1" t="s">
        <v>1168</v>
      </c>
      <c r="Z4067" s="1" t="s">
        <v>7922</v>
      </c>
      <c r="AG4067" s="1" t="s">
        <v>12743</v>
      </c>
      <c r="AI4067" s="1" t="s">
        <v>9704</v>
      </c>
    </row>
    <row r="4068" spans="1:35" ht="13.5" customHeight="1">
      <c r="A4068" s="3" t="str">
        <f>HYPERLINK("http://kyu.snu.ac.kr/sdhj/index.jsp?type=hj/GK14658_00IH_0001_0254.jpg","1702_각북면_254")</f>
        <v>1702_각북면_254</v>
      </c>
      <c r="B4068" s="2">
        <v>1702</v>
      </c>
      <c r="C4068" s="2" t="s">
        <v>12340</v>
      </c>
      <c r="D4068" s="2" t="s">
        <v>12341</v>
      </c>
      <c r="E4068" s="2">
        <v>4067</v>
      </c>
      <c r="F4068" s="1">
        <v>23</v>
      </c>
      <c r="G4068" s="1" t="s">
        <v>6082</v>
      </c>
      <c r="H4068" s="1" t="s">
        <v>6953</v>
      </c>
      <c r="I4068" s="1">
        <v>6</v>
      </c>
      <c r="L4068" s="1">
        <v>3</v>
      </c>
      <c r="M4068" s="2" t="s">
        <v>6102</v>
      </c>
      <c r="N4068" s="2" t="s">
        <v>9926</v>
      </c>
      <c r="T4068" s="1" t="s">
        <v>12432</v>
      </c>
      <c r="U4068" s="1" t="s">
        <v>136</v>
      </c>
      <c r="V4068" s="1" t="s">
        <v>7247</v>
      </c>
      <c r="Y4068" s="1" t="s">
        <v>6333</v>
      </c>
      <c r="Z4068" s="1" t="s">
        <v>7921</v>
      </c>
      <c r="AG4068" s="1" t="s">
        <v>12743</v>
      </c>
      <c r="AI4068" s="1" t="s">
        <v>9704</v>
      </c>
    </row>
    <row r="4069" spans="1:35" ht="13.5" customHeight="1">
      <c r="A4069" s="3" t="str">
        <f>HYPERLINK("http://kyu.snu.ac.kr/sdhj/index.jsp?type=hj/GK14658_00IH_0001_0254.jpg","1702_각북면_254")</f>
        <v>1702_각북면_254</v>
      </c>
      <c r="B4069" s="2">
        <v>1702</v>
      </c>
      <c r="C4069" s="2" t="s">
        <v>12340</v>
      </c>
      <c r="D4069" s="2" t="s">
        <v>12341</v>
      </c>
      <c r="E4069" s="2">
        <v>4068</v>
      </c>
      <c r="F4069" s="1">
        <v>23</v>
      </c>
      <c r="G4069" s="1" t="s">
        <v>6082</v>
      </c>
      <c r="H4069" s="1" t="s">
        <v>6953</v>
      </c>
      <c r="I4069" s="1">
        <v>6</v>
      </c>
      <c r="L4069" s="1">
        <v>3</v>
      </c>
      <c r="M4069" s="2" t="s">
        <v>6102</v>
      </c>
      <c r="N4069" s="2" t="s">
        <v>9926</v>
      </c>
      <c r="T4069" s="1" t="s">
        <v>12432</v>
      </c>
      <c r="U4069" s="1" t="s">
        <v>196</v>
      </c>
      <c r="V4069" s="1" t="s">
        <v>7214</v>
      </c>
      <c r="Y4069" s="1" t="s">
        <v>6334</v>
      </c>
      <c r="Z4069" s="1" t="s">
        <v>7667</v>
      </c>
      <c r="AG4069" s="1" t="s">
        <v>12743</v>
      </c>
      <c r="AI4069" s="1" t="s">
        <v>9704</v>
      </c>
    </row>
    <row r="4070" spans="1:35" ht="13.5" customHeight="1">
      <c r="A4070" s="3" t="str">
        <f>HYPERLINK("http://kyu.snu.ac.kr/sdhj/index.jsp?type=hj/GK14658_00IH_0001_0254.jpg","1702_각북면_254")</f>
        <v>1702_각북면_254</v>
      </c>
      <c r="B4070" s="2">
        <v>1702</v>
      </c>
      <c r="C4070" s="2" t="s">
        <v>12340</v>
      </c>
      <c r="D4070" s="2" t="s">
        <v>12341</v>
      </c>
      <c r="E4070" s="2">
        <v>4069</v>
      </c>
      <c r="F4070" s="1">
        <v>23</v>
      </c>
      <c r="G4070" s="1" t="s">
        <v>6082</v>
      </c>
      <c r="H4070" s="1" t="s">
        <v>6953</v>
      </c>
      <c r="I4070" s="1">
        <v>6</v>
      </c>
      <c r="L4070" s="1">
        <v>3</v>
      </c>
      <c r="M4070" s="2" t="s">
        <v>6102</v>
      </c>
      <c r="N4070" s="2" t="s">
        <v>9926</v>
      </c>
      <c r="T4070" s="1" t="s">
        <v>12432</v>
      </c>
      <c r="U4070" s="1" t="s">
        <v>136</v>
      </c>
      <c r="V4070" s="1" t="s">
        <v>7247</v>
      </c>
      <c r="Y4070" s="1" t="s">
        <v>6335</v>
      </c>
      <c r="Z4070" s="1" t="s">
        <v>7197</v>
      </c>
      <c r="AG4070" s="1" t="s">
        <v>12743</v>
      </c>
      <c r="AI4070" s="1" t="s">
        <v>9704</v>
      </c>
    </row>
    <row r="4071" spans="1:35" ht="13.5" customHeight="1">
      <c r="A4071" s="3" t="str">
        <f>HYPERLINK("http://kyu.snu.ac.kr/sdhj/index.jsp?type=hj/GK14658_00IH_0001_0254.jpg","1702_각북면_254")</f>
        <v>1702_각북면_254</v>
      </c>
      <c r="B4071" s="2">
        <v>1702</v>
      </c>
      <c r="C4071" s="2" t="s">
        <v>12340</v>
      </c>
      <c r="D4071" s="2" t="s">
        <v>12341</v>
      </c>
      <c r="E4071" s="2">
        <v>4070</v>
      </c>
      <c r="F4071" s="1">
        <v>23</v>
      </c>
      <c r="G4071" s="1" t="s">
        <v>6082</v>
      </c>
      <c r="H4071" s="1" t="s">
        <v>6953</v>
      </c>
      <c r="I4071" s="1">
        <v>6</v>
      </c>
      <c r="L4071" s="1">
        <v>3</v>
      </c>
      <c r="M4071" s="2" t="s">
        <v>6102</v>
      </c>
      <c r="N4071" s="2" t="s">
        <v>9926</v>
      </c>
      <c r="T4071" s="1" t="s">
        <v>12432</v>
      </c>
      <c r="U4071" s="1" t="s">
        <v>136</v>
      </c>
      <c r="V4071" s="1" t="s">
        <v>7247</v>
      </c>
      <c r="Y4071" s="1" t="s">
        <v>6336</v>
      </c>
      <c r="Z4071" s="1" t="s">
        <v>7920</v>
      </c>
      <c r="AG4071" s="1" t="s">
        <v>12743</v>
      </c>
      <c r="AI4071" s="1" t="s">
        <v>9704</v>
      </c>
    </row>
    <row r="4072" spans="1:35" ht="13.5" customHeight="1">
      <c r="A4072" s="3" t="str">
        <f>HYPERLINK("http://kyu.snu.ac.kr/sdhj/index.jsp?type=hj/GK14658_00IH_0001_0254.jpg","1702_각북면_254")</f>
        <v>1702_각북면_254</v>
      </c>
      <c r="B4072" s="2">
        <v>1702</v>
      </c>
      <c r="C4072" s="2" t="s">
        <v>12340</v>
      </c>
      <c r="D4072" s="2" t="s">
        <v>12341</v>
      </c>
      <c r="E4072" s="2">
        <v>4071</v>
      </c>
      <c r="F4072" s="1">
        <v>23</v>
      </c>
      <c r="G4072" s="1" t="s">
        <v>6082</v>
      </c>
      <c r="H4072" s="1" t="s">
        <v>6953</v>
      </c>
      <c r="I4072" s="1">
        <v>6</v>
      </c>
      <c r="L4072" s="1">
        <v>3</v>
      </c>
      <c r="M4072" s="2" t="s">
        <v>6102</v>
      </c>
      <c r="N4072" s="2" t="s">
        <v>9926</v>
      </c>
      <c r="T4072" s="1" t="s">
        <v>12432</v>
      </c>
      <c r="U4072" s="1" t="s">
        <v>136</v>
      </c>
      <c r="V4072" s="1" t="s">
        <v>7247</v>
      </c>
      <c r="Y4072" s="1" t="s">
        <v>6337</v>
      </c>
      <c r="Z4072" s="1" t="s">
        <v>7919</v>
      </c>
      <c r="AG4072" s="1" t="s">
        <v>12743</v>
      </c>
      <c r="AI4072" s="1" t="s">
        <v>9704</v>
      </c>
    </row>
    <row r="4073" spans="1:35" ht="13.5" customHeight="1">
      <c r="A4073" s="3" t="str">
        <f>HYPERLINK("http://kyu.snu.ac.kr/sdhj/index.jsp?type=hj/GK14658_00IH_0001_0254.jpg","1702_각북면_254")</f>
        <v>1702_각북면_254</v>
      </c>
      <c r="B4073" s="2">
        <v>1702</v>
      </c>
      <c r="C4073" s="2" t="s">
        <v>12340</v>
      </c>
      <c r="D4073" s="2" t="s">
        <v>12341</v>
      </c>
      <c r="E4073" s="2">
        <v>4072</v>
      </c>
      <c r="F4073" s="1">
        <v>23</v>
      </c>
      <c r="G4073" s="1" t="s">
        <v>6082</v>
      </c>
      <c r="H4073" s="1" t="s">
        <v>6953</v>
      </c>
      <c r="I4073" s="1">
        <v>6</v>
      </c>
      <c r="L4073" s="1">
        <v>3</v>
      </c>
      <c r="M4073" s="2" t="s">
        <v>6102</v>
      </c>
      <c r="N4073" s="2" t="s">
        <v>9926</v>
      </c>
      <c r="T4073" s="1" t="s">
        <v>12432</v>
      </c>
      <c r="U4073" s="1" t="s">
        <v>136</v>
      </c>
      <c r="V4073" s="1" t="s">
        <v>7247</v>
      </c>
      <c r="Y4073" s="1" t="s">
        <v>6874</v>
      </c>
      <c r="Z4073" s="1" t="s">
        <v>7918</v>
      </c>
      <c r="AG4073" s="1" t="s">
        <v>12743</v>
      </c>
      <c r="AI4073" s="1" t="s">
        <v>9704</v>
      </c>
    </row>
    <row r="4074" spans="1:35" ht="13.5" customHeight="1">
      <c r="A4074" s="3" t="str">
        <f>HYPERLINK("http://kyu.snu.ac.kr/sdhj/index.jsp?type=hj/GK14658_00IH_0001_0254.jpg","1702_각북면_254")</f>
        <v>1702_각북면_254</v>
      </c>
      <c r="B4074" s="2">
        <v>1702</v>
      </c>
      <c r="C4074" s="2" t="s">
        <v>12340</v>
      </c>
      <c r="D4074" s="2" t="s">
        <v>12341</v>
      </c>
      <c r="E4074" s="2">
        <v>4073</v>
      </c>
      <c r="F4074" s="1">
        <v>23</v>
      </c>
      <c r="G4074" s="1" t="s">
        <v>6082</v>
      </c>
      <c r="H4074" s="1" t="s">
        <v>6953</v>
      </c>
      <c r="I4074" s="1">
        <v>6</v>
      </c>
      <c r="L4074" s="1">
        <v>3</v>
      </c>
      <c r="M4074" s="2" t="s">
        <v>6102</v>
      </c>
      <c r="N4074" s="2" t="s">
        <v>9926</v>
      </c>
      <c r="T4074" s="1" t="s">
        <v>12432</v>
      </c>
      <c r="U4074" s="1" t="s">
        <v>136</v>
      </c>
      <c r="V4074" s="1" t="s">
        <v>7247</v>
      </c>
      <c r="Y4074" s="1" t="s">
        <v>6338</v>
      </c>
      <c r="Z4074" s="1" t="s">
        <v>12611</v>
      </c>
      <c r="AG4074" s="1" t="s">
        <v>12743</v>
      </c>
      <c r="AI4074" s="1" t="s">
        <v>9704</v>
      </c>
    </row>
    <row r="4075" spans="1:35" ht="13.5" customHeight="1">
      <c r="A4075" s="3" t="str">
        <f>HYPERLINK("http://kyu.snu.ac.kr/sdhj/index.jsp?type=hj/GK14658_00IH_0001_0254.jpg","1702_각북면_254")</f>
        <v>1702_각북면_254</v>
      </c>
      <c r="B4075" s="2">
        <v>1702</v>
      </c>
      <c r="C4075" s="2" t="s">
        <v>12340</v>
      </c>
      <c r="D4075" s="2" t="s">
        <v>12341</v>
      </c>
      <c r="E4075" s="2">
        <v>4074</v>
      </c>
      <c r="F4075" s="1">
        <v>23</v>
      </c>
      <c r="G4075" s="1" t="s">
        <v>6082</v>
      </c>
      <c r="H4075" s="1" t="s">
        <v>6953</v>
      </c>
      <c r="I4075" s="1">
        <v>6</v>
      </c>
      <c r="L4075" s="1">
        <v>3</v>
      </c>
      <c r="M4075" s="2" t="s">
        <v>6102</v>
      </c>
      <c r="N4075" s="2" t="s">
        <v>9926</v>
      </c>
      <c r="T4075" s="1" t="s">
        <v>12432</v>
      </c>
      <c r="U4075" s="1" t="s">
        <v>196</v>
      </c>
      <c r="V4075" s="1" t="s">
        <v>7214</v>
      </c>
      <c r="Y4075" s="1" t="s">
        <v>6339</v>
      </c>
      <c r="Z4075" s="1" t="s">
        <v>7917</v>
      </c>
      <c r="AG4075" s="1" t="s">
        <v>12743</v>
      </c>
      <c r="AI4075" s="1" t="s">
        <v>9704</v>
      </c>
    </row>
    <row r="4076" spans="1:35" ht="13.5" customHeight="1">
      <c r="A4076" s="3" t="str">
        <f>HYPERLINK("http://kyu.snu.ac.kr/sdhj/index.jsp?type=hj/GK14658_00IH_0001_0254.jpg","1702_각북면_254")</f>
        <v>1702_각북면_254</v>
      </c>
      <c r="B4076" s="2">
        <v>1702</v>
      </c>
      <c r="C4076" s="2" t="s">
        <v>12340</v>
      </c>
      <c r="D4076" s="2" t="s">
        <v>12341</v>
      </c>
      <c r="E4076" s="2">
        <v>4075</v>
      </c>
      <c r="F4076" s="1">
        <v>23</v>
      </c>
      <c r="G4076" s="1" t="s">
        <v>6082</v>
      </c>
      <c r="H4076" s="1" t="s">
        <v>6953</v>
      </c>
      <c r="I4076" s="1">
        <v>6</v>
      </c>
      <c r="L4076" s="1">
        <v>3</v>
      </c>
      <c r="M4076" s="2" t="s">
        <v>6102</v>
      </c>
      <c r="N4076" s="2" t="s">
        <v>9926</v>
      </c>
      <c r="T4076" s="1" t="s">
        <v>12432</v>
      </c>
      <c r="U4076" s="1" t="s">
        <v>136</v>
      </c>
      <c r="V4076" s="1" t="s">
        <v>7247</v>
      </c>
      <c r="Y4076" s="1" t="s">
        <v>6340</v>
      </c>
      <c r="Z4076" s="1" t="s">
        <v>7916</v>
      </c>
      <c r="AG4076" s="1" t="s">
        <v>12743</v>
      </c>
      <c r="AI4076" s="1" t="s">
        <v>9704</v>
      </c>
    </row>
    <row r="4077" spans="1:35" ht="13.5" customHeight="1">
      <c r="A4077" s="3" t="str">
        <f>HYPERLINK("http://kyu.snu.ac.kr/sdhj/index.jsp?type=hj/GK14658_00IH_0001_0254.jpg","1702_각북면_254")</f>
        <v>1702_각북면_254</v>
      </c>
      <c r="B4077" s="2">
        <v>1702</v>
      </c>
      <c r="C4077" s="2" t="s">
        <v>12340</v>
      </c>
      <c r="D4077" s="2" t="s">
        <v>12341</v>
      </c>
      <c r="E4077" s="2">
        <v>4076</v>
      </c>
      <c r="F4077" s="1">
        <v>23</v>
      </c>
      <c r="G4077" s="1" t="s">
        <v>6082</v>
      </c>
      <c r="H4077" s="1" t="s">
        <v>6953</v>
      </c>
      <c r="I4077" s="1">
        <v>6</v>
      </c>
      <c r="L4077" s="1">
        <v>3</v>
      </c>
      <c r="M4077" s="2" t="s">
        <v>6102</v>
      </c>
      <c r="N4077" s="2" t="s">
        <v>9926</v>
      </c>
      <c r="T4077" s="1" t="s">
        <v>12432</v>
      </c>
      <c r="U4077" s="1" t="s">
        <v>136</v>
      </c>
      <c r="V4077" s="1" t="s">
        <v>7247</v>
      </c>
      <c r="Y4077" s="1" t="s">
        <v>6341</v>
      </c>
      <c r="Z4077" s="1" t="s">
        <v>7915</v>
      </c>
      <c r="AG4077" s="1" t="s">
        <v>12743</v>
      </c>
      <c r="AI4077" s="1" t="s">
        <v>9704</v>
      </c>
    </row>
    <row r="4078" spans="1:35" ht="13.5" customHeight="1">
      <c r="A4078" s="3" t="str">
        <f>HYPERLINK("http://kyu.snu.ac.kr/sdhj/index.jsp?type=hj/GK14658_00IH_0001_0254.jpg","1702_각북면_254")</f>
        <v>1702_각북면_254</v>
      </c>
      <c r="B4078" s="2">
        <v>1702</v>
      </c>
      <c r="C4078" s="2" t="s">
        <v>12340</v>
      </c>
      <c r="D4078" s="2" t="s">
        <v>12341</v>
      </c>
      <c r="E4078" s="2">
        <v>4077</v>
      </c>
      <c r="F4078" s="1">
        <v>23</v>
      </c>
      <c r="G4078" s="1" t="s">
        <v>6082</v>
      </c>
      <c r="H4078" s="1" t="s">
        <v>6953</v>
      </c>
      <c r="I4078" s="1">
        <v>6</v>
      </c>
      <c r="L4078" s="1">
        <v>3</v>
      </c>
      <c r="M4078" s="2" t="s">
        <v>6102</v>
      </c>
      <c r="N4078" s="2" t="s">
        <v>9926</v>
      </c>
      <c r="T4078" s="1" t="s">
        <v>12432</v>
      </c>
      <c r="U4078" s="1" t="s">
        <v>196</v>
      </c>
      <c r="V4078" s="1" t="s">
        <v>7214</v>
      </c>
      <c r="Y4078" s="1" t="s">
        <v>6342</v>
      </c>
      <c r="Z4078" s="1" t="s">
        <v>7914</v>
      </c>
      <c r="AG4078" s="1" t="s">
        <v>12743</v>
      </c>
      <c r="AI4078" s="1" t="s">
        <v>9704</v>
      </c>
    </row>
    <row r="4079" spans="1:35" ht="13.5" customHeight="1">
      <c r="A4079" s="3" t="str">
        <f>HYPERLINK("http://kyu.snu.ac.kr/sdhj/index.jsp?type=hj/GK14658_00IH_0001_0254.jpg","1702_각북면_254")</f>
        <v>1702_각북면_254</v>
      </c>
      <c r="B4079" s="2">
        <v>1702</v>
      </c>
      <c r="C4079" s="2" t="s">
        <v>12340</v>
      </c>
      <c r="D4079" s="2" t="s">
        <v>12341</v>
      </c>
      <c r="E4079" s="2">
        <v>4078</v>
      </c>
      <c r="F4079" s="1">
        <v>23</v>
      </c>
      <c r="G4079" s="1" t="s">
        <v>6082</v>
      </c>
      <c r="H4079" s="1" t="s">
        <v>6953</v>
      </c>
      <c r="I4079" s="1">
        <v>6</v>
      </c>
      <c r="L4079" s="1">
        <v>3</v>
      </c>
      <c r="M4079" s="2" t="s">
        <v>6102</v>
      </c>
      <c r="N4079" s="2" t="s">
        <v>9926</v>
      </c>
      <c r="T4079" s="1" t="s">
        <v>12432</v>
      </c>
      <c r="U4079" s="1" t="s">
        <v>136</v>
      </c>
      <c r="V4079" s="1" t="s">
        <v>7247</v>
      </c>
      <c r="Y4079" s="1" t="s">
        <v>3209</v>
      </c>
      <c r="Z4079" s="1" t="s">
        <v>7913</v>
      </c>
      <c r="AG4079" s="1" t="s">
        <v>12743</v>
      </c>
      <c r="AI4079" s="1" t="s">
        <v>9704</v>
      </c>
    </row>
    <row r="4080" spans="1:35" ht="13.5" customHeight="1">
      <c r="A4080" s="3" t="str">
        <f>HYPERLINK("http://kyu.snu.ac.kr/sdhj/index.jsp?type=hj/GK14658_00IH_0001_0254.jpg","1702_각북면_254")</f>
        <v>1702_각북면_254</v>
      </c>
      <c r="B4080" s="2">
        <v>1702</v>
      </c>
      <c r="C4080" s="2" t="s">
        <v>12340</v>
      </c>
      <c r="D4080" s="2" t="s">
        <v>12341</v>
      </c>
      <c r="E4080" s="2">
        <v>4079</v>
      </c>
      <c r="F4080" s="1">
        <v>23</v>
      </c>
      <c r="G4080" s="1" t="s">
        <v>6082</v>
      </c>
      <c r="H4080" s="1" t="s">
        <v>6953</v>
      </c>
      <c r="I4080" s="1">
        <v>6</v>
      </c>
      <c r="L4080" s="1">
        <v>3</v>
      </c>
      <c r="M4080" s="2" t="s">
        <v>6102</v>
      </c>
      <c r="N4080" s="2" t="s">
        <v>9926</v>
      </c>
      <c r="T4080" s="1" t="s">
        <v>12432</v>
      </c>
      <c r="U4080" s="1" t="s">
        <v>196</v>
      </c>
      <c r="V4080" s="1" t="s">
        <v>7214</v>
      </c>
      <c r="Y4080" s="1" t="s">
        <v>6343</v>
      </c>
      <c r="Z4080" s="1" t="s">
        <v>7912</v>
      </c>
      <c r="AG4080" s="1" t="s">
        <v>12743</v>
      </c>
      <c r="AI4080" s="1" t="s">
        <v>9704</v>
      </c>
    </row>
    <row r="4081" spans="1:35" ht="13.5" customHeight="1">
      <c r="A4081" s="3" t="str">
        <f>HYPERLINK("http://kyu.snu.ac.kr/sdhj/index.jsp?type=hj/GK14658_00IH_0001_0254.jpg","1702_각북면_254")</f>
        <v>1702_각북면_254</v>
      </c>
      <c r="B4081" s="2">
        <v>1702</v>
      </c>
      <c r="C4081" s="2" t="s">
        <v>12340</v>
      </c>
      <c r="D4081" s="2" t="s">
        <v>12341</v>
      </c>
      <c r="E4081" s="2">
        <v>4080</v>
      </c>
      <c r="F4081" s="1">
        <v>23</v>
      </c>
      <c r="G4081" s="1" t="s">
        <v>6082</v>
      </c>
      <c r="H4081" s="1" t="s">
        <v>6953</v>
      </c>
      <c r="I4081" s="1">
        <v>6</v>
      </c>
      <c r="L4081" s="1">
        <v>3</v>
      </c>
      <c r="M4081" s="2" t="s">
        <v>6102</v>
      </c>
      <c r="N4081" s="2" t="s">
        <v>9926</v>
      </c>
      <c r="T4081" s="1" t="s">
        <v>12432</v>
      </c>
      <c r="U4081" s="1" t="s">
        <v>196</v>
      </c>
      <c r="V4081" s="1" t="s">
        <v>7214</v>
      </c>
      <c r="Y4081" s="1" t="s">
        <v>6344</v>
      </c>
      <c r="Z4081" s="1" t="s">
        <v>7911</v>
      </c>
      <c r="AG4081" s="1" t="s">
        <v>12743</v>
      </c>
      <c r="AI4081" s="1" t="s">
        <v>9704</v>
      </c>
    </row>
    <row r="4082" spans="1:35" ht="13.5" customHeight="1">
      <c r="A4082" s="3" t="str">
        <f>HYPERLINK("http://kyu.snu.ac.kr/sdhj/index.jsp?type=hj/GK14658_00IH_0001_0254.jpg","1702_각북면_254")</f>
        <v>1702_각북면_254</v>
      </c>
      <c r="B4082" s="2">
        <v>1702</v>
      </c>
      <c r="C4082" s="2" t="s">
        <v>12340</v>
      </c>
      <c r="D4082" s="2" t="s">
        <v>12341</v>
      </c>
      <c r="E4082" s="2">
        <v>4081</v>
      </c>
      <c r="F4082" s="1">
        <v>23</v>
      </c>
      <c r="G4082" s="1" t="s">
        <v>6082</v>
      </c>
      <c r="H4082" s="1" t="s">
        <v>6953</v>
      </c>
      <c r="I4082" s="1">
        <v>6</v>
      </c>
      <c r="L4082" s="1">
        <v>3</v>
      </c>
      <c r="M4082" s="2" t="s">
        <v>6102</v>
      </c>
      <c r="N4082" s="2" t="s">
        <v>9926</v>
      </c>
      <c r="T4082" s="1" t="s">
        <v>12432</v>
      </c>
      <c r="U4082" s="1" t="s">
        <v>196</v>
      </c>
      <c r="V4082" s="1" t="s">
        <v>7214</v>
      </c>
      <c r="Y4082" s="1" t="s">
        <v>6345</v>
      </c>
      <c r="Z4082" s="1" t="s">
        <v>7910</v>
      </c>
      <c r="AG4082" s="1" t="s">
        <v>12743</v>
      </c>
      <c r="AI4082" s="1" t="s">
        <v>9704</v>
      </c>
    </row>
    <row r="4083" spans="1:35" ht="13.5" customHeight="1">
      <c r="A4083" s="3" t="str">
        <f>HYPERLINK("http://kyu.snu.ac.kr/sdhj/index.jsp?type=hj/GK14658_00IH_0001_0254.jpg","1702_각북면_254")</f>
        <v>1702_각북면_254</v>
      </c>
      <c r="B4083" s="2">
        <v>1702</v>
      </c>
      <c r="C4083" s="2" t="s">
        <v>12340</v>
      </c>
      <c r="D4083" s="2" t="s">
        <v>12341</v>
      </c>
      <c r="E4083" s="2">
        <v>4082</v>
      </c>
      <c r="F4083" s="1">
        <v>23</v>
      </c>
      <c r="G4083" s="1" t="s">
        <v>6082</v>
      </c>
      <c r="H4083" s="1" t="s">
        <v>6953</v>
      </c>
      <c r="I4083" s="1">
        <v>6</v>
      </c>
      <c r="L4083" s="1">
        <v>3</v>
      </c>
      <c r="M4083" s="2" t="s">
        <v>6102</v>
      </c>
      <c r="N4083" s="2" t="s">
        <v>9926</v>
      </c>
      <c r="T4083" s="1" t="s">
        <v>12432</v>
      </c>
      <c r="U4083" s="1" t="s">
        <v>196</v>
      </c>
      <c r="V4083" s="1" t="s">
        <v>7214</v>
      </c>
      <c r="Y4083" s="1" t="s">
        <v>1887</v>
      </c>
      <c r="Z4083" s="1" t="s">
        <v>7909</v>
      </c>
      <c r="AG4083" s="1" t="s">
        <v>12743</v>
      </c>
      <c r="AI4083" s="1" t="s">
        <v>9704</v>
      </c>
    </row>
    <row r="4084" spans="1:35" ht="13.5" customHeight="1">
      <c r="A4084" s="3" t="str">
        <f>HYPERLINK("http://kyu.snu.ac.kr/sdhj/index.jsp?type=hj/GK14658_00IH_0001_0254.jpg","1702_각북면_254")</f>
        <v>1702_각북면_254</v>
      </c>
      <c r="B4084" s="2">
        <v>1702</v>
      </c>
      <c r="C4084" s="2" t="s">
        <v>12340</v>
      </c>
      <c r="D4084" s="2" t="s">
        <v>12341</v>
      </c>
      <c r="E4084" s="2">
        <v>4083</v>
      </c>
      <c r="F4084" s="1">
        <v>23</v>
      </c>
      <c r="G4084" s="1" t="s">
        <v>6082</v>
      </c>
      <c r="H4084" s="1" t="s">
        <v>6953</v>
      </c>
      <c r="I4084" s="1">
        <v>6</v>
      </c>
      <c r="L4084" s="1">
        <v>3</v>
      </c>
      <c r="M4084" s="2" t="s">
        <v>6102</v>
      </c>
      <c r="N4084" s="2" t="s">
        <v>9926</v>
      </c>
      <c r="T4084" s="1" t="s">
        <v>12432</v>
      </c>
      <c r="U4084" s="1" t="s">
        <v>196</v>
      </c>
      <c r="V4084" s="1" t="s">
        <v>7214</v>
      </c>
      <c r="Y4084" s="1" t="s">
        <v>6346</v>
      </c>
      <c r="Z4084" s="1" t="s">
        <v>7908</v>
      </c>
      <c r="AG4084" s="1" t="s">
        <v>12743</v>
      </c>
      <c r="AI4084" s="1" t="s">
        <v>9704</v>
      </c>
    </row>
    <row r="4085" spans="1:35" ht="13.5" customHeight="1">
      <c r="A4085" s="3" t="str">
        <f>HYPERLINK("http://kyu.snu.ac.kr/sdhj/index.jsp?type=hj/GK14658_00IH_0001_0254.jpg","1702_각북면_254")</f>
        <v>1702_각북면_254</v>
      </c>
      <c r="B4085" s="2">
        <v>1702</v>
      </c>
      <c r="C4085" s="2" t="s">
        <v>12340</v>
      </c>
      <c r="D4085" s="2" t="s">
        <v>12341</v>
      </c>
      <c r="E4085" s="2">
        <v>4084</v>
      </c>
      <c r="F4085" s="1">
        <v>23</v>
      </c>
      <c r="G4085" s="1" t="s">
        <v>6082</v>
      </c>
      <c r="H4085" s="1" t="s">
        <v>6953</v>
      </c>
      <c r="I4085" s="1">
        <v>6</v>
      </c>
      <c r="L4085" s="1">
        <v>3</v>
      </c>
      <c r="M4085" s="2" t="s">
        <v>6102</v>
      </c>
      <c r="N4085" s="2" t="s">
        <v>9926</v>
      </c>
      <c r="T4085" s="1" t="s">
        <v>12432</v>
      </c>
      <c r="U4085" s="1" t="s">
        <v>136</v>
      </c>
      <c r="V4085" s="1" t="s">
        <v>7247</v>
      </c>
      <c r="Y4085" s="1" t="s">
        <v>6347</v>
      </c>
      <c r="Z4085" s="1" t="s">
        <v>7907</v>
      </c>
      <c r="AG4085" s="1" t="s">
        <v>12743</v>
      </c>
      <c r="AI4085" s="1" t="s">
        <v>9704</v>
      </c>
    </row>
    <row r="4086" spans="1:35" ht="13.5" customHeight="1">
      <c r="A4086" s="3" t="str">
        <f>HYPERLINK("http://kyu.snu.ac.kr/sdhj/index.jsp?type=hj/GK14658_00IH_0001_0254.jpg","1702_각북면_254")</f>
        <v>1702_각북면_254</v>
      </c>
      <c r="B4086" s="2">
        <v>1702</v>
      </c>
      <c r="C4086" s="2" t="s">
        <v>12340</v>
      </c>
      <c r="D4086" s="2" t="s">
        <v>12341</v>
      </c>
      <c r="E4086" s="2">
        <v>4085</v>
      </c>
      <c r="F4086" s="1">
        <v>23</v>
      </c>
      <c r="G4086" s="1" t="s">
        <v>6082</v>
      </c>
      <c r="H4086" s="1" t="s">
        <v>6953</v>
      </c>
      <c r="I4086" s="1">
        <v>6</v>
      </c>
      <c r="L4086" s="1">
        <v>3</v>
      </c>
      <c r="M4086" s="2" t="s">
        <v>6102</v>
      </c>
      <c r="N4086" s="2" t="s">
        <v>9926</v>
      </c>
      <c r="T4086" s="1" t="s">
        <v>12432</v>
      </c>
      <c r="U4086" s="1" t="s">
        <v>136</v>
      </c>
      <c r="V4086" s="1" t="s">
        <v>7247</v>
      </c>
      <c r="Y4086" s="1" t="s">
        <v>6348</v>
      </c>
      <c r="Z4086" s="1" t="s">
        <v>7906</v>
      </c>
      <c r="AG4086" s="1" t="s">
        <v>12743</v>
      </c>
      <c r="AI4086" s="1" t="s">
        <v>9704</v>
      </c>
    </row>
    <row r="4087" spans="1:35" ht="13.5" customHeight="1">
      <c r="A4087" s="3" t="str">
        <f>HYPERLINK("http://kyu.snu.ac.kr/sdhj/index.jsp?type=hj/GK14658_00IH_0001_0254.jpg","1702_각북면_254")</f>
        <v>1702_각북면_254</v>
      </c>
      <c r="B4087" s="2">
        <v>1702</v>
      </c>
      <c r="C4087" s="2" t="s">
        <v>12340</v>
      </c>
      <c r="D4087" s="2" t="s">
        <v>12341</v>
      </c>
      <c r="E4087" s="2">
        <v>4086</v>
      </c>
      <c r="F4087" s="1">
        <v>23</v>
      </c>
      <c r="G4087" s="1" t="s">
        <v>6082</v>
      </c>
      <c r="H4087" s="1" t="s">
        <v>6953</v>
      </c>
      <c r="I4087" s="1">
        <v>6</v>
      </c>
      <c r="L4087" s="1">
        <v>3</v>
      </c>
      <c r="M4087" s="2" t="s">
        <v>6102</v>
      </c>
      <c r="N4087" s="2" t="s">
        <v>9926</v>
      </c>
      <c r="T4087" s="1" t="s">
        <v>12432</v>
      </c>
      <c r="U4087" s="1" t="s">
        <v>196</v>
      </c>
      <c r="V4087" s="1" t="s">
        <v>7214</v>
      </c>
      <c r="Y4087" s="1" t="s">
        <v>1098</v>
      </c>
      <c r="Z4087" s="1" t="s">
        <v>7905</v>
      </c>
      <c r="AG4087" s="1" t="s">
        <v>12743</v>
      </c>
      <c r="AI4087" s="1" t="s">
        <v>9704</v>
      </c>
    </row>
    <row r="4088" spans="1:35" ht="13.5" customHeight="1">
      <c r="A4088" s="3" t="str">
        <f>HYPERLINK("http://kyu.snu.ac.kr/sdhj/index.jsp?type=hj/GK14658_00IH_0001_0254.jpg","1702_각북면_254")</f>
        <v>1702_각북면_254</v>
      </c>
      <c r="B4088" s="2">
        <v>1702</v>
      </c>
      <c r="C4088" s="2" t="s">
        <v>12340</v>
      </c>
      <c r="D4088" s="2" t="s">
        <v>12341</v>
      </c>
      <c r="E4088" s="2">
        <v>4087</v>
      </c>
      <c r="F4088" s="1">
        <v>23</v>
      </c>
      <c r="G4088" s="1" t="s">
        <v>6082</v>
      </c>
      <c r="H4088" s="1" t="s">
        <v>6953</v>
      </c>
      <c r="I4088" s="1">
        <v>6</v>
      </c>
      <c r="L4088" s="1">
        <v>3</v>
      </c>
      <c r="M4088" s="2" t="s">
        <v>6102</v>
      </c>
      <c r="N4088" s="2" t="s">
        <v>9926</v>
      </c>
      <c r="T4088" s="1" t="s">
        <v>12432</v>
      </c>
      <c r="U4088" s="1" t="s">
        <v>136</v>
      </c>
      <c r="V4088" s="1" t="s">
        <v>7247</v>
      </c>
      <c r="Y4088" s="1" t="s">
        <v>6349</v>
      </c>
      <c r="Z4088" s="1" t="s">
        <v>7904</v>
      </c>
      <c r="AG4088" s="1" t="s">
        <v>12743</v>
      </c>
      <c r="AI4088" s="1" t="s">
        <v>9704</v>
      </c>
    </row>
    <row r="4089" spans="1:35" ht="13.5" customHeight="1">
      <c r="A4089" s="3" t="str">
        <f>HYPERLINK("http://kyu.snu.ac.kr/sdhj/index.jsp?type=hj/GK14658_00IH_0001_0254.jpg","1702_각북면_254")</f>
        <v>1702_각북면_254</v>
      </c>
      <c r="B4089" s="2">
        <v>1702</v>
      </c>
      <c r="C4089" s="2" t="s">
        <v>12340</v>
      </c>
      <c r="D4089" s="2" t="s">
        <v>12341</v>
      </c>
      <c r="E4089" s="2">
        <v>4088</v>
      </c>
      <c r="F4089" s="1">
        <v>23</v>
      </c>
      <c r="G4089" s="1" t="s">
        <v>6082</v>
      </c>
      <c r="H4089" s="1" t="s">
        <v>6953</v>
      </c>
      <c r="I4089" s="1">
        <v>6</v>
      </c>
      <c r="L4089" s="1">
        <v>3</v>
      </c>
      <c r="M4089" s="2" t="s">
        <v>6102</v>
      </c>
      <c r="N4089" s="2" t="s">
        <v>9926</v>
      </c>
      <c r="T4089" s="1" t="s">
        <v>12432</v>
      </c>
      <c r="U4089" s="1" t="s">
        <v>136</v>
      </c>
      <c r="V4089" s="1" t="s">
        <v>7247</v>
      </c>
      <c r="Y4089" s="1" t="s">
        <v>6350</v>
      </c>
      <c r="Z4089" s="1" t="s">
        <v>7903</v>
      </c>
      <c r="AG4089" s="1" t="s">
        <v>12743</v>
      </c>
      <c r="AI4089" s="1" t="s">
        <v>9704</v>
      </c>
    </row>
    <row r="4090" spans="1:35" ht="13.5" customHeight="1">
      <c r="A4090" s="3" t="str">
        <f>HYPERLINK("http://kyu.snu.ac.kr/sdhj/index.jsp?type=hj/GK14658_00IH_0001_0254.jpg","1702_각북면_254")</f>
        <v>1702_각북면_254</v>
      </c>
      <c r="B4090" s="2">
        <v>1702</v>
      </c>
      <c r="C4090" s="2" t="s">
        <v>12340</v>
      </c>
      <c r="D4090" s="2" t="s">
        <v>12341</v>
      </c>
      <c r="E4090" s="2">
        <v>4089</v>
      </c>
      <c r="F4090" s="1">
        <v>23</v>
      </c>
      <c r="G4090" s="1" t="s">
        <v>6082</v>
      </c>
      <c r="H4090" s="1" t="s">
        <v>6953</v>
      </c>
      <c r="I4090" s="1">
        <v>6</v>
      </c>
      <c r="L4090" s="1">
        <v>3</v>
      </c>
      <c r="M4090" s="2" t="s">
        <v>6102</v>
      </c>
      <c r="N4090" s="2" t="s">
        <v>9926</v>
      </c>
      <c r="T4090" s="1" t="s">
        <v>12432</v>
      </c>
      <c r="U4090" s="1" t="s">
        <v>196</v>
      </c>
      <c r="V4090" s="1" t="s">
        <v>7214</v>
      </c>
      <c r="Y4090" s="1" t="s">
        <v>6351</v>
      </c>
      <c r="Z4090" s="1" t="s">
        <v>7902</v>
      </c>
      <c r="AG4090" s="1" t="s">
        <v>12743</v>
      </c>
      <c r="AI4090" s="1" t="s">
        <v>9704</v>
      </c>
    </row>
    <row r="4091" spans="1:35" ht="13.5" customHeight="1">
      <c r="A4091" s="3" t="str">
        <f>HYPERLINK("http://kyu.snu.ac.kr/sdhj/index.jsp?type=hj/GK14658_00IH_0001_0254.jpg","1702_각북면_254")</f>
        <v>1702_각북면_254</v>
      </c>
      <c r="B4091" s="2">
        <v>1702</v>
      </c>
      <c r="C4091" s="2" t="s">
        <v>12340</v>
      </c>
      <c r="D4091" s="2" t="s">
        <v>12341</v>
      </c>
      <c r="E4091" s="2">
        <v>4090</v>
      </c>
      <c r="F4091" s="1">
        <v>23</v>
      </c>
      <c r="G4091" s="1" t="s">
        <v>6082</v>
      </c>
      <c r="H4091" s="1" t="s">
        <v>6953</v>
      </c>
      <c r="I4091" s="1">
        <v>6</v>
      </c>
      <c r="L4091" s="1">
        <v>3</v>
      </c>
      <c r="M4091" s="2" t="s">
        <v>6102</v>
      </c>
      <c r="N4091" s="2" t="s">
        <v>9926</v>
      </c>
      <c r="T4091" s="1" t="s">
        <v>12432</v>
      </c>
      <c r="U4091" s="1" t="s">
        <v>196</v>
      </c>
      <c r="V4091" s="1" t="s">
        <v>7214</v>
      </c>
      <c r="Y4091" s="1" t="s">
        <v>5762</v>
      </c>
      <c r="Z4091" s="1" t="s">
        <v>7901</v>
      </c>
      <c r="AG4091" s="1" t="s">
        <v>12743</v>
      </c>
      <c r="AI4091" s="1" t="s">
        <v>9704</v>
      </c>
    </row>
    <row r="4092" spans="1:35" ht="13.5" customHeight="1">
      <c r="A4092" s="3" t="str">
        <f>HYPERLINK("http://kyu.snu.ac.kr/sdhj/index.jsp?type=hj/GK14658_00IH_0001_0254.jpg","1702_각북면_254")</f>
        <v>1702_각북면_254</v>
      </c>
      <c r="B4092" s="2">
        <v>1702</v>
      </c>
      <c r="C4092" s="2" t="s">
        <v>12340</v>
      </c>
      <c r="D4092" s="2" t="s">
        <v>12341</v>
      </c>
      <c r="E4092" s="2">
        <v>4091</v>
      </c>
      <c r="F4092" s="1">
        <v>23</v>
      </c>
      <c r="G4092" s="1" t="s">
        <v>6082</v>
      </c>
      <c r="H4092" s="1" t="s">
        <v>6953</v>
      </c>
      <c r="I4092" s="1">
        <v>6</v>
      </c>
      <c r="L4092" s="1">
        <v>3</v>
      </c>
      <c r="M4092" s="2" t="s">
        <v>6102</v>
      </c>
      <c r="N4092" s="2" t="s">
        <v>9926</v>
      </c>
      <c r="T4092" s="1" t="s">
        <v>12432</v>
      </c>
      <c r="U4092" s="1" t="s">
        <v>136</v>
      </c>
      <c r="V4092" s="1" t="s">
        <v>7247</v>
      </c>
      <c r="Y4092" s="1" t="s">
        <v>6352</v>
      </c>
      <c r="Z4092" s="1" t="s">
        <v>7900</v>
      </c>
      <c r="AG4092" s="1" t="s">
        <v>12743</v>
      </c>
      <c r="AI4092" s="1" t="s">
        <v>9704</v>
      </c>
    </row>
    <row r="4093" spans="1:35" ht="13.5" customHeight="1">
      <c r="A4093" s="3" t="str">
        <f>HYPERLINK("http://kyu.snu.ac.kr/sdhj/index.jsp?type=hj/GK14658_00IH_0001_0254.jpg","1702_각북면_254")</f>
        <v>1702_각북면_254</v>
      </c>
      <c r="B4093" s="2">
        <v>1702</v>
      </c>
      <c r="C4093" s="2" t="s">
        <v>12340</v>
      </c>
      <c r="D4093" s="2" t="s">
        <v>12341</v>
      </c>
      <c r="E4093" s="2">
        <v>4092</v>
      </c>
      <c r="F4093" s="1">
        <v>23</v>
      </c>
      <c r="G4093" s="1" t="s">
        <v>6082</v>
      </c>
      <c r="H4093" s="1" t="s">
        <v>6953</v>
      </c>
      <c r="I4093" s="1">
        <v>6</v>
      </c>
      <c r="L4093" s="1">
        <v>3</v>
      </c>
      <c r="M4093" s="2" t="s">
        <v>6102</v>
      </c>
      <c r="N4093" s="2" t="s">
        <v>9926</v>
      </c>
      <c r="T4093" s="1" t="s">
        <v>12432</v>
      </c>
      <c r="U4093" s="1" t="s">
        <v>136</v>
      </c>
      <c r="V4093" s="1" t="s">
        <v>7247</v>
      </c>
      <c r="Y4093" s="1" t="s">
        <v>6353</v>
      </c>
      <c r="Z4093" s="1" t="s">
        <v>7899</v>
      </c>
      <c r="AG4093" s="1" t="s">
        <v>12743</v>
      </c>
      <c r="AI4093" s="1" t="s">
        <v>9704</v>
      </c>
    </row>
    <row r="4094" spans="1:35" ht="13.5" customHeight="1">
      <c r="A4094" s="3" t="str">
        <f>HYPERLINK("http://kyu.snu.ac.kr/sdhj/index.jsp?type=hj/GK14658_00IH_0001_0254.jpg","1702_각북면_254")</f>
        <v>1702_각북면_254</v>
      </c>
      <c r="B4094" s="2">
        <v>1702</v>
      </c>
      <c r="C4094" s="2" t="s">
        <v>12340</v>
      </c>
      <c r="D4094" s="2" t="s">
        <v>12341</v>
      </c>
      <c r="E4094" s="2">
        <v>4093</v>
      </c>
      <c r="F4094" s="1">
        <v>23</v>
      </c>
      <c r="G4094" s="1" t="s">
        <v>6082</v>
      </c>
      <c r="H4094" s="1" t="s">
        <v>6953</v>
      </c>
      <c r="I4094" s="1">
        <v>6</v>
      </c>
      <c r="L4094" s="1">
        <v>3</v>
      </c>
      <c r="M4094" s="2" t="s">
        <v>6102</v>
      </c>
      <c r="N4094" s="2" t="s">
        <v>9926</v>
      </c>
      <c r="T4094" s="1" t="s">
        <v>12432</v>
      </c>
      <c r="U4094" s="1" t="s">
        <v>196</v>
      </c>
      <c r="V4094" s="1" t="s">
        <v>7214</v>
      </c>
      <c r="Y4094" s="1" t="s">
        <v>2870</v>
      </c>
      <c r="Z4094" s="1" t="s">
        <v>7750</v>
      </c>
      <c r="AG4094" s="1" t="s">
        <v>12743</v>
      </c>
      <c r="AI4094" s="1" t="s">
        <v>9704</v>
      </c>
    </row>
    <row r="4095" spans="1:35" ht="13.5" customHeight="1">
      <c r="A4095" s="3" t="str">
        <f>HYPERLINK("http://kyu.snu.ac.kr/sdhj/index.jsp?type=hj/GK14658_00IH_0001_0254.jpg","1702_각북면_254")</f>
        <v>1702_각북면_254</v>
      </c>
      <c r="B4095" s="2">
        <v>1702</v>
      </c>
      <c r="C4095" s="2" t="s">
        <v>12340</v>
      </c>
      <c r="D4095" s="2" t="s">
        <v>12341</v>
      </c>
      <c r="E4095" s="2">
        <v>4094</v>
      </c>
      <c r="F4095" s="1">
        <v>23</v>
      </c>
      <c r="G4095" s="1" t="s">
        <v>6082</v>
      </c>
      <c r="H4095" s="1" t="s">
        <v>6953</v>
      </c>
      <c r="I4095" s="1">
        <v>6</v>
      </c>
      <c r="L4095" s="1">
        <v>3</v>
      </c>
      <c r="M4095" s="2" t="s">
        <v>6102</v>
      </c>
      <c r="N4095" s="2" t="s">
        <v>9926</v>
      </c>
      <c r="T4095" s="1" t="s">
        <v>12432</v>
      </c>
      <c r="U4095" s="1" t="s">
        <v>136</v>
      </c>
      <c r="V4095" s="1" t="s">
        <v>7247</v>
      </c>
      <c r="Y4095" s="1" t="s">
        <v>2783</v>
      </c>
      <c r="Z4095" s="1" t="s">
        <v>7898</v>
      </c>
      <c r="AG4095" s="1" t="s">
        <v>12743</v>
      </c>
      <c r="AI4095" s="1" t="s">
        <v>9704</v>
      </c>
    </row>
    <row r="4096" spans="1:35" ht="13.5" customHeight="1">
      <c r="A4096" s="3" t="str">
        <f>HYPERLINK("http://kyu.snu.ac.kr/sdhj/index.jsp?type=hj/GK14658_00IH_0001_0254.jpg","1702_각북면_254")</f>
        <v>1702_각북면_254</v>
      </c>
      <c r="B4096" s="2">
        <v>1702</v>
      </c>
      <c r="C4096" s="2" t="s">
        <v>12340</v>
      </c>
      <c r="D4096" s="2" t="s">
        <v>12341</v>
      </c>
      <c r="E4096" s="2">
        <v>4095</v>
      </c>
      <c r="F4096" s="1">
        <v>23</v>
      </c>
      <c r="G4096" s="1" t="s">
        <v>6082</v>
      </c>
      <c r="H4096" s="1" t="s">
        <v>6953</v>
      </c>
      <c r="I4096" s="1">
        <v>6</v>
      </c>
      <c r="L4096" s="1">
        <v>3</v>
      </c>
      <c r="M4096" s="2" t="s">
        <v>6102</v>
      </c>
      <c r="N4096" s="2" t="s">
        <v>9926</v>
      </c>
      <c r="T4096" s="1" t="s">
        <v>12432</v>
      </c>
      <c r="U4096" s="1" t="s">
        <v>136</v>
      </c>
      <c r="V4096" s="1" t="s">
        <v>7247</v>
      </c>
      <c r="Y4096" s="1" t="s">
        <v>1229</v>
      </c>
      <c r="Z4096" s="1" t="s">
        <v>7897</v>
      </c>
      <c r="AG4096" s="1" t="s">
        <v>12743</v>
      </c>
      <c r="AI4096" s="1" t="s">
        <v>9704</v>
      </c>
    </row>
    <row r="4097" spans="1:73" ht="13.5" customHeight="1">
      <c r="A4097" s="3" t="str">
        <f>HYPERLINK("http://kyu.snu.ac.kr/sdhj/index.jsp?type=hj/GK14658_00IH_0001_0254.jpg","1702_각북면_254")</f>
        <v>1702_각북면_254</v>
      </c>
      <c r="B4097" s="2">
        <v>1702</v>
      </c>
      <c r="C4097" s="2" t="s">
        <v>12340</v>
      </c>
      <c r="D4097" s="2" t="s">
        <v>12341</v>
      </c>
      <c r="E4097" s="2">
        <v>4096</v>
      </c>
      <c r="F4097" s="1">
        <v>23</v>
      </c>
      <c r="G4097" s="1" t="s">
        <v>6082</v>
      </c>
      <c r="H4097" s="1" t="s">
        <v>6953</v>
      </c>
      <c r="I4097" s="1">
        <v>6</v>
      </c>
      <c r="L4097" s="1">
        <v>3</v>
      </c>
      <c r="M4097" s="2" t="s">
        <v>6102</v>
      </c>
      <c r="N4097" s="2" t="s">
        <v>9926</v>
      </c>
      <c r="T4097" s="1" t="s">
        <v>12432</v>
      </c>
      <c r="U4097" s="1" t="s">
        <v>196</v>
      </c>
      <c r="V4097" s="1" t="s">
        <v>7214</v>
      </c>
      <c r="Y4097" s="1" t="s">
        <v>6354</v>
      </c>
      <c r="Z4097" s="1" t="s">
        <v>7896</v>
      </c>
      <c r="AG4097" s="1" t="s">
        <v>12743</v>
      </c>
      <c r="AI4097" s="1" t="s">
        <v>9704</v>
      </c>
    </row>
    <row r="4098" spans="1:73" ht="13.5" customHeight="1">
      <c r="A4098" s="3" t="str">
        <f>HYPERLINK("http://kyu.snu.ac.kr/sdhj/index.jsp?type=hj/GK14658_00IH_0001_0254.jpg","1702_각북면_254")</f>
        <v>1702_각북면_254</v>
      </c>
      <c r="B4098" s="2">
        <v>1702</v>
      </c>
      <c r="C4098" s="2" t="s">
        <v>12340</v>
      </c>
      <c r="D4098" s="2" t="s">
        <v>12341</v>
      </c>
      <c r="E4098" s="2">
        <v>4097</v>
      </c>
      <c r="F4098" s="1">
        <v>23</v>
      </c>
      <c r="G4098" s="1" t="s">
        <v>6082</v>
      </c>
      <c r="H4098" s="1" t="s">
        <v>6953</v>
      </c>
      <c r="I4098" s="1">
        <v>6</v>
      </c>
      <c r="L4098" s="1">
        <v>3</v>
      </c>
      <c r="M4098" s="2" t="s">
        <v>6102</v>
      </c>
      <c r="N4098" s="2" t="s">
        <v>9926</v>
      </c>
      <c r="T4098" s="1" t="s">
        <v>12432</v>
      </c>
      <c r="U4098" s="1" t="s">
        <v>136</v>
      </c>
      <c r="V4098" s="1" t="s">
        <v>7247</v>
      </c>
      <c r="Y4098" s="1" t="s">
        <v>6355</v>
      </c>
      <c r="Z4098" s="1" t="s">
        <v>7895</v>
      </c>
      <c r="AG4098" s="1" t="s">
        <v>12743</v>
      </c>
      <c r="AI4098" s="1" t="s">
        <v>9704</v>
      </c>
    </row>
    <row r="4099" spans="1:73" ht="13.5" customHeight="1">
      <c r="A4099" s="3" t="str">
        <f>HYPERLINK("http://kyu.snu.ac.kr/sdhj/index.jsp?type=hj/GK14658_00IH_0001_0254.jpg","1702_각북면_254")</f>
        <v>1702_각북면_254</v>
      </c>
      <c r="B4099" s="2">
        <v>1702</v>
      </c>
      <c r="C4099" s="2" t="s">
        <v>12340</v>
      </c>
      <c r="D4099" s="2" t="s">
        <v>12341</v>
      </c>
      <c r="E4099" s="2">
        <v>4098</v>
      </c>
      <c r="F4099" s="1">
        <v>23</v>
      </c>
      <c r="G4099" s="1" t="s">
        <v>6082</v>
      </c>
      <c r="H4099" s="1" t="s">
        <v>6953</v>
      </c>
      <c r="I4099" s="1">
        <v>6</v>
      </c>
      <c r="L4099" s="1">
        <v>3</v>
      </c>
      <c r="M4099" s="2" t="s">
        <v>6102</v>
      </c>
      <c r="N4099" s="2" t="s">
        <v>9926</v>
      </c>
      <c r="T4099" s="1" t="s">
        <v>12432</v>
      </c>
      <c r="U4099" s="1" t="s">
        <v>136</v>
      </c>
      <c r="V4099" s="1" t="s">
        <v>7247</v>
      </c>
      <c r="Y4099" s="1" t="s">
        <v>14503</v>
      </c>
      <c r="Z4099" s="1" t="s">
        <v>12607</v>
      </c>
      <c r="AF4099" s="1" t="s">
        <v>672</v>
      </c>
      <c r="AG4099" s="1" t="s">
        <v>9648</v>
      </c>
      <c r="AH4099" s="1" t="s">
        <v>6356</v>
      </c>
      <c r="AI4099" s="1" t="s">
        <v>9704</v>
      </c>
    </row>
    <row r="4100" spans="1:73" ht="13.5" customHeight="1">
      <c r="A4100" s="3" t="str">
        <f>HYPERLINK("http://kyu.snu.ac.kr/sdhj/index.jsp?type=hj/GK14658_00IH_0001_0254.jpg","1702_각북면_254")</f>
        <v>1702_각북면_254</v>
      </c>
      <c r="B4100" s="2">
        <v>1702</v>
      </c>
      <c r="C4100" s="2" t="s">
        <v>12340</v>
      </c>
      <c r="D4100" s="2" t="s">
        <v>12341</v>
      </c>
      <c r="E4100" s="2">
        <v>4099</v>
      </c>
      <c r="F4100" s="1">
        <v>23</v>
      </c>
      <c r="G4100" s="1" t="s">
        <v>6082</v>
      </c>
      <c r="H4100" s="1" t="s">
        <v>6953</v>
      </c>
      <c r="I4100" s="1">
        <v>6</v>
      </c>
      <c r="L4100" s="1">
        <v>4</v>
      </c>
      <c r="M4100" s="2" t="s">
        <v>14360</v>
      </c>
      <c r="N4100" s="2" t="s">
        <v>14361</v>
      </c>
      <c r="T4100" s="1" t="s">
        <v>12411</v>
      </c>
      <c r="U4100" s="1" t="s">
        <v>173</v>
      </c>
      <c r="V4100" s="1" t="s">
        <v>7249</v>
      </c>
      <c r="W4100" s="1" t="s">
        <v>3846</v>
      </c>
      <c r="X4100" s="1" t="s">
        <v>7605</v>
      </c>
      <c r="Y4100" s="1" t="s">
        <v>6357</v>
      </c>
      <c r="Z4100" s="1" t="s">
        <v>7894</v>
      </c>
      <c r="AC4100" s="1">
        <v>62</v>
      </c>
      <c r="AD4100" s="1" t="s">
        <v>169</v>
      </c>
      <c r="AE4100" s="1" t="s">
        <v>9589</v>
      </c>
      <c r="AJ4100" s="1" t="s">
        <v>16</v>
      </c>
      <c r="AK4100" s="1" t="s">
        <v>9802</v>
      </c>
      <c r="AL4100" s="1" t="s">
        <v>157</v>
      </c>
      <c r="AM4100" s="1" t="s">
        <v>9714</v>
      </c>
      <c r="AT4100" s="1" t="s">
        <v>42</v>
      </c>
      <c r="AU4100" s="1" t="s">
        <v>10068</v>
      </c>
      <c r="AV4100" s="1" t="s">
        <v>12330</v>
      </c>
      <c r="AW4100" s="1" t="s">
        <v>10166</v>
      </c>
      <c r="BG4100" s="1" t="s">
        <v>42</v>
      </c>
      <c r="BH4100" s="1" t="s">
        <v>10068</v>
      </c>
      <c r="BI4100" s="1" t="s">
        <v>5214</v>
      </c>
      <c r="BJ4100" s="1" t="s">
        <v>10891</v>
      </c>
      <c r="BK4100" s="1" t="s">
        <v>3080</v>
      </c>
      <c r="BL4100" s="1" t="s">
        <v>9897</v>
      </c>
      <c r="BM4100" s="1" t="s">
        <v>6131</v>
      </c>
      <c r="BN4100" s="1" t="s">
        <v>11336</v>
      </c>
      <c r="BO4100" s="1" t="s">
        <v>2359</v>
      </c>
      <c r="BP4100" s="1" t="s">
        <v>10671</v>
      </c>
      <c r="BQ4100" s="1" t="s">
        <v>6358</v>
      </c>
      <c r="BR4100" s="1" t="s">
        <v>11724</v>
      </c>
      <c r="BS4100" s="1" t="s">
        <v>199</v>
      </c>
      <c r="BT4100" s="1" t="s">
        <v>9730</v>
      </c>
    </row>
    <row r="4101" spans="1:73" ht="13.5" customHeight="1">
      <c r="A4101" s="3" t="str">
        <f>HYPERLINK("http://kyu.snu.ac.kr/sdhj/index.jsp?type=hj/GK14658_00IH_0001_0254.jpg","1702_각북면_254")</f>
        <v>1702_각북면_254</v>
      </c>
      <c r="B4101" s="2">
        <v>1702</v>
      </c>
      <c r="C4101" s="2" t="s">
        <v>12340</v>
      </c>
      <c r="D4101" s="2" t="s">
        <v>12341</v>
      </c>
      <c r="E4101" s="2">
        <v>4100</v>
      </c>
      <c r="F4101" s="1">
        <v>23</v>
      </c>
      <c r="G4101" s="1" t="s">
        <v>6082</v>
      </c>
      <c r="H4101" s="1" t="s">
        <v>6953</v>
      </c>
      <c r="I4101" s="1">
        <v>6</v>
      </c>
      <c r="L4101" s="1">
        <v>4</v>
      </c>
      <c r="M4101" s="2" t="s">
        <v>14360</v>
      </c>
      <c r="N4101" s="2" t="s">
        <v>14361</v>
      </c>
      <c r="S4101" s="1" t="s">
        <v>4805</v>
      </c>
      <c r="T4101" s="1" t="s">
        <v>7120</v>
      </c>
      <c r="W4101" s="1" t="s">
        <v>202</v>
      </c>
      <c r="X4101" s="1" t="s">
        <v>7588</v>
      </c>
      <c r="Y4101" s="1" t="s">
        <v>50</v>
      </c>
      <c r="Z4101" s="1" t="s">
        <v>7639</v>
      </c>
      <c r="AC4101" s="1">
        <v>29</v>
      </c>
      <c r="AD4101" s="1" t="s">
        <v>244</v>
      </c>
      <c r="AE4101" s="1" t="s">
        <v>9577</v>
      </c>
      <c r="AJ4101" s="1" t="s">
        <v>16</v>
      </c>
      <c r="AK4101" s="1" t="s">
        <v>9802</v>
      </c>
      <c r="AL4101" s="1" t="s">
        <v>199</v>
      </c>
      <c r="AM4101" s="1" t="s">
        <v>9730</v>
      </c>
      <c r="AT4101" s="1" t="s">
        <v>53</v>
      </c>
      <c r="AU4101" s="1" t="s">
        <v>7419</v>
      </c>
      <c r="AV4101" s="1" t="s">
        <v>6195</v>
      </c>
      <c r="AW4101" s="1" t="s">
        <v>8010</v>
      </c>
      <c r="BG4101" s="1" t="s">
        <v>54</v>
      </c>
      <c r="BH4101" s="1" t="s">
        <v>7267</v>
      </c>
      <c r="BI4101" s="1" t="s">
        <v>6359</v>
      </c>
      <c r="BJ4101" s="1" t="s">
        <v>10890</v>
      </c>
      <c r="BK4101" s="1" t="s">
        <v>4265</v>
      </c>
      <c r="BL4101" s="1" t="s">
        <v>11233</v>
      </c>
      <c r="BM4101" s="1" t="s">
        <v>4264</v>
      </c>
      <c r="BN4101" s="1" t="s">
        <v>11020</v>
      </c>
      <c r="BO4101" s="1" t="s">
        <v>1829</v>
      </c>
      <c r="BP4101" s="1" t="s">
        <v>7395</v>
      </c>
      <c r="BQ4101" s="1" t="s">
        <v>6196</v>
      </c>
      <c r="BR4101" s="1" t="s">
        <v>11723</v>
      </c>
      <c r="BS4101" s="1" t="s">
        <v>52</v>
      </c>
      <c r="BT4101" s="1" t="s">
        <v>9722</v>
      </c>
    </row>
    <row r="4102" spans="1:73" ht="13.5" customHeight="1">
      <c r="A4102" s="3" t="str">
        <f>HYPERLINK("http://kyu.snu.ac.kr/sdhj/index.jsp?type=hj/GK14658_00IH_0001_0254.jpg","1702_각북면_254")</f>
        <v>1702_각북면_254</v>
      </c>
      <c r="B4102" s="2">
        <v>1702</v>
      </c>
      <c r="C4102" s="2" t="s">
        <v>12340</v>
      </c>
      <c r="D4102" s="2" t="s">
        <v>12341</v>
      </c>
      <c r="E4102" s="2">
        <v>4101</v>
      </c>
      <c r="F4102" s="1">
        <v>23</v>
      </c>
      <c r="G4102" s="1" t="s">
        <v>6082</v>
      </c>
      <c r="H4102" s="1" t="s">
        <v>6953</v>
      </c>
      <c r="I4102" s="1">
        <v>6</v>
      </c>
      <c r="L4102" s="1">
        <v>4</v>
      </c>
      <c r="M4102" s="2" t="s">
        <v>14360</v>
      </c>
      <c r="N4102" s="2" t="s">
        <v>14361</v>
      </c>
      <c r="S4102" s="1" t="s">
        <v>86</v>
      </c>
      <c r="T4102" s="1" t="s">
        <v>7100</v>
      </c>
      <c r="Y4102" s="1" t="s">
        <v>6360</v>
      </c>
      <c r="Z4102" s="1" t="s">
        <v>7893</v>
      </c>
      <c r="AC4102" s="1">
        <v>17</v>
      </c>
      <c r="AD4102" s="1" t="s">
        <v>289</v>
      </c>
      <c r="AE4102" s="1" t="s">
        <v>7200</v>
      </c>
    </row>
    <row r="4103" spans="1:73" ht="13.5" customHeight="1">
      <c r="A4103" s="3" t="str">
        <f>HYPERLINK("http://kyu.snu.ac.kr/sdhj/index.jsp?type=hj/GK14658_00IH_0001_0254.jpg","1702_각북면_254")</f>
        <v>1702_각북면_254</v>
      </c>
      <c r="B4103" s="2">
        <v>1702</v>
      </c>
      <c r="C4103" s="2" t="s">
        <v>12340</v>
      </c>
      <c r="D4103" s="2" t="s">
        <v>12341</v>
      </c>
      <c r="E4103" s="2">
        <v>4102</v>
      </c>
      <c r="F4103" s="1">
        <v>23</v>
      </c>
      <c r="G4103" s="1" t="s">
        <v>6082</v>
      </c>
      <c r="H4103" s="1" t="s">
        <v>6953</v>
      </c>
      <c r="I4103" s="1">
        <v>6</v>
      </c>
      <c r="L4103" s="1">
        <v>4</v>
      </c>
      <c r="M4103" s="2" t="s">
        <v>14360</v>
      </c>
      <c r="N4103" s="2" t="s">
        <v>14361</v>
      </c>
      <c r="S4103" s="1" t="s">
        <v>63</v>
      </c>
      <c r="T4103" s="1" t="s">
        <v>1196</v>
      </c>
      <c r="AC4103" s="1">
        <v>15</v>
      </c>
      <c r="AD4103" s="1" t="s">
        <v>192</v>
      </c>
      <c r="AE4103" s="1" t="s">
        <v>7704</v>
      </c>
    </row>
    <row r="4104" spans="1:73" ht="13.5" customHeight="1">
      <c r="A4104" s="3" t="str">
        <f>HYPERLINK("http://kyu.snu.ac.kr/sdhj/index.jsp?type=hj/GK14658_00IH_0001_0254.jpg","1702_각북면_254")</f>
        <v>1702_각북면_254</v>
      </c>
      <c r="B4104" s="2">
        <v>1702</v>
      </c>
      <c r="C4104" s="2" t="s">
        <v>12340</v>
      </c>
      <c r="D4104" s="2" t="s">
        <v>12341</v>
      </c>
      <c r="E4104" s="2">
        <v>4103</v>
      </c>
      <c r="F4104" s="1">
        <v>23</v>
      </c>
      <c r="G4104" s="1" t="s">
        <v>6082</v>
      </c>
      <c r="H4104" s="1" t="s">
        <v>6953</v>
      </c>
      <c r="I4104" s="1">
        <v>6</v>
      </c>
      <c r="L4104" s="1">
        <v>4</v>
      </c>
      <c r="M4104" s="2" t="s">
        <v>14360</v>
      </c>
      <c r="N4104" s="2" t="s">
        <v>14361</v>
      </c>
      <c r="S4104" s="1" t="s">
        <v>1370</v>
      </c>
      <c r="T4104" s="1" t="s">
        <v>7119</v>
      </c>
      <c r="U4104" s="1" t="s">
        <v>173</v>
      </c>
      <c r="V4104" s="1" t="s">
        <v>7249</v>
      </c>
      <c r="Y4104" s="1" t="s">
        <v>6361</v>
      </c>
      <c r="Z4104" s="1" t="s">
        <v>7892</v>
      </c>
      <c r="AC4104" s="1">
        <v>34</v>
      </c>
      <c r="AD4104" s="1" t="s">
        <v>321</v>
      </c>
      <c r="AE4104" s="1" t="s">
        <v>9578</v>
      </c>
    </row>
    <row r="4105" spans="1:73" ht="13.5" customHeight="1">
      <c r="A4105" s="3" t="str">
        <f>HYPERLINK("http://kyu.snu.ac.kr/sdhj/index.jsp?type=hj/GK14658_00IH_0001_0255.jpg","1702_각북면_255")</f>
        <v>1702_각북면_255</v>
      </c>
      <c r="B4105" s="2">
        <v>1702</v>
      </c>
      <c r="C4105" s="2" t="s">
        <v>12340</v>
      </c>
      <c r="D4105" s="2" t="s">
        <v>12341</v>
      </c>
      <c r="E4105" s="2">
        <v>4104</v>
      </c>
      <c r="F4105" s="1">
        <v>23</v>
      </c>
      <c r="G4105" s="1" t="s">
        <v>6082</v>
      </c>
      <c r="H4105" s="1" t="s">
        <v>6953</v>
      </c>
      <c r="I4105" s="1">
        <v>6</v>
      </c>
      <c r="L4105" s="1">
        <v>4</v>
      </c>
      <c r="M4105" s="2" t="s">
        <v>14360</v>
      </c>
      <c r="N4105" s="2" t="s">
        <v>14361</v>
      </c>
      <c r="T4105" s="1" t="s">
        <v>12432</v>
      </c>
      <c r="U4105" s="1" t="s">
        <v>1877</v>
      </c>
      <c r="V4105" s="1" t="s">
        <v>7265</v>
      </c>
      <c r="Y4105" s="1" t="s">
        <v>3461</v>
      </c>
      <c r="Z4105" s="1" t="s">
        <v>7813</v>
      </c>
      <c r="AC4105" s="1">
        <v>44</v>
      </c>
      <c r="AD4105" s="1" t="s">
        <v>934</v>
      </c>
      <c r="AE4105" s="1" t="s">
        <v>9592</v>
      </c>
      <c r="AF4105" s="1" t="s">
        <v>254</v>
      </c>
      <c r="AG4105" s="1" t="s">
        <v>9639</v>
      </c>
    </row>
    <row r="4106" spans="1:73" ht="13.5" customHeight="1">
      <c r="A4106" s="3" t="str">
        <f>HYPERLINK("http://kyu.snu.ac.kr/sdhj/index.jsp?type=hj/GK14658_00IH_0001_0255.jpg","1702_각북면_255")</f>
        <v>1702_각북면_255</v>
      </c>
      <c r="B4106" s="2">
        <v>1702</v>
      </c>
      <c r="C4106" s="2" t="s">
        <v>12340</v>
      </c>
      <c r="D4106" s="2" t="s">
        <v>12341</v>
      </c>
      <c r="E4106" s="2">
        <v>4105</v>
      </c>
      <c r="F4106" s="1">
        <v>23</v>
      </c>
      <c r="G4106" s="1" t="s">
        <v>6082</v>
      </c>
      <c r="H4106" s="1" t="s">
        <v>6953</v>
      </c>
      <c r="I4106" s="1">
        <v>6</v>
      </c>
      <c r="L4106" s="1">
        <v>4</v>
      </c>
      <c r="M4106" s="2" t="s">
        <v>14360</v>
      </c>
      <c r="N4106" s="2" t="s">
        <v>14361</v>
      </c>
      <c r="T4106" s="1" t="s">
        <v>12432</v>
      </c>
      <c r="U4106" s="1" t="s">
        <v>196</v>
      </c>
      <c r="V4106" s="1" t="s">
        <v>7214</v>
      </c>
      <c r="Y4106" s="1" t="s">
        <v>630</v>
      </c>
      <c r="Z4106" s="1" t="s">
        <v>7826</v>
      </c>
      <c r="AC4106" s="1">
        <v>38</v>
      </c>
      <c r="AD4106" s="1" t="s">
        <v>353</v>
      </c>
      <c r="AE4106" s="1" t="s">
        <v>9622</v>
      </c>
      <c r="AT4106" s="1" t="s">
        <v>211</v>
      </c>
      <c r="AU4106" s="1" t="s">
        <v>7199</v>
      </c>
      <c r="AV4106" s="1" t="s">
        <v>2692</v>
      </c>
      <c r="AW4106" s="1" t="s">
        <v>9213</v>
      </c>
      <c r="BB4106" s="1" t="s">
        <v>213</v>
      </c>
      <c r="BC4106" s="1" t="s">
        <v>7282</v>
      </c>
      <c r="BD4106" s="1" t="s">
        <v>2734</v>
      </c>
      <c r="BE4106" s="1" t="s">
        <v>10692</v>
      </c>
    </row>
    <row r="4107" spans="1:73" ht="13.5" customHeight="1">
      <c r="A4107" s="3" t="str">
        <f>HYPERLINK("http://kyu.snu.ac.kr/sdhj/index.jsp?type=hj/GK14658_00IH_0001_0255.jpg","1702_각북면_255")</f>
        <v>1702_각북면_255</v>
      </c>
      <c r="B4107" s="2">
        <v>1702</v>
      </c>
      <c r="C4107" s="2" t="s">
        <v>12340</v>
      </c>
      <c r="D4107" s="2" t="s">
        <v>12341</v>
      </c>
      <c r="E4107" s="2">
        <v>4106</v>
      </c>
      <c r="F4107" s="1">
        <v>23</v>
      </c>
      <c r="G4107" s="1" t="s">
        <v>6082</v>
      </c>
      <c r="H4107" s="1" t="s">
        <v>6953</v>
      </c>
      <c r="I4107" s="1">
        <v>6</v>
      </c>
      <c r="L4107" s="1">
        <v>4</v>
      </c>
      <c r="M4107" s="2" t="s">
        <v>14360</v>
      </c>
      <c r="N4107" s="2" t="s">
        <v>14361</v>
      </c>
      <c r="T4107" s="1" t="s">
        <v>12432</v>
      </c>
      <c r="U4107" s="1" t="s">
        <v>196</v>
      </c>
      <c r="V4107" s="1" t="s">
        <v>7214</v>
      </c>
      <c r="Y4107" s="1" t="s">
        <v>801</v>
      </c>
      <c r="Z4107" s="1" t="s">
        <v>7891</v>
      </c>
      <c r="AC4107" s="1">
        <v>24</v>
      </c>
      <c r="AD4107" s="1" t="s">
        <v>219</v>
      </c>
      <c r="AE4107" s="1" t="s">
        <v>9587</v>
      </c>
      <c r="AT4107" s="1" t="s">
        <v>211</v>
      </c>
      <c r="AU4107" s="1" t="s">
        <v>7199</v>
      </c>
      <c r="AV4107" s="1" t="s">
        <v>2692</v>
      </c>
      <c r="AW4107" s="1" t="s">
        <v>9213</v>
      </c>
      <c r="BB4107" s="1" t="s">
        <v>213</v>
      </c>
      <c r="BC4107" s="1" t="s">
        <v>7282</v>
      </c>
      <c r="BD4107" s="1" t="s">
        <v>2734</v>
      </c>
      <c r="BE4107" s="1" t="s">
        <v>10692</v>
      </c>
      <c r="BU4107" s="1" t="s">
        <v>276</v>
      </c>
    </row>
    <row r="4108" spans="1:73" ht="13.5" customHeight="1">
      <c r="A4108" s="3" t="str">
        <f>HYPERLINK("http://kyu.snu.ac.kr/sdhj/index.jsp?type=hj/GK14658_00IH_0001_0255.jpg","1702_각북면_255")</f>
        <v>1702_각북면_255</v>
      </c>
      <c r="B4108" s="2">
        <v>1702</v>
      </c>
      <c r="C4108" s="2" t="s">
        <v>12340</v>
      </c>
      <c r="D4108" s="2" t="s">
        <v>12341</v>
      </c>
      <c r="E4108" s="2">
        <v>4107</v>
      </c>
      <c r="F4108" s="1">
        <v>23</v>
      </c>
      <c r="G4108" s="1" t="s">
        <v>6082</v>
      </c>
      <c r="H4108" s="1" t="s">
        <v>6953</v>
      </c>
      <c r="I4108" s="1">
        <v>6</v>
      </c>
      <c r="L4108" s="1">
        <v>4</v>
      </c>
      <c r="M4108" s="2" t="s">
        <v>14360</v>
      </c>
      <c r="N4108" s="2" t="s">
        <v>14361</v>
      </c>
      <c r="T4108" s="1" t="s">
        <v>12432</v>
      </c>
      <c r="U4108" s="1" t="s">
        <v>196</v>
      </c>
      <c r="V4108" s="1" t="s">
        <v>7214</v>
      </c>
      <c r="Y4108" s="1" t="s">
        <v>2326</v>
      </c>
      <c r="Z4108" s="1" t="s">
        <v>7890</v>
      </c>
      <c r="AC4108" s="1">
        <v>17</v>
      </c>
      <c r="AD4108" s="1" t="s">
        <v>289</v>
      </c>
      <c r="AE4108" s="1" t="s">
        <v>7200</v>
      </c>
    </row>
    <row r="4109" spans="1:73" ht="13.5" customHeight="1">
      <c r="A4109" s="3" t="str">
        <f>HYPERLINK("http://kyu.snu.ac.kr/sdhj/index.jsp?type=hj/GK14658_00IH_0001_0255.jpg","1702_각북면_255")</f>
        <v>1702_각북면_255</v>
      </c>
      <c r="B4109" s="2">
        <v>1702</v>
      </c>
      <c r="C4109" s="2" t="s">
        <v>12340</v>
      </c>
      <c r="D4109" s="2" t="s">
        <v>12341</v>
      </c>
      <c r="E4109" s="2">
        <v>4108</v>
      </c>
      <c r="F4109" s="1">
        <v>23</v>
      </c>
      <c r="G4109" s="1" t="s">
        <v>6082</v>
      </c>
      <c r="H4109" s="1" t="s">
        <v>6953</v>
      </c>
      <c r="I4109" s="1">
        <v>6</v>
      </c>
      <c r="L4109" s="1">
        <v>4</v>
      </c>
      <c r="M4109" s="2" t="s">
        <v>14360</v>
      </c>
      <c r="N4109" s="2" t="s">
        <v>14361</v>
      </c>
      <c r="T4109" s="1" t="s">
        <v>12432</v>
      </c>
      <c r="U4109" s="1" t="s">
        <v>196</v>
      </c>
      <c r="V4109" s="1" t="s">
        <v>7214</v>
      </c>
      <c r="Y4109" s="1" t="s">
        <v>6362</v>
      </c>
      <c r="Z4109" s="1" t="s">
        <v>7889</v>
      </c>
      <c r="AC4109" s="1">
        <v>26</v>
      </c>
      <c r="AD4109" s="1" t="s">
        <v>657</v>
      </c>
      <c r="AE4109" s="1" t="s">
        <v>9591</v>
      </c>
      <c r="AF4109" s="1" t="s">
        <v>139</v>
      </c>
      <c r="AG4109" s="1" t="s">
        <v>9647</v>
      </c>
      <c r="AH4109" s="1" t="s">
        <v>866</v>
      </c>
      <c r="AI4109" s="1" t="s">
        <v>9703</v>
      </c>
      <c r="AT4109" s="1" t="s">
        <v>6363</v>
      </c>
      <c r="AU4109" s="1" t="s">
        <v>10075</v>
      </c>
      <c r="AV4109" s="1" t="s">
        <v>6364</v>
      </c>
      <c r="AW4109" s="1" t="s">
        <v>10165</v>
      </c>
    </row>
    <row r="4110" spans="1:73" ht="13.5" customHeight="1">
      <c r="A4110" s="3" t="str">
        <f>HYPERLINK("http://kyu.snu.ac.kr/sdhj/index.jsp?type=hj/GK14658_00IH_0001_0255.jpg","1702_각북면_255")</f>
        <v>1702_각북면_255</v>
      </c>
      <c r="B4110" s="2">
        <v>1702</v>
      </c>
      <c r="C4110" s="2" t="s">
        <v>12340</v>
      </c>
      <c r="D4110" s="2" t="s">
        <v>12341</v>
      </c>
      <c r="E4110" s="2">
        <v>4109</v>
      </c>
      <c r="F4110" s="1">
        <v>23</v>
      </c>
      <c r="G4110" s="1" t="s">
        <v>6082</v>
      </c>
      <c r="H4110" s="1" t="s">
        <v>6953</v>
      </c>
      <c r="I4110" s="1">
        <v>6</v>
      </c>
      <c r="L4110" s="1">
        <v>4</v>
      </c>
      <c r="M4110" s="2" t="s">
        <v>14360</v>
      </c>
      <c r="N4110" s="2" t="s">
        <v>14361</v>
      </c>
      <c r="T4110" s="1" t="s">
        <v>12432</v>
      </c>
      <c r="U4110" s="1" t="s">
        <v>196</v>
      </c>
      <c r="V4110" s="1" t="s">
        <v>7214</v>
      </c>
      <c r="Y4110" s="1" t="s">
        <v>1986</v>
      </c>
      <c r="Z4110" s="1" t="s">
        <v>7888</v>
      </c>
      <c r="AC4110" s="1">
        <v>43</v>
      </c>
      <c r="AD4110" s="1" t="s">
        <v>283</v>
      </c>
      <c r="AE4110" s="1" t="s">
        <v>9582</v>
      </c>
      <c r="AF4110" s="1" t="s">
        <v>1767</v>
      </c>
      <c r="AG4110" s="1" t="s">
        <v>9646</v>
      </c>
    </row>
    <row r="4111" spans="1:73" ht="13.5" customHeight="1">
      <c r="A4111" s="3" t="str">
        <f>HYPERLINK("http://kyu.snu.ac.kr/sdhj/index.jsp?type=hj/GK14658_00IH_0001_0255.jpg","1702_각북면_255")</f>
        <v>1702_각북면_255</v>
      </c>
      <c r="B4111" s="2">
        <v>1702</v>
      </c>
      <c r="C4111" s="2" t="s">
        <v>12340</v>
      </c>
      <c r="D4111" s="2" t="s">
        <v>12341</v>
      </c>
      <c r="E4111" s="2">
        <v>4110</v>
      </c>
      <c r="F4111" s="1">
        <v>23</v>
      </c>
      <c r="G4111" s="1" t="s">
        <v>6082</v>
      </c>
      <c r="H4111" s="1" t="s">
        <v>6953</v>
      </c>
      <c r="I4111" s="1">
        <v>6</v>
      </c>
      <c r="L4111" s="1">
        <v>4</v>
      </c>
      <c r="M4111" s="2" t="s">
        <v>14360</v>
      </c>
      <c r="N4111" s="2" t="s">
        <v>14361</v>
      </c>
      <c r="T4111" s="1" t="s">
        <v>12432</v>
      </c>
      <c r="U4111" s="1" t="s">
        <v>3032</v>
      </c>
      <c r="V4111" s="1" t="s">
        <v>7264</v>
      </c>
      <c r="Y4111" s="1" t="s">
        <v>6365</v>
      </c>
      <c r="Z4111" s="1" t="s">
        <v>7887</v>
      </c>
      <c r="AC4111" s="1">
        <v>18</v>
      </c>
      <c r="AD4111" s="1" t="s">
        <v>83</v>
      </c>
      <c r="AE4111" s="1" t="s">
        <v>9607</v>
      </c>
    </row>
    <row r="4112" spans="1:73" ht="13.5" customHeight="1">
      <c r="A4112" s="3" t="str">
        <f>HYPERLINK("http://kyu.snu.ac.kr/sdhj/index.jsp?type=hj/GK14658_00IH_0001_0255.jpg","1702_각북면_255")</f>
        <v>1702_각북면_255</v>
      </c>
      <c r="B4112" s="2">
        <v>1702</v>
      </c>
      <c r="C4112" s="2" t="s">
        <v>12340</v>
      </c>
      <c r="D4112" s="2" t="s">
        <v>12341</v>
      </c>
      <c r="E4112" s="2">
        <v>4111</v>
      </c>
      <c r="F4112" s="1">
        <v>23</v>
      </c>
      <c r="G4112" s="1" t="s">
        <v>6082</v>
      </c>
      <c r="H4112" s="1" t="s">
        <v>6953</v>
      </c>
      <c r="I4112" s="1">
        <v>6</v>
      </c>
      <c r="L4112" s="1">
        <v>4</v>
      </c>
      <c r="M4112" s="2" t="s">
        <v>14360</v>
      </c>
      <c r="N4112" s="2" t="s">
        <v>14361</v>
      </c>
      <c r="T4112" s="1" t="s">
        <v>12432</v>
      </c>
      <c r="U4112" s="1" t="s">
        <v>196</v>
      </c>
      <c r="V4112" s="1" t="s">
        <v>7214</v>
      </c>
      <c r="Y4112" s="1" t="s">
        <v>2870</v>
      </c>
      <c r="Z4112" s="1" t="s">
        <v>7750</v>
      </c>
      <c r="AC4112" s="1">
        <v>19</v>
      </c>
      <c r="AD4112" s="1" t="s">
        <v>277</v>
      </c>
      <c r="AE4112" s="1" t="s">
        <v>9583</v>
      </c>
      <c r="BB4112" s="1" t="s">
        <v>213</v>
      </c>
      <c r="BC4112" s="1" t="s">
        <v>7282</v>
      </c>
      <c r="BD4112" s="1" t="s">
        <v>1892</v>
      </c>
      <c r="BE4112" s="1" t="s">
        <v>9162</v>
      </c>
    </row>
    <row r="4113" spans="1:72" ht="13.5" customHeight="1">
      <c r="A4113" s="3" t="str">
        <f>HYPERLINK("http://kyu.snu.ac.kr/sdhj/index.jsp?type=hj/GK14658_00IH_0001_0255.jpg","1702_각북면_255")</f>
        <v>1702_각북면_255</v>
      </c>
      <c r="B4113" s="2">
        <v>1702</v>
      </c>
      <c r="C4113" s="2" t="s">
        <v>12340</v>
      </c>
      <c r="D4113" s="2" t="s">
        <v>12341</v>
      </c>
      <c r="E4113" s="2">
        <v>4112</v>
      </c>
      <c r="F4113" s="1">
        <v>23</v>
      </c>
      <c r="G4113" s="1" t="s">
        <v>6082</v>
      </c>
      <c r="H4113" s="1" t="s">
        <v>6953</v>
      </c>
      <c r="I4113" s="1">
        <v>6</v>
      </c>
      <c r="L4113" s="1">
        <v>4</v>
      </c>
      <c r="M4113" s="2" t="s">
        <v>14360</v>
      </c>
      <c r="N4113" s="2" t="s">
        <v>14361</v>
      </c>
      <c r="T4113" s="1" t="s">
        <v>12432</v>
      </c>
      <c r="U4113" s="1" t="s">
        <v>196</v>
      </c>
      <c r="V4113" s="1" t="s">
        <v>7214</v>
      </c>
      <c r="Y4113" s="1" t="s">
        <v>741</v>
      </c>
      <c r="Z4113" s="1" t="s">
        <v>7654</v>
      </c>
      <c r="AC4113" s="1">
        <v>17</v>
      </c>
      <c r="AD4113" s="1" t="s">
        <v>289</v>
      </c>
      <c r="AE4113" s="1" t="s">
        <v>7200</v>
      </c>
    </row>
    <row r="4114" spans="1:72" ht="13.5" customHeight="1">
      <c r="A4114" s="3" t="str">
        <f>HYPERLINK("http://kyu.snu.ac.kr/sdhj/index.jsp?type=hj/GK14658_00IH_0001_0255.jpg","1702_각북면_255")</f>
        <v>1702_각북면_255</v>
      </c>
      <c r="B4114" s="2">
        <v>1702</v>
      </c>
      <c r="C4114" s="2" t="s">
        <v>12340</v>
      </c>
      <c r="D4114" s="2" t="s">
        <v>12341</v>
      </c>
      <c r="E4114" s="2">
        <v>4113</v>
      </c>
      <c r="F4114" s="1">
        <v>23</v>
      </c>
      <c r="G4114" s="1" t="s">
        <v>6082</v>
      </c>
      <c r="H4114" s="1" t="s">
        <v>6953</v>
      </c>
      <c r="I4114" s="1">
        <v>6</v>
      </c>
      <c r="L4114" s="1">
        <v>4</v>
      </c>
      <c r="M4114" s="2" t="s">
        <v>14360</v>
      </c>
      <c r="N4114" s="2" t="s">
        <v>14361</v>
      </c>
      <c r="T4114" s="1" t="s">
        <v>12432</v>
      </c>
      <c r="U4114" s="1" t="s">
        <v>196</v>
      </c>
      <c r="V4114" s="1" t="s">
        <v>7214</v>
      </c>
      <c r="Y4114" s="1" t="s">
        <v>585</v>
      </c>
      <c r="Z4114" s="1" t="s">
        <v>12547</v>
      </c>
      <c r="AC4114" s="1">
        <v>18</v>
      </c>
      <c r="AD4114" s="1" t="s">
        <v>83</v>
      </c>
      <c r="AE4114" s="1" t="s">
        <v>9607</v>
      </c>
      <c r="BB4114" s="1" t="s">
        <v>213</v>
      </c>
      <c r="BC4114" s="1" t="s">
        <v>7282</v>
      </c>
      <c r="BD4114" s="1" t="s">
        <v>1385</v>
      </c>
      <c r="BE4114" s="1" t="s">
        <v>8100</v>
      </c>
    </row>
    <row r="4115" spans="1:72" ht="13.5" customHeight="1">
      <c r="A4115" s="3" t="str">
        <f>HYPERLINK("http://kyu.snu.ac.kr/sdhj/index.jsp?type=hj/GK14658_00IH_0001_0255.jpg","1702_각북면_255")</f>
        <v>1702_각북면_255</v>
      </c>
      <c r="B4115" s="2">
        <v>1702</v>
      </c>
      <c r="C4115" s="2" t="s">
        <v>12340</v>
      </c>
      <c r="D4115" s="2" t="s">
        <v>12341</v>
      </c>
      <c r="E4115" s="2">
        <v>4114</v>
      </c>
      <c r="F4115" s="1">
        <v>23</v>
      </c>
      <c r="G4115" s="1" t="s">
        <v>6082</v>
      </c>
      <c r="H4115" s="1" t="s">
        <v>6953</v>
      </c>
      <c r="I4115" s="1">
        <v>6</v>
      </c>
      <c r="L4115" s="1">
        <v>4</v>
      </c>
      <c r="M4115" s="2" t="s">
        <v>14360</v>
      </c>
      <c r="N4115" s="2" t="s">
        <v>14361</v>
      </c>
      <c r="S4115" s="1" t="s">
        <v>141</v>
      </c>
      <c r="T4115" s="1" t="s">
        <v>7114</v>
      </c>
      <c r="Y4115" s="1" t="s">
        <v>466</v>
      </c>
      <c r="Z4115" s="1" t="s">
        <v>7886</v>
      </c>
      <c r="AC4115" s="1">
        <v>43</v>
      </c>
      <c r="AD4115" s="1" t="s">
        <v>283</v>
      </c>
      <c r="AE4115" s="1" t="s">
        <v>9582</v>
      </c>
    </row>
    <row r="4116" spans="1:72" ht="13.5" customHeight="1">
      <c r="A4116" s="3" t="str">
        <f>HYPERLINK("http://kyu.snu.ac.kr/sdhj/index.jsp?type=hj/GK14658_00IH_0001_0255.jpg","1702_각북면_255")</f>
        <v>1702_각북면_255</v>
      </c>
      <c r="B4116" s="2">
        <v>1702</v>
      </c>
      <c r="C4116" s="2" t="s">
        <v>12340</v>
      </c>
      <c r="D4116" s="2" t="s">
        <v>12341</v>
      </c>
      <c r="E4116" s="2">
        <v>4115</v>
      </c>
      <c r="F4116" s="1">
        <v>23</v>
      </c>
      <c r="G4116" s="1" t="s">
        <v>6082</v>
      </c>
      <c r="H4116" s="1" t="s">
        <v>6953</v>
      </c>
      <c r="I4116" s="1">
        <v>6</v>
      </c>
      <c r="L4116" s="1">
        <v>5</v>
      </c>
      <c r="M4116" s="2" t="s">
        <v>14362</v>
      </c>
      <c r="N4116" s="2" t="s">
        <v>9541</v>
      </c>
      <c r="T4116" s="1" t="s">
        <v>12411</v>
      </c>
      <c r="U4116" s="1" t="s">
        <v>74</v>
      </c>
      <c r="V4116" s="1" t="s">
        <v>7237</v>
      </c>
      <c r="W4116" s="1" t="s">
        <v>1316</v>
      </c>
      <c r="X4116" s="1" t="s">
        <v>7604</v>
      </c>
      <c r="Y4116" s="1" t="s">
        <v>50</v>
      </c>
      <c r="Z4116" s="1" t="s">
        <v>7639</v>
      </c>
      <c r="AC4116" s="1">
        <v>51</v>
      </c>
      <c r="AD4116" s="1" t="s">
        <v>138</v>
      </c>
      <c r="AE4116" s="1" t="s">
        <v>9593</v>
      </c>
      <c r="AJ4116" s="1" t="s">
        <v>16</v>
      </c>
      <c r="AK4116" s="1" t="s">
        <v>9802</v>
      </c>
      <c r="AL4116" s="1" t="s">
        <v>6184</v>
      </c>
      <c r="AM4116" s="1" t="s">
        <v>12778</v>
      </c>
      <c r="AT4116" s="1" t="s">
        <v>259</v>
      </c>
      <c r="AU4116" s="1" t="s">
        <v>12452</v>
      </c>
      <c r="AV4116" s="1" t="s">
        <v>742</v>
      </c>
      <c r="AW4116" s="1" t="s">
        <v>10164</v>
      </c>
      <c r="BG4116" s="1" t="s">
        <v>53</v>
      </c>
      <c r="BH4116" s="1" t="s">
        <v>7419</v>
      </c>
      <c r="BI4116" s="1" t="s">
        <v>886</v>
      </c>
      <c r="BJ4116" s="1" t="s">
        <v>10390</v>
      </c>
      <c r="BK4116" s="1" t="s">
        <v>53</v>
      </c>
      <c r="BL4116" s="1" t="s">
        <v>7419</v>
      </c>
      <c r="BM4116" s="1" t="s">
        <v>538</v>
      </c>
      <c r="BN4116" s="1" t="s">
        <v>13162</v>
      </c>
      <c r="BO4116" s="1" t="s">
        <v>53</v>
      </c>
      <c r="BP4116" s="1" t="s">
        <v>7419</v>
      </c>
      <c r="BQ4116" s="1" t="s">
        <v>6202</v>
      </c>
      <c r="BR4116" s="1" t="s">
        <v>13161</v>
      </c>
      <c r="BS4116" s="1" t="s">
        <v>163</v>
      </c>
      <c r="BT4116" s="1" t="s">
        <v>12731</v>
      </c>
    </row>
    <row r="4117" spans="1:72" ht="13.5" customHeight="1">
      <c r="A4117" s="3" t="str">
        <f>HYPERLINK("http://kyu.snu.ac.kr/sdhj/index.jsp?type=hj/GK14658_00IH_0001_0255.jpg","1702_각북면_255")</f>
        <v>1702_각북면_255</v>
      </c>
      <c r="B4117" s="2">
        <v>1702</v>
      </c>
      <c r="C4117" s="2" t="s">
        <v>12340</v>
      </c>
      <c r="D4117" s="2" t="s">
        <v>12341</v>
      </c>
      <c r="E4117" s="2">
        <v>4116</v>
      </c>
      <c r="F4117" s="1">
        <v>23</v>
      </c>
      <c r="G4117" s="1" t="s">
        <v>6082</v>
      </c>
      <c r="H4117" s="1" t="s">
        <v>6953</v>
      </c>
      <c r="I4117" s="1">
        <v>6</v>
      </c>
      <c r="L4117" s="1">
        <v>5</v>
      </c>
      <c r="M4117" s="2" t="s">
        <v>14362</v>
      </c>
      <c r="N4117" s="2" t="s">
        <v>9541</v>
      </c>
      <c r="S4117" s="1" t="s">
        <v>59</v>
      </c>
      <c r="T4117" s="1" t="s">
        <v>7105</v>
      </c>
      <c r="Y4117" s="1" t="s">
        <v>50</v>
      </c>
      <c r="Z4117" s="1" t="s">
        <v>7639</v>
      </c>
      <c r="AC4117" s="1">
        <v>16</v>
      </c>
      <c r="AD4117" s="1" t="s">
        <v>273</v>
      </c>
      <c r="AE4117" s="1" t="s">
        <v>9602</v>
      </c>
      <c r="AF4117" s="1" t="s">
        <v>89</v>
      </c>
      <c r="AG4117" s="1" t="s">
        <v>9633</v>
      </c>
    </row>
    <row r="4118" spans="1:72" ht="13.5" customHeight="1">
      <c r="A4118" s="3" t="str">
        <f>HYPERLINK("http://kyu.snu.ac.kr/sdhj/index.jsp?type=hj/GK14658_00IH_0001_0255.jpg","1702_각북면_255")</f>
        <v>1702_각북면_255</v>
      </c>
      <c r="B4118" s="2">
        <v>1702</v>
      </c>
      <c r="C4118" s="2" t="s">
        <v>12340</v>
      </c>
      <c r="D4118" s="2" t="s">
        <v>12341</v>
      </c>
      <c r="E4118" s="2">
        <v>4117</v>
      </c>
      <c r="F4118" s="1">
        <v>23</v>
      </c>
      <c r="G4118" s="1" t="s">
        <v>6082</v>
      </c>
      <c r="H4118" s="1" t="s">
        <v>6953</v>
      </c>
      <c r="I4118" s="1">
        <v>7</v>
      </c>
      <c r="J4118" s="1" t="s">
        <v>14665</v>
      </c>
      <c r="K4118" s="1" t="s">
        <v>12382</v>
      </c>
      <c r="L4118" s="1">
        <v>1</v>
      </c>
      <c r="M4118" s="2" t="s">
        <v>14666</v>
      </c>
      <c r="N4118" s="2" t="s">
        <v>12576</v>
      </c>
      <c r="T4118" s="1" t="s">
        <v>12411</v>
      </c>
      <c r="U4118" s="1" t="s">
        <v>211</v>
      </c>
      <c r="V4118" s="1" t="s">
        <v>7199</v>
      </c>
      <c r="Y4118" s="1" t="s">
        <v>14526</v>
      </c>
      <c r="Z4118" s="1" t="s">
        <v>12577</v>
      </c>
      <c r="AC4118" s="1">
        <v>51</v>
      </c>
      <c r="AD4118" s="1" t="s">
        <v>138</v>
      </c>
      <c r="AE4118" s="1" t="s">
        <v>9593</v>
      </c>
      <c r="AJ4118" s="1" t="s">
        <v>16</v>
      </c>
      <c r="AK4118" s="1" t="s">
        <v>9802</v>
      </c>
      <c r="AL4118" s="1" t="s">
        <v>52</v>
      </c>
      <c r="AM4118" s="1" t="s">
        <v>9722</v>
      </c>
      <c r="AN4118" s="1" t="s">
        <v>447</v>
      </c>
      <c r="AO4118" s="1" t="s">
        <v>9840</v>
      </c>
      <c r="AR4118" s="1" t="s">
        <v>6366</v>
      </c>
      <c r="AS4118" s="1" t="s">
        <v>9919</v>
      </c>
      <c r="AT4118" s="1" t="s">
        <v>211</v>
      </c>
      <c r="AU4118" s="1" t="s">
        <v>7199</v>
      </c>
      <c r="AV4118" s="1" t="s">
        <v>6367</v>
      </c>
      <c r="AW4118" s="1" t="s">
        <v>10163</v>
      </c>
      <c r="BB4118" s="1" t="s">
        <v>213</v>
      </c>
      <c r="BC4118" s="1" t="s">
        <v>7282</v>
      </c>
      <c r="BD4118" s="1" t="s">
        <v>14663</v>
      </c>
      <c r="BE4118" s="1" t="s">
        <v>12568</v>
      </c>
      <c r="BG4118" s="1" t="s">
        <v>211</v>
      </c>
      <c r="BH4118" s="1" t="s">
        <v>7199</v>
      </c>
      <c r="BI4118" s="1" t="s">
        <v>6368</v>
      </c>
      <c r="BJ4118" s="1" t="s">
        <v>10889</v>
      </c>
      <c r="BK4118" s="1" t="s">
        <v>211</v>
      </c>
      <c r="BL4118" s="1" t="s">
        <v>7199</v>
      </c>
      <c r="BM4118" s="1" t="s">
        <v>6369</v>
      </c>
      <c r="BN4118" s="1" t="s">
        <v>13102</v>
      </c>
      <c r="BQ4118" s="1" t="s">
        <v>6370</v>
      </c>
      <c r="BR4118" s="1" t="s">
        <v>13459</v>
      </c>
      <c r="BS4118" s="1" t="s">
        <v>199</v>
      </c>
      <c r="BT4118" s="1" t="s">
        <v>9730</v>
      </c>
    </row>
    <row r="4119" spans="1:72" ht="13.5" customHeight="1">
      <c r="A4119" s="3" t="str">
        <f>HYPERLINK("http://kyu.snu.ac.kr/sdhj/index.jsp?type=hj/GK14658_00IH_0001_0255.jpg","1702_각북면_255")</f>
        <v>1702_각북면_255</v>
      </c>
      <c r="B4119" s="2">
        <v>1702</v>
      </c>
      <c r="C4119" s="2" t="s">
        <v>12340</v>
      </c>
      <c r="D4119" s="2" t="s">
        <v>12341</v>
      </c>
      <c r="E4119" s="2">
        <v>4118</v>
      </c>
      <c r="F4119" s="1">
        <v>23</v>
      </c>
      <c r="G4119" s="1" t="s">
        <v>6082</v>
      </c>
      <c r="H4119" s="1" t="s">
        <v>6953</v>
      </c>
      <c r="I4119" s="1">
        <v>7</v>
      </c>
      <c r="L4119" s="1">
        <v>1</v>
      </c>
      <c r="M4119" s="2" t="s">
        <v>14666</v>
      </c>
      <c r="N4119" s="2" t="s">
        <v>12576</v>
      </c>
      <c r="T4119" s="1" t="s">
        <v>6371</v>
      </c>
      <c r="AN4119" s="1" t="s">
        <v>208</v>
      </c>
      <c r="AO4119" s="1" t="s">
        <v>7116</v>
      </c>
      <c r="AR4119" s="1" t="s">
        <v>5211</v>
      </c>
      <c r="AS4119" s="1" t="s">
        <v>9918</v>
      </c>
      <c r="AT4119" s="1" t="s">
        <v>211</v>
      </c>
      <c r="AU4119" s="1" t="s">
        <v>7199</v>
      </c>
      <c r="AV4119" s="1" t="s">
        <v>6941</v>
      </c>
      <c r="AW4119" s="1" t="s">
        <v>10162</v>
      </c>
      <c r="BB4119" s="1" t="s">
        <v>213</v>
      </c>
      <c r="BC4119" s="1" t="s">
        <v>7282</v>
      </c>
      <c r="BD4119" s="1" t="s">
        <v>6372</v>
      </c>
      <c r="BE4119" s="1" t="s">
        <v>10691</v>
      </c>
      <c r="BG4119" s="1" t="s">
        <v>211</v>
      </c>
      <c r="BH4119" s="1" t="s">
        <v>7199</v>
      </c>
      <c r="BI4119" s="1" t="s">
        <v>248</v>
      </c>
      <c r="BJ4119" s="1" t="s">
        <v>10194</v>
      </c>
      <c r="BK4119" s="1" t="s">
        <v>211</v>
      </c>
      <c r="BL4119" s="1" t="s">
        <v>7199</v>
      </c>
      <c r="BM4119" s="1" t="s">
        <v>816</v>
      </c>
      <c r="BN4119" s="1" t="s">
        <v>8637</v>
      </c>
      <c r="BO4119" s="1" t="s">
        <v>211</v>
      </c>
      <c r="BP4119" s="1" t="s">
        <v>7199</v>
      </c>
      <c r="BQ4119" s="1" t="s">
        <v>6373</v>
      </c>
      <c r="BR4119" s="1" t="s">
        <v>11722</v>
      </c>
      <c r="BS4119" s="1" t="s">
        <v>6374</v>
      </c>
      <c r="BT4119" s="1" t="s">
        <v>13129</v>
      </c>
    </row>
    <row r="4120" spans="1:72" ht="13.5" customHeight="1">
      <c r="A4120" s="3" t="str">
        <f>HYPERLINK("http://kyu.snu.ac.kr/sdhj/index.jsp?type=hj/GK14658_00IH_0001_0255.jpg","1702_각북면_255")</f>
        <v>1702_각북면_255</v>
      </c>
      <c r="B4120" s="2">
        <v>1702</v>
      </c>
      <c r="C4120" s="2" t="s">
        <v>12340</v>
      </c>
      <c r="D4120" s="2" t="s">
        <v>12341</v>
      </c>
      <c r="E4120" s="2">
        <v>4119</v>
      </c>
      <c r="F4120" s="1">
        <v>23</v>
      </c>
      <c r="G4120" s="1" t="s">
        <v>6082</v>
      </c>
      <c r="H4120" s="1" t="s">
        <v>6953</v>
      </c>
      <c r="I4120" s="1">
        <v>7</v>
      </c>
      <c r="L4120" s="1">
        <v>1</v>
      </c>
      <c r="M4120" s="2" t="s">
        <v>14666</v>
      </c>
      <c r="N4120" s="2" t="s">
        <v>12576</v>
      </c>
      <c r="S4120" s="1" t="s">
        <v>86</v>
      </c>
      <c r="T4120" s="1" t="s">
        <v>7100</v>
      </c>
      <c r="U4120" s="1" t="s">
        <v>6375</v>
      </c>
      <c r="V4120" s="1" t="s">
        <v>12466</v>
      </c>
      <c r="Y4120" s="1" t="s">
        <v>1304</v>
      </c>
      <c r="Z4120" s="1" t="s">
        <v>7885</v>
      </c>
      <c r="AC4120" s="1">
        <v>20</v>
      </c>
      <c r="AD4120" s="1" t="s">
        <v>103</v>
      </c>
      <c r="AE4120" s="1" t="s">
        <v>9580</v>
      </c>
    </row>
    <row r="4121" spans="1:72" ht="13.5" customHeight="1">
      <c r="A4121" s="3" t="str">
        <f>HYPERLINK("http://kyu.snu.ac.kr/sdhj/index.jsp?type=hj/GK14658_00IH_0001_0255.jpg","1702_각북면_255")</f>
        <v>1702_각북면_255</v>
      </c>
      <c r="B4121" s="2">
        <v>1702</v>
      </c>
      <c r="C4121" s="2" t="s">
        <v>12340</v>
      </c>
      <c r="D4121" s="2" t="s">
        <v>12341</v>
      </c>
      <c r="E4121" s="2">
        <v>4120</v>
      </c>
      <c r="F4121" s="1">
        <v>23</v>
      </c>
      <c r="G4121" s="1" t="s">
        <v>6082</v>
      </c>
      <c r="H4121" s="1" t="s">
        <v>6953</v>
      </c>
      <c r="I4121" s="1">
        <v>7</v>
      </c>
      <c r="L4121" s="1">
        <v>2</v>
      </c>
      <c r="M4121" s="2" t="s">
        <v>1398</v>
      </c>
      <c r="N4121" s="2" t="s">
        <v>7884</v>
      </c>
      <c r="T4121" s="1" t="s">
        <v>12411</v>
      </c>
      <c r="U4121" s="1" t="s">
        <v>611</v>
      </c>
      <c r="V4121" s="1" t="s">
        <v>12473</v>
      </c>
      <c r="Y4121" s="1" t="s">
        <v>1398</v>
      </c>
      <c r="Z4121" s="1" t="s">
        <v>7884</v>
      </c>
      <c r="AC4121" s="1">
        <v>25</v>
      </c>
      <c r="AD4121" s="1" t="s">
        <v>264</v>
      </c>
      <c r="AE4121" s="1" t="s">
        <v>9588</v>
      </c>
      <c r="AJ4121" s="1" t="s">
        <v>16</v>
      </c>
      <c r="AK4121" s="1" t="s">
        <v>9802</v>
      </c>
      <c r="AL4121" s="1" t="s">
        <v>109</v>
      </c>
      <c r="AM4121" s="1" t="s">
        <v>9809</v>
      </c>
      <c r="AT4121" s="1" t="s">
        <v>416</v>
      </c>
      <c r="AU4121" s="1" t="s">
        <v>12470</v>
      </c>
      <c r="AV4121" s="1" t="s">
        <v>1437</v>
      </c>
      <c r="AW4121" s="1" t="s">
        <v>8061</v>
      </c>
      <c r="BG4121" s="1" t="s">
        <v>54</v>
      </c>
      <c r="BH4121" s="1" t="s">
        <v>7267</v>
      </c>
      <c r="BI4121" s="1" t="s">
        <v>467</v>
      </c>
      <c r="BJ4121" s="1" t="s">
        <v>12818</v>
      </c>
      <c r="BK4121" s="1" t="s">
        <v>1231</v>
      </c>
      <c r="BL4121" s="1" t="s">
        <v>10819</v>
      </c>
      <c r="BM4121" s="1" t="s">
        <v>6086</v>
      </c>
      <c r="BN4121" s="1" t="s">
        <v>10896</v>
      </c>
      <c r="BO4121" s="1" t="s">
        <v>1239</v>
      </c>
      <c r="BP4121" s="1" t="s">
        <v>10079</v>
      </c>
      <c r="BQ4121" s="1" t="s">
        <v>3861</v>
      </c>
      <c r="BR4121" s="1" t="s">
        <v>10434</v>
      </c>
      <c r="BS4121" s="1" t="s">
        <v>199</v>
      </c>
      <c r="BT4121" s="1" t="s">
        <v>9730</v>
      </c>
    </row>
    <row r="4122" spans="1:72" ht="13.5" customHeight="1">
      <c r="A4122" s="3" t="str">
        <f>HYPERLINK("http://kyu.snu.ac.kr/sdhj/index.jsp?type=hj/GK14658_00IH_0001_0255.jpg","1702_각북면_255")</f>
        <v>1702_각북면_255</v>
      </c>
      <c r="B4122" s="2">
        <v>1702</v>
      </c>
      <c r="C4122" s="2" t="s">
        <v>12340</v>
      </c>
      <c r="D4122" s="2" t="s">
        <v>12341</v>
      </c>
      <c r="E4122" s="2">
        <v>4121</v>
      </c>
      <c r="F4122" s="1">
        <v>23</v>
      </c>
      <c r="G4122" s="1" t="s">
        <v>6082</v>
      </c>
      <c r="H4122" s="1" t="s">
        <v>6953</v>
      </c>
      <c r="I4122" s="1">
        <v>7</v>
      </c>
      <c r="L4122" s="1">
        <v>2</v>
      </c>
      <c r="M4122" s="2" t="s">
        <v>1398</v>
      </c>
      <c r="N4122" s="2" t="s">
        <v>7884</v>
      </c>
      <c r="S4122" s="1" t="s">
        <v>48</v>
      </c>
      <c r="T4122" s="1" t="s">
        <v>6371</v>
      </c>
      <c r="U4122" s="1" t="s">
        <v>261</v>
      </c>
      <c r="V4122" s="1" t="s">
        <v>7197</v>
      </c>
      <c r="Y4122" s="1" t="s">
        <v>6376</v>
      </c>
      <c r="Z4122" s="1" t="s">
        <v>7883</v>
      </c>
      <c r="AC4122" s="1">
        <v>26</v>
      </c>
      <c r="AD4122" s="1" t="s">
        <v>657</v>
      </c>
      <c r="AE4122" s="1" t="s">
        <v>9591</v>
      </c>
      <c r="AF4122" s="1" t="s">
        <v>89</v>
      </c>
      <c r="AG4122" s="1" t="s">
        <v>9633</v>
      </c>
      <c r="AJ4122" s="1" t="s">
        <v>16</v>
      </c>
      <c r="AK4122" s="1" t="s">
        <v>9802</v>
      </c>
      <c r="AL4122" s="1" t="s">
        <v>157</v>
      </c>
      <c r="AM4122" s="1" t="s">
        <v>9714</v>
      </c>
      <c r="AN4122" s="1" t="s">
        <v>1410</v>
      </c>
      <c r="AO4122" s="1" t="s">
        <v>9822</v>
      </c>
      <c r="AR4122" s="1" t="s">
        <v>6377</v>
      </c>
      <c r="AS4122" s="1" t="s">
        <v>9917</v>
      </c>
      <c r="AT4122" s="1" t="s">
        <v>6378</v>
      </c>
      <c r="AU4122" s="1" t="s">
        <v>10074</v>
      </c>
      <c r="AV4122" s="1" t="s">
        <v>6379</v>
      </c>
      <c r="AW4122" s="1" t="s">
        <v>12955</v>
      </c>
      <c r="BB4122" s="1" t="s">
        <v>261</v>
      </c>
      <c r="BC4122" s="1" t="s">
        <v>7197</v>
      </c>
      <c r="BD4122" s="1" t="s">
        <v>1328</v>
      </c>
      <c r="BE4122" s="1" t="s">
        <v>9433</v>
      </c>
      <c r="BG4122" s="1" t="s">
        <v>53</v>
      </c>
      <c r="BH4122" s="1" t="s">
        <v>7419</v>
      </c>
      <c r="BI4122" s="1" t="s">
        <v>6925</v>
      </c>
      <c r="BJ4122" s="1" t="s">
        <v>13067</v>
      </c>
      <c r="BK4122" s="1" t="s">
        <v>53</v>
      </c>
      <c r="BL4122" s="1" t="s">
        <v>7419</v>
      </c>
      <c r="BM4122" s="1" t="s">
        <v>905</v>
      </c>
      <c r="BN4122" s="1" t="s">
        <v>10227</v>
      </c>
      <c r="BO4122" s="1" t="s">
        <v>211</v>
      </c>
      <c r="BP4122" s="1" t="s">
        <v>7199</v>
      </c>
      <c r="BQ4122" s="1" t="s">
        <v>6380</v>
      </c>
      <c r="BR4122" s="1" t="s">
        <v>11721</v>
      </c>
      <c r="BS4122" s="1" t="s">
        <v>82</v>
      </c>
      <c r="BT4122" s="1" t="s">
        <v>9699</v>
      </c>
    </row>
    <row r="4123" spans="1:72" ht="13.5" customHeight="1">
      <c r="A4123" s="3" t="str">
        <f>HYPERLINK("http://kyu.snu.ac.kr/sdhj/index.jsp?type=hj/GK14658_00IH_0001_0255.jpg","1702_각북면_255")</f>
        <v>1702_각북면_255</v>
      </c>
      <c r="B4123" s="2">
        <v>1702</v>
      </c>
      <c r="C4123" s="2" t="s">
        <v>12340</v>
      </c>
      <c r="D4123" s="2" t="s">
        <v>12341</v>
      </c>
      <c r="E4123" s="2">
        <v>4122</v>
      </c>
      <c r="F4123" s="1">
        <v>23</v>
      </c>
      <c r="G4123" s="1" t="s">
        <v>6082</v>
      </c>
      <c r="H4123" s="1" t="s">
        <v>6953</v>
      </c>
      <c r="I4123" s="1">
        <v>7</v>
      </c>
      <c r="L4123" s="1">
        <v>2</v>
      </c>
      <c r="M4123" s="2" t="s">
        <v>1398</v>
      </c>
      <c r="N4123" s="2" t="s">
        <v>7884</v>
      </c>
      <c r="S4123" s="1" t="s">
        <v>86</v>
      </c>
      <c r="T4123" s="1" t="s">
        <v>7100</v>
      </c>
      <c r="Y4123" s="1" t="s">
        <v>5481</v>
      </c>
      <c r="Z4123" s="1" t="s">
        <v>7882</v>
      </c>
      <c r="AC4123" s="1">
        <v>2</v>
      </c>
      <c r="AD4123" s="1" t="s">
        <v>169</v>
      </c>
      <c r="AE4123" s="1" t="s">
        <v>9589</v>
      </c>
      <c r="AF4123" s="1" t="s">
        <v>89</v>
      </c>
      <c r="AG4123" s="1" t="s">
        <v>9633</v>
      </c>
    </row>
    <row r="4124" spans="1:72" ht="13.5" customHeight="1">
      <c r="A4124" s="3" t="str">
        <f>HYPERLINK("http://kyu.snu.ac.kr/sdhj/index.jsp?type=hj/GK14658_00IH_0001_0255.jpg","1702_각북면_255")</f>
        <v>1702_각북면_255</v>
      </c>
      <c r="B4124" s="2">
        <v>1702</v>
      </c>
      <c r="C4124" s="2" t="s">
        <v>12340</v>
      </c>
      <c r="D4124" s="2" t="s">
        <v>12341</v>
      </c>
      <c r="E4124" s="2">
        <v>4123</v>
      </c>
      <c r="F4124" s="1">
        <v>23</v>
      </c>
      <c r="G4124" s="1" t="s">
        <v>6082</v>
      </c>
      <c r="H4124" s="1" t="s">
        <v>6953</v>
      </c>
      <c r="I4124" s="1">
        <v>7</v>
      </c>
      <c r="L4124" s="1">
        <v>3</v>
      </c>
      <c r="M4124" s="2" t="s">
        <v>14363</v>
      </c>
      <c r="N4124" s="2" t="s">
        <v>14364</v>
      </c>
      <c r="O4124" s="1" t="s">
        <v>6</v>
      </c>
      <c r="P4124" s="1" t="s">
        <v>7077</v>
      </c>
      <c r="T4124" s="1" t="s">
        <v>12411</v>
      </c>
      <c r="U4124" s="1" t="s">
        <v>35</v>
      </c>
      <c r="V4124" s="1" t="s">
        <v>7231</v>
      </c>
      <c r="W4124" s="1" t="s">
        <v>107</v>
      </c>
      <c r="X4124" s="1" t="s">
        <v>12534</v>
      </c>
      <c r="Y4124" s="1" t="s">
        <v>4684</v>
      </c>
      <c r="Z4124" s="1" t="s">
        <v>7881</v>
      </c>
      <c r="AC4124" s="1">
        <v>23</v>
      </c>
      <c r="AD4124" s="1" t="s">
        <v>348</v>
      </c>
      <c r="AE4124" s="1" t="s">
        <v>8964</v>
      </c>
      <c r="AJ4124" s="1" t="s">
        <v>16</v>
      </c>
      <c r="AK4124" s="1" t="s">
        <v>9802</v>
      </c>
      <c r="AL4124" s="1" t="s">
        <v>109</v>
      </c>
      <c r="AM4124" s="1" t="s">
        <v>9809</v>
      </c>
      <c r="AT4124" s="1" t="s">
        <v>166</v>
      </c>
      <c r="AU4124" s="1" t="s">
        <v>7276</v>
      </c>
      <c r="AV4124" s="1" t="s">
        <v>6381</v>
      </c>
      <c r="AW4124" s="1" t="s">
        <v>8059</v>
      </c>
      <c r="BG4124" s="1" t="s">
        <v>166</v>
      </c>
      <c r="BH4124" s="1" t="s">
        <v>7276</v>
      </c>
      <c r="BI4124" s="1" t="s">
        <v>6093</v>
      </c>
      <c r="BJ4124" s="1" t="s">
        <v>10180</v>
      </c>
      <c r="BK4124" s="1" t="s">
        <v>1231</v>
      </c>
      <c r="BL4124" s="1" t="s">
        <v>10819</v>
      </c>
      <c r="BM4124" s="1" t="s">
        <v>6086</v>
      </c>
      <c r="BN4124" s="1" t="s">
        <v>10896</v>
      </c>
      <c r="BQ4124" s="1" t="s">
        <v>6095</v>
      </c>
      <c r="BR4124" s="1" t="s">
        <v>11720</v>
      </c>
      <c r="BS4124" s="1" t="s">
        <v>1722</v>
      </c>
      <c r="BT4124" s="1" t="s">
        <v>9859</v>
      </c>
    </row>
    <row r="4125" spans="1:72" ht="13.5" customHeight="1">
      <c r="A4125" s="3" t="str">
        <f>HYPERLINK("http://kyu.snu.ac.kr/sdhj/index.jsp?type=hj/GK14658_00IH_0001_0255.jpg","1702_각북면_255")</f>
        <v>1702_각북면_255</v>
      </c>
      <c r="B4125" s="2">
        <v>1702</v>
      </c>
      <c r="C4125" s="2" t="s">
        <v>12340</v>
      </c>
      <c r="D4125" s="2" t="s">
        <v>12341</v>
      </c>
      <c r="E4125" s="2">
        <v>4124</v>
      </c>
      <c r="F4125" s="1">
        <v>23</v>
      </c>
      <c r="G4125" s="1" t="s">
        <v>6082</v>
      </c>
      <c r="H4125" s="1" t="s">
        <v>6953</v>
      </c>
      <c r="I4125" s="1">
        <v>7</v>
      </c>
      <c r="L4125" s="1">
        <v>3</v>
      </c>
      <c r="M4125" s="2" t="s">
        <v>14363</v>
      </c>
      <c r="N4125" s="2" t="s">
        <v>14364</v>
      </c>
      <c r="S4125" s="1" t="s">
        <v>48</v>
      </c>
      <c r="T4125" s="1" t="s">
        <v>6371</v>
      </c>
      <c r="W4125" s="1" t="s">
        <v>75</v>
      </c>
      <c r="X4125" s="1" t="s">
        <v>7603</v>
      </c>
      <c r="Y4125" s="1" t="s">
        <v>50</v>
      </c>
      <c r="Z4125" s="1" t="s">
        <v>7639</v>
      </c>
      <c r="AC4125" s="1">
        <v>18</v>
      </c>
      <c r="AD4125" s="1" t="s">
        <v>83</v>
      </c>
      <c r="AE4125" s="1" t="s">
        <v>9607</v>
      </c>
      <c r="AJ4125" s="1" t="s">
        <v>16</v>
      </c>
      <c r="AK4125" s="1" t="s">
        <v>9802</v>
      </c>
      <c r="AL4125" s="1" t="s">
        <v>77</v>
      </c>
      <c r="AM4125" s="1" t="s">
        <v>9805</v>
      </c>
      <c r="AT4125" s="1" t="s">
        <v>53</v>
      </c>
      <c r="AU4125" s="1" t="s">
        <v>7419</v>
      </c>
      <c r="AV4125" s="1" t="s">
        <v>6719</v>
      </c>
      <c r="AW4125" s="1" t="s">
        <v>8929</v>
      </c>
      <c r="BG4125" s="1" t="s">
        <v>53</v>
      </c>
      <c r="BH4125" s="1" t="s">
        <v>7419</v>
      </c>
      <c r="BI4125" s="1" t="s">
        <v>143</v>
      </c>
      <c r="BJ4125" s="1" t="s">
        <v>8299</v>
      </c>
      <c r="BK4125" s="1" t="s">
        <v>53</v>
      </c>
      <c r="BL4125" s="1" t="s">
        <v>7419</v>
      </c>
      <c r="BM4125" s="1" t="s">
        <v>2413</v>
      </c>
      <c r="BN4125" s="1" t="s">
        <v>10252</v>
      </c>
      <c r="BO4125" s="1" t="s">
        <v>53</v>
      </c>
      <c r="BP4125" s="1" t="s">
        <v>7419</v>
      </c>
      <c r="BQ4125" s="1" t="s">
        <v>6382</v>
      </c>
      <c r="BR4125" s="1" t="s">
        <v>11719</v>
      </c>
      <c r="BS4125" s="1" t="s">
        <v>199</v>
      </c>
      <c r="BT4125" s="1" t="s">
        <v>9730</v>
      </c>
    </row>
    <row r="4126" spans="1:72" ht="13.5" customHeight="1">
      <c r="A4126" s="3" t="str">
        <f>HYPERLINK("http://kyu.snu.ac.kr/sdhj/index.jsp?type=hj/GK14658_00IH_0001_0255.jpg","1702_각북면_255")</f>
        <v>1702_각북면_255</v>
      </c>
      <c r="B4126" s="2">
        <v>1702</v>
      </c>
      <c r="C4126" s="2" t="s">
        <v>12340</v>
      </c>
      <c r="D4126" s="2" t="s">
        <v>12341</v>
      </c>
      <c r="E4126" s="2">
        <v>4125</v>
      </c>
      <c r="F4126" s="1">
        <v>23</v>
      </c>
      <c r="G4126" s="1" t="s">
        <v>6082</v>
      </c>
      <c r="H4126" s="1" t="s">
        <v>6953</v>
      </c>
      <c r="I4126" s="1">
        <v>7</v>
      </c>
      <c r="L4126" s="1">
        <v>4</v>
      </c>
      <c r="M4126" s="2" t="s">
        <v>14365</v>
      </c>
      <c r="N4126" s="2" t="s">
        <v>14366</v>
      </c>
      <c r="O4126" s="1" t="s">
        <v>6</v>
      </c>
      <c r="P4126" s="1" t="s">
        <v>7077</v>
      </c>
      <c r="T4126" s="1" t="s">
        <v>12411</v>
      </c>
      <c r="U4126" s="1" t="s">
        <v>35</v>
      </c>
      <c r="V4126" s="1" t="s">
        <v>7231</v>
      </c>
      <c r="W4126" s="1" t="s">
        <v>49</v>
      </c>
      <c r="X4126" s="1" t="s">
        <v>7592</v>
      </c>
      <c r="Y4126" s="1" t="s">
        <v>512</v>
      </c>
      <c r="Z4126" s="1" t="s">
        <v>7880</v>
      </c>
      <c r="AC4126" s="1">
        <v>27</v>
      </c>
      <c r="AD4126" s="1" t="s">
        <v>309</v>
      </c>
      <c r="AE4126" s="1" t="s">
        <v>9623</v>
      </c>
      <c r="AJ4126" s="1" t="s">
        <v>16</v>
      </c>
      <c r="AK4126" s="1" t="s">
        <v>9802</v>
      </c>
      <c r="AL4126" s="1" t="s">
        <v>123</v>
      </c>
      <c r="AM4126" s="1" t="s">
        <v>9821</v>
      </c>
      <c r="AT4126" s="1" t="s">
        <v>2090</v>
      </c>
      <c r="AU4126" s="1" t="s">
        <v>7255</v>
      </c>
      <c r="AV4126" s="1" t="s">
        <v>5266</v>
      </c>
      <c r="AW4126" s="1" t="s">
        <v>8047</v>
      </c>
      <c r="BG4126" s="1" t="s">
        <v>759</v>
      </c>
      <c r="BH4126" s="1" t="s">
        <v>12454</v>
      </c>
      <c r="BI4126" s="1" t="s">
        <v>5334</v>
      </c>
      <c r="BJ4126" s="1" t="s">
        <v>10196</v>
      </c>
      <c r="BK4126" s="1" t="s">
        <v>6120</v>
      </c>
      <c r="BL4126" s="1" t="s">
        <v>10825</v>
      </c>
      <c r="BM4126" s="1" t="s">
        <v>14658</v>
      </c>
      <c r="BN4126" s="1" t="s">
        <v>12891</v>
      </c>
      <c r="BO4126" s="1" t="s">
        <v>53</v>
      </c>
      <c r="BP4126" s="1" t="s">
        <v>7419</v>
      </c>
      <c r="BQ4126" s="1" t="s">
        <v>6310</v>
      </c>
      <c r="BR4126" s="1" t="s">
        <v>11705</v>
      </c>
      <c r="BS4126" s="1" t="s">
        <v>82</v>
      </c>
      <c r="BT4126" s="1" t="s">
        <v>9699</v>
      </c>
    </row>
    <row r="4127" spans="1:72" ht="13.5" customHeight="1">
      <c r="A4127" s="3" t="str">
        <f>HYPERLINK("http://kyu.snu.ac.kr/sdhj/index.jsp?type=hj/GK14658_00IH_0001_0255.jpg","1702_각북면_255")</f>
        <v>1702_각북면_255</v>
      </c>
      <c r="B4127" s="2">
        <v>1702</v>
      </c>
      <c r="C4127" s="2" t="s">
        <v>12340</v>
      </c>
      <c r="D4127" s="2" t="s">
        <v>12341</v>
      </c>
      <c r="E4127" s="2">
        <v>4126</v>
      </c>
      <c r="F4127" s="1">
        <v>23</v>
      </c>
      <c r="G4127" s="1" t="s">
        <v>6082</v>
      </c>
      <c r="H4127" s="1" t="s">
        <v>6953</v>
      </c>
      <c r="I4127" s="1">
        <v>7</v>
      </c>
      <c r="L4127" s="1">
        <v>4</v>
      </c>
      <c r="M4127" s="2" t="s">
        <v>14365</v>
      </c>
      <c r="N4127" s="2" t="s">
        <v>14366</v>
      </c>
      <c r="S4127" s="1" t="s">
        <v>48</v>
      </c>
      <c r="T4127" s="1" t="s">
        <v>6371</v>
      </c>
      <c r="W4127" s="1" t="s">
        <v>107</v>
      </c>
      <c r="X4127" s="1" t="s">
        <v>12534</v>
      </c>
      <c r="Y4127" s="1" t="s">
        <v>50</v>
      </c>
      <c r="Z4127" s="1" t="s">
        <v>7639</v>
      </c>
      <c r="AC4127" s="1">
        <v>28</v>
      </c>
      <c r="AD4127" s="1" t="s">
        <v>134</v>
      </c>
      <c r="AE4127" s="1" t="s">
        <v>9616</v>
      </c>
      <c r="AJ4127" s="1" t="s">
        <v>16</v>
      </c>
      <c r="AK4127" s="1" t="s">
        <v>9802</v>
      </c>
      <c r="AL4127" s="1" t="s">
        <v>545</v>
      </c>
      <c r="AM4127" s="1" t="s">
        <v>9707</v>
      </c>
      <c r="AT4127" s="1" t="s">
        <v>110</v>
      </c>
      <c r="AU4127" s="1" t="s">
        <v>7218</v>
      </c>
      <c r="AV4127" s="1" t="s">
        <v>4761</v>
      </c>
      <c r="AW4127" s="1" t="s">
        <v>10161</v>
      </c>
      <c r="BG4127" s="1" t="s">
        <v>54</v>
      </c>
      <c r="BH4127" s="1" t="s">
        <v>7267</v>
      </c>
      <c r="BI4127" s="1" t="s">
        <v>4117</v>
      </c>
      <c r="BJ4127" s="1" t="s">
        <v>9528</v>
      </c>
      <c r="BK4127" s="1" t="s">
        <v>5676</v>
      </c>
      <c r="BL4127" s="1" t="s">
        <v>11232</v>
      </c>
      <c r="BM4127" s="1" t="s">
        <v>5677</v>
      </c>
      <c r="BN4127" s="1" t="s">
        <v>11335</v>
      </c>
      <c r="BO4127" s="1" t="s">
        <v>392</v>
      </c>
      <c r="BP4127" s="1" t="s">
        <v>10838</v>
      </c>
      <c r="BQ4127" s="1" t="s">
        <v>4254</v>
      </c>
      <c r="BR4127" s="1" t="s">
        <v>13303</v>
      </c>
      <c r="BS4127" s="1" t="s">
        <v>163</v>
      </c>
      <c r="BT4127" s="1" t="s">
        <v>12731</v>
      </c>
    </row>
    <row r="4128" spans="1:72" ht="13.5" customHeight="1">
      <c r="A4128" s="3" t="str">
        <f>HYPERLINK("http://kyu.snu.ac.kr/sdhj/index.jsp?type=hj/GK14658_00IH_0001_0255.jpg","1702_각북면_255")</f>
        <v>1702_각북면_255</v>
      </c>
      <c r="B4128" s="2">
        <v>1702</v>
      </c>
      <c r="C4128" s="2" t="s">
        <v>12340</v>
      </c>
      <c r="D4128" s="2" t="s">
        <v>12341</v>
      </c>
      <c r="E4128" s="2">
        <v>4127</v>
      </c>
      <c r="F4128" s="1">
        <v>23</v>
      </c>
      <c r="G4128" s="1" t="s">
        <v>6082</v>
      </c>
      <c r="H4128" s="1" t="s">
        <v>6953</v>
      </c>
      <c r="I4128" s="1">
        <v>7</v>
      </c>
      <c r="L4128" s="1">
        <v>5</v>
      </c>
      <c r="M4128" s="2" t="s">
        <v>14367</v>
      </c>
      <c r="N4128" s="2" t="s">
        <v>14368</v>
      </c>
      <c r="O4128" s="1" t="s">
        <v>6</v>
      </c>
      <c r="P4128" s="1" t="s">
        <v>7077</v>
      </c>
      <c r="T4128" s="1" t="s">
        <v>12411</v>
      </c>
      <c r="U4128" s="1" t="s">
        <v>173</v>
      </c>
      <c r="V4128" s="1" t="s">
        <v>7249</v>
      </c>
      <c r="W4128" s="1" t="s">
        <v>49</v>
      </c>
      <c r="X4128" s="1" t="s">
        <v>7592</v>
      </c>
      <c r="Y4128" s="1" t="s">
        <v>6383</v>
      </c>
      <c r="Z4128" s="1" t="s">
        <v>7879</v>
      </c>
      <c r="AC4128" s="1">
        <v>39</v>
      </c>
      <c r="AD4128" s="1" t="s">
        <v>631</v>
      </c>
      <c r="AE4128" s="1" t="s">
        <v>9603</v>
      </c>
      <c r="AJ4128" s="1" t="s">
        <v>16</v>
      </c>
      <c r="AK4128" s="1" t="s">
        <v>9802</v>
      </c>
      <c r="AL4128" s="1" t="s">
        <v>1410</v>
      </c>
      <c r="AM4128" s="1" t="s">
        <v>9822</v>
      </c>
      <c r="AT4128" s="1" t="s">
        <v>173</v>
      </c>
      <c r="AU4128" s="1" t="s">
        <v>7249</v>
      </c>
      <c r="AV4128" s="1" t="s">
        <v>6384</v>
      </c>
      <c r="AW4128" s="1" t="s">
        <v>7861</v>
      </c>
      <c r="BG4128" s="1" t="s">
        <v>1456</v>
      </c>
      <c r="BH4128" s="1" t="s">
        <v>12888</v>
      </c>
      <c r="BI4128" s="1" t="s">
        <v>6144</v>
      </c>
      <c r="BJ4128" s="1" t="s">
        <v>10157</v>
      </c>
      <c r="BK4128" s="1" t="s">
        <v>6145</v>
      </c>
      <c r="BL4128" s="1" t="s">
        <v>10817</v>
      </c>
      <c r="BM4128" s="1" t="s">
        <v>6146</v>
      </c>
      <c r="BN4128" s="1" t="s">
        <v>7600</v>
      </c>
      <c r="BO4128" s="1" t="s">
        <v>42</v>
      </c>
      <c r="BP4128" s="1" t="s">
        <v>10068</v>
      </c>
      <c r="BQ4128" s="1" t="s">
        <v>6385</v>
      </c>
      <c r="BR4128" s="1" t="s">
        <v>11718</v>
      </c>
      <c r="BS4128" s="1" t="s">
        <v>163</v>
      </c>
      <c r="BT4128" s="1" t="s">
        <v>12731</v>
      </c>
    </row>
    <row r="4129" spans="1:73" ht="13.5" customHeight="1">
      <c r="A4129" s="3" t="str">
        <f>HYPERLINK("http://kyu.snu.ac.kr/sdhj/index.jsp?type=hj/GK14658_00IH_0001_0255.jpg","1702_각북면_255")</f>
        <v>1702_각북면_255</v>
      </c>
      <c r="B4129" s="2">
        <v>1702</v>
      </c>
      <c r="C4129" s="2" t="s">
        <v>12340</v>
      </c>
      <c r="D4129" s="2" t="s">
        <v>12341</v>
      </c>
      <c r="E4129" s="2">
        <v>4128</v>
      </c>
      <c r="F4129" s="1">
        <v>23</v>
      </c>
      <c r="G4129" s="1" t="s">
        <v>6082</v>
      </c>
      <c r="H4129" s="1" t="s">
        <v>6953</v>
      </c>
      <c r="I4129" s="1">
        <v>7</v>
      </c>
      <c r="L4129" s="1">
        <v>5</v>
      </c>
      <c r="M4129" s="2" t="s">
        <v>14367</v>
      </c>
      <c r="N4129" s="2" t="s">
        <v>14368</v>
      </c>
      <c r="S4129" s="1" t="s">
        <v>48</v>
      </c>
      <c r="T4129" s="1" t="s">
        <v>6371</v>
      </c>
      <c r="W4129" s="1" t="s">
        <v>202</v>
      </c>
      <c r="X4129" s="1" t="s">
        <v>7588</v>
      </c>
      <c r="Y4129" s="1" t="s">
        <v>183</v>
      </c>
      <c r="Z4129" s="1" t="s">
        <v>7691</v>
      </c>
      <c r="AC4129" s="1">
        <v>35</v>
      </c>
      <c r="AD4129" s="1" t="s">
        <v>1123</v>
      </c>
      <c r="AE4129" s="1" t="s">
        <v>9624</v>
      </c>
      <c r="AJ4129" s="1" t="s">
        <v>185</v>
      </c>
      <c r="AK4129" s="1" t="s">
        <v>9803</v>
      </c>
      <c r="AL4129" s="1" t="s">
        <v>199</v>
      </c>
      <c r="AM4129" s="1" t="s">
        <v>9730</v>
      </c>
      <c r="AT4129" s="1" t="s">
        <v>173</v>
      </c>
      <c r="AU4129" s="1" t="s">
        <v>7249</v>
      </c>
      <c r="AV4129" s="1" t="s">
        <v>6386</v>
      </c>
      <c r="AW4129" s="1" t="s">
        <v>10160</v>
      </c>
      <c r="BG4129" s="1" t="s">
        <v>450</v>
      </c>
      <c r="BH4129" s="1" t="s">
        <v>12885</v>
      </c>
      <c r="BI4129" s="1" t="s">
        <v>6387</v>
      </c>
      <c r="BJ4129" s="1" t="s">
        <v>8795</v>
      </c>
      <c r="BK4129" s="1" t="s">
        <v>3693</v>
      </c>
      <c r="BL4129" s="1" t="s">
        <v>10842</v>
      </c>
      <c r="BM4129" s="1" t="s">
        <v>12331</v>
      </c>
      <c r="BN4129" s="1" t="s">
        <v>10246</v>
      </c>
      <c r="BO4129" s="1" t="s">
        <v>42</v>
      </c>
      <c r="BP4129" s="1" t="s">
        <v>10068</v>
      </c>
      <c r="BQ4129" s="1" t="s">
        <v>14667</v>
      </c>
      <c r="BR4129" s="1" t="s">
        <v>13138</v>
      </c>
      <c r="BS4129" s="1" t="s">
        <v>545</v>
      </c>
      <c r="BT4129" s="1" t="s">
        <v>9707</v>
      </c>
    </row>
    <row r="4130" spans="1:73" ht="13.5" customHeight="1">
      <c r="A4130" s="3" t="str">
        <f>HYPERLINK("http://kyu.snu.ac.kr/sdhj/index.jsp?type=hj/GK14658_00IH_0001_0255.jpg","1702_각북면_255")</f>
        <v>1702_각북면_255</v>
      </c>
      <c r="B4130" s="2">
        <v>1702</v>
      </c>
      <c r="C4130" s="2" t="s">
        <v>12340</v>
      </c>
      <c r="D4130" s="2" t="s">
        <v>12341</v>
      </c>
      <c r="E4130" s="2">
        <v>4129</v>
      </c>
      <c r="F4130" s="1">
        <v>23</v>
      </c>
      <c r="G4130" s="1" t="s">
        <v>6082</v>
      </c>
      <c r="H4130" s="1" t="s">
        <v>6953</v>
      </c>
      <c r="I4130" s="1">
        <v>7</v>
      </c>
      <c r="L4130" s="1">
        <v>5</v>
      </c>
      <c r="M4130" s="2" t="s">
        <v>14367</v>
      </c>
      <c r="N4130" s="2" t="s">
        <v>14368</v>
      </c>
      <c r="T4130" s="1" t="s">
        <v>12432</v>
      </c>
      <c r="U4130" s="1" t="s">
        <v>196</v>
      </c>
      <c r="V4130" s="1" t="s">
        <v>7214</v>
      </c>
      <c r="Y4130" s="1" t="s">
        <v>6388</v>
      </c>
      <c r="Z4130" s="1" t="s">
        <v>7864</v>
      </c>
      <c r="AC4130" s="1">
        <v>15</v>
      </c>
      <c r="AD4130" s="1" t="s">
        <v>192</v>
      </c>
      <c r="AE4130" s="1" t="s">
        <v>7704</v>
      </c>
      <c r="AT4130" s="1" t="s">
        <v>211</v>
      </c>
      <c r="AU4130" s="1" t="s">
        <v>7199</v>
      </c>
      <c r="AV4130" s="1" t="s">
        <v>421</v>
      </c>
      <c r="AW4130" s="1" t="s">
        <v>8625</v>
      </c>
      <c r="BB4130" s="1" t="s">
        <v>213</v>
      </c>
      <c r="BC4130" s="1" t="s">
        <v>7282</v>
      </c>
      <c r="BD4130" s="1" t="s">
        <v>5823</v>
      </c>
      <c r="BE4130" s="1" t="s">
        <v>7866</v>
      </c>
    </row>
    <row r="4131" spans="1:73" ht="13.5" customHeight="1">
      <c r="A4131" s="3" t="str">
        <f>HYPERLINK("http://kyu.snu.ac.kr/sdhj/index.jsp?type=hj/GK14658_00IH_0001_0255.jpg","1702_각북면_255")</f>
        <v>1702_각북면_255</v>
      </c>
      <c r="B4131" s="2">
        <v>1702</v>
      </c>
      <c r="C4131" s="2" t="s">
        <v>12340</v>
      </c>
      <c r="D4131" s="2" t="s">
        <v>12341</v>
      </c>
      <c r="E4131" s="2">
        <v>4130</v>
      </c>
      <c r="F4131" s="1">
        <v>23</v>
      </c>
      <c r="G4131" s="1" t="s">
        <v>6082</v>
      </c>
      <c r="H4131" s="1" t="s">
        <v>6953</v>
      </c>
      <c r="I4131" s="1">
        <v>7</v>
      </c>
      <c r="L4131" s="1">
        <v>5</v>
      </c>
      <c r="M4131" s="2" t="s">
        <v>14367</v>
      </c>
      <c r="N4131" s="2" t="s">
        <v>14368</v>
      </c>
      <c r="T4131" s="1" t="s">
        <v>12432</v>
      </c>
      <c r="U4131" s="1" t="s">
        <v>136</v>
      </c>
      <c r="V4131" s="1" t="s">
        <v>7247</v>
      </c>
      <c r="Y4131" s="1" t="s">
        <v>1301</v>
      </c>
      <c r="Z4131" s="1" t="s">
        <v>7878</v>
      </c>
      <c r="AC4131" s="1">
        <v>45</v>
      </c>
      <c r="AD4131" s="1" t="s">
        <v>373</v>
      </c>
      <c r="AE4131" s="1" t="s">
        <v>9598</v>
      </c>
      <c r="AF4131" s="1" t="s">
        <v>2767</v>
      </c>
      <c r="AG4131" s="1" t="s">
        <v>9640</v>
      </c>
    </row>
    <row r="4132" spans="1:73" ht="13.5" customHeight="1">
      <c r="A4132" s="3" t="str">
        <f>HYPERLINK("http://kyu.snu.ac.kr/sdhj/index.jsp?type=hj/GK14658_00IH_0001_0255.jpg","1702_각북면_255")</f>
        <v>1702_각북면_255</v>
      </c>
      <c r="B4132" s="2">
        <v>1702</v>
      </c>
      <c r="C4132" s="2" t="s">
        <v>12340</v>
      </c>
      <c r="D4132" s="2" t="s">
        <v>12341</v>
      </c>
      <c r="E4132" s="2">
        <v>4131</v>
      </c>
      <c r="F4132" s="1">
        <v>23</v>
      </c>
      <c r="G4132" s="1" t="s">
        <v>6082</v>
      </c>
      <c r="H4132" s="1" t="s">
        <v>6953</v>
      </c>
      <c r="I4132" s="1">
        <v>7</v>
      </c>
      <c r="L4132" s="1">
        <v>5</v>
      </c>
      <c r="M4132" s="2" t="s">
        <v>14367</v>
      </c>
      <c r="N4132" s="2" t="s">
        <v>14368</v>
      </c>
      <c r="T4132" s="1" t="s">
        <v>12432</v>
      </c>
      <c r="U4132" s="1" t="s">
        <v>196</v>
      </c>
      <c r="V4132" s="1" t="s">
        <v>7214</v>
      </c>
      <c r="Y4132" s="1" t="s">
        <v>4751</v>
      </c>
      <c r="Z4132" s="1" t="s">
        <v>7877</v>
      </c>
      <c r="AC4132" s="1">
        <v>55</v>
      </c>
      <c r="AD4132" s="1" t="s">
        <v>266</v>
      </c>
      <c r="AE4132" s="1" t="s">
        <v>9586</v>
      </c>
      <c r="AF4132" s="1" t="s">
        <v>4854</v>
      </c>
      <c r="AG4132" s="1" t="s">
        <v>9645</v>
      </c>
      <c r="AV4132" s="1" t="s">
        <v>1061</v>
      </c>
      <c r="AW4132" s="1" t="s">
        <v>10129</v>
      </c>
      <c r="BB4132" s="1" t="s">
        <v>213</v>
      </c>
      <c r="BC4132" s="1" t="s">
        <v>7282</v>
      </c>
      <c r="BD4132" s="1" t="s">
        <v>6389</v>
      </c>
      <c r="BE4132" s="1" t="s">
        <v>10690</v>
      </c>
    </row>
    <row r="4133" spans="1:73" ht="13.5" customHeight="1">
      <c r="A4133" s="3" t="str">
        <f>HYPERLINK("http://kyu.snu.ac.kr/sdhj/index.jsp?type=hj/GK14658_00IH_0001_0255.jpg","1702_각북면_255")</f>
        <v>1702_각북면_255</v>
      </c>
      <c r="B4133" s="2">
        <v>1702</v>
      </c>
      <c r="C4133" s="2" t="s">
        <v>12340</v>
      </c>
      <c r="D4133" s="2" t="s">
        <v>12341</v>
      </c>
      <c r="E4133" s="2">
        <v>4132</v>
      </c>
      <c r="F4133" s="1">
        <v>23</v>
      </c>
      <c r="G4133" s="1" t="s">
        <v>6082</v>
      </c>
      <c r="H4133" s="1" t="s">
        <v>6953</v>
      </c>
      <c r="I4133" s="1">
        <v>7</v>
      </c>
      <c r="L4133" s="1">
        <v>5</v>
      </c>
      <c r="M4133" s="2" t="s">
        <v>14367</v>
      </c>
      <c r="N4133" s="2" t="s">
        <v>14368</v>
      </c>
      <c r="T4133" s="1" t="s">
        <v>12432</v>
      </c>
      <c r="U4133" s="1" t="s">
        <v>196</v>
      </c>
      <c r="V4133" s="1" t="s">
        <v>7214</v>
      </c>
      <c r="Y4133" s="1" t="s">
        <v>915</v>
      </c>
      <c r="Z4133" s="1" t="s">
        <v>7876</v>
      </c>
      <c r="AC4133" s="1">
        <v>52</v>
      </c>
      <c r="AD4133" s="1" t="s">
        <v>503</v>
      </c>
      <c r="AE4133" s="1" t="s">
        <v>9615</v>
      </c>
      <c r="AG4133" s="1" t="s">
        <v>12743</v>
      </c>
      <c r="AI4133" s="1" t="s">
        <v>9702</v>
      </c>
      <c r="AV4133" s="1" t="s">
        <v>1061</v>
      </c>
      <c r="AW4133" s="1" t="s">
        <v>10129</v>
      </c>
      <c r="BB4133" s="1" t="s">
        <v>213</v>
      </c>
      <c r="BC4133" s="1" t="s">
        <v>7282</v>
      </c>
      <c r="BD4133" s="1" t="s">
        <v>6389</v>
      </c>
      <c r="BE4133" s="1" t="s">
        <v>10690</v>
      </c>
      <c r="BU4133" s="1" t="s">
        <v>276</v>
      </c>
    </row>
    <row r="4134" spans="1:73" ht="13.5" customHeight="1">
      <c r="A4134" s="3" t="str">
        <f>HYPERLINK("http://kyu.snu.ac.kr/sdhj/index.jsp?type=hj/GK14658_00IH_0001_0255.jpg","1702_각북면_255")</f>
        <v>1702_각북면_255</v>
      </c>
      <c r="B4134" s="2">
        <v>1702</v>
      </c>
      <c r="C4134" s="2" t="s">
        <v>12340</v>
      </c>
      <c r="D4134" s="2" t="s">
        <v>12341</v>
      </c>
      <c r="E4134" s="2">
        <v>4133</v>
      </c>
      <c r="F4134" s="1">
        <v>23</v>
      </c>
      <c r="G4134" s="1" t="s">
        <v>6082</v>
      </c>
      <c r="H4134" s="1" t="s">
        <v>6953</v>
      </c>
      <c r="I4134" s="1">
        <v>7</v>
      </c>
      <c r="L4134" s="1">
        <v>5</v>
      </c>
      <c r="M4134" s="2" t="s">
        <v>14367</v>
      </c>
      <c r="N4134" s="2" t="s">
        <v>14368</v>
      </c>
      <c r="T4134" s="1" t="s">
        <v>12432</v>
      </c>
      <c r="U4134" s="1" t="s">
        <v>196</v>
      </c>
      <c r="V4134" s="1" t="s">
        <v>7214</v>
      </c>
      <c r="Y4134" s="1" t="s">
        <v>6390</v>
      </c>
      <c r="Z4134" s="1" t="s">
        <v>7875</v>
      </c>
      <c r="AC4134" s="1">
        <v>45</v>
      </c>
      <c r="AD4134" s="1" t="s">
        <v>373</v>
      </c>
      <c r="AE4134" s="1" t="s">
        <v>9598</v>
      </c>
      <c r="AG4134" s="1" t="s">
        <v>12743</v>
      </c>
      <c r="AI4134" s="1" t="s">
        <v>9702</v>
      </c>
      <c r="AV4134" s="1" t="s">
        <v>1061</v>
      </c>
      <c r="AW4134" s="1" t="s">
        <v>10129</v>
      </c>
      <c r="BB4134" s="1" t="s">
        <v>213</v>
      </c>
      <c r="BC4134" s="1" t="s">
        <v>7282</v>
      </c>
      <c r="BD4134" s="1" t="s">
        <v>6389</v>
      </c>
      <c r="BE4134" s="1" t="s">
        <v>10690</v>
      </c>
      <c r="BU4134" s="1" t="s">
        <v>276</v>
      </c>
    </row>
    <row r="4135" spans="1:73" ht="13.5" customHeight="1">
      <c r="A4135" s="3" t="str">
        <f>HYPERLINK("http://kyu.snu.ac.kr/sdhj/index.jsp?type=hj/GK14658_00IH_0001_0255.jpg","1702_각북면_255")</f>
        <v>1702_각북면_255</v>
      </c>
      <c r="B4135" s="2">
        <v>1702</v>
      </c>
      <c r="C4135" s="2" t="s">
        <v>12340</v>
      </c>
      <c r="D4135" s="2" t="s">
        <v>12341</v>
      </c>
      <c r="E4135" s="2">
        <v>4134</v>
      </c>
      <c r="F4135" s="1">
        <v>23</v>
      </c>
      <c r="G4135" s="1" t="s">
        <v>6082</v>
      </c>
      <c r="H4135" s="1" t="s">
        <v>6953</v>
      </c>
      <c r="I4135" s="1">
        <v>7</v>
      </c>
      <c r="L4135" s="1">
        <v>5</v>
      </c>
      <c r="M4135" s="2" t="s">
        <v>14367</v>
      </c>
      <c r="N4135" s="2" t="s">
        <v>14368</v>
      </c>
      <c r="T4135" s="1" t="s">
        <v>12432</v>
      </c>
      <c r="U4135" s="1" t="s">
        <v>196</v>
      </c>
      <c r="V4135" s="1" t="s">
        <v>7214</v>
      </c>
      <c r="Y4135" s="1" t="s">
        <v>2335</v>
      </c>
      <c r="Z4135" s="1" t="s">
        <v>7874</v>
      </c>
      <c r="AC4135" s="1">
        <v>29</v>
      </c>
      <c r="AD4135" s="1" t="s">
        <v>244</v>
      </c>
      <c r="AE4135" s="1" t="s">
        <v>9577</v>
      </c>
      <c r="AF4135" s="1" t="s">
        <v>12677</v>
      </c>
      <c r="AG4135" s="1" t="s">
        <v>12676</v>
      </c>
      <c r="AH4135" s="1" t="s">
        <v>684</v>
      </c>
      <c r="AI4135" s="1" t="s">
        <v>9702</v>
      </c>
      <c r="BB4135" s="1" t="s">
        <v>213</v>
      </c>
      <c r="BC4135" s="1" t="s">
        <v>7282</v>
      </c>
      <c r="BD4135" s="1" t="s">
        <v>915</v>
      </c>
      <c r="BE4135" s="1" t="s">
        <v>7876</v>
      </c>
    </row>
    <row r="4136" spans="1:73" ht="13.5" customHeight="1">
      <c r="A4136" s="3" t="str">
        <f>HYPERLINK("http://kyu.snu.ac.kr/sdhj/index.jsp?type=hj/GK14658_00IH_0001_0255.jpg","1702_각북면_255")</f>
        <v>1702_각북면_255</v>
      </c>
      <c r="B4136" s="2">
        <v>1702</v>
      </c>
      <c r="C4136" s="2" t="s">
        <v>12340</v>
      </c>
      <c r="D4136" s="2" t="s">
        <v>12341</v>
      </c>
      <c r="E4136" s="2">
        <v>4135</v>
      </c>
      <c r="F4136" s="1">
        <v>23</v>
      </c>
      <c r="G4136" s="1" t="s">
        <v>6082</v>
      </c>
      <c r="H4136" s="1" t="s">
        <v>6953</v>
      </c>
      <c r="I4136" s="1">
        <v>7</v>
      </c>
      <c r="L4136" s="1">
        <v>5</v>
      </c>
      <c r="M4136" s="2" t="s">
        <v>14367</v>
      </c>
      <c r="N4136" s="2" t="s">
        <v>14368</v>
      </c>
      <c r="T4136" s="1" t="s">
        <v>12432</v>
      </c>
      <c r="U4136" s="1" t="s">
        <v>136</v>
      </c>
      <c r="V4136" s="1" t="s">
        <v>7247</v>
      </c>
      <c r="Y4136" s="1" t="s">
        <v>6085</v>
      </c>
      <c r="Z4136" s="1" t="s">
        <v>7873</v>
      </c>
      <c r="AC4136" s="1">
        <v>63</v>
      </c>
      <c r="AD4136" s="1" t="s">
        <v>118</v>
      </c>
      <c r="AE4136" s="1" t="s">
        <v>8076</v>
      </c>
      <c r="AG4136" s="1" t="s">
        <v>12757</v>
      </c>
      <c r="AV4136" s="1" t="s">
        <v>6391</v>
      </c>
      <c r="AW4136" s="1" t="s">
        <v>12937</v>
      </c>
      <c r="BB4136" s="1" t="s">
        <v>213</v>
      </c>
      <c r="BC4136" s="1" t="s">
        <v>7282</v>
      </c>
      <c r="BD4136" s="1" t="s">
        <v>5237</v>
      </c>
      <c r="BE4136" s="1" t="s">
        <v>8454</v>
      </c>
    </row>
    <row r="4137" spans="1:73" ht="13.5" customHeight="1">
      <c r="A4137" s="3" t="str">
        <f>HYPERLINK("http://kyu.snu.ac.kr/sdhj/index.jsp?type=hj/GK14658_00IH_0001_0255.jpg","1702_각북면_255")</f>
        <v>1702_각북면_255</v>
      </c>
      <c r="B4137" s="2">
        <v>1702</v>
      </c>
      <c r="C4137" s="2" t="s">
        <v>12340</v>
      </c>
      <c r="D4137" s="2" t="s">
        <v>12341</v>
      </c>
      <c r="E4137" s="2">
        <v>4136</v>
      </c>
      <c r="F4137" s="1">
        <v>23</v>
      </c>
      <c r="G4137" s="1" t="s">
        <v>6082</v>
      </c>
      <c r="H4137" s="1" t="s">
        <v>6953</v>
      </c>
      <c r="I4137" s="1">
        <v>7</v>
      </c>
      <c r="L4137" s="1">
        <v>5</v>
      </c>
      <c r="M4137" s="2" t="s">
        <v>14367</v>
      </c>
      <c r="N4137" s="2" t="s">
        <v>14368</v>
      </c>
      <c r="T4137" s="1" t="s">
        <v>12432</v>
      </c>
      <c r="U4137" s="1" t="s">
        <v>136</v>
      </c>
      <c r="V4137" s="1" t="s">
        <v>7247</v>
      </c>
      <c r="Y4137" s="1" t="s">
        <v>6392</v>
      </c>
      <c r="Z4137" s="1" t="s">
        <v>7872</v>
      </c>
      <c r="AC4137" s="1">
        <v>21</v>
      </c>
      <c r="AD4137" s="1" t="s">
        <v>68</v>
      </c>
      <c r="AE4137" s="1" t="s">
        <v>7705</v>
      </c>
      <c r="AF4137" s="1" t="s">
        <v>12727</v>
      </c>
      <c r="AG4137" s="1" t="s">
        <v>12728</v>
      </c>
      <c r="AT4137" s="1" t="s">
        <v>250</v>
      </c>
      <c r="AU4137" s="1" t="s">
        <v>10073</v>
      </c>
      <c r="AV4137" s="1" t="s">
        <v>6085</v>
      </c>
      <c r="AW4137" s="1" t="s">
        <v>7873</v>
      </c>
      <c r="BB4137" s="1" t="s">
        <v>213</v>
      </c>
      <c r="BC4137" s="1" t="s">
        <v>7282</v>
      </c>
      <c r="BD4137" s="1" t="s">
        <v>4751</v>
      </c>
      <c r="BE4137" s="1" t="s">
        <v>7877</v>
      </c>
    </row>
    <row r="4138" spans="1:73" ht="13.5" customHeight="1">
      <c r="A4138" s="3" t="str">
        <f>HYPERLINK("http://kyu.snu.ac.kr/sdhj/index.jsp?type=hj/GK14658_00IH_0001_0255.jpg","1702_각북면_255")</f>
        <v>1702_각북면_255</v>
      </c>
      <c r="B4138" s="2">
        <v>1702</v>
      </c>
      <c r="C4138" s="2" t="s">
        <v>12340</v>
      </c>
      <c r="D4138" s="2" t="s">
        <v>12341</v>
      </c>
      <c r="E4138" s="2">
        <v>4137</v>
      </c>
      <c r="F4138" s="1">
        <v>23</v>
      </c>
      <c r="G4138" s="1" t="s">
        <v>6082</v>
      </c>
      <c r="H4138" s="1" t="s">
        <v>6953</v>
      </c>
      <c r="I4138" s="1">
        <v>7</v>
      </c>
      <c r="L4138" s="1">
        <v>5</v>
      </c>
      <c r="M4138" s="2" t="s">
        <v>14367</v>
      </c>
      <c r="N4138" s="2" t="s">
        <v>14368</v>
      </c>
      <c r="T4138" s="1" t="s">
        <v>12432</v>
      </c>
      <c r="U4138" s="1" t="s">
        <v>196</v>
      </c>
      <c r="V4138" s="1" t="s">
        <v>7214</v>
      </c>
      <c r="Y4138" s="1" t="s">
        <v>3066</v>
      </c>
      <c r="Z4138" s="1" t="s">
        <v>7871</v>
      </c>
      <c r="AC4138" s="1">
        <v>35</v>
      </c>
      <c r="AD4138" s="1" t="s">
        <v>1123</v>
      </c>
      <c r="AE4138" s="1" t="s">
        <v>9624</v>
      </c>
      <c r="AV4138" s="1" t="s">
        <v>6393</v>
      </c>
      <c r="AW4138" s="1" t="s">
        <v>10159</v>
      </c>
      <c r="BB4138" s="1" t="s">
        <v>213</v>
      </c>
      <c r="BC4138" s="1" t="s">
        <v>7282</v>
      </c>
      <c r="BD4138" s="1" t="s">
        <v>2762</v>
      </c>
      <c r="BE4138" s="1" t="s">
        <v>8530</v>
      </c>
    </row>
    <row r="4139" spans="1:73" ht="13.5" customHeight="1">
      <c r="A4139" s="3" t="str">
        <f>HYPERLINK("http://kyu.snu.ac.kr/sdhj/index.jsp?type=hj/GK14658_00IH_0001_0255.jpg","1702_각북면_255")</f>
        <v>1702_각북면_255</v>
      </c>
      <c r="B4139" s="2">
        <v>1702</v>
      </c>
      <c r="C4139" s="2" t="s">
        <v>12340</v>
      </c>
      <c r="D4139" s="2" t="s">
        <v>12341</v>
      </c>
      <c r="E4139" s="2">
        <v>4138</v>
      </c>
      <c r="F4139" s="1">
        <v>23</v>
      </c>
      <c r="G4139" s="1" t="s">
        <v>6082</v>
      </c>
      <c r="H4139" s="1" t="s">
        <v>6953</v>
      </c>
      <c r="I4139" s="1">
        <v>7</v>
      </c>
      <c r="L4139" s="1">
        <v>5</v>
      </c>
      <c r="M4139" s="2" t="s">
        <v>14367</v>
      </c>
      <c r="N4139" s="2" t="s">
        <v>14368</v>
      </c>
      <c r="T4139" s="1" t="s">
        <v>12432</v>
      </c>
      <c r="U4139" s="1" t="s">
        <v>196</v>
      </c>
      <c r="V4139" s="1" t="s">
        <v>7214</v>
      </c>
      <c r="Y4139" s="1" t="s">
        <v>6394</v>
      </c>
      <c r="Z4139" s="1" t="s">
        <v>7870</v>
      </c>
      <c r="AC4139" s="1">
        <v>23</v>
      </c>
      <c r="AD4139" s="1" t="s">
        <v>348</v>
      </c>
      <c r="AE4139" s="1" t="s">
        <v>8964</v>
      </c>
      <c r="AT4139" s="1" t="s">
        <v>211</v>
      </c>
      <c r="AU4139" s="1" t="s">
        <v>7199</v>
      </c>
      <c r="AV4139" s="1" t="s">
        <v>6395</v>
      </c>
      <c r="AW4139" s="1" t="s">
        <v>10158</v>
      </c>
      <c r="BB4139" s="1" t="s">
        <v>261</v>
      </c>
      <c r="BC4139" s="1" t="s">
        <v>7197</v>
      </c>
      <c r="BD4139" s="1" t="s">
        <v>6767</v>
      </c>
      <c r="BE4139" s="1" t="s">
        <v>7765</v>
      </c>
    </row>
    <row r="4140" spans="1:73" ht="13.5" customHeight="1">
      <c r="A4140" s="3" t="str">
        <f>HYPERLINK("http://kyu.snu.ac.kr/sdhj/index.jsp?type=hj/GK14658_00IH_0001_0255.jpg","1702_각북면_255")</f>
        <v>1702_각북면_255</v>
      </c>
      <c r="B4140" s="2">
        <v>1702</v>
      </c>
      <c r="C4140" s="2" t="s">
        <v>12340</v>
      </c>
      <c r="D4140" s="2" t="s">
        <v>12341</v>
      </c>
      <c r="E4140" s="2">
        <v>4139</v>
      </c>
      <c r="F4140" s="1">
        <v>23</v>
      </c>
      <c r="G4140" s="1" t="s">
        <v>6082</v>
      </c>
      <c r="H4140" s="1" t="s">
        <v>6953</v>
      </c>
      <c r="I4140" s="1">
        <v>7</v>
      </c>
      <c r="L4140" s="1">
        <v>5</v>
      </c>
      <c r="M4140" s="2" t="s">
        <v>14367</v>
      </c>
      <c r="N4140" s="2" t="s">
        <v>14368</v>
      </c>
      <c r="T4140" s="1" t="s">
        <v>12432</v>
      </c>
      <c r="U4140" s="1" t="s">
        <v>136</v>
      </c>
      <c r="V4140" s="1" t="s">
        <v>7247</v>
      </c>
      <c r="Y4140" s="1" t="s">
        <v>6396</v>
      </c>
      <c r="Z4140" s="1" t="s">
        <v>7869</v>
      </c>
      <c r="AC4140" s="1">
        <v>24</v>
      </c>
      <c r="AD4140" s="1" t="s">
        <v>219</v>
      </c>
      <c r="AE4140" s="1" t="s">
        <v>9587</v>
      </c>
      <c r="AF4140" s="1" t="s">
        <v>4854</v>
      </c>
      <c r="AG4140" s="1" t="s">
        <v>9645</v>
      </c>
    </row>
    <row r="4141" spans="1:73" ht="13.5" customHeight="1">
      <c r="A4141" s="3" t="str">
        <f>HYPERLINK("http://kyu.snu.ac.kr/sdhj/index.jsp?type=hj/GK14658_00IH_0001_0255.jpg","1702_각북면_255")</f>
        <v>1702_각북면_255</v>
      </c>
      <c r="B4141" s="2">
        <v>1702</v>
      </c>
      <c r="C4141" s="2" t="s">
        <v>12340</v>
      </c>
      <c r="D4141" s="2" t="s">
        <v>12341</v>
      </c>
      <c r="E4141" s="2">
        <v>4140</v>
      </c>
      <c r="F4141" s="1">
        <v>23</v>
      </c>
      <c r="G4141" s="1" t="s">
        <v>6082</v>
      </c>
      <c r="H4141" s="1" t="s">
        <v>6953</v>
      </c>
      <c r="I4141" s="1">
        <v>7</v>
      </c>
      <c r="L4141" s="1">
        <v>5</v>
      </c>
      <c r="M4141" s="2" t="s">
        <v>14367</v>
      </c>
      <c r="N4141" s="2" t="s">
        <v>14368</v>
      </c>
      <c r="T4141" s="1" t="s">
        <v>12432</v>
      </c>
      <c r="U4141" s="1" t="s">
        <v>196</v>
      </c>
      <c r="V4141" s="1" t="s">
        <v>7214</v>
      </c>
      <c r="Y4141" s="1" t="s">
        <v>14610</v>
      </c>
      <c r="Z4141" s="1" t="s">
        <v>7868</v>
      </c>
      <c r="AC4141" s="1">
        <v>12</v>
      </c>
      <c r="AD4141" s="1" t="s">
        <v>71</v>
      </c>
      <c r="AE4141" s="1" t="s">
        <v>9611</v>
      </c>
      <c r="AT4141" s="1" t="s">
        <v>211</v>
      </c>
      <c r="AU4141" s="1" t="s">
        <v>7199</v>
      </c>
      <c r="AV4141" s="1" t="s">
        <v>3383</v>
      </c>
      <c r="AW4141" s="1" t="s">
        <v>9029</v>
      </c>
      <c r="BB4141" s="1" t="s">
        <v>213</v>
      </c>
      <c r="BC4141" s="1" t="s">
        <v>7282</v>
      </c>
      <c r="BD4141" s="1" t="s">
        <v>3066</v>
      </c>
      <c r="BE4141" s="1" t="s">
        <v>7871</v>
      </c>
    </row>
    <row r="4142" spans="1:73" ht="13.5" customHeight="1">
      <c r="A4142" s="3" t="str">
        <f>HYPERLINK("http://kyu.snu.ac.kr/sdhj/index.jsp?type=hj/GK14658_00IH_0001_0255.jpg","1702_각북면_255")</f>
        <v>1702_각북면_255</v>
      </c>
      <c r="B4142" s="2">
        <v>1702</v>
      </c>
      <c r="C4142" s="2" t="s">
        <v>12340</v>
      </c>
      <c r="D4142" s="2" t="s">
        <v>12341</v>
      </c>
      <c r="E4142" s="2">
        <v>4141</v>
      </c>
      <c r="F4142" s="1">
        <v>23</v>
      </c>
      <c r="G4142" s="1" t="s">
        <v>6082</v>
      </c>
      <c r="H4142" s="1" t="s">
        <v>6953</v>
      </c>
      <c r="I4142" s="1">
        <v>7</v>
      </c>
      <c r="L4142" s="1">
        <v>5</v>
      </c>
      <c r="M4142" s="2" t="s">
        <v>14367</v>
      </c>
      <c r="N4142" s="2" t="s">
        <v>14368</v>
      </c>
      <c r="T4142" s="1" t="s">
        <v>12432</v>
      </c>
      <c r="U4142" s="1" t="s">
        <v>196</v>
      </c>
      <c r="V4142" s="1" t="s">
        <v>7214</v>
      </c>
      <c r="Y4142" s="1" t="s">
        <v>14668</v>
      </c>
      <c r="Z4142" s="1" t="s">
        <v>7867</v>
      </c>
      <c r="AC4142" s="1">
        <v>9</v>
      </c>
      <c r="AD4142" s="1" t="s">
        <v>135</v>
      </c>
      <c r="AE4142" s="1" t="s">
        <v>9604</v>
      </c>
      <c r="AT4142" s="1" t="s">
        <v>211</v>
      </c>
      <c r="AU4142" s="1" t="s">
        <v>7199</v>
      </c>
      <c r="AV4142" s="1" t="s">
        <v>3383</v>
      </c>
      <c r="AW4142" s="1" t="s">
        <v>9029</v>
      </c>
      <c r="BB4142" s="1" t="s">
        <v>213</v>
      </c>
      <c r="BC4142" s="1" t="s">
        <v>7282</v>
      </c>
      <c r="BD4142" s="1" t="s">
        <v>3066</v>
      </c>
      <c r="BE4142" s="1" t="s">
        <v>7871</v>
      </c>
      <c r="BU4142" s="1" t="s">
        <v>276</v>
      </c>
    </row>
    <row r="4143" spans="1:73" ht="13.5" customHeight="1">
      <c r="A4143" s="3" t="str">
        <f>HYPERLINK("http://kyu.snu.ac.kr/sdhj/index.jsp?type=hj/GK14658_00IH_0001_0255.jpg","1702_각북면_255")</f>
        <v>1702_각북면_255</v>
      </c>
      <c r="B4143" s="2">
        <v>1702</v>
      </c>
      <c r="C4143" s="2" t="s">
        <v>12340</v>
      </c>
      <c r="D4143" s="2" t="s">
        <v>12341</v>
      </c>
      <c r="E4143" s="2">
        <v>4142</v>
      </c>
      <c r="F4143" s="1">
        <v>23</v>
      </c>
      <c r="G4143" s="1" t="s">
        <v>6082</v>
      </c>
      <c r="H4143" s="1" t="s">
        <v>6953</v>
      </c>
      <c r="I4143" s="1">
        <v>7</v>
      </c>
      <c r="L4143" s="1">
        <v>5</v>
      </c>
      <c r="M4143" s="2" t="s">
        <v>14367</v>
      </c>
      <c r="N4143" s="2" t="s">
        <v>14368</v>
      </c>
      <c r="T4143" s="1" t="s">
        <v>12432</v>
      </c>
      <c r="U4143" s="1" t="s">
        <v>196</v>
      </c>
      <c r="V4143" s="1" t="s">
        <v>7214</v>
      </c>
      <c r="Y4143" s="1" t="s">
        <v>5823</v>
      </c>
      <c r="Z4143" s="1" t="s">
        <v>7866</v>
      </c>
      <c r="AC4143" s="1">
        <v>54</v>
      </c>
      <c r="AD4143" s="1" t="s">
        <v>432</v>
      </c>
      <c r="AE4143" s="1" t="s">
        <v>9612</v>
      </c>
    </row>
    <row r="4144" spans="1:73" ht="13.5" customHeight="1">
      <c r="A4144" s="3" t="str">
        <f>HYPERLINK("http://kyu.snu.ac.kr/sdhj/index.jsp?type=hj/GK14658_00IH_0001_0255.jpg","1702_각북면_255")</f>
        <v>1702_각북면_255</v>
      </c>
      <c r="B4144" s="2">
        <v>1702</v>
      </c>
      <c r="C4144" s="2" t="s">
        <v>12340</v>
      </c>
      <c r="D4144" s="2" t="s">
        <v>12341</v>
      </c>
      <c r="E4144" s="2">
        <v>4143</v>
      </c>
      <c r="F4144" s="1">
        <v>23</v>
      </c>
      <c r="G4144" s="1" t="s">
        <v>6082</v>
      </c>
      <c r="H4144" s="1" t="s">
        <v>6953</v>
      </c>
      <c r="I4144" s="1">
        <v>7</v>
      </c>
      <c r="L4144" s="1">
        <v>5</v>
      </c>
      <c r="M4144" s="2" t="s">
        <v>14367</v>
      </c>
      <c r="N4144" s="2" t="s">
        <v>14368</v>
      </c>
      <c r="T4144" s="1" t="s">
        <v>12432</v>
      </c>
      <c r="U4144" s="1" t="s">
        <v>196</v>
      </c>
      <c r="V4144" s="1" t="s">
        <v>7214</v>
      </c>
      <c r="Y4144" s="1" t="s">
        <v>4047</v>
      </c>
      <c r="Z4144" s="1" t="s">
        <v>7865</v>
      </c>
      <c r="AC4144" s="1">
        <v>19</v>
      </c>
      <c r="AD4144" s="1" t="s">
        <v>277</v>
      </c>
      <c r="AE4144" s="1" t="s">
        <v>9583</v>
      </c>
    </row>
    <row r="4145" spans="1:73" ht="13.5" customHeight="1">
      <c r="A4145" s="3" t="str">
        <f>HYPERLINK("http://kyu.snu.ac.kr/sdhj/index.jsp?type=hj/GK14658_00IH_0001_0255.jpg","1702_각북면_255")</f>
        <v>1702_각북면_255</v>
      </c>
      <c r="B4145" s="2">
        <v>1702</v>
      </c>
      <c r="C4145" s="2" t="s">
        <v>12340</v>
      </c>
      <c r="D4145" s="2" t="s">
        <v>12341</v>
      </c>
      <c r="E4145" s="2">
        <v>4144</v>
      </c>
      <c r="F4145" s="1">
        <v>23</v>
      </c>
      <c r="G4145" s="1" t="s">
        <v>6082</v>
      </c>
      <c r="H4145" s="1" t="s">
        <v>6953</v>
      </c>
      <c r="I4145" s="1">
        <v>7</v>
      </c>
      <c r="L4145" s="1">
        <v>5</v>
      </c>
      <c r="M4145" s="2" t="s">
        <v>14367</v>
      </c>
      <c r="N4145" s="2" t="s">
        <v>14368</v>
      </c>
      <c r="T4145" s="1" t="s">
        <v>12432</v>
      </c>
      <c r="U4145" s="1" t="s">
        <v>196</v>
      </c>
      <c r="V4145" s="1" t="s">
        <v>7214</v>
      </c>
      <c r="Y4145" s="1" t="s">
        <v>6388</v>
      </c>
      <c r="Z4145" s="1" t="s">
        <v>7864</v>
      </c>
      <c r="AC4145" s="1">
        <v>18</v>
      </c>
      <c r="AD4145" s="1" t="s">
        <v>83</v>
      </c>
      <c r="AE4145" s="1" t="s">
        <v>9607</v>
      </c>
    </row>
    <row r="4146" spans="1:73" ht="13.5" customHeight="1">
      <c r="A4146" s="3" t="str">
        <f>HYPERLINK("http://kyu.snu.ac.kr/sdhj/index.jsp?type=hj/GK14658_00IH_0001_0255.jpg","1702_각북면_255")</f>
        <v>1702_각북면_255</v>
      </c>
      <c r="B4146" s="2">
        <v>1702</v>
      </c>
      <c r="C4146" s="2" t="s">
        <v>12340</v>
      </c>
      <c r="D4146" s="2" t="s">
        <v>12341</v>
      </c>
      <c r="E4146" s="2">
        <v>4145</v>
      </c>
      <c r="F4146" s="1">
        <v>23</v>
      </c>
      <c r="G4146" s="1" t="s">
        <v>6082</v>
      </c>
      <c r="H4146" s="1" t="s">
        <v>6953</v>
      </c>
      <c r="I4146" s="1">
        <v>7</v>
      </c>
      <c r="L4146" s="1">
        <v>5</v>
      </c>
      <c r="M4146" s="2" t="s">
        <v>14367</v>
      </c>
      <c r="N4146" s="2" t="s">
        <v>14368</v>
      </c>
      <c r="T4146" s="1" t="s">
        <v>12432</v>
      </c>
      <c r="U4146" s="1" t="s">
        <v>196</v>
      </c>
      <c r="V4146" s="1" t="s">
        <v>7214</v>
      </c>
      <c r="Y4146" s="1" t="s">
        <v>3237</v>
      </c>
      <c r="Z4146" s="1" t="s">
        <v>7863</v>
      </c>
      <c r="AC4146" s="1">
        <v>15</v>
      </c>
      <c r="AD4146" s="1" t="s">
        <v>192</v>
      </c>
      <c r="AE4146" s="1" t="s">
        <v>7704</v>
      </c>
    </row>
    <row r="4147" spans="1:73" ht="13.5" customHeight="1">
      <c r="A4147" s="3" t="str">
        <f>HYPERLINK("http://kyu.snu.ac.kr/sdhj/index.jsp?type=hj/GK14658_00IH_0001_0255.jpg","1702_각북면_255")</f>
        <v>1702_각북면_255</v>
      </c>
      <c r="B4147" s="2">
        <v>1702</v>
      </c>
      <c r="C4147" s="2" t="s">
        <v>12340</v>
      </c>
      <c r="D4147" s="2" t="s">
        <v>12341</v>
      </c>
      <c r="E4147" s="2">
        <v>4146</v>
      </c>
      <c r="F4147" s="1">
        <v>23</v>
      </c>
      <c r="G4147" s="1" t="s">
        <v>6082</v>
      </c>
      <c r="H4147" s="1" t="s">
        <v>6953</v>
      </c>
      <c r="I4147" s="1">
        <v>7</v>
      </c>
      <c r="L4147" s="1">
        <v>5</v>
      </c>
      <c r="M4147" s="2" t="s">
        <v>14367</v>
      </c>
      <c r="N4147" s="2" t="s">
        <v>14368</v>
      </c>
      <c r="T4147" s="1" t="s">
        <v>12432</v>
      </c>
      <c r="U4147" s="1" t="s">
        <v>196</v>
      </c>
      <c r="V4147" s="1" t="s">
        <v>7214</v>
      </c>
      <c r="Y4147" s="1" t="s">
        <v>1440</v>
      </c>
      <c r="Z4147" s="1" t="s">
        <v>7803</v>
      </c>
      <c r="AC4147" s="1">
        <v>6</v>
      </c>
      <c r="AD4147" s="1" t="s">
        <v>246</v>
      </c>
      <c r="AE4147" s="1" t="s">
        <v>9600</v>
      </c>
    </row>
    <row r="4148" spans="1:73" ht="13.5" customHeight="1">
      <c r="A4148" s="3" t="str">
        <f>HYPERLINK("http://kyu.snu.ac.kr/sdhj/index.jsp?type=hj/GK14658_00IH_0001_0255.jpg","1702_각북면_255")</f>
        <v>1702_각북면_255</v>
      </c>
      <c r="B4148" s="2">
        <v>1702</v>
      </c>
      <c r="C4148" s="2" t="s">
        <v>12340</v>
      </c>
      <c r="D4148" s="2" t="s">
        <v>12341</v>
      </c>
      <c r="E4148" s="2">
        <v>4147</v>
      </c>
      <c r="F4148" s="1">
        <v>23</v>
      </c>
      <c r="G4148" s="1" t="s">
        <v>6082</v>
      </c>
      <c r="H4148" s="1" t="s">
        <v>6953</v>
      </c>
      <c r="I4148" s="1">
        <v>7</v>
      </c>
      <c r="L4148" s="1">
        <v>5</v>
      </c>
      <c r="M4148" s="2" t="s">
        <v>14367</v>
      </c>
      <c r="N4148" s="2" t="s">
        <v>14368</v>
      </c>
      <c r="T4148" s="1" t="s">
        <v>12432</v>
      </c>
      <c r="U4148" s="1" t="s">
        <v>196</v>
      </c>
      <c r="V4148" s="1" t="s">
        <v>7214</v>
      </c>
      <c r="Y4148" s="1" t="s">
        <v>6397</v>
      </c>
      <c r="Z4148" s="1" t="s">
        <v>7862</v>
      </c>
      <c r="AC4148" s="1">
        <v>5</v>
      </c>
      <c r="AD4148" s="1" t="s">
        <v>172</v>
      </c>
      <c r="AE4148" s="1" t="s">
        <v>9579</v>
      </c>
      <c r="BU4148" s="1" t="s">
        <v>6398</v>
      </c>
    </row>
    <row r="4149" spans="1:73" ht="13.5" customHeight="1">
      <c r="A4149" s="3" t="str">
        <f>HYPERLINK("http://kyu.snu.ac.kr/sdhj/index.jsp?type=hj/GK14658_00IH_0001_0255.jpg","1702_각북면_255")</f>
        <v>1702_각북면_255</v>
      </c>
      <c r="B4149" s="2">
        <v>1702</v>
      </c>
      <c r="C4149" s="2" t="s">
        <v>12340</v>
      </c>
      <c r="D4149" s="2" t="s">
        <v>12341</v>
      </c>
      <c r="E4149" s="2">
        <v>4148</v>
      </c>
      <c r="F4149" s="1">
        <v>23</v>
      </c>
      <c r="G4149" s="1" t="s">
        <v>6082</v>
      </c>
      <c r="H4149" s="1" t="s">
        <v>6953</v>
      </c>
      <c r="I4149" s="1">
        <v>7</v>
      </c>
      <c r="L4149" s="1">
        <v>6</v>
      </c>
      <c r="M4149" s="2" t="s">
        <v>14369</v>
      </c>
      <c r="N4149" s="2" t="s">
        <v>14370</v>
      </c>
      <c r="O4149" s="1" t="s">
        <v>6</v>
      </c>
      <c r="P4149" s="1" t="s">
        <v>7077</v>
      </c>
      <c r="T4149" s="1" t="s">
        <v>12411</v>
      </c>
      <c r="U4149" s="1" t="s">
        <v>173</v>
      </c>
      <c r="V4149" s="1" t="s">
        <v>7249</v>
      </c>
      <c r="W4149" s="1" t="s">
        <v>49</v>
      </c>
      <c r="X4149" s="1" t="s">
        <v>7592</v>
      </c>
      <c r="Y4149" s="1" t="s">
        <v>6384</v>
      </c>
      <c r="Z4149" s="1" t="s">
        <v>7861</v>
      </c>
      <c r="AC4149" s="1">
        <v>65</v>
      </c>
      <c r="AD4149" s="1" t="s">
        <v>172</v>
      </c>
      <c r="AE4149" s="1" t="s">
        <v>9579</v>
      </c>
      <c r="AJ4149" s="1" t="s">
        <v>16</v>
      </c>
      <c r="AK4149" s="1" t="s">
        <v>9802</v>
      </c>
      <c r="AL4149" s="1" t="s">
        <v>1410</v>
      </c>
      <c r="AM4149" s="1" t="s">
        <v>9822</v>
      </c>
      <c r="AT4149" s="1" t="s">
        <v>1456</v>
      </c>
      <c r="AU4149" s="1" t="s">
        <v>12888</v>
      </c>
      <c r="AV4149" s="1" t="s">
        <v>6144</v>
      </c>
      <c r="AW4149" s="1" t="s">
        <v>10157</v>
      </c>
      <c r="BG4149" s="1" t="s">
        <v>6145</v>
      </c>
      <c r="BH4149" s="1" t="s">
        <v>10817</v>
      </c>
      <c r="BI4149" s="1" t="s">
        <v>6146</v>
      </c>
      <c r="BJ4149" s="1" t="s">
        <v>7600</v>
      </c>
      <c r="BK4149" s="1" t="s">
        <v>6149</v>
      </c>
      <c r="BL4149" s="1" t="s">
        <v>11231</v>
      </c>
      <c r="BM4149" s="1" t="s">
        <v>6148</v>
      </c>
      <c r="BN4149" s="1" t="s">
        <v>10511</v>
      </c>
      <c r="BO4149" s="1" t="s">
        <v>6147</v>
      </c>
      <c r="BP4149" s="1" t="s">
        <v>11239</v>
      </c>
      <c r="BQ4149" s="1" t="s">
        <v>6150</v>
      </c>
      <c r="BR4149" s="1" t="s">
        <v>11717</v>
      </c>
      <c r="BS4149" s="1" t="s">
        <v>82</v>
      </c>
      <c r="BT4149" s="1" t="s">
        <v>9699</v>
      </c>
    </row>
    <row r="4150" spans="1:73" ht="13.5" customHeight="1">
      <c r="A4150" s="3" t="str">
        <f>HYPERLINK("http://kyu.snu.ac.kr/sdhj/index.jsp?type=hj/GK14658_00IH_0001_0255.jpg","1702_각북면_255")</f>
        <v>1702_각북면_255</v>
      </c>
      <c r="B4150" s="2">
        <v>1702</v>
      </c>
      <c r="C4150" s="2" t="s">
        <v>12340</v>
      </c>
      <c r="D4150" s="2" t="s">
        <v>12341</v>
      </c>
      <c r="E4150" s="2">
        <v>4149</v>
      </c>
      <c r="F4150" s="1">
        <v>23</v>
      </c>
      <c r="G4150" s="1" t="s">
        <v>6082</v>
      </c>
      <c r="H4150" s="1" t="s">
        <v>6953</v>
      </c>
      <c r="I4150" s="1">
        <v>7</v>
      </c>
      <c r="L4150" s="1">
        <v>6</v>
      </c>
      <c r="M4150" s="2" t="s">
        <v>14369</v>
      </c>
      <c r="N4150" s="2" t="s">
        <v>14370</v>
      </c>
      <c r="S4150" s="1" t="s">
        <v>86</v>
      </c>
      <c r="T4150" s="1" t="s">
        <v>7100</v>
      </c>
      <c r="Y4150" s="1" t="s">
        <v>6399</v>
      </c>
      <c r="Z4150" s="1" t="s">
        <v>7860</v>
      </c>
      <c r="AC4150" s="1">
        <v>10</v>
      </c>
      <c r="AD4150" s="1" t="s">
        <v>206</v>
      </c>
      <c r="AE4150" s="1" t="s">
        <v>9619</v>
      </c>
    </row>
    <row r="4151" spans="1:73" ht="13.5" customHeight="1">
      <c r="A4151" s="3" t="str">
        <f>HYPERLINK("http://kyu.snu.ac.kr/sdhj/index.jsp?type=hj/GK14658_00IH_0001_0255.jpg","1702_각북면_255")</f>
        <v>1702_각북면_255</v>
      </c>
      <c r="B4151" s="2">
        <v>1702</v>
      </c>
      <c r="C4151" s="2" t="s">
        <v>12340</v>
      </c>
      <c r="D4151" s="2" t="s">
        <v>12341</v>
      </c>
      <c r="E4151" s="2">
        <v>4150</v>
      </c>
      <c r="F4151" s="1">
        <v>23</v>
      </c>
      <c r="G4151" s="1" t="s">
        <v>6082</v>
      </c>
      <c r="H4151" s="1" t="s">
        <v>6953</v>
      </c>
      <c r="I4151" s="1">
        <v>7</v>
      </c>
      <c r="L4151" s="1">
        <v>6</v>
      </c>
      <c r="M4151" s="2" t="s">
        <v>14369</v>
      </c>
      <c r="N4151" s="2" t="s">
        <v>14370</v>
      </c>
      <c r="S4151" s="1" t="s">
        <v>6400</v>
      </c>
      <c r="T4151" s="1" t="s">
        <v>7118</v>
      </c>
      <c r="AC4151" s="1">
        <v>6</v>
      </c>
      <c r="AD4151" s="1" t="s">
        <v>246</v>
      </c>
      <c r="AE4151" s="1" t="s">
        <v>9600</v>
      </c>
    </row>
    <row r="4152" spans="1:73" ht="13.5" customHeight="1">
      <c r="A4152" s="3" t="str">
        <f>HYPERLINK("http://kyu.snu.ac.kr/sdhj/index.jsp?type=hj/GK14658_00IH_0001_0255.jpg","1702_각북면_255")</f>
        <v>1702_각북면_255</v>
      </c>
      <c r="B4152" s="2">
        <v>1702</v>
      </c>
      <c r="C4152" s="2" t="s">
        <v>12340</v>
      </c>
      <c r="D4152" s="2" t="s">
        <v>12341</v>
      </c>
      <c r="E4152" s="2">
        <v>4151</v>
      </c>
      <c r="F4152" s="1">
        <v>23</v>
      </c>
      <c r="G4152" s="1" t="s">
        <v>6082</v>
      </c>
      <c r="H4152" s="1" t="s">
        <v>6953</v>
      </c>
      <c r="I4152" s="1">
        <v>7</v>
      </c>
      <c r="L4152" s="1">
        <v>6</v>
      </c>
      <c r="M4152" s="2" t="s">
        <v>14369</v>
      </c>
      <c r="N4152" s="2" t="s">
        <v>14370</v>
      </c>
      <c r="T4152" s="1" t="s">
        <v>12432</v>
      </c>
      <c r="U4152" s="1" t="s">
        <v>532</v>
      </c>
      <c r="V4152" s="1" t="s">
        <v>7195</v>
      </c>
      <c r="Y4152" s="1" t="s">
        <v>6401</v>
      </c>
      <c r="Z4152" s="1" t="s">
        <v>7812</v>
      </c>
      <c r="AC4152" s="1">
        <v>21</v>
      </c>
      <c r="AD4152" s="1" t="s">
        <v>68</v>
      </c>
      <c r="AE4152" s="1" t="s">
        <v>7705</v>
      </c>
      <c r="AT4152" s="1" t="s">
        <v>211</v>
      </c>
      <c r="AU4152" s="1" t="s">
        <v>7199</v>
      </c>
      <c r="AV4152" s="1" t="s">
        <v>421</v>
      </c>
      <c r="AW4152" s="1" t="s">
        <v>8625</v>
      </c>
      <c r="BB4152" s="1" t="s">
        <v>840</v>
      </c>
      <c r="BC4152" s="1" t="s">
        <v>10675</v>
      </c>
      <c r="BD4152" s="1" t="s">
        <v>5823</v>
      </c>
      <c r="BE4152" s="1" t="s">
        <v>7866</v>
      </c>
    </row>
    <row r="4153" spans="1:73" ht="13.5" customHeight="1">
      <c r="A4153" s="3" t="str">
        <f>HYPERLINK("http://kyu.snu.ac.kr/sdhj/index.jsp?type=hj/GK14658_00IH_0001_0255.jpg","1702_각북면_255")</f>
        <v>1702_각북면_255</v>
      </c>
      <c r="B4153" s="2">
        <v>1702</v>
      </c>
      <c r="C4153" s="2" t="s">
        <v>12340</v>
      </c>
      <c r="D4153" s="2" t="s">
        <v>12341</v>
      </c>
      <c r="E4153" s="2">
        <v>4152</v>
      </c>
      <c r="F4153" s="1">
        <v>23</v>
      </c>
      <c r="G4153" s="1" t="s">
        <v>6082</v>
      </c>
      <c r="H4153" s="1" t="s">
        <v>6953</v>
      </c>
      <c r="I4153" s="1">
        <v>7</v>
      </c>
      <c r="L4153" s="1">
        <v>6</v>
      </c>
      <c r="M4153" s="2" t="s">
        <v>14369</v>
      </c>
      <c r="N4153" s="2" t="s">
        <v>14370</v>
      </c>
      <c r="S4153" s="1" t="s">
        <v>141</v>
      </c>
      <c r="T4153" s="1" t="s">
        <v>7114</v>
      </c>
      <c r="U4153" s="1" t="s">
        <v>196</v>
      </c>
      <c r="V4153" s="1" t="s">
        <v>7214</v>
      </c>
      <c r="Y4153" s="1" t="s">
        <v>6713</v>
      </c>
      <c r="Z4153" s="1" t="s">
        <v>7859</v>
      </c>
      <c r="AC4153" s="1">
        <v>21</v>
      </c>
      <c r="AD4153" s="1" t="s">
        <v>68</v>
      </c>
      <c r="AE4153" s="1" t="s">
        <v>7705</v>
      </c>
      <c r="AV4153" s="1" t="s">
        <v>6402</v>
      </c>
      <c r="AW4153" s="1" t="s">
        <v>7116</v>
      </c>
      <c r="BD4153" s="1" t="s">
        <v>5028</v>
      </c>
      <c r="BE4153" s="1" t="s">
        <v>8452</v>
      </c>
    </row>
    <row r="4154" spans="1:73" ht="13.5" customHeight="1">
      <c r="A4154" s="3" t="str">
        <f>HYPERLINK("http://kyu.snu.ac.kr/sdhj/index.jsp?type=hj/GK14658_00IH_0001_0255.jpg","1702_각북면_255")</f>
        <v>1702_각북면_255</v>
      </c>
      <c r="B4154" s="2">
        <v>1702</v>
      </c>
      <c r="C4154" s="2" t="s">
        <v>12340</v>
      </c>
      <c r="D4154" s="2" t="s">
        <v>12341</v>
      </c>
      <c r="E4154" s="2">
        <v>4153</v>
      </c>
      <c r="F4154" s="1">
        <v>23</v>
      </c>
      <c r="G4154" s="1" t="s">
        <v>6082</v>
      </c>
      <c r="H4154" s="1" t="s">
        <v>6953</v>
      </c>
      <c r="I4154" s="1">
        <v>7</v>
      </c>
      <c r="L4154" s="1">
        <v>6</v>
      </c>
      <c r="M4154" s="2" t="s">
        <v>14369</v>
      </c>
      <c r="N4154" s="2" t="s">
        <v>14370</v>
      </c>
      <c r="T4154" s="1" t="s">
        <v>12432</v>
      </c>
      <c r="U4154" s="1" t="s">
        <v>136</v>
      </c>
      <c r="V4154" s="1" t="s">
        <v>7247</v>
      </c>
      <c r="Y4154" s="1" t="s">
        <v>2729</v>
      </c>
      <c r="Z4154" s="1" t="s">
        <v>7858</v>
      </c>
      <c r="AC4154" s="1">
        <v>67</v>
      </c>
      <c r="AD4154" s="1" t="s">
        <v>38</v>
      </c>
      <c r="AE4154" s="1" t="s">
        <v>9620</v>
      </c>
      <c r="AG4154" s="1" t="s">
        <v>12771</v>
      </c>
    </row>
    <row r="4155" spans="1:73" ht="13.5" customHeight="1">
      <c r="A4155" s="3" t="str">
        <f>HYPERLINK("http://kyu.snu.ac.kr/sdhj/index.jsp?type=hj/GK14658_00IH_0001_0255.jpg","1702_각북면_255")</f>
        <v>1702_각북면_255</v>
      </c>
      <c r="B4155" s="2">
        <v>1702</v>
      </c>
      <c r="C4155" s="2" t="s">
        <v>12340</v>
      </c>
      <c r="D4155" s="2" t="s">
        <v>12341</v>
      </c>
      <c r="E4155" s="2">
        <v>4154</v>
      </c>
      <c r="F4155" s="1">
        <v>23</v>
      </c>
      <c r="G4155" s="1" t="s">
        <v>6082</v>
      </c>
      <c r="H4155" s="1" t="s">
        <v>6953</v>
      </c>
      <c r="I4155" s="1">
        <v>7</v>
      </c>
      <c r="L4155" s="1">
        <v>6</v>
      </c>
      <c r="M4155" s="2" t="s">
        <v>14369</v>
      </c>
      <c r="N4155" s="2" t="s">
        <v>14370</v>
      </c>
      <c r="T4155" s="1" t="s">
        <v>12432</v>
      </c>
      <c r="U4155" s="1" t="s">
        <v>196</v>
      </c>
      <c r="V4155" s="1" t="s">
        <v>7214</v>
      </c>
      <c r="Y4155" s="1" t="s">
        <v>603</v>
      </c>
      <c r="Z4155" s="1" t="s">
        <v>7857</v>
      </c>
      <c r="AC4155" s="1">
        <v>43</v>
      </c>
      <c r="AD4155" s="1" t="s">
        <v>283</v>
      </c>
      <c r="AE4155" s="1" t="s">
        <v>9582</v>
      </c>
      <c r="AF4155" s="1" t="s">
        <v>12726</v>
      </c>
      <c r="AG4155" s="1" t="s">
        <v>12725</v>
      </c>
    </row>
    <row r="4156" spans="1:73" ht="13.5" customHeight="1">
      <c r="A4156" s="3" t="str">
        <f>HYPERLINK("http://kyu.snu.ac.kr/sdhj/index.jsp?type=hj/GK14658_00IH_0001_0255.jpg","1702_각북면_255")</f>
        <v>1702_각북면_255</v>
      </c>
      <c r="B4156" s="2">
        <v>1702</v>
      </c>
      <c r="C4156" s="2" t="s">
        <v>12340</v>
      </c>
      <c r="D4156" s="2" t="s">
        <v>12341</v>
      </c>
      <c r="E4156" s="2">
        <v>4155</v>
      </c>
      <c r="F4156" s="1">
        <v>23</v>
      </c>
      <c r="G4156" s="1" t="s">
        <v>6082</v>
      </c>
      <c r="H4156" s="1" t="s">
        <v>6953</v>
      </c>
      <c r="I4156" s="1">
        <v>7</v>
      </c>
      <c r="L4156" s="1">
        <v>6</v>
      </c>
      <c r="M4156" s="2" t="s">
        <v>14369</v>
      </c>
      <c r="N4156" s="2" t="s">
        <v>14370</v>
      </c>
      <c r="T4156" s="1" t="s">
        <v>12432</v>
      </c>
      <c r="U4156" s="1" t="s">
        <v>136</v>
      </c>
      <c r="V4156" s="1" t="s">
        <v>7247</v>
      </c>
      <c r="Y4156" s="1" t="s">
        <v>6403</v>
      </c>
      <c r="Z4156" s="1" t="s">
        <v>7856</v>
      </c>
      <c r="AC4156" s="1">
        <v>25</v>
      </c>
      <c r="AD4156" s="1" t="s">
        <v>264</v>
      </c>
      <c r="AE4156" s="1" t="s">
        <v>9588</v>
      </c>
      <c r="AF4156" s="1" t="s">
        <v>2718</v>
      </c>
      <c r="AG4156" s="1" t="s">
        <v>9644</v>
      </c>
    </row>
    <row r="4157" spans="1:73" ht="13.5" customHeight="1">
      <c r="A4157" s="3" t="str">
        <f>HYPERLINK("http://kyu.snu.ac.kr/sdhj/index.jsp?type=hj/GK14658_00IH_0001_0255.jpg","1702_각북면_255")</f>
        <v>1702_각북면_255</v>
      </c>
      <c r="B4157" s="2">
        <v>1702</v>
      </c>
      <c r="C4157" s="2" t="s">
        <v>12340</v>
      </c>
      <c r="D4157" s="2" t="s">
        <v>12341</v>
      </c>
      <c r="E4157" s="2">
        <v>4156</v>
      </c>
      <c r="F4157" s="1">
        <v>23</v>
      </c>
      <c r="G4157" s="1" t="s">
        <v>6082</v>
      </c>
      <c r="H4157" s="1" t="s">
        <v>6953</v>
      </c>
      <c r="I4157" s="1">
        <v>7</v>
      </c>
      <c r="L4157" s="1">
        <v>6</v>
      </c>
      <c r="M4157" s="2" t="s">
        <v>14369</v>
      </c>
      <c r="N4157" s="2" t="s">
        <v>14370</v>
      </c>
      <c r="T4157" s="1" t="s">
        <v>12432</v>
      </c>
      <c r="U4157" s="1" t="s">
        <v>196</v>
      </c>
      <c r="V4157" s="1" t="s">
        <v>7214</v>
      </c>
      <c r="Y4157" s="1" t="s">
        <v>3050</v>
      </c>
      <c r="Z4157" s="1" t="s">
        <v>7855</v>
      </c>
      <c r="AC4157" s="1">
        <v>33</v>
      </c>
      <c r="AD4157" s="1" t="s">
        <v>223</v>
      </c>
      <c r="AE4157" s="1" t="s">
        <v>9596</v>
      </c>
      <c r="AV4157" s="1" t="s">
        <v>6404</v>
      </c>
      <c r="AW4157" s="1" t="s">
        <v>10156</v>
      </c>
      <c r="BB4157" s="1" t="s">
        <v>213</v>
      </c>
      <c r="BC4157" s="1" t="s">
        <v>7282</v>
      </c>
      <c r="BD4157" s="1" t="s">
        <v>4331</v>
      </c>
      <c r="BE4157" s="1" t="s">
        <v>8782</v>
      </c>
    </row>
    <row r="4158" spans="1:73" ht="13.5" customHeight="1">
      <c r="A4158" s="3" t="str">
        <f>HYPERLINK("http://kyu.snu.ac.kr/sdhj/index.jsp?type=hj/GK14658_00IH_0001_0256.jpg","1702_각북면_256")</f>
        <v>1702_각북면_256</v>
      </c>
      <c r="B4158" s="2">
        <v>1702</v>
      </c>
      <c r="C4158" s="2" t="s">
        <v>12340</v>
      </c>
      <c r="D4158" s="2" t="s">
        <v>12341</v>
      </c>
      <c r="E4158" s="2">
        <v>4157</v>
      </c>
      <c r="F4158" s="1">
        <v>23</v>
      </c>
      <c r="G4158" s="1" t="s">
        <v>6082</v>
      </c>
      <c r="H4158" s="1" t="s">
        <v>6953</v>
      </c>
      <c r="I4158" s="1">
        <v>7</v>
      </c>
      <c r="L4158" s="1">
        <v>6</v>
      </c>
      <c r="M4158" s="2" t="s">
        <v>14369</v>
      </c>
      <c r="N4158" s="2" t="s">
        <v>14370</v>
      </c>
      <c r="T4158" s="1" t="s">
        <v>12432</v>
      </c>
      <c r="U4158" s="1" t="s">
        <v>196</v>
      </c>
      <c r="V4158" s="1" t="s">
        <v>7214</v>
      </c>
      <c r="Y4158" s="1" t="s">
        <v>2325</v>
      </c>
      <c r="Z4158" s="1" t="s">
        <v>7676</v>
      </c>
      <c r="AC4158" s="1">
        <v>20</v>
      </c>
      <c r="AD4158" s="1" t="s">
        <v>103</v>
      </c>
      <c r="AE4158" s="1" t="s">
        <v>9580</v>
      </c>
      <c r="AV4158" s="1" t="s">
        <v>6404</v>
      </c>
      <c r="AW4158" s="1" t="s">
        <v>10156</v>
      </c>
      <c r="BB4158" s="1" t="s">
        <v>213</v>
      </c>
      <c r="BC4158" s="1" t="s">
        <v>7282</v>
      </c>
      <c r="BD4158" s="1" t="s">
        <v>4331</v>
      </c>
      <c r="BE4158" s="1" t="s">
        <v>8782</v>
      </c>
      <c r="BU4158" s="1" t="s">
        <v>276</v>
      </c>
    </row>
    <row r="4159" spans="1:73" ht="13.5" customHeight="1">
      <c r="A4159" s="3" t="str">
        <f>HYPERLINK("http://kyu.snu.ac.kr/sdhj/index.jsp?type=hj/GK14658_00IH_0001_0256.jpg","1702_각북면_256")</f>
        <v>1702_각북면_256</v>
      </c>
      <c r="B4159" s="2">
        <v>1702</v>
      </c>
      <c r="C4159" s="2" t="s">
        <v>12340</v>
      </c>
      <c r="D4159" s="2" t="s">
        <v>12341</v>
      </c>
      <c r="E4159" s="2">
        <v>4158</v>
      </c>
      <c r="F4159" s="1">
        <v>23</v>
      </c>
      <c r="G4159" s="1" t="s">
        <v>6082</v>
      </c>
      <c r="H4159" s="1" t="s">
        <v>6953</v>
      </c>
      <c r="I4159" s="1">
        <v>7</v>
      </c>
      <c r="L4159" s="1">
        <v>6</v>
      </c>
      <c r="M4159" s="2" t="s">
        <v>14369</v>
      </c>
      <c r="N4159" s="2" t="s">
        <v>14370</v>
      </c>
      <c r="T4159" s="1" t="s">
        <v>12432</v>
      </c>
      <c r="U4159" s="1" t="s">
        <v>196</v>
      </c>
      <c r="V4159" s="1" t="s">
        <v>7214</v>
      </c>
      <c r="Y4159" s="1" t="s">
        <v>5846</v>
      </c>
      <c r="Z4159" s="1" t="s">
        <v>7854</v>
      </c>
      <c r="AC4159" s="1">
        <v>18</v>
      </c>
      <c r="AD4159" s="1" t="s">
        <v>83</v>
      </c>
      <c r="AE4159" s="1" t="s">
        <v>9607</v>
      </c>
      <c r="AV4159" s="1" t="s">
        <v>6404</v>
      </c>
      <c r="AW4159" s="1" t="s">
        <v>10156</v>
      </c>
      <c r="BB4159" s="1" t="s">
        <v>213</v>
      </c>
      <c r="BC4159" s="1" t="s">
        <v>7282</v>
      </c>
      <c r="BD4159" s="1" t="s">
        <v>4331</v>
      </c>
      <c r="BE4159" s="1" t="s">
        <v>8782</v>
      </c>
      <c r="BU4159" s="1" t="s">
        <v>276</v>
      </c>
    </row>
    <row r="4160" spans="1:73" ht="13.5" customHeight="1">
      <c r="A4160" s="3" t="str">
        <f>HYPERLINK("http://kyu.snu.ac.kr/sdhj/index.jsp?type=hj/GK14658_00IH_0001_0256.jpg","1702_각북면_256")</f>
        <v>1702_각북면_256</v>
      </c>
      <c r="B4160" s="2">
        <v>1702</v>
      </c>
      <c r="C4160" s="2" t="s">
        <v>12340</v>
      </c>
      <c r="D4160" s="2" t="s">
        <v>12341</v>
      </c>
      <c r="E4160" s="2">
        <v>4159</v>
      </c>
      <c r="F4160" s="1">
        <v>23</v>
      </c>
      <c r="G4160" s="1" t="s">
        <v>6082</v>
      </c>
      <c r="H4160" s="1" t="s">
        <v>6953</v>
      </c>
      <c r="I4160" s="1">
        <v>7</v>
      </c>
      <c r="L4160" s="1">
        <v>6</v>
      </c>
      <c r="M4160" s="2" t="s">
        <v>14369</v>
      </c>
      <c r="N4160" s="2" t="s">
        <v>14370</v>
      </c>
      <c r="T4160" s="1" t="s">
        <v>12432</v>
      </c>
      <c r="U4160" s="1" t="s">
        <v>196</v>
      </c>
      <c r="V4160" s="1" t="s">
        <v>7214</v>
      </c>
      <c r="Y4160" s="1" t="s">
        <v>6405</v>
      </c>
      <c r="Z4160" s="1" t="s">
        <v>7853</v>
      </c>
      <c r="AC4160" s="1">
        <v>16</v>
      </c>
      <c r="AD4160" s="1" t="s">
        <v>273</v>
      </c>
      <c r="AE4160" s="1" t="s">
        <v>9602</v>
      </c>
      <c r="AV4160" s="1" t="s">
        <v>3008</v>
      </c>
      <c r="AW4160" s="1" t="s">
        <v>9147</v>
      </c>
      <c r="BB4160" s="1" t="s">
        <v>213</v>
      </c>
      <c r="BC4160" s="1" t="s">
        <v>7282</v>
      </c>
      <c r="BD4160" s="1" t="s">
        <v>3050</v>
      </c>
      <c r="BE4160" s="1" t="s">
        <v>7855</v>
      </c>
    </row>
    <row r="4161" spans="1:73" ht="13.5" customHeight="1">
      <c r="A4161" s="3" t="str">
        <f>HYPERLINK("http://kyu.snu.ac.kr/sdhj/index.jsp?type=hj/GK14658_00IH_0001_0256.jpg","1702_각북면_256")</f>
        <v>1702_각북면_256</v>
      </c>
      <c r="B4161" s="2">
        <v>1702</v>
      </c>
      <c r="C4161" s="2" t="s">
        <v>12340</v>
      </c>
      <c r="D4161" s="2" t="s">
        <v>12341</v>
      </c>
      <c r="E4161" s="2">
        <v>4160</v>
      </c>
      <c r="F4161" s="1">
        <v>23</v>
      </c>
      <c r="G4161" s="1" t="s">
        <v>6082</v>
      </c>
      <c r="H4161" s="1" t="s">
        <v>6953</v>
      </c>
      <c r="I4161" s="1">
        <v>7</v>
      </c>
      <c r="L4161" s="1">
        <v>6</v>
      </c>
      <c r="M4161" s="2" t="s">
        <v>14369</v>
      </c>
      <c r="N4161" s="2" t="s">
        <v>14370</v>
      </c>
      <c r="T4161" s="1" t="s">
        <v>12432</v>
      </c>
      <c r="U4161" s="1" t="s">
        <v>196</v>
      </c>
      <c r="V4161" s="1" t="s">
        <v>7214</v>
      </c>
      <c r="Y4161" s="1" t="s">
        <v>6406</v>
      </c>
      <c r="Z4161" s="1" t="s">
        <v>7852</v>
      </c>
      <c r="AC4161" s="1">
        <v>14</v>
      </c>
      <c r="AD4161" s="1" t="s">
        <v>85</v>
      </c>
      <c r="AE4161" s="1" t="s">
        <v>9590</v>
      </c>
      <c r="AV4161" s="1" t="s">
        <v>3008</v>
      </c>
      <c r="AW4161" s="1" t="s">
        <v>9147</v>
      </c>
      <c r="BB4161" s="1" t="s">
        <v>213</v>
      </c>
      <c r="BC4161" s="1" t="s">
        <v>7282</v>
      </c>
      <c r="BD4161" s="1" t="s">
        <v>3050</v>
      </c>
      <c r="BE4161" s="1" t="s">
        <v>7855</v>
      </c>
      <c r="BU4161" s="1" t="s">
        <v>276</v>
      </c>
    </row>
    <row r="4162" spans="1:73" ht="13.5" customHeight="1">
      <c r="A4162" s="3" t="str">
        <f>HYPERLINK("http://kyu.snu.ac.kr/sdhj/index.jsp?type=hj/GK14658_00IH_0001_0256.jpg","1702_각북면_256")</f>
        <v>1702_각북면_256</v>
      </c>
      <c r="B4162" s="2">
        <v>1702</v>
      </c>
      <c r="C4162" s="2" t="s">
        <v>12340</v>
      </c>
      <c r="D4162" s="2" t="s">
        <v>12341</v>
      </c>
      <c r="E4162" s="2">
        <v>4161</v>
      </c>
      <c r="F4162" s="1">
        <v>24</v>
      </c>
      <c r="G4162" s="1" t="s">
        <v>6407</v>
      </c>
      <c r="H4162" s="1" t="s">
        <v>13502</v>
      </c>
      <c r="I4162" s="1">
        <v>1</v>
      </c>
      <c r="J4162" s="1" t="s">
        <v>2584</v>
      </c>
      <c r="K4162" s="1" t="s">
        <v>6981</v>
      </c>
      <c r="L4162" s="1">
        <v>1</v>
      </c>
      <c r="M4162" s="2" t="s">
        <v>2585</v>
      </c>
      <c r="N4162" s="2" t="s">
        <v>7851</v>
      </c>
      <c r="T4162" s="1" t="s">
        <v>12411</v>
      </c>
      <c r="U4162" s="1" t="s">
        <v>6408</v>
      </c>
      <c r="V4162" s="1" t="s">
        <v>7251</v>
      </c>
      <c r="Y4162" s="1" t="s">
        <v>2585</v>
      </c>
      <c r="Z4162" s="1" t="s">
        <v>7851</v>
      </c>
      <c r="AC4162" s="1">
        <v>62</v>
      </c>
      <c r="AD4162" s="1" t="s">
        <v>169</v>
      </c>
      <c r="AE4162" s="1" t="s">
        <v>9589</v>
      </c>
      <c r="AJ4162" s="1" t="s">
        <v>16</v>
      </c>
      <c r="AK4162" s="1" t="s">
        <v>9802</v>
      </c>
      <c r="AL4162" s="1" t="s">
        <v>97</v>
      </c>
      <c r="AM4162" s="1" t="s">
        <v>9820</v>
      </c>
      <c r="AN4162" s="1" t="s">
        <v>5577</v>
      </c>
      <c r="AO4162" s="1" t="s">
        <v>9871</v>
      </c>
      <c r="AR4162" s="1" t="s">
        <v>6409</v>
      </c>
      <c r="AS4162" s="1" t="s">
        <v>9916</v>
      </c>
      <c r="AT4162" s="1" t="s">
        <v>211</v>
      </c>
      <c r="AU4162" s="1" t="s">
        <v>7199</v>
      </c>
      <c r="AV4162" s="1" t="s">
        <v>93</v>
      </c>
      <c r="AW4162" s="1" t="s">
        <v>7772</v>
      </c>
      <c r="BB4162" s="1" t="s">
        <v>213</v>
      </c>
      <c r="BC4162" s="1" t="s">
        <v>7282</v>
      </c>
      <c r="BD4162" s="1" t="s">
        <v>1449</v>
      </c>
      <c r="BE4162" s="1" t="s">
        <v>7941</v>
      </c>
      <c r="BG4162" s="1" t="s">
        <v>211</v>
      </c>
      <c r="BH4162" s="1" t="s">
        <v>7199</v>
      </c>
      <c r="BI4162" s="1" t="s">
        <v>94</v>
      </c>
      <c r="BJ4162" s="1" t="s">
        <v>12928</v>
      </c>
      <c r="BK4162" s="1" t="s">
        <v>211</v>
      </c>
      <c r="BL4162" s="1" t="s">
        <v>7199</v>
      </c>
      <c r="BM4162" s="1" t="s">
        <v>6410</v>
      </c>
      <c r="BN4162" s="1" t="s">
        <v>11334</v>
      </c>
      <c r="BO4162" s="1" t="s">
        <v>53</v>
      </c>
      <c r="BP4162" s="1" t="s">
        <v>7419</v>
      </c>
      <c r="BQ4162" s="1" t="s">
        <v>96</v>
      </c>
      <c r="BR4162" s="1" t="s">
        <v>11709</v>
      </c>
      <c r="BS4162" s="1" t="s">
        <v>97</v>
      </c>
      <c r="BT4162" s="1" t="s">
        <v>9820</v>
      </c>
    </row>
    <row r="4163" spans="1:73" ht="13.5" customHeight="1">
      <c r="A4163" s="3" t="str">
        <f>HYPERLINK("http://kyu.snu.ac.kr/sdhj/index.jsp?type=hj/GK14658_00IH_0001_0256.jpg","1702_각북면_256")</f>
        <v>1702_각북면_256</v>
      </c>
      <c r="B4163" s="2">
        <v>1702</v>
      </c>
      <c r="C4163" s="2" t="s">
        <v>12340</v>
      </c>
      <c r="D4163" s="2" t="s">
        <v>12341</v>
      </c>
      <c r="E4163" s="2">
        <v>4162</v>
      </c>
      <c r="F4163" s="1">
        <v>24</v>
      </c>
      <c r="G4163" s="1" t="s">
        <v>6407</v>
      </c>
      <c r="H4163" s="1" t="s">
        <v>6952</v>
      </c>
      <c r="I4163" s="1">
        <v>1</v>
      </c>
      <c r="L4163" s="1">
        <v>1</v>
      </c>
      <c r="M4163" s="2" t="s">
        <v>2585</v>
      </c>
      <c r="N4163" s="2" t="s">
        <v>7851</v>
      </c>
      <c r="S4163" s="1" t="s">
        <v>48</v>
      </c>
      <c r="T4163" s="1" t="s">
        <v>6371</v>
      </c>
      <c r="U4163" s="1" t="s">
        <v>124</v>
      </c>
      <c r="V4163" s="1" t="s">
        <v>12451</v>
      </c>
      <c r="W4163" s="1" t="s">
        <v>590</v>
      </c>
      <c r="X4163" s="1" t="s">
        <v>7123</v>
      </c>
      <c r="Y4163" s="1" t="s">
        <v>6411</v>
      </c>
      <c r="Z4163" s="1" t="s">
        <v>7850</v>
      </c>
      <c r="AC4163" s="1">
        <v>50</v>
      </c>
      <c r="AD4163" s="1" t="s">
        <v>515</v>
      </c>
      <c r="AE4163" s="1" t="s">
        <v>9605</v>
      </c>
      <c r="AJ4163" s="1" t="s">
        <v>16</v>
      </c>
      <c r="AK4163" s="1" t="s">
        <v>9802</v>
      </c>
      <c r="AL4163" s="1" t="s">
        <v>82</v>
      </c>
      <c r="AM4163" s="1" t="s">
        <v>9699</v>
      </c>
      <c r="AT4163" s="1" t="s">
        <v>53</v>
      </c>
      <c r="AU4163" s="1" t="s">
        <v>7419</v>
      </c>
      <c r="AV4163" s="1" t="s">
        <v>835</v>
      </c>
      <c r="AW4163" s="1" t="s">
        <v>9176</v>
      </c>
      <c r="BG4163" s="1" t="s">
        <v>53</v>
      </c>
      <c r="BH4163" s="1" t="s">
        <v>7419</v>
      </c>
      <c r="BI4163" s="1" t="s">
        <v>1254</v>
      </c>
      <c r="BJ4163" s="1" t="s">
        <v>9282</v>
      </c>
      <c r="BK4163" s="1" t="s">
        <v>53</v>
      </c>
      <c r="BL4163" s="1" t="s">
        <v>7419</v>
      </c>
      <c r="BM4163" s="1" t="s">
        <v>6123</v>
      </c>
      <c r="BN4163" s="1" t="s">
        <v>11333</v>
      </c>
      <c r="BO4163" s="1" t="s">
        <v>53</v>
      </c>
      <c r="BP4163" s="1" t="s">
        <v>7419</v>
      </c>
      <c r="BQ4163" s="1" t="s">
        <v>6124</v>
      </c>
      <c r="BR4163" s="1" t="s">
        <v>11716</v>
      </c>
      <c r="BS4163" s="1" t="s">
        <v>401</v>
      </c>
      <c r="BT4163" s="1" t="s">
        <v>9816</v>
      </c>
    </row>
    <row r="4164" spans="1:73" ht="13.5" customHeight="1">
      <c r="A4164" s="3" t="str">
        <f>HYPERLINK("http://kyu.snu.ac.kr/sdhj/index.jsp?type=hj/GK14658_00IH_0001_0256.jpg","1702_각북면_256")</f>
        <v>1702_각북면_256</v>
      </c>
      <c r="B4164" s="2">
        <v>1702</v>
      </c>
      <c r="C4164" s="2" t="s">
        <v>12340</v>
      </c>
      <c r="D4164" s="2" t="s">
        <v>12341</v>
      </c>
      <c r="E4164" s="2">
        <v>4163</v>
      </c>
      <c r="F4164" s="1">
        <v>24</v>
      </c>
      <c r="G4164" s="1" t="s">
        <v>6407</v>
      </c>
      <c r="H4164" s="1" t="s">
        <v>6952</v>
      </c>
      <c r="I4164" s="1">
        <v>1</v>
      </c>
      <c r="L4164" s="1">
        <v>1</v>
      </c>
      <c r="M4164" s="2" t="s">
        <v>2585</v>
      </c>
      <c r="N4164" s="2" t="s">
        <v>7851</v>
      </c>
      <c r="S4164" s="1" t="s">
        <v>86</v>
      </c>
      <c r="T4164" s="1" t="s">
        <v>7100</v>
      </c>
      <c r="U4164" s="1" t="s">
        <v>6412</v>
      </c>
      <c r="V4164" s="1" t="s">
        <v>7257</v>
      </c>
      <c r="Y4164" s="1" t="s">
        <v>1571</v>
      </c>
      <c r="Z4164" s="1" t="s">
        <v>7788</v>
      </c>
      <c r="AG4164" s="1" t="s">
        <v>12714</v>
      </c>
    </row>
    <row r="4165" spans="1:73" ht="13.5" customHeight="1">
      <c r="A4165" s="3" t="str">
        <f>HYPERLINK("http://kyu.snu.ac.kr/sdhj/index.jsp?type=hj/GK14658_00IH_0001_0256.jpg","1702_각북면_256")</f>
        <v>1702_각북면_256</v>
      </c>
      <c r="B4165" s="2">
        <v>1702</v>
      </c>
      <c r="C4165" s="2" t="s">
        <v>12340</v>
      </c>
      <c r="D4165" s="2" t="s">
        <v>12341</v>
      </c>
      <c r="E4165" s="2">
        <v>4164</v>
      </c>
      <c r="F4165" s="1">
        <v>24</v>
      </c>
      <c r="G4165" s="1" t="s">
        <v>6407</v>
      </c>
      <c r="H4165" s="1" t="s">
        <v>6952</v>
      </c>
      <c r="I4165" s="1">
        <v>1</v>
      </c>
      <c r="L4165" s="1">
        <v>1</v>
      </c>
      <c r="M4165" s="2" t="s">
        <v>2585</v>
      </c>
      <c r="N4165" s="2" t="s">
        <v>7851</v>
      </c>
      <c r="S4165" s="1" t="s">
        <v>701</v>
      </c>
      <c r="T4165" s="1" t="s">
        <v>7108</v>
      </c>
      <c r="Y4165" s="1" t="s">
        <v>4085</v>
      </c>
      <c r="Z4165" s="1" t="s">
        <v>7787</v>
      </c>
      <c r="AF4165" s="1" t="s">
        <v>633</v>
      </c>
      <c r="AG4165" s="1" t="s">
        <v>12714</v>
      </c>
    </row>
    <row r="4166" spans="1:73" ht="13.5" customHeight="1">
      <c r="A4166" s="3" t="str">
        <f>HYPERLINK("http://kyu.snu.ac.kr/sdhj/index.jsp?type=hj/GK14658_00IH_0001_0256.jpg","1702_각북면_256")</f>
        <v>1702_각북면_256</v>
      </c>
      <c r="B4166" s="2">
        <v>1702</v>
      </c>
      <c r="C4166" s="2" t="s">
        <v>12340</v>
      </c>
      <c r="D4166" s="2" t="s">
        <v>12341</v>
      </c>
      <c r="E4166" s="2">
        <v>4165</v>
      </c>
      <c r="F4166" s="1">
        <v>24</v>
      </c>
      <c r="G4166" s="1" t="s">
        <v>6407</v>
      </c>
      <c r="H4166" s="1" t="s">
        <v>6952</v>
      </c>
      <c r="I4166" s="1">
        <v>1</v>
      </c>
      <c r="L4166" s="1">
        <v>1</v>
      </c>
      <c r="M4166" s="2" t="s">
        <v>2585</v>
      </c>
      <c r="N4166" s="2" t="s">
        <v>7851</v>
      </c>
      <c r="S4166" s="1" t="s">
        <v>86</v>
      </c>
      <c r="T4166" s="1" t="s">
        <v>7100</v>
      </c>
      <c r="U4166" s="1" t="s">
        <v>6412</v>
      </c>
      <c r="V4166" s="1" t="s">
        <v>7257</v>
      </c>
      <c r="Y4166" s="1" t="s">
        <v>2646</v>
      </c>
      <c r="Z4166" s="1" t="s">
        <v>7849</v>
      </c>
      <c r="AC4166" s="1">
        <v>6</v>
      </c>
      <c r="AD4166" s="1" t="s">
        <v>246</v>
      </c>
      <c r="AE4166" s="1" t="s">
        <v>9600</v>
      </c>
    </row>
    <row r="4167" spans="1:73" ht="13.5" customHeight="1">
      <c r="A4167" s="3" t="str">
        <f>HYPERLINK("http://kyu.snu.ac.kr/sdhj/index.jsp?type=hj/GK14658_00IH_0001_0256.jpg","1702_각북면_256")</f>
        <v>1702_각북면_256</v>
      </c>
      <c r="B4167" s="2">
        <v>1702</v>
      </c>
      <c r="C4167" s="2" t="s">
        <v>12340</v>
      </c>
      <c r="D4167" s="2" t="s">
        <v>12341</v>
      </c>
      <c r="E4167" s="2">
        <v>4166</v>
      </c>
      <c r="F4167" s="1">
        <v>24</v>
      </c>
      <c r="G4167" s="1" t="s">
        <v>6407</v>
      </c>
      <c r="H4167" s="1" t="s">
        <v>6952</v>
      </c>
      <c r="I4167" s="1">
        <v>1</v>
      </c>
      <c r="L4167" s="1">
        <v>1</v>
      </c>
      <c r="M4167" s="2" t="s">
        <v>2585</v>
      </c>
      <c r="N4167" s="2" t="s">
        <v>7851</v>
      </c>
      <c r="S4167" s="1" t="s">
        <v>86</v>
      </c>
      <c r="T4167" s="1" t="s">
        <v>7100</v>
      </c>
      <c r="U4167" s="1" t="s">
        <v>6408</v>
      </c>
      <c r="V4167" s="1" t="s">
        <v>7251</v>
      </c>
      <c r="Y4167" s="1" t="s">
        <v>6413</v>
      </c>
      <c r="Z4167" s="1" t="s">
        <v>7848</v>
      </c>
      <c r="AC4167" s="1">
        <v>16</v>
      </c>
      <c r="AD4167" s="1" t="s">
        <v>273</v>
      </c>
      <c r="AE4167" s="1" t="s">
        <v>9602</v>
      </c>
      <c r="AF4167" s="1" t="s">
        <v>89</v>
      </c>
      <c r="AG4167" s="1" t="s">
        <v>9633</v>
      </c>
    </row>
    <row r="4168" spans="1:73" ht="13.5" customHeight="1">
      <c r="A4168" s="3" t="str">
        <f>HYPERLINK("http://kyu.snu.ac.kr/sdhj/index.jsp?type=hj/GK14658_00IH_0001_0256.jpg","1702_각북면_256")</f>
        <v>1702_각북면_256</v>
      </c>
      <c r="B4168" s="2">
        <v>1702</v>
      </c>
      <c r="C4168" s="2" t="s">
        <v>12340</v>
      </c>
      <c r="D4168" s="2" t="s">
        <v>12341</v>
      </c>
      <c r="E4168" s="2">
        <v>4167</v>
      </c>
      <c r="F4168" s="1">
        <v>24</v>
      </c>
      <c r="G4168" s="1" t="s">
        <v>6407</v>
      </c>
      <c r="H4168" s="1" t="s">
        <v>6952</v>
      </c>
      <c r="I4168" s="1">
        <v>1</v>
      </c>
      <c r="L4168" s="1">
        <v>2</v>
      </c>
      <c r="M4168" s="2" t="s">
        <v>14371</v>
      </c>
      <c r="N4168" s="2" t="s">
        <v>14372</v>
      </c>
      <c r="T4168" s="1" t="s">
        <v>12411</v>
      </c>
      <c r="U4168" s="1" t="s">
        <v>6414</v>
      </c>
      <c r="V4168" s="1" t="s">
        <v>7262</v>
      </c>
      <c r="W4168" s="1" t="s">
        <v>75</v>
      </c>
      <c r="X4168" s="1" t="s">
        <v>7603</v>
      </c>
      <c r="Y4168" s="1" t="s">
        <v>1669</v>
      </c>
      <c r="Z4168" s="1" t="s">
        <v>12615</v>
      </c>
      <c r="AC4168" s="1">
        <v>67</v>
      </c>
      <c r="AD4168" s="1" t="s">
        <v>38</v>
      </c>
      <c r="AE4168" s="1" t="s">
        <v>9620</v>
      </c>
      <c r="AJ4168" s="1" t="s">
        <v>16</v>
      </c>
      <c r="AK4168" s="1" t="s">
        <v>9802</v>
      </c>
      <c r="AL4168" s="1" t="s">
        <v>97</v>
      </c>
      <c r="AM4168" s="1" t="s">
        <v>9820</v>
      </c>
      <c r="AN4168" s="1" t="s">
        <v>5577</v>
      </c>
      <c r="AO4168" s="1" t="s">
        <v>9871</v>
      </c>
      <c r="AR4168" s="1" t="s">
        <v>6409</v>
      </c>
      <c r="AS4168" s="1" t="s">
        <v>9916</v>
      </c>
      <c r="AT4168" s="1" t="s">
        <v>211</v>
      </c>
      <c r="AU4168" s="1" t="s">
        <v>7199</v>
      </c>
      <c r="AV4168" s="1" t="s">
        <v>6415</v>
      </c>
      <c r="AW4168" s="1" t="s">
        <v>10155</v>
      </c>
      <c r="BB4168" s="1" t="s">
        <v>213</v>
      </c>
      <c r="BC4168" s="1" t="s">
        <v>7282</v>
      </c>
      <c r="BD4168" s="1" t="s">
        <v>3202</v>
      </c>
      <c r="BE4168" s="1" t="s">
        <v>10689</v>
      </c>
      <c r="BG4168" s="1" t="s">
        <v>211</v>
      </c>
      <c r="BH4168" s="1" t="s">
        <v>7199</v>
      </c>
      <c r="BI4168" s="1" t="s">
        <v>1117</v>
      </c>
      <c r="BJ4168" s="1" t="s">
        <v>10888</v>
      </c>
      <c r="BK4168" s="1" t="s">
        <v>211</v>
      </c>
      <c r="BL4168" s="1" t="s">
        <v>7199</v>
      </c>
      <c r="BM4168" s="1" t="s">
        <v>95</v>
      </c>
      <c r="BN4168" s="1" t="s">
        <v>11328</v>
      </c>
      <c r="BO4168" s="1" t="s">
        <v>211</v>
      </c>
      <c r="BP4168" s="1" t="s">
        <v>7199</v>
      </c>
      <c r="BQ4168" s="1" t="s">
        <v>6416</v>
      </c>
      <c r="BR4168" s="1" t="s">
        <v>11707</v>
      </c>
      <c r="BS4168" s="1" t="s">
        <v>97</v>
      </c>
      <c r="BT4168" s="1" t="s">
        <v>9820</v>
      </c>
    </row>
    <row r="4169" spans="1:73" ht="13.5" customHeight="1">
      <c r="A4169" s="3" t="str">
        <f>HYPERLINK("http://kyu.snu.ac.kr/sdhj/index.jsp?type=hj/GK14658_00IH_0001_0256.jpg","1702_각북면_256")</f>
        <v>1702_각북면_256</v>
      </c>
      <c r="B4169" s="2">
        <v>1702</v>
      </c>
      <c r="C4169" s="2" t="s">
        <v>12340</v>
      </c>
      <c r="D4169" s="2" t="s">
        <v>12341</v>
      </c>
      <c r="E4169" s="2">
        <v>4168</v>
      </c>
      <c r="F4169" s="1">
        <v>24</v>
      </c>
      <c r="G4169" s="1" t="s">
        <v>6407</v>
      </c>
      <c r="H4169" s="1" t="s">
        <v>6952</v>
      </c>
      <c r="I4169" s="1">
        <v>1</v>
      </c>
      <c r="L4169" s="1">
        <v>2</v>
      </c>
      <c r="M4169" s="2" t="s">
        <v>14371</v>
      </c>
      <c r="N4169" s="2" t="s">
        <v>14372</v>
      </c>
      <c r="S4169" s="1" t="s">
        <v>48</v>
      </c>
      <c r="T4169" s="1" t="s">
        <v>6371</v>
      </c>
      <c r="U4169" s="1" t="s">
        <v>124</v>
      </c>
      <c r="V4169" s="1" t="s">
        <v>12451</v>
      </c>
      <c r="W4169" s="1" t="s">
        <v>590</v>
      </c>
      <c r="X4169" s="1" t="s">
        <v>7123</v>
      </c>
      <c r="Y4169" s="1" t="s">
        <v>12269</v>
      </c>
      <c r="Z4169" s="1" t="s">
        <v>12637</v>
      </c>
      <c r="AC4169" s="1">
        <v>65</v>
      </c>
      <c r="AD4169" s="1" t="s">
        <v>172</v>
      </c>
      <c r="AE4169" s="1" t="s">
        <v>9579</v>
      </c>
      <c r="AJ4169" s="1" t="s">
        <v>16</v>
      </c>
      <c r="AK4169" s="1" t="s">
        <v>9802</v>
      </c>
      <c r="AL4169" s="1" t="s">
        <v>199</v>
      </c>
      <c r="AM4169" s="1" t="s">
        <v>9730</v>
      </c>
      <c r="AT4169" s="1" t="s">
        <v>53</v>
      </c>
      <c r="AU4169" s="1" t="s">
        <v>7419</v>
      </c>
      <c r="AV4169" s="1" t="s">
        <v>835</v>
      </c>
      <c r="AW4169" s="1" t="s">
        <v>9176</v>
      </c>
      <c r="BG4169" s="1" t="s">
        <v>53</v>
      </c>
      <c r="BH4169" s="1" t="s">
        <v>7419</v>
      </c>
      <c r="BI4169" s="1" t="s">
        <v>1254</v>
      </c>
      <c r="BJ4169" s="1" t="s">
        <v>9282</v>
      </c>
      <c r="BK4169" s="1" t="s">
        <v>53</v>
      </c>
      <c r="BL4169" s="1" t="s">
        <v>7419</v>
      </c>
      <c r="BM4169" s="1" t="s">
        <v>6123</v>
      </c>
      <c r="BN4169" s="1" t="s">
        <v>11333</v>
      </c>
      <c r="BO4169" s="1" t="s">
        <v>53</v>
      </c>
      <c r="BP4169" s="1" t="s">
        <v>7419</v>
      </c>
      <c r="BQ4169" s="1" t="s">
        <v>6124</v>
      </c>
      <c r="BR4169" s="1" t="s">
        <v>11716</v>
      </c>
      <c r="BS4169" s="1" t="s">
        <v>199</v>
      </c>
      <c r="BT4169" s="1" t="s">
        <v>9730</v>
      </c>
    </row>
    <row r="4170" spans="1:73" ht="13.5" customHeight="1">
      <c r="A4170" s="3" t="str">
        <f>HYPERLINK("http://kyu.snu.ac.kr/sdhj/index.jsp?type=hj/GK14658_00IH_0001_0256.jpg","1702_각북면_256")</f>
        <v>1702_각북면_256</v>
      </c>
      <c r="B4170" s="2">
        <v>1702</v>
      </c>
      <c r="C4170" s="2" t="s">
        <v>12340</v>
      </c>
      <c r="D4170" s="2" t="s">
        <v>12341</v>
      </c>
      <c r="E4170" s="2">
        <v>4169</v>
      </c>
      <c r="F4170" s="1">
        <v>24</v>
      </c>
      <c r="G4170" s="1" t="s">
        <v>6407</v>
      </c>
      <c r="H4170" s="1" t="s">
        <v>6952</v>
      </c>
      <c r="I4170" s="1">
        <v>1</v>
      </c>
      <c r="L4170" s="1">
        <v>3</v>
      </c>
      <c r="M4170" s="2" t="s">
        <v>6231</v>
      </c>
      <c r="N4170" s="2" t="s">
        <v>7847</v>
      </c>
      <c r="T4170" s="1" t="s">
        <v>12411</v>
      </c>
      <c r="U4170" s="1" t="s">
        <v>211</v>
      </c>
      <c r="V4170" s="1" t="s">
        <v>7199</v>
      </c>
      <c r="Y4170" s="1" t="s">
        <v>6231</v>
      </c>
      <c r="Z4170" s="1" t="s">
        <v>7847</v>
      </c>
      <c r="AC4170" s="1">
        <v>28</v>
      </c>
      <c r="AD4170" s="1" t="s">
        <v>134</v>
      </c>
      <c r="AE4170" s="1" t="s">
        <v>9616</v>
      </c>
      <c r="AJ4170" s="1" t="s">
        <v>16</v>
      </c>
      <c r="AK4170" s="1" t="s">
        <v>9802</v>
      </c>
      <c r="AL4170" s="1" t="s">
        <v>77</v>
      </c>
      <c r="AM4170" s="1" t="s">
        <v>9805</v>
      </c>
      <c r="AN4170" s="1" t="s">
        <v>97</v>
      </c>
      <c r="AO4170" s="1" t="s">
        <v>9820</v>
      </c>
      <c r="AR4170" s="1" t="s">
        <v>6409</v>
      </c>
      <c r="AS4170" s="1" t="s">
        <v>9916</v>
      </c>
      <c r="AT4170" s="1" t="s">
        <v>211</v>
      </c>
      <c r="AU4170" s="1" t="s">
        <v>7199</v>
      </c>
      <c r="AV4170" s="1" t="s">
        <v>12332</v>
      </c>
      <c r="AW4170" s="1" t="s">
        <v>12633</v>
      </c>
      <c r="BB4170" s="1" t="s">
        <v>124</v>
      </c>
      <c r="BC4170" s="1" t="s">
        <v>12451</v>
      </c>
      <c r="BD4170" s="1" t="s">
        <v>6417</v>
      </c>
      <c r="BE4170" s="1" t="s">
        <v>10688</v>
      </c>
      <c r="BG4170" s="1" t="s">
        <v>211</v>
      </c>
      <c r="BH4170" s="1" t="s">
        <v>7199</v>
      </c>
      <c r="BI4170" s="1" t="s">
        <v>93</v>
      </c>
      <c r="BJ4170" s="1" t="s">
        <v>7772</v>
      </c>
      <c r="BK4170" s="1" t="s">
        <v>211</v>
      </c>
      <c r="BL4170" s="1" t="s">
        <v>7199</v>
      </c>
      <c r="BM4170" s="1" t="s">
        <v>1117</v>
      </c>
      <c r="BN4170" s="1" t="s">
        <v>10888</v>
      </c>
      <c r="BO4170" s="1" t="s">
        <v>53</v>
      </c>
      <c r="BP4170" s="1" t="s">
        <v>7419</v>
      </c>
      <c r="BQ4170" s="1" t="s">
        <v>6418</v>
      </c>
      <c r="BR4170" s="1" t="s">
        <v>11715</v>
      </c>
      <c r="BS4170" s="1" t="s">
        <v>109</v>
      </c>
      <c r="BT4170" s="1" t="s">
        <v>9809</v>
      </c>
    </row>
    <row r="4171" spans="1:73" ht="13.5" customHeight="1">
      <c r="A4171" s="3" t="str">
        <f>HYPERLINK("http://kyu.snu.ac.kr/sdhj/index.jsp?type=hj/GK14658_00IH_0001_0256.jpg","1702_각북면_256")</f>
        <v>1702_각북면_256</v>
      </c>
      <c r="B4171" s="2">
        <v>1702</v>
      </c>
      <c r="C4171" s="2" t="s">
        <v>12340</v>
      </c>
      <c r="D4171" s="2" t="s">
        <v>12341</v>
      </c>
      <c r="E4171" s="2">
        <v>4170</v>
      </c>
      <c r="F4171" s="1">
        <v>24</v>
      </c>
      <c r="G4171" s="1" t="s">
        <v>6407</v>
      </c>
      <c r="H4171" s="1" t="s">
        <v>6952</v>
      </c>
      <c r="I4171" s="1">
        <v>1</v>
      </c>
      <c r="L4171" s="1">
        <v>3</v>
      </c>
      <c r="M4171" s="2" t="s">
        <v>6231</v>
      </c>
      <c r="N4171" s="2" t="s">
        <v>7847</v>
      </c>
      <c r="S4171" s="1" t="s">
        <v>48</v>
      </c>
      <c r="T4171" s="1" t="s">
        <v>6371</v>
      </c>
      <c r="W4171" s="1" t="s">
        <v>2081</v>
      </c>
      <c r="X4171" s="1" t="s">
        <v>7585</v>
      </c>
      <c r="Y4171" s="1" t="s">
        <v>3658</v>
      </c>
      <c r="Z4171" s="1" t="s">
        <v>7717</v>
      </c>
      <c r="AC4171" s="1">
        <v>32</v>
      </c>
      <c r="AD4171" s="1" t="s">
        <v>184</v>
      </c>
      <c r="AE4171" s="1" t="s">
        <v>9609</v>
      </c>
      <c r="AJ4171" s="1" t="s">
        <v>16</v>
      </c>
      <c r="AK4171" s="1" t="s">
        <v>9802</v>
      </c>
      <c r="AL4171" s="1" t="s">
        <v>2078</v>
      </c>
      <c r="AM4171" s="1" t="s">
        <v>9807</v>
      </c>
      <c r="AT4171" s="1" t="s">
        <v>281</v>
      </c>
      <c r="AU4171" s="1" t="s">
        <v>7209</v>
      </c>
      <c r="AV4171" s="1" t="s">
        <v>6419</v>
      </c>
      <c r="AW4171" s="1" t="s">
        <v>10154</v>
      </c>
      <c r="BG4171" s="1" t="s">
        <v>53</v>
      </c>
      <c r="BH4171" s="1" t="s">
        <v>7419</v>
      </c>
      <c r="BI4171" s="1" t="s">
        <v>4496</v>
      </c>
      <c r="BJ4171" s="1" t="s">
        <v>8721</v>
      </c>
      <c r="BK4171" s="1" t="s">
        <v>53</v>
      </c>
      <c r="BL4171" s="1" t="s">
        <v>7419</v>
      </c>
      <c r="BM4171" s="1" t="s">
        <v>3151</v>
      </c>
      <c r="BN4171" s="1" t="s">
        <v>8209</v>
      </c>
      <c r="BO4171" s="1" t="s">
        <v>53</v>
      </c>
      <c r="BP4171" s="1" t="s">
        <v>7419</v>
      </c>
      <c r="BQ4171" s="1" t="s">
        <v>3524</v>
      </c>
      <c r="BR4171" s="1" t="s">
        <v>8992</v>
      </c>
      <c r="BS4171" s="1" t="s">
        <v>163</v>
      </c>
      <c r="BT4171" s="1" t="s">
        <v>12731</v>
      </c>
    </row>
    <row r="4172" spans="1:73" ht="13.5" customHeight="1">
      <c r="A4172" s="3" t="str">
        <f>HYPERLINK("http://kyu.snu.ac.kr/sdhj/index.jsp?type=hj/GK14658_00IH_0001_0256.jpg","1702_각북면_256")</f>
        <v>1702_각북면_256</v>
      </c>
      <c r="B4172" s="2">
        <v>1702</v>
      </c>
      <c r="C4172" s="2" t="s">
        <v>12340</v>
      </c>
      <c r="D4172" s="2" t="s">
        <v>12341</v>
      </c>
      <c r="E4172" s="2">
        <v>4171</v>
      </c>
      <c r="F4172" s="1">
        <v>24</v>
      </c>
      <c r="G4172" s="1" t="s">
        <v>6407</v>
      </c>
      <c r="H4172" s="1" t="s">
        <v>6952</v>
      </c>
      <c r="I4172" s="1">
        <v>1</v>
      </c>
      <c r="L4172" s="1">
        <v>3</v>
      </c>
      <c r="M4172" s="2" t="s">
        <v>6231</v>
      </c>
      <c r="N4172" s="2" t="s">
        <v>7847</v>
      </c>
      <c r="S4172" s="1" t="s">
        <v>362</v>
      </c>
      <c r="T4172" s="1" t="s">
        <v>7117</v>
      </c>
      <c r="Y4172" s="1" t="s">
        <v>3823</v>
      </c>
      <c r="Z4172" s="1" t="s">
        <v>7846</v>
      </c>
      <c r="AC4172" s="1">
        <v>23</v>
      </c>
      <c r="AD4172" s="1" t="s">
        <v>348</v>
      </c>
      <c r="AE4172" s="1" t="s">
        <v>8964</v>
      </c>
    </row>
    <row r="4173" spans="1:73" ht="13.5" customHeight="1">
      <c r="A4173" s="3" t="str">
        <f>HYPERLINK("http://kyu.snu.ac.kr/sdhj/index.jsp?type=hj/GK14658_00IH_0001_0256.jpg","1702_각북면_256")</f>
        <v>1702_각북면_256</v>
      </c>
      <c r="B4173" s="2">
        <v>1702</v>
      </c>
      <c r="C4173" s="2" t="s">
        <v>12340</v>
      </c>
      <c r="D4173" s="2" t="s">
        <v>12341</v>
      </c>
      <c r="E4173" s="2">
        <v>4172</v>
      </c>
      <c r="F4173" s="1">
        <v>24</v>
      </c>
      <c r="G4173" s="1" t="s">
        <v>6407</v>
      </c>
      <c r="H4173" s="1" t="s">
        <v>6952</v>
      </c>
      <c r="I4173" s="1">
        <v>1</v>
      </c>
      <c r="L4173" s="1">
        <v>3</v>
      </c>
      <c r="M4173" s="2" t="s">
        <v>6231</v>
      </c>
      <c r="N4173" s="2" t="s">
        <v>7847</v>
      </c>
      <c r="S4173" s="1" t="s">
        <v>86</v>
      </c>
      <c r="T4173" s="1" t="s">
        <v>7100</v>
      </c>
      <c r="Y4173" s="1" t="s">
        <v>6420</v>
      </c>
      <c r="Z4173" s="1" t="s">
        <v>7845</v>
      </c>
      <c r="AF4173" s="1" t="s">
        <v>170</v>
      </c>
      <c r="AG4173" s="1" t="s">
        <v>9630</v>
      </c>
    </row>
    <row r="4174" spans="1:73" ht="13.5" customHeight="1">
      <c r="A4174" s="3" t="str">
        <f>HYPERLINK("http://kyu.snu.ac.kr/sdhj/index.jsp?type=hj/GK14658_00IH_0001_0256.jpg","1702_각북면_256")</f>
        <v>1702_각북면_256</v>
      </c>
      <c r="B4174" s="2">
        <v>1702</v>
      </c>
      <c r="C4174" s="2" t="s">
        <v>12340</v>
      </c>
      <c r="D4174" s="2" t="s">
        <v>12341</v>
      </c>
      <c r="E4174" s="2">
        <v>4173</v>
      </c>
      <c r="F4174" s="1">
        <v>24</v>
      </c>
      <c r="G4174" s="1" t="s">
        <v>6407</v>
      </c>
      <c r="H4174" s="1" t="s">
        <v>6952</v>
      </c>
      <c r="I4174" s="1">
        <v>1</v>
      </c>
      <c r="L4174" s="1">
        <v>3</v>
      </c>
      <c r="M4174" s="2" t="s">
        <v>6231</v>
      </c>
      <c r="N4174" s="2" t="s">
        <v>7847</v>
      </c>
      <c r="S4174" s="1" t="s">
        <v>200</v>
      </c>
      <c r="T4174" s="1" t="s">
        <v>7115</v>
      </c>
      <c r="U4174" s="1" t="s">
        <v>6412</v>
      </c>
      <c r="V4174" s="1" t="s">
        <v>7257</v>
      </c>
      <c r="Y4174" s="1" t="s">
        <v>6421</v>
      </c>
      <c r="Z4174" s="1" t="s">
        <v>7844</v>
      </c>
      <c r="AC4174" s="1">
        <v>28</v>
      </c>
      <c r="AD4174" s="1" t="s">
        <v>134</v>
      </c>
      <c r="AE4174" s="1" t="s">
        <v>9616</v>
      </c>
    </row>
    <row r="4175" spans="1:73" ht="13.5" customHeight="1">
      <c r="A4175" s="3" t="str">
        <f>HYPERLINK("http://kyu.snu.ac.kr/sdhj/index.jsp?type=hj/GK14658_00IH_0001_0256.jpg","1702_각북면_256")</f>
        <v>1702_각북면_256</v>
      </c>
      <c r="B4175" s="2">
        <v>1702</v>
      </c>
      <c r="C4175" s="2" t="s">
        <v>12340</v>
      </c>
      <c r="D4175" s="2" t="s">
        <v>12341</v>
      </c>
      <c r="E4175" s="2">
        <v>4174</v>
      </c>
      <c r="F4175" s="1">
        <v>24</v>
      </c>
      <c r="G4175" s="1" t="s">
        <v>6407</v>
      </c>
      <c r="H4175" s="1" t="s">
        <v>6952</v>
      </c>
      <c r="I4175" s="1">
        <v>1</v>
      </c>
      <c r="L4175" s="1">
        <v>3</v>
      </c>
      <c r="M4175" s="2" t="s">
        <v>6231</v>
      </c>
      <c r="N4175" s="2" t="s">
        <v>7847</v>
      </c>
      <c r="S4175" s="1" t="s">
        <v>2126</v>
      </c>
      <c r="T4175" s="1" t="s">
        <v>7111</v>
      </c>
      <c r="U4175" s="1" t="s">
        <v>6412</v>
      </c>
      <c r="V4175" s="1" t="s">
        <v>7257</v>
      </c>
      <c r="W4175" s="1" t="s">
        <v>155</v>
      </c>
      <c r="X4175" s="1" t="s">
        <v>7600</v>
      </c>
      <c r="Y4175" s="1" t="s">
        <v>2165</v>
      </c>
      <c r="Z4175" s="1" t="s">
        <v>7843</v>
      </c>
      <c r="AC4175" s="1">
        <v>23</v>
      </c>
      <c r="AD4175" s="1" t="s">
        <v>348</v>
      </c>
      <c r="AE4175" s="1" t="s">
        <v>8964</v>
      </c>
    </row>
    <row r="4176" spans="1:73" ht="13.5" customHeight="1">
      <c r="A4176" s="3" t="str">
        <f>HYPERLINK("http://kyu.snu.ac.kr/sdhj/index.jsp?type=hj/GK14658_00IH_0001_0256.jpg","1702_각북면_256")</f>
        <v>1702_각북면_256</v>
      </c>
      <c r="B4176" s="2">
        <v>1702</v>
      </c>
      <c r="C4176" s="2" t="s">
        <v>12340</v>
      </c>
      <c r="D4176" s="2" t="s">
        <v>12341</v>
      </c>
      <c r="E4176" s="2">
        <v>4175</v>
      </c>
      <c r="F4176" s="1">
        <v>24</v>
      </c>
      <c r="G4176" s="1" t="s">
        <v>6407</v>
      </c>
      <c r="H4176" s="1" t="s">
        <v>6952</v>
      </c>
      <c r="I4176" s="1">
        <v>1</v>
      </c>
      <c r="L4176" s="1">
        <v>3</v>
      </c>
      <c r="M4176" s="2" t="s">
        <v>6231</v>
      </c>
      <c r="N4176" s="2" t="s">
        <v>7847</v>
      </c>
      <c r="S4176" s="1" t="s">
        <v>362</v>
      </c>
      <c r="T4176" s="1" t="s">
        <v>7117</v>
      </c>
      <c r="Y4176" s="1" t="s">
        <v>268</v>
      </c>
      <c r="Z4176" s="1" t="s">
        <v>7842</v>
      </c>
      <c r="AC4176" s="1">
        <v>14</v>
      </c>
      <c r="AD4176" s="1" t="s">
        <v>85</v>
      </c>
      <c r="AE4176" s="1" t="s">
        <v>9590</v>
      </c>
    </row>
    <row r="4177" spans="1:72" ht="13.5" customHeight="1">
      <c r="A4177" s="3" t="str">
        <f>HYPERLINK("http://kyu.snu.ac.kr/sdhj/index.jsp?type=hj/GK14658_00IH_0001_0256.jpg","1702_각북면_256")</f>
        <v>1702_각북면_256</v>
      </c>
      <c r="B4177" s="2">
        <v>1702</v>
      </c>
      <c r="C4177" s="2" t="s">
        <v>12340</v>
      </c>
      <c r="D4177" s="2" t="s">
        <v>12341</v>
      </c>
      <c r="E4177" s="2">
        <v>4176</v>
      </c>
      <c r="F4177" s="1">
        <v>24</v>
      </c>
      <c r="G4177" s="1" t="s">
        <v>6407</v>
      </c>
      <c r="H4177" s="1" t="s">
        <v>6952</v>
      </c>
      <c r="I4177" s="1">
        <v>1</v>
      </c>
      <c r="L4177" s="1">
        <v>3</v>
      </c>
      <c r="M4177" s="2" t="s">
        <v>6231</v>
      </c>
      <c r="N4177" s="2" t="s">
        <v>7847</v>
      </c>
      <c r="S4177" s="1" t="s">
        <v>59</v>
      </c>
      <c r="T4177" s="1" t="s">
        <v>7105</v>
      </c>
      <c r="Y4177" s="1" t="s">
        <v>3658</v>
      </c>
      <c r="Z4177" s="1" t="s">
        <v>7717</v>
      </c>
      <c r="AC4177" s="1">
        <v>4</v>
      </c>
      <c r="AD4177" s="1" t="s">
        <v>108</v>
      </c>
      <c r="AE4177" s="1" t="s">
        <v>9597</v>
      </c>
    </row>
    <row r="4178" spans="1:72" ht="13.5" customHeight="1">
      <c r="A4178" s="3" t="str">
        <f>HYPERLINK("http://kyu.snu.ac.kr/sdhj/index.jsp?type=hj/GK14658_00IH_0001_0256.jpg","1702_각북면_256")</f>
        <v>1702_각북면_256</v>
      </c>
      <c r="B4178" s="2">
        <v>1702</v>
      </c>
      <c r="C4178" s="2" t="s">
        <v>12340</v>
      </c>
      <c r="D4178" s="2" t="s">
        <v>12341</v>
      </c>
      <c r="E4178" s="2">
        <v>4177</v>
      </c>
      <c r="F4178" s="1">
        <v>24</v>
      </c>
      <c r="G4178" s="1" t="s">
        <v>6407</v>
      </c>
      <c r="H4178" s="1" t="s">
        <v>6952</v>
      </c>
      <c r="I4178" s="1">
        <v>1</v>
      </c>
      <c r="L4178" s="1">
        <v>4</v>
      </c>
      <c r="M4178" s="2" t="s">
        <v>14373</v>
      </c>
      <c r="N4178" s="2" t="s">
        <v>14374</v>
      </c>
      <c r="T4178" s="1" t="s">
        <v>12411</v>
      </c>
      <c r="U4178" s="1" t="s">
        <v>759</v>
      </c>
      <c r="V4178" s="1" t="s">
        <v>12454</v>
      </c>
      <c r="W4178" s="1" t="s">
        <v>107</v>
      </c>
      <c r="X4178" s="1" t="s">
        <v>12534</v>
      </c>
      <c r="Y4178" s="1" t="s">
        <v>2484</v>
      </c>
      <c r="Z4178" s="1" t="s">
        <v>7841</v>
      </c>
      <c r="AC4178" s="1">
        <v>74</v>
      </c>
      <c r="AD4178" s="1" t="s">
        <v>85</v>
      </c>
      <c r="AE4178" s="1" t="s">
        <v>9590</v>
      </c>
      <c r="AJ4178" s="1" t="s">
        <v>16</v>
      </c>
      <c r="AK4178" s="1" t="s">
        <v>9802</v>
      </c>
      <c r="AL4178" s="1" t="s">
        <v>163</v>
      </c>
      <c r="AM4178" s="1" t="s">
        <v>12731</v>
      </c>
      <c r="AT4178" s="1" t="s">
        <v>53</v>
      </c>
      <c r="AU4178" s="1" t="s">
        <v>7419</v>
      </c>
      <c r="AV4178" s="1" t="s">
        <v>798</v>
      </c>
      <c r="AW4178" s="1" t="s">
        <v>10148</v>
      </c>
      <c r="BG4178" s="1" t="s">
        <v>53</v>
      </c>
      <c r="BH4178" s="1" t="s">
        <v>7419</v>
      </c>
      <c r="BI4178" s="1" t="s">
        <v>3130</v>
      </c>
      <c r="BJ4178" s="1" t="s">
        <v>8018</v>
      </c>
      <c r="BK4178" s="1" t="s">
        <v>53</v>
      </c>
      <c r="BL4178" s="1" t="s">
        <v>7419</v>
      </c>
      <c r="BM4178" s="1" t="s">
        <v>1569</v>
      </c>
      <c r="BN4178" s="1" t="s">
        <v>10611</v>
      </c>
      <c r="BO4178" s="1" t="s">
        <v>53</v>
      </c>
      <c r="BP4178" s="1" t="s">
        <v>7419</v>
      </c>
      <c r="BQ4178" s="1" t="s">
        <v>5683</v>
      </c>
      <c r="BR4178" s="1" t="s">
        <v>8167</v>
      </c>
      <c r="BS4178" s="1" t="s">
        <v>757</v>
      </c>
      <c r="BT4178" s="1" t="s">
        <v>9817</v>
      </c>
    </row>
    <row r="4179" spans="1:72" ht="13.5" customHeight="1">
      <c r="A4179" s="3" t="str">
        <f>HYPERLINK("http://kyu.snu.ac.kr/sdhj/index.jsp?type=hj/GK14658_00IH_0001_0256.jpg","1702_각북면_256")</f>
        <v>1702_각북면_256</v>
      </c>
      <c r="B4179" s="2">
        <v>1702</v>
      </c>
      <c r="C4179" s="2" t="s">
        <v>12340</v>
      </c>
      <c r="D4179" s="2" t="s">
        <v>12341</v>
      </c>
      <c r="E4179" s="2">
        <v>4178</v>
      </c>
      <c r="F4179" s="1">
        <v>24</v>
      </c>
      <c r="G4179" s="1" t="s">
        <v>6407</v>
      </c>
      <c r="H4179" s="1" t="s">
        <v>6952</v>
      </c>
      <c r="I4179" s="1">
        <v>1</v>
      </c>
      <c r="L4179" s="1">
        <v>4</v>
      </c>
      <c r="M4179" s="2" t="s">
        <v>14373</v>
      </c>
      <c r="N4179" s="2" t="s">
        <v>14374</v>
      </c>
      <c r="S4179" s="1" t="s">
        <v>48</v>
      </c>
      <c r="T4179" s="1" t="s">
        <v>6371</v>
      </c>
      <c r="U4179" s="1" t="s">
        <v>124</v>
      </c>
      <c r="V4179" s="1" t="s">
        <v>12451</v>
      </c>
      <c r="W4179" s="1" t="s">
        <v>107</v>
      </c>
      <c r="X4179" s="1" t="s">
        <v>12534</v>
      </c>
      <c r="Y4179" s="1" t="s">
        <v>14523</v>
      </c>
      <c r="Z4179" s="1" t="s">
        <v>12561</v>
      </c>
      <c r="AC4179" s="1">
        <v>64</v>
      </c>
      <c r="AD4179" s="1" t="s">
        <v>108</v>
      </c>
      <c r="AE4179" s="1" t="s">
        <v>9597</v>
      </c>
      <c r="AJ4179" s="1" t="s">
        <v>16</v>
      </c>
      <c r="AK4179" s="1" t="s">
        <v>9802</v>
      </c>
      <c r="AL4179" s="1" t="s">
        <v>895</v>
      </c>
      <c r="AM4179" s="1" t="s">
        <v>12738</v>
      </c>
      <c r="AT4179" s="1" t="s">
        <v>53</v>
      </c>
      <c r="AU4179" s="1" t="s">
        <v>7419</v>
      </c>
      <c r="AV4179" s="1" t="s">
        <v>2646</v>
      </c>
      <c r="AW4179" s="1" t="s">
        <v>7849</v>
      </c>
      <c r="BG4179" s="1" t="s">
        <v>53</v>
      </c>
      <c r="BH4179" s="1" t="s">
        <v>7419</v>
      </c>
      <c r="BI4179" s="1" t="s">
        <v>2943</v>
      </c>
      <c r="BJ4179" s="1" t="s">
        <v>10213</v>
      </c>
      <c r="BK4179" s="1" t="s">
        <v>53</v>
      </c>
      <c r="BL4179" s="1" t="s">
        <v>7419</v>
      </c>
      <c r="BM4179" s="1" t="s">
        <v>886</v>
      </c>
      <c r="BN4179" s="1" t="s">
        <v>10390</v>
      </c>
      <c r="BO4179" s="1" t="s">
        <v>53</v>
      </c>
      <c r="BP4179" s="1" t="s">
        <v>7419</v>
      </c>
      <c r="BQ4179" s="1" t="s">
        <v>14669</v>
      </c>
      <c r="BR4179" s="1" t="s">
        <v>13168</v>
      </c>
      <c r="BS4179" s="1" t="s">
        <v>163</v>
      </c>
      <c r="BT4179" s="1" t="s">
        <v>12731</v>
      </c>
    </row>
    <row r="4180" spans="1:72" ht="13.5" customHeight="1">
      <c r="A4180" s="3" t="str">
        <f>HYPERLINK("http://kyu.snu.ac.kr/sdhj/index.jsp?type=hj/GK14658_00IH_0001_0256.jpg","1702_각북면_256")</f>
        <v>1702_각북면_256</v>
      </c>
      <c r="B4180" s="2">
        <v>1702</v>
      </c>
      <c r="C4180" s="2" t="s">
        <v>12340</v>
      </c>
      <c r="D4180" s="2" t="s">
        <v>12341</v>
      </c>
      <c r="E4180" s="2">
        <v>4179</v>
      </c>
      <c r="F4180" s="1">
        <v>24</v>
      </c>
      <c r="G4180" s="1" t="s">
        <v>6407</v>
      </c>
      <c r="H4180" s="1" t="s">
        <v>6952</v>
      </c>
      <c r="I4180" s="1">
        <v>1</v>
      </c>
      <c r="L4180" s="1">
        <v>4</v>
      </c>
      <c r="M4180" s="2" t="s">
        <v>14373</v>
      </c>
      <c r="N4180" s="2" t="s">
        <v>14374</v>
      </c>
      <c r="S4180" s="1" t="s">
        <v>349</v>
      </c>
      <c r="T4180" s="1" t="s">
        <v>7109</v>
      </c>
      <c r="Y4180" s="1" t="s">
        <v>2325</v>
      </c>
      <c r="Z4180" s="1" t="s">
        <v>7676</v>
      </c>
      <c r="AC4180" s="1">
        <v>9</v>
      </c>
      <c r="AD4180" s="1" t="s">
        <v>135</v>
      </c>
      <c r="AE4180" s="1" t="s">
        <v>9604</v>
      </c>
    </row>
    <row r="4181" spans="1:72" ht="13.5" customHeight="1">
      <c r="A4181" s="3" t="str">
        <f>HYPERLINK("http://kyu.snu.ac.kr/sdhj/index.jsp?type=hj/GK14658_00IH_0001_0256.jpg","1702_각북면_256")</f>
        <v>1702_각북면_256</v>
      </c>
      <c r="B4181" s="2">
        <v>1702</v>
      </c>
      <c r="C4181" s="2" t="s">
        <v>12340</v>
      </c>
      <c r="D4181" s="2" t="s">
        <v>12341</v>
      </c>
      <c r="E4181" s="2">
        <v>4180</v>
      </c>
      <c r="F4181" s="1">
        <v>24</v>
      </c>
      <c r="G4181" s="1" t="s">
        <v>6407</v>
      </c>
      <c r="H4181" s="1" t="s">
        <v>6952</v>
      </c>
      <c r="I4181" s="1">
        <v>1</v>
      </c>
      <c r="L4181" s="1">
        <v>5</v>
      </c>
      <c r="M4181" s="2" t="s">
        <v>14375</v>
      </c>
      <c r="N4181" s="2" t="s">
        <v>10807</v>
      </c>
      <c r="T4181" s="1" t="s">
        <v>12411</v>
      </c>
      <c r="U4181" s="1" t="s">
        <v>74</v>
      </c>
      <c r="V4181" s="1" t="s">
        <v>7237</v>
      </c>
      <c r="W4181" s="1" t="s">
        <v>49</v>
      </c>
      <c r="X4181" s="1" t="s">
        <v>7592</v>
      </c>
      <c r="Y4181" s="1" t="s">
        <v>2058</v>
      </c>
      <c r="Z4181" s="1" t="s">
        <v>7840</v>
      </c>
      <c r="AC4181" s="1">
        <v>64</v>
      </c>
      <c r="AD4181" s="1" t="s">
        <v>108</v>
      </c>
      <c r="AE4181" s="1" t="s">
        <v>9597</v>
      </c>
      <c r="AJ4181" s="1" t="s">
        <v>16</v>
      </c>
      <c r="AK4181" s="1" t="s">
        <v>9802</v>
      </c>
      <c r="AL4181" s="1" t="s">
        <v>895</v>
      </c>
      <c r="AM4181" s="1" t="s">
        <v>12738</v>
      </c>
      <c r="AT4181" s="1" t="s">
        <v>53</v>
      </c>
      <c r="AU4181" s="1" t="s">
        <v>7419</v>
      </c>
      <c r="AV4181" s="1" t="s">
        <v>3105</v>
      </c>
      <c r="AW4181" s="1" t="s">
        <v>8016</v>
      </c>
      <c r="BG4181" s="1" t="s">
        <v>53</v>
      </c>
      <c r="BH4181" s="1" t="s">
        <v>7419</v>
      </c>
      <c r="BI4181" s="1" t="s">
        <v>6422</v>
      </c>
      <c r="BJ4181" s="1" t="s">
        <v>10887</v>
      </c>
      <c r="BK4181" s="1" t="s">
        <v>53</v>
      </c>
      <c r="BL4181" s="1" t="s">
        <v>7419</v>
      </c>
      <c r="BM4181" s="1" t="s">
        <v>5318</v>
      </c>
      <c r="BN4181" s="1" t="s">
        <v>10951</v>
      </c>
      <c r="BO4181" s="1" t="s">
        <v>53</v>
      </c>
      <c r="BP4181" s="1" t="s">
        <v>7419</v>
      </c>
      <c r="BQ4181" s="1" t="s">
        <v>6423</v>
      </c>
      <c r="BR4181" s="1" t="s">
        <v>7655</v>
      </c>
      <c r="BS4181" s="1" t="s">
        <v>47</v>
      </c>
      <c r="BT4181" s="1" t="s">
        <v>9810</v>
      </c>
    </row>
    <row r="4182" spans="1:72" ht="13.5" customHeight="1">
      <c r="A4182" s="3" t="str">
        <f>HYPERLINK("http://kyu.snu.ac.kr/sdhj/index.jsp?type=hj/GK14658_00IH_0001_0256.jpg","1702_각북면_256")</f>
        <v>1702_각북면_256</v>
      </c>
      <c r="B4182" s="2">
        <v>1702</v>
      </c>
      <c r="C4182" s="2" t="s">
        <v>12340</v>
      </c>
      <c r="D4182" s="2" t="s">
        <v>12341</v>
      </c>
      <c r="E4182" s="2">
        <v>4181</v>
      </c>
      <c r="F4182" s="1">
        <v>24</v>
      </c>
      <c r="G4182" s="1" t="s">
        <v>6407</v>
      </c>
      <c r="H4182" s="1" t="s">
        <v>6952</v>
      </c>
      <c r="I4182" s="1">
        <v>1</v>
      </c>
      <c r="L4182" s="1">
        <v>5</v>
      </c>
      <c r="M4182" s="2" t="s">
        <v>14375</v>
      </c>
      <c r="N4182" s="2" t="s">
        <v>10807</v>
      </c>
      <c r="S4182" s="1" t="s">
        <v>59</v>
      </c>
      <c r="T4182" s="1" t="s">
        <v>7105</v>
      </c>
      <c r="U4182" s="1" t="s">
        <v>1271</v>
      </c>
      <c r="V4182" s="1" t="s">
        <v>7261</v>
      </c>
      <c r="Y4182" s="1" t="s">
        <v>857</v>
      </c>
      <c r="Z4182" s="1" t="s">
        <v>7839</v>
      </c>
      <c r="AC4182" s="1">
        <v>44</v>
      </c>
      <c r="AD4182" s="1" t="s">
        <v>934</v>
      </c>
      <c r="AE4182" s="1" t="s">
        <v>9592</v>
      </c>
    </row>
    <row r="4183" spans="1:72" ht="13.5" customHeight="1">
      <c r="A4183" s="3" t="str">
        <f>HYPERLINK("http://kyu.snu.ac.kr/sdhj/index.jsp?type=hj/GK14658_00IH_0001_0256.jpg","1702_각북면_256")</f>
        <v>1702_각북면_256</v>
      </c>
      <c r="B4183" s="2">
        <v>1702</v>
      </c>
      <c r="C4183" s="2" t="s">
        <v>12340</v>
      </c>
      <c r="D4183" s="2" t="s">
        <v>12341</v>
      </c>
      <c r="E4183" s="2">
        <v>4182</v>
      </c>
      <c r="F4183" s="1">
        <v>24</v>
      </c>
      <c r="G4183" s="1" t="s">
        <v>6407</v>
      </c>
      <c r="H4183" s="1" t="s">
        <v>6952</v>
      </c>
      <c r="I4183" s="1">
        <v>1</v>
      </c>
      <c r="L4183" s="1">
        <v>5</v>
      </c>
      <c r="M4183" s="2" t="s">
        <v>14375</v>
      </c>
      <c r="N4183" s="2" t="s">
        <v>10807</v>
      </c>
      <c r="S4183" s="1" t="s">
        <v>349</v>
      </c>
      <c r="T4183" s="1" t="s">
        <v>7109</v>
      </c>
      <c r="Y4183" s="1" t="s">
        <v>2321</v>
      </c>
      <c r="Z4183" s="1" t="s">
        <v>7838</v>
      </c>
      <c r="AF4183" s="1" t="s">
        <v>170</v>
      </c>
      <c r="AG4183" s="1" t="s">
        <v>9630</v>
      </c>
    </row>
    <row r="4184" spans="1:72" ht="13.5" customHeight="1">
      <c r="A4184" s="3" t="str">
        <f>HYPERLINK("http://kyu.snu.ac.kr/sdhj/index.jsp?type=hj/GK14658_00IH_0001_0256.jpg","1702_각북면_256")</f>
        <v>1702_각북면_256</v>
      </c>
      <c r="B4184" s="2">
        <v>1702</v>
      </c>
      <c r="C4184" s="2" t="s">
        <v>12340</v>
      </c>
      <c r="D4184" s="2" t="s">
        <v>12341</v>
      </c>
      <c r="E4184" s="2">
        <v>4183</v>
      </c>
      <c r="F4184" s="1">
        <v>24</v>
      </c>
      <c r="G4184" s="1" t="s">
        <v>6407</v>
      </c>
      <c r="H4184" s="1" t="s">
        <v>6952</v>
      </c>
      <c r="I4184" s="1">
        <v>2</v>
      </c>
      <c r="J4184" s="1" t="s">
        <v>6942</v>
      </c>
      <c r="K4184" s="1" t="s">
        <v>6980</v>
      </c>
      <c r="L4184" s="1">
        <v>1</v>
      </c>
      <c r="M4184" s="2" t="s">
        <v>14670</v>
      </c>
      <c r="N4184" s="2" t="s">
        <v>14376</v>
      </c>
      <c r="T4184" s="1" t="s">
        <v>12411</v>
      </c>
      <c r="U4184" s="1" t="s">
        <v>6424</v>
      </c>
      <c r="V4184" s="1" t="s">
        <v>7260</v>
      </c>
      <c r="W4184" s="1" t="s">
        <v>1751</v>
      </c>
      <c r="X4184" s="1" t="s">
        <v>7594</v>
      </c>
      <c r="Y4184" s="1" t="s">
        <v>6809</v>
      </c>
      <c r="Z4184" s="1" t="s">
        <v>7837</v>
      </c>
      <c r="AC4184" s="1">
        <v>48</v>
      </c>
      <c r="AD4184" s="1" t="s">
        <v>126</v>
      </c>
      <c r="AE4184" s="1" t="s">
        <v>9617</v>
      </c>
      <c r="AJ4184" s="1" t="s">
        <v>16</v>
      </c>
      <c r="AK4184" s="1" t="s">
        <v>9802</v>
      </c>
      <c r="AL4184" s="1" t="s">
        <v>757</v>
      </c>
      <c r="AM4184" s="1" t="s">
        <v>9817</v>
      </c>
      <c r="AT4184" s="1" t="s">
        <v>53</v>
      </c>
      <c r="AU4184" s="1" t="s">
        <v>7419</v>
      </c>
      <c r="AV4184" s="1" t="s">
        <v>3755</v>
      </c>
      <c r="AW4184" s="1" t="s">
        <v>7833</v>
      </c>
      <c r="BG4184" s="1" t="s">
        <v>53</v>
      </c>
      <c r="BH4184" s="1" t="s">
        <v>7419</v>
      </c>
      <c r="BI4184" s="1" t="s">
        <v>2179</v>
      </c>
      <c r="BJ4184" s="1" t="s">
        <v>10153</v>
      </c>
      <c r="BK4184" s="1" t="s">
        <v>53</v>
      </c>
      <c r="BL4184" s="1" t="s">
        <v>7419</v>
      </c>
      <c r="BM4184" s="1" t="s">
        <v>6425</v>
      </c>
      <c r="BN4184" s="1" t="s">
        <v>10569</v>
      </c>
      <c r="BO4184" s="1" t="s">
        <v>211</v>
      </c>
      <c r="BP4184" s="1" t="s">
        <v>7199</v>
      </c>
      <c r="BQ4184" s="1" t="s">
        <v>798</v>
      </c>
      <c r="BR4184" s="1" t="s">
        <v>10148</v>
      </c>
      <c r="BS4184" s="1" t="s">
        <v>163</v>
      </c>
      <c r="BT4184" s="1" t="s">
        <v>12731</v>
      </c>
    </row>
    <row r="4185" spans="1:72" ht="13.5" customHeight="1">
      <c r="A4185" s="3" t="str">
        <f>HYPERLINK("http://kyu.snu.ac.kr/sdhj/index.jsp?type=hj/GK14658_00IH_0001_0256.jpg","1702_각북면_256")</f>
        <v>1702_각북면_256</v>
      </c>
      <c r="B4185" s="2">
        <v>1702</v>
      </c>
      <c r="C4185" s="2" t="s">
        <v>12340</v>
      </c>
      <c r="D4185" s="2" t="s">
        <v>12341</v>
      </c>
      <c r="E4185" s="2">
        <v>4184</v>
      </c>
      <c r="F4185" s="1">
        <v>24</v>
      </c>
      <c r="G4185" s="1" t="s">
        <v>6407</v>
      </c>
      <c r="H4185" s="1" t="s">
        <v>6952</v>
      </c>
      <c r="I4185" s="1">
        <v>2</v>
      </c>
      <c r="L4185" s="1">
        <v>1</v>
      </c>
      <c r="M4185" s="2" t="s">
        <v>14670</v>
      </c>
      <c r="N4185" s="2" t="s">
        <v>14376</v>
      </c>
      <c r="S4185" s="1" t="s">
        <v>48</v>
      </c>
      <c r="T4185" s="1" t="s">
        <v>6371</v>
      </c>
      <c r="U4185" s="1" t="s">
        <v>261</v>
      </c>
      <c r="V4185" s="1" t="s">
        <v>7197</v>
      </c>
      <c r="Y4185" s="1" t="s">
        <v>2498</v>
      </c>
      <c r="Z4185" s="1" t="s">
        <v>7836</v>
      </c>
      <c r="AC4185" s="1">
        <v>51</v>
      </c>
      <c r="AD4185" s="1" t="s">
        <v>138</v>
      </c>
      <c r="AE4185" s="1" t="s">
        <v>9593</v>
      </c>
      <c r="AJ4185" s="1" t="s">
        <v>16</v>
      </c>
      <c r="AK4185" s="1" t="s">
        <v>9802</v>
      </c>
      <c r="AL4185" s="1" t="s">
        <v>163</v>
      </c>
      <c r="AM4185" s="1" t="s">
        <v>12731</v>
      </c>
      <c r="AN4185" s="1" t="s">
        <v>5577</v>
      </c>
      <c r="AO4185" s="1" t="s">
        <v>9871</v>
      </c>
      <c r="AR4185" s="1" t="s">
        <v>6426</v>
      </c>
      <c r="AS4185" s="1" t="s">
        <v>12796</v>
      </c>
      <c r="AT4185" s="1" t="s">
        <v>211</v>
      </c>
      <c r="AU4185" s="1" t="s">
        <v>7199</v>
      </c>
      <c r="AV4185" s="1" t="s">
        <v>883</v>
      </c>
      <c r="AW4185" s="1" t="s">
        <v>7784</v>
      </c>
      <c r="BB4185" s="1" t="s">
        <v>213</v>
      </c>
      <c r="BC4185" s="1" t="s">
        <v>7282</v>
      </c>
      <c r="BD4185" s="1" t="s">
        <v>6767</v>
      </c>
      <c r="BE4185" s="1" t="s">
        <v>7765</v>
      </c>
      <c r="BI4185" s="1" t="s">
        <v>5643</v>
      </c>
      <c r="BJ4185" s="1" t="s">
        <v>10886</v>
      </c>
      <c r="BM4185" s="1" t="s">
        <v>621</v>
      </c>
      <c r="BN4185" s="1" t="s">
        <v>9524</v>
      </c>
      <c r="BO4185" s="1" t="s">
        <v>211</v>
      </c>
      <c r="BP4185" s="1" t="s">
        <v>7199</v>
      </c>
      <c r="BQ4185" s="1" t="s">
        <v>6865</v>
      </c>
      <c r="BR4185" s="1" t="s">
        <v>10426</v>
      </c>
      <c r="BS4185" s="1" t="s">
        <v>163</v>
      </c>
      <c r="BT4185" s="1" t="s">
        <v>12731</v>
      </c>
    </row>
    <row r="4186" spans="1:72" ht="13.5" customHeight="1">
      <c r="A4186" s="3" t="str">
        <f>HYPERLINK("http://kyu.snu.ac.kr/sdhj/index.jsp?type=hj/GK14658_00IH_0001_0256.jpg","1702_각북면_256")</f>
        <v>1702_각북면_256</v>
      </c>
      <c r="B4186" s="2">
        <v>1702</v>
      </c>
      <c r="C4186" s="2" t="s">
        <v>12340</v>
      </c>
      <c r="D4186" s="2" t="s">
        <v>12341</v>
      </c>
      <c r="E4186" s="2">
        <v>4185</v>
      </c>
      <c r="F4186" s="1">
        <v>24</v>
      </c>
      <c r="G4186" s="1" t="s">
        <v>6407</v>
      </c>
      <c r="H4186" s="1" t="s">
        <v>6952</v>
      </c>
      <c r="I4186" s="1">
        <v>2</v>
      </c>
      <c r="L4186" s="1">
        <v>1</v>
      </c>
      <c r="M4186" s="2" t="s">
        <v>14670</v>
      </c>
      <c r="N4186" s="2" t="s">
        <v>14376</v>
      </c>
      <c r="S4186" s="1" t="s">
        <v>86</v>
      </c>
      <c r="T4186" s="1" t="s">
        <v>7100</v>
      </c>
      <c r="Y4186" s="1" t="s">
        <v>1430</v>
      </c>
      <c r="Z4186" s="1" t="s">
        <v>7835</v>
      </c>
      <c r="AC4186" s="1">
        <v>8</v>
      </c>
      <c r="AD4186" s="1" t="s">
        <v>300</v>
      </c>
      <c r="AE4186" s="1" t="s">
        <v>9594</v>
      </c>
    </row>
    <row r="4187" spans="1:72" ht="13.5" customHeight="1">
      <c r="A4187" s="3" t="str">
        <f>HYPERLINK("http://kyu.snu.ac.kr/sdhj/index.jsp?type=hj/GK14658_00IH_0001_0256.jpg","1702_각북면_256")</f>
        <v>1702_각북면_256</v>
      </c>
      <c r="B4187" s="2">
        <v>1702</v>
      </c>
      <c r="C4187" s="2" t="s">
        <v>12340</v>
      </c>
      <c r="D4187" s="2" t="s">
        <v>12341</v>
      </c>
      <c r="E4187" s="2">
        <v>4186</v>
      </c>
      <c r="F4187" s="1">
        <v>24</v>
      </c>
      <c r="G4187" s="1" t="s">
        <v>6407</v>
      </c>
      <c r="H4187" s="1" t="s">
        <v>6952</v>
      </c>
      <c r="I4187" s="1">
        <v>2</v>
      </c>
      <c r="L4187" s="1">
        <v>1</v>
      </c>
      <c r="M4187" s="2" t="s">
        <v>14670</v>
      </c>
      <c r="N4187" s="2" t="s">
        <v>14376</v>
      </c>
      <c r="S4187" s="1" t="s">
        <v>59</v>
      </c>
      <c r="T4187" s="1" t="s">
        <v>7105</v>
      </c>
      <c r="Y4187" s="1" t="s">
        <v>414</v>
      </c>
      <c r="Z4187" s="1" t="s">
        <v>7834</v>
      </c>
      <c r="AC4187" s="1">
        <v>4</v>
      </c>
      <c r="AD4187" s="1" t="s">
        <v>108</v>
      </c>
      <c r="AE4187" s="1" t="s">
        <v>9597</v>
      </c>
    </row>
    <row r="4188" spans="1:72" ht="13.5" customHeight="1">
      <c r="A4188" s="3" t="str">
        <f>HYPERLINK("http://kyu.snu.ac.kr/sdhj/index.jsp?type=hj/GK14658_00IH_0001_0256.jpg","1702_각북면_256")</f>
        <v>1702_각북면_256</v>
      </c>
      <c r="B4188" s="2">
        <v>1702</v>
      </c>
      <c r="C4188" s="2" t="s">
        <v>12340</v>
      </c>
      <c r="D4188" s="2" t="s">
        <v>12341</v>
      </c>
      <c r="E4188" s="2">
        <v>4187</v>
      </c>
      <c r="F4188" s="1">
        <v>24</v>
      </c>
      <c r="G4188" s="1" t="s">
        <v>6407</v>
      </c>
      <c r="H4188" s="1" t="s">
        <v>6952</v>
      </c>
      <c r="I4188" s="1">
        <v>2</v>
      </c>
      <c r="L4188" s="1">
        <v>2</v>
      </c>
      <c r="M4188" s="2" t="s">
        <v>3755</v>
      </c>
      <c r="N4188" s="2" t="s">
        <v>7833</v>
      </c>
      <c r="T4188" s="1" t="s">
        <v>12411</v>
      </c>
      <c r="U4188" s="1" t="s">
        <v>5182</v>
      </c>
      <c r="V4188" s="1" t="s">
        <v>7259</v>
      </c>
      <c r="Y4188" s="1" t="s">
        <v>3755</v>
      </c>
      <c r="Z4188" s="1" t="s">
        <v>7833</v>
      </c>
      <c r="AC4188" s="1">
        <v>73</v>
      </c>
      <c r="AD4188" s="1" t="s">
        <v>530</v>
      </c>
      <c r="AE4188" s="1" t="s">
        <v>9606</v>
      </c>
      <c r="AJ4188" s="1" t="s">
        <v>16</v>
      </c>
      <c r="AK4188" s="1" t="s">
        <v>9802</v>
      </c>
      <c r="AL4188" s="1" t="s">
        <v>757</v>
      </c>
      <c r="AM4188" s="1" t="s">
        <v>9817</v>
      </c>
      <c r="AN4188" s="1" t="s">
        <v>1042</v>
      </c>
      <c r="AO4188" s="1" t="s">
        <v>9748</v>
      </c>
      <c r="AR4188" s="1" t="s">
        <v>6427</v>
      </c>
      <c r="AS4188" s="1" t="s">
        <v>12804</v>
      </c>
      <c r="AT4188" s="1" t="s">
        <v>211</v>
      </c>
      <c r="AU4188" s="1" t="s">
        <v>7199</v>
      </c>
      <c r="AV4188" s="1" t="s">
        <v>2179</v>
      </c>
      <c r="AW4188" s="1" t="s">
        <v>10153</v>
      </c>
      <c r="BB4188" s="1" t="s">
        <v>213</v>
      </c>
      <c r="BC4188" s="1" t="s">
        <v>7282</v>
      </c>
      <c r="BD4188" s="1" t="s">
        <v>3728</v>
      </c>
      <c r="BE4188" s="1" t="s">
        <v>8940</v>
      </c>
      <c r="BG4188" s="1" t="s">
        <v>211</v>
      </c>
      <c r="BH4188" s="1" t="s">
        <v>7199</v>
      </c>
      <c r="BI4188" s="1" t="s">
        <v>6425</v>
      </c>
      <c r="BJ4188" s="1" t="s">
        <v>10569</v>
      </c>
      <c r="BK4188" s="1" t="s">
        <v>211</v>
      </c>
      <c r="BL4188" s="1" t="s">
        <v>7199</v>
      </c>
      <c r="BM4188" s="1" t="s">
        <v>6428</v>
      </c>
      <c r="BN4188" s="1" t="s">
        <v>11332</v>
      </c>
      <c r="BO4188" s="1" t="s">
        <v>211</v>
      </c>
      <c r="BP4188" s="1" t="s">
        <v>7199</v>
      </c>
      <c r="BQ4188" s="1" t="s">
        <v>6429</v>
      </c>
      <c r="BR4188" s="1" t="s">
        <v>11714</v>
      </c>
      <c r="BS4188" s="1" t="s">
        <v>227</v>
      </c>
      <c r="BT4188" s="1" t="s">
        <v>9813</v>
      </c>
    </row>
    <row r="4189" spans="1:72" ht="13.5" customHeight="1">
      <c r="A4189" s="3" t="str">
        <f>HYPERLINK("http://kyu.snu.ac.kr/sdhj/index.jsp?type=hj/GK14658_00IH_0001_0256.jpg","1702_각북면_256")</f>
        <v>1702_각북면_256</v>
      </c>
      <c r="B4189" s="2">
        <v>1702</v>
      </c>
      <c r="C4189" s="2" t="s">
        <v>12340</v>
      </c>
      <c r="D4189" s="2" t="s">
        <v>12341</v>
      </c>
      <c r="E4189" s="2">
        <v>4188</v>
      </c>
      <c r="F4189" s="1">
        <v>24</v>
      </c>
      <c r="G4189" s="1" t="s">
        <v>6407</v>
      </c>
      <c r="H4189" s="1" t="s">
        <v>6952</v>
      </c>
      <c r="I4189" s="1">
        <v>2</v>
      </c>
      <c r="L4189" s="1">
        <v>2</v>
      </c>
      <c r="M4189" s="2" t="s">
        <v>3755</v>
      </c>
      <c r="N4189" s="2" t="s">
        <v>7833</v>
      </c>
      <c r="S4189" s="1" t="s">
        <v>59</v>
      </c>
      <c r="T4189" s="1" t="s">
        <v>7105</v>
      </c>
      <c r="Y4189" s="1" t="s">
        <v>6430</v>
      </c>
      <c r="Z4189" s="1" t="s">
        <v>7832</v>
      </c>
      <c r="AC4189" s="1">
        <v>10</v>
      </c>
      <c r="AD4189" s="1" t="s">
        <v>206</v>
      </c>
      <c r="AE4189" s="1" t="s">
        <v>9619</v>
      </c>
    </row>
    <row r="4190" spans="1:72" ht="13.5" customHeight="1">
      <c r="A4190" s="3" t="str">
        <f>HYPERLINK("http://kyu.snu.ac.kr/sdhj/index.jsp?type=hj/GK14658_00IH_0001_0256.jpg","1702_각북면_256")</f>
        <v>1702_각북면_256</v>
      </c>
      <c r="B4190" s="2">
        <v>1702</v>
      </c>
      <c r="C4190" s="2" t="s">
        <v>12340</v>
      </c>
      <c r="D4190" s="2" t="s">
        <v>12341</v>
      </c>
      <c r="E4190" s="2">
        <v>4189</v>
      </c>
      <c r="F4190" s="1">
        <v>24</v>
      </c>
      <c r="G4190" s="1" t="s">
        <v>6407</v>
      </c>
      <c r="H4190" s="1" t="s">
        <v>6952</v>
      </c>
      <c r="I4190" s="1">
        <v>2</v>
      </c>
      <c r="L4190" s="1">
        <v>3</v>
      </c>
      <c r="M4190" s="2" t="s">
        <v>14377</v>
      </c>
      <c r="N4190" s="2" t="s">
        <v>14378</v>
      </c>
      <c r="T4190" s="1" t="s">
        <v>12411</v>
      </c>
      <c r="U4190" s="1" t="s">
        <v>6412</v>
      </c>
      <c r="V4190" s="1" t="s">
        <v>7257</v>
      </c>
      <c r="W4190" s="1" t="s">
        <v>568</v>
      </c>
      <c r="X4190" s="1" t="s">
        <v>7587</v>
      </c>
      <c r="Y4190" s="1" t="s">
        <v>3947</v>
      </c>
      <c r="Z4190" s="1" t="s">
        <v>7831</v>
      </c>
      <c r="AC4190" s="1">
        <v>29</v>
      </c>
      <c r="AD4190" s="1" t="s">
        <v>244</v>
      </c>
      <c r="AE4190" s="1" t="s">
        <v>9577</v>
      </c>
      <c r="AJ4190" s="1" t="s">
        <v>16</v>
      </c>
      <c r="AK4190" s="1" t="s">
        <v>9802</v>
      </c>
      <c r="AL4190" s="1" t="s">
        <v>47</v>
      </c>
      <c r="AM4190" s="1" t="s">
        <v>9810</v>
      </c>
      <c r="AT4190" s="1" t="s">
        <v>1524</v>
      </c>
      <c r="AU4190" s="1" t="s">
        <v>7312</v>
      </c>
      <c r="AV4190" s="1" t="s">
        <v>93</v>
      </c>
      <c r="AW4190" s="1" t="s">
        <v>7772</v>
      </c>
      <c r="BG4190" s="1" t="s">
        <v>211</v>
      </c>
      <c r="BH4190" s="1" t="s">
        <v>7199</v>
      </c>
      <c r="BI4190" s="1" t="s">
        <v>2624</v>
      </c>
      <c r="BJ4190" s="1" t="s">
        <v>10298</v>
      </c>
      <c r="BK4190" s="1" t="s">
        <v>159</v>
      </c>
      <c r="BL4190" s="1" t="s">
        <v>7202</v>
      </c>
      <c r="BM4190" s="1" t="s">
        <v>2385</v>
      </c>
      <c r="BN4190" s="1" t="s">
        <v>8187</v>
      </c>
      <c r="BO4190" s="1" t="s">
        <v>53</v>
      </c>
      <c r="BP4190" s="1" t="s">
        <v>7419</v>
      </c>
      <c r="BQ4190" s="1" t="s">
        <v>6431</v>
      </c>
      <c r="BR4190" s="1" t="s">
        <v>13214</v>
      </c>
      <c r="BS4190" s="1" t="s">
        <v>163</v>
      </c>
      <c r="BT4190" s="1" t="s">
        <v>12731</v>
      </c>
    </row>
    <row r="4191" spans="1:72" ht="13.5" customHeight="1">
      <c r="A4191" s="3" t="str">
        <f>HYPERLINK("http://kyu.snu.ac.kr/sdhj/index.jsp?type=hj/GK14658_00IH_0001_0256.jpg","1702_각북면_256")</f>
        <v>1702_각북면_256</v>
      </c>
      <c r="B4191" s="2">
        <v>1702</v>
      </c>
      <c r="C4191" s="2" t="s">
        <v>12340</v>
      </c>
      <c r="D4191" s="2" t="s">
        <v>12341</v>
      </c>
      <c r="E4191" s="2">
        <v>4190</v>
      </c>
      <c r="F4191" s="1">
        <v>24</v>
      </c>
      <c r="G4191" s="1" t="s">
        <v>6407</v>
      </c>
      <c r="H4191" s="1" t="s">
        <v>6952</v>
      </c>
      <c r="I4191" s="1">
        <v>2</v>
      </c>
      <c r="L4191" s="1">
        <v>3</v>
      </c>
      <c r="M4191" s="2" t="s">
        <v>14377</v>
      </c>
      <c r="N4191" s="2" t="s">
        <v>14378</v>
      </c>
      <c r="S4191" s="1" t="s">
        <v>48</v>
      </c>
      <c r="T4191" s="1" t="s">
        <v>6371</v>
      </c>
      <c r="U4191" s="1" t="s">
        <v>261</v>
      </c>
      <c r="V4191" s="1" t="s">
        <v>7197</v>
      </c>
      <c r="Y4191" s="1" t="s">
        <v>2870</v>
      </c>
      <c r="Z4191" s="1" t="s">
        <v>7750</v>
      </c>
      <c r="AC4191" s="1">
        <v>27</v>
      </c>
      <c r="AD4191" s="1" t="s">
        <v>309</v>
      </c>
      <c r="AE4191" s="1" t="s">
        <v>9623</v>
      </c>
      <c r="AF4191" s="1" t="s">
        <v>89</v>
      </c>
      <c r="AG4191" s="1" t="s">
        <v>9633</v>
      </c>
      <c r="AJ4191" s="1" t="s">
        <v>16</v>
      </c>
      <c r="AK4191" s="1" t="s">
        <v>9802</v>
      </c>
      <c r="AL4191" s="1" t="s">
        <v>77</v>
      </c>
      <c r="AM4191" s="1" t="s">
        <v>9805</v>
      </c>
      <c r="AT4191" s="1" t="s">
        <v>211</v>
      </c>
      <c r="AU4191" s="1" t="s">
        <v>7199</v>
      </c>
      <c r="AV4191" s="1" t="s">
        <v>2585</v>
      </c>
      <c r="AW4191" s="1" t="s">
        <v>7851</v>
      </c>
      <c r="BG4191" s="1" t="s">
        <v>211</v>
      </c>
      <c r="BH4191" s="1" t="s">
        <v>7199</v>
      </c>
      <c r="BI4191" s="1" t="s">
        <v>93</v>
      </c>
      <c r="BJ4191" s="1" t="s">
        <v>7772</v>
      </c>
      <c r="BK4191" s="1" t="s">
        <v>211</v>
      </c>
      <c r="BL4191" s="1" t="s">
        <v>7199</v>
      </c>
      <c r="BM4191" s="1" t="s">
        <v>1117</v>
      </c>
      <c r="BN4191" s="1" t="s">
        <v>10888</v>
      </c>
      <c r="BO4191" s="1" t="s">
        <v>211</v>
      </c>
      <c r="BP4191" s="1" t="s">
        <v>7199</v>
      </c>
      <c r="BQ4191" s="1" t="s">
        <v>6310</v>
      </c>
      <c r="BR4191" s="1" t="s">
        <v>11705</v>
      </c>
      <c r="BS4191" s="1" t="s">
        <v>82</v>
      </c>
      <c r="BT4191" s="1" t="s">
        <v>9699</v>
      </c>
    </row>
    <row r="4192" spans="1:72" ht="13.5" customHeight="1">
      <c r="A4192" s="3" t="str">
        <f>HYPERLINK("http://kyu.snu.ac.kr/sdhj/index.jsp?type=hj/GK14658_00IH_0001_0256.jpg","1702_각북면_256")</f>
        <v>1702_각북면_256</v>
      </c>
      <c r="B4192" s="2">
        <v>1702</v>
      </c>
      <c r="C4192" s="2" t="s">
        <v>12340</v>
      </c>
      <c r="D4192" s="2" t="s">
        <v>12341</v>
      </c>
      <c r="E4192" s="2">
        <v>4191</v>
      </c>
      <c r="F4192" s="1">
        <v>24</v>
      </c>
      <c r="G4192" s="1" t="s">
        <v>6407</v>
      </c>
      <c r="H4192" s="1" t="s">
        <v>6952</v>
      </c>
      <c r="I4192" s="1">
        <v>2</v>
      </c>
      <c r="L4192" s="1">
        <v>3</v>
      </c>
      <c r="M4192" s="2" t="s">
        <v>14377</v>
      </c>
      <c r="N4192" s="2" t="s">
        <v>14378</v>
      </c>
      <c r="S4192" s="1" t="s">
        <v>59</v>
      </c>
      <c r="T4192" s="1" t="s">
        <v>7105</v>
      </c>
      <c r="Y4192" s="1" t="s">
        <v>2598</v>
      </c>
      <c r="Z4192" s="1" t="s">
        <v>7753</v>
      </c>
      <c r="AC4192" s="1">
        <v>2</v>
      </c>
      <c r="AD4192" s="1" t="s">
        <v>169</v>
      </c>
      <c r="AE4192" s="1" t="s">
        <v>9589</v>
      </c>
      <c r="AF4192" s="1" t="s">
        <v>89</v>
      </c>
      <c r="AG4192" s="1" t="s">
        <v>9633</v>
      </c>
    </row>
    <row r="4193" spans="1:72" ht="13.5" customHeight="1">
      <c r="A4193" s="3" t="str">
        <f>HYPERLINK("http://kyu.snu.ac.kr/sdhj/index.jsp?type=hj/GK14658_00IH_0001_0256.jpg","1702_각북면_256")</f>
        <v>1702_각북면_256</v>
      </c>
      <c r="B4193" s="2">
        <v>1702</v>
      </c>
      <c r="C4193" s="2" t="s">
        <v>12340</v>
      </c>
      <c r="D4193" s="2" t="s">
        <v>12341</v>
      </c>
      <c r="E4193" s="2">
        <v>4192</v>
      </c>
      <c r="F4193" s="1">
        <v>24</v>
      </c>
      <c r="G4193" s="1" t="s">
        <v>6407</v>
      </c>
      <c r="H4193" s="1" t="s">
        <v>6952</v>
      </c>
      <c r="I4193" s="1">
        <v>2</v>
      </c>
      <c r="L4193" s="1">
        <v>4</v>
      </c>
      <c r="M4193" s="2" t="s">
        <v>2828</v>
      </c>
      <c r="N4193" s="2" t="s">
        <v>7830</v>
      </c>
      <c r="T4193" s="1" t="s">
        <v>12411</v>
      </c>
      <c r="U4193" s="1" t="s">
        <v>6432</v>
      </c>
      <c r="V4193" s="1" t="s">
        <v>7246</v>
      </c>
      <c r="Y4193" s="1" t="s">
        <v>2828</v>
      </c>
      <c r="Z4193" s="1" t="s">
        <v>7830</v>
      </c>
      <c r="AC4193" s="1">
        <v>29</v>
      </c>
      <c r="AD4193" s="1" t="s">
        <v>631</v>
      </c>
      <c r="AE4193" s="1" t="s">
        <v>9603</v>
      </c>
      <c r="AJ4193" s="1" t="s">
        <v>16</v>
      </c>
      <c r="AK4193" s="1" t="s">
        <v>9802</v>
      </c>
      <c r="AL4193" s="1" t="s">
        <v>757</v>
      </c>
      <c r="AM4193" s="1" t="s">
        <v>9817</v>
      </c>
      <c r="AN4193" s="1" t="s">
        <v>1042</v>
      </c>
      <c r="AO4193" s="1" t="s">
        <v>9748</v>
      </c>
      <c r="AR4193" s="1" t="s">
        <v>6427</v>
      </c>
      <c r="AS4193" s="1" t="s">
        <v>12804</v>
      </c>
      <c r="AT4193" s="1" t="s">
        <v>211</v>
      </c>
      <c r="AU4193" s="1" t="s">
        <v>7199</v>
      </c>
      <c r="AV4193" s="1" t="s">
        <v>3755</v>
      </c>
      <c r="AW4193" s="1" t="s">
        <v>7833</v>
      </c>
      <c r="BB4193" s="1" t="s">
        <v>213</v>
      </c>
      <c r="BC4193" s="1" t="s">
        <v>7282</v>
      </c>
      <c r="BD4193" s="1" t="s">
        <v>3274</v>
      </c>
      <c r="BE4193" s="1" t="s">
        <v>7829</v>
      </c>
      <c r="BG4193" s="1" t="s">
        <v>211</v>
      </c>
      <c r="BH4193" s="1" t="s">
        <v>7199</v>
      </c>
      <c r="BI4193" s="1" t="s">
        <v>4146</v>
      </c>
      <c r="BJ4193" s="1" t="s">
        <v>8839</v>
      </c>
      <c r="BK4193" s="1" t="s">
        <v>211</v>
      </c>
      <c r="BL4193" s="1" t="s">
        <v>7199</v>
      </c>
      <c r="BM4193" s="1" t="s">
        <v>6425</v>
      </c>
      <c r="BN4193" s="1" t="s">
        <v>10569</v>
      </c>
      <c r="BO4193" s="1" t="s">
        <v>211</v>
      </c>
      <c r="BP4193" s="1" t="s">
        <v>7199</v>
      </c>
      <c r="BQ4193" s="1" t="s">
        <v>798</v>
      </c>
      <c r="BR4193" s="1" t="s">
        <v>10148</v>
      </c>
      <c r="BS4193" s="1" t="s">
        <v>97</v>
      </c>
      <c r="BT4193" s="1" t="s">
        <v>9820</v>
      </c>
    </row>
    <row r="4194" spans="1:72" ht="13.5" customHeight="1">
      <c r="A4194" s="3" t="str">
        <f>HYPERLINK("http://kyu.snu.ac.kr/sdhj/index.jsp?type=hj/GK14658_00IH_0001_0256.jpg","1702_각북면_256")</f>
        <v>1702_각북면_256</v>
      </c>
      <c r="B4194" s="2">
        <v>1702</v>
      </c>
      <c r="C4194" s="2" t="s">
        <v>12340</v>
      </c>
      <c r="D4194" s="2" t="s">
        <v>12341</v>
      </c>
      <c r="E4194" s="2">
        <v>4193</v>
      </c>
      <c r="F4194" s="1">
        <v>24</v>
      </c>
      <c r="G4194" s="1" t="s">
        <v>6407</v>
      </c>
      <c r="H4194" s="1" t="s">
        <v>6952</v>
      </c>
      <c r="I4194" s="1">
        <v>2</v>
      </c>
      <c r="L4194" s="1">
        <v>4</v>
      </c>
      <c r="M4194" s="2" t="s">
        <v>2828</v>
      </c>
      <c r="N4194" s="2" t="s">
        <v>7830</v>
      </c>
      <c r="S4194" s="1" t="s">
        <v>48</v>
      </c>
      <c r="T4194" s="1" t="s">
        <v>6371</v>
      </c>
      <c r="U4194" s="1" t="s">
        <v>124</v>
      </c>
      <c r="V4194" s="1" t="s">
        <v>12451</v>
      </c>
      <c r="W4194" s="1" t="s">
        <v>385</v>
      </c>
      <c r="X4194" s="1" t="s">
        <v>7602</v>
      </c>
      <c r="Y4194" s="1" t="s">
        <v>3274</v>
      </c>
      <c r="Z4194" s="1" t="s">
        <v>7829</v>
      </c>
      <c r="AC4194" s="1">
        <v>38</v>
      </c>
      <c r="AD4194" s="1" t="s">
        <v>353</v>
      </c>
      <c r="AE4194" s="1" t="s">
        <v>9622</v>
      </c>
      <c r="AJ4194" s="1" t="s">
        <v>16</v>
      </c>
      <c r="AK4194" s="1" t="s">
        <v>9802</v>
      </c>
      <c r="AL4194" s="1" t="s">
        <v>52</v>
      </c>
      <c r="AM4194" s="1" t="s">
        <v>9722</v>
      </c>
      <c r="AT4194" s="1" t="s">
        <v>53</v>
      </c>
      <c r="AU4194" s="1" t="s">
        <v>7419</v>
      </c>
      <c r="AV4194" s="1" t="s">
        <v>1031</v>
      </c>
      <c r="AW4194" s="1" t="s">
        <v>8078</v>
      </c>
      <c r="BG4194" s="1" t="s">
        <v>53</v>
      </c>
      <c r="BH4194" s="1" t="s">
        <v>7419</v>
      </c>
      <c r="BI4194" s="1" t="s">
        <v>2804</v>
      </c>
      <c r="BJ4194" s="1" t="s">
        <v>10440</v>
      </c>
      <c r="BK4194" s="1" t="s">
        <v>53</v>
      </c>
      <c r="BL4194" s="1" t="s">
        <v>7419</v>
      </c>
      <c r="BM4194" s="1" t="s">
        <v>6433</v>
      </c>
      <c r="BN4194" s="1" t="s">
        <v>11331</v>
      </c>
      <c r="BO4194" s="1" t="s">
        <v>53</v>
      </c>
      <c r="BP4194" s="1" t="s">
        <v>7419</v>
      </c>
      <c r="BQ4194" s="1" t="s">
        <v>6434</v>
      </c>
      <c r="BR4194" s="1" t="s">
        <v>13216</v>
      </c>
      <c r="BS4194" s="1" t="s">
        <v>163</v>
      </c>
      <c r="BT4194" s="1" t="s">
        <v>12731</v>
      </c>
    </row>
    <row r="4195" spans="1:72" ht="13.5" customHeight="1">
      <c r="A4195" s="3" t="str">
        <f>HYPERLINK("http://kyu.snu.ac.kr/sdhj/index.jsp?type=hj/GK14658_00IH_0001_0256.jpg","1702_각북면_256")</f>
        <v>1702_각북면_256</v>
      </c>
      <c r="B4195" s="2">
        <v>1702</v>
      </c>
      <c r="C4195" s="2" t="s">
        <v>12340</v>
      </c>
      <c r="D4195" s="2" t="s">
        <v>12341</v>
      </c>
      <c r="E4195" s="2">
        <v>4194</v>
      </c>
      <c r="F4195" s="1">
        <v>24</v>
      </c>
      <c r="G4195" s="1" t="s">
        <v>6407</v>
      </c>
      <c r="H4195" s="1" t="s">
        <v>6952</v>
      </c>
      <c r="I4195" s="1">
        <v>2</v>
      </c>
      <c r="L4195" s="1">
        <v>4</v>
      </c>
      <c r="M4195" s="2" t="s">
        <v>2828</v>
      </c>
      <c r="N4195" s="2" t="s">
        <v>7830</v>
      </c>
      <c r="S4195" s="1" t="s">
        <v>59</v>
      </c>
      <c r="T4195" s="1" t="s">
        <v>7105</v>
      </c>
      <c r="Y4195" s="1" t="s">
        <v>1302</v>
      </c>
      <c r="Z4195" s="1" t="s">
        <v>12624</v>
      </c>
      <c r="AC4195" s="1">
        <v>21</v>
      </c>
      <c r="AD4195" s="1" t="s">
        <v>68</v>
      </c>
      <c r="AE4195" s="1" t="s">
        <v>7705</v>
      </c>
    </row>
    <row r="4196" spans="1:72" ht="13.5" customHeight="1">
      <c r="A4196" s="3" t="str">
        <f>HYPERLINK("http://kyu.snu.ac.kr/sdhj/index.jsp?type=hj/GK14658_00IH_0001_0256.jpg","1702_각북면_256")</f>
        <v>1702_각북면_256</v>
      </c>
      <c r="B4196" s="2">
        <v>1702</v>
      </c>
      <c r="C4196" s="2" t="s">
        <v>12340</v>
      </c>
      <c r="D4196" s="2" t="s">
        <v>12341</v>
      </c>
      <c r="E4196" s="2">
        <v>4195</v>
      </c>
      <c r="F4196" s="1">
        <v>24</v>
      </c>
      <c r="G4196" s="1" t="s">
        <v>6407</v>
      </c>
      <c r="H4196" s="1" t="s">
        <v>6952</v>
      </c>
      <c r="I4196" s="1">
        <v>2</v>
      </c>
      <c r="L4196" s="1">
        <v>4</v>
      </c>
      <c r="M4196" s="2" t="s">
        <v>2828</v>
      </c>
      <c r="N4196" s="2" t="s">
        <v>7830</v>
      </c>
      <c r="S4196" s="1" t="s">
        <v>86</v>
      </c>
      <c r="T4196" s="1" t="s">
        <v>7100</v>
      </c>
      <c r="U4196" s="1" t="s">
        <v>281</v>
      </c>
      <c r="V4196" s="1" t="s">
        <v>7209</v>
      </c>
      <c r="Y4196" s="1" t="s">
        <v>4112</v>
      </c>
      <c r="Z4196" s="1" t="s">
        <v>12627</v>
      </c>
      <c r="AC4196" s="1">
        <v>20</v>
      </c>
      <c r="AD4196" s="1" t="s">
        <v>103</v>
      </c>
      <c r="AE4196" s="1" t="s">
        <v>9580</v>
      </c>
    </row>
    <row r="4197" spans="1:72" ht="13.5" customHeight="1">
      <c r="A4197" s="3" t="str">
        <f>HYPERLINK("http://kyu.snu.ac.kr/sdhj/index.jsp?type=hj/GK14658_00IH_0001_0257.jpg","1702_각북면_257")</f>
        <v>1702_각북면_257</v>
      </c>
      <c r="B4197" s="2">
        <v>1702</v>
      </c>
      <c r="C4197" s="2" t="s">
        <v>12340</v>
      </c>
      <c r="D4197" s="2" t="s">
        <v>12341</v>
      </c>
      <c r="E4197" s="2">
        <v>4196</v>
      </c>
      <c r="F4197" s="1">
        <v>24</v>
      </c>
      <c r="G4197" s="1" t="s">
        <v>6407</v>
      </c>
      <c r="H4197" s="1" t="s">
        <v>6952</v>
      </c>
      <c r="I4197" s="1">
        <v>2</v>
      </c>
      <c r="L4197" s="1">
        <v>4</v>
      </c>
      <c r="M4197" s="2" t="s">
        <v>2828</v>
      </c>
      <c r="N4197" s="2" t="s">
        <v>7830</v>
      </c>
      <c r="S4197" s="1" t="s">
        <v>59</v>
      </c>
      <c r="T4197" s="1" t="s">
        <v>7105</v>
      </c>
      <c r="Y4197" s="1" t="s">
        <v>6435</v>
      </c>
      <c r="Z4197" s="1" t="s">
        <v>12625</v>
      </c>
      <c r="AC4197" s="1">
        <v>2</v>
      </c>
      <c r="AD4197" s="1" t="s">
        <v>169</v>
      </c>
      <c r="AE4197" s="1" t="s">
        <v>9589</v>
      </c>
      <c r="AF4197" s="1" t="s">
        <v>89</v>
      </c>
      <c r="AG4197" s="1" t="s">
        <v>9633</v>
      </c>
    </row>
    <row r="4198" spans="1:72" ht="13.5" customHeight="1">
      <c r="A4198" s="3" t="str">
        <f>HYPERLINK("http://kyu.snu.ac.kr/sdhj/index.jsp?type=hj/GK14658_00IH_0001_0257.jpg","1702_각북면_257")</f>
        <v>1702_각북면_257</v>
      </c>
      <c r="B4198" s="2">
        <v>1702</v>
      </c>
      <c r="C4198" s="2" t="s">
        <v>12340</v>
      </c>
      <c r="D4198" s="2" t="s">
        <v>12341</v>
      </c>
      <c r="E4198" s="2">
        <v>4197</v>
      </c>
      <c r="F4198" s="1">
        <v>24</v>
      </c>
      <c r="G4198" s="1" t="s">
        <v>6407</v>
      </c>
      <c r="H4198" s="1" t="s">
        <v>6952</v>
      </c>
      <c r="I4198" s="1">
        <v>2</v>
      </c>
      <c r="L4198" s="1">
        <v>5</v>
      </c>
      <c r="M4198" s="2" t="s">
        <v>14379</v>
      </c>
      <c r="N4198" s="2" t="s">
        <v>14380</v>
      </c>
      <c r="T4198" s="1" t="s">
        <v>12411</v>
      </c>
      <c r="U4198" s="1" t="s">
        <v>128</v>
      </c>
      <c r="V4198" s="1" t="s">
        <v>7258</v>
      </c>
      <c r="W4198" s="1" t="s">
        <v>155</v>
      </c>
      <c r="X4198" s="1" t="s">
        <v>7600</v>
      </c>
      <c r="Y4198" s="1" t="s">
        <v>6436</v>
      </c>
      <c r="Z4198" s="1" t="s">
        <v>7764</v>
      </c>
      <c r="AC4198" s="1">
        <v>36</v>
      </c>
      <c r="AD4198" s="1" t="s">
        <v>258</v>
      </c>
      <c r="AE4198" s="1" t="s">
        <v>9601</v>
      </c>
      <c r="AJ4198" s="1" t="s">
        <v>16</v>
      </c>
      <c r="AK4198" s="1" t="s">
        <v>9802</v>
      </c>
      <c r="AL4198" s="1" t="s">
        <v>97</v>
      </c>
      <c r="AM4198" s="1" t="s">
        <v>9820</v>
      </c>
      <c r="AT4198" s="1" t="s">
        <v>53</v>
      </c>
      <c r="AU4198" s="1" t="s">
        <v>7419</v>
      </c>
      <c r="AV4198" s="1" t="s">
        <v>14496</v>
      </c>
      <c r="AW4198" s="1" t="s">
        <v>12563</v>
      </c>
      <c r="BG4198" s="1" t="s">
        <v>53</v>
      </c>
      <c r="BH4198" s="1" t="s">
        <v>7419</v>
      </c>
      <c r="BI4198" s="1" t="s">
        <v>6437</v>
      </c>
      <c r="BJ4198" s="1" t="s">
        <v>10150</v>
      </c>
      <c r="BK4198" s="1" t="s">
        <v>53</v>
      </c>
      <c r="BL4198" s="1" t="s">
        <v>7419</v>
      </c>
      <c r="BM4198" s="1" t="s">
        <v>1576</v>
      </c>
      <c r="BN4198" s="1" t="s">
        <v>8516</v>
      </c>
      <c r="BO4198" s="1" t="s">
        <v>53</v>
      </c>
      <c r="BP4198" s="1" t="s">
        <v>7419</v>
      </c>
      <c r="BQ4198" s="1" t="s">
        <v>6438</v>
      </c>
      <c r="BR4198" s="1" t="s">
        <v>13208</v>
      </c>
      <c r="BS4198" s="1" t="s">
        <v>163</v>
      </c>
      <c r="BT4198" s="1" t="s">
        <v>12731</v>
      </c>
    </row>
    <row r="4199" spans="1:72" ht="13.5" customHeight="1">
      <c r="A4199" s="3" t="str">
        <f>HYPERLINK("http://kyu.snu.ac.kr/sdhj/index.jsp?type=hj/GK14658_00IH_0001_0257.jpg","1702_각북면_257")</f>
        <v>1702_각북면_257</v>
      </c>
      <c r="B4199" s="2">
        <v>1702</v>
      </c>
      <c r="C4199" s="2" t="s">
        <v>12340</v>
      </c>
      <c r="D4199" s="2" t="s">
        <v>12341</v>
      </c>
      <c r="E4199" s="2">
        <v>4198</v>
      </c>
      <c r="F4199" s="1">
        <v>24</v>
      </c>
      <c r="G4199" s="1" t="s">
        <v>6407</v>
      </c>
      <c r="H4199" s="1" t="s">
        <v>6952</v>
      </c>
      <c r="I4199" s="1">
        <v>2</v>
      </c>
      <c r="L4199" s="1">
        <v>5</v>
      </c>
      <c r="M4199" s="2" t="s">
        <v>14379</v>
      </c>
      <c r="N4199" s="2" t="s">
        <v>14380</v>
      </c>
      <c r="S4199" s="1" t="s">
        <v>48</v>
      </c>
      <c r="T4199" s="1" t="s">
        <v>6371</v>
      </c>
      <c r="U4199" s="1" t="s">
        <v>124</v>
      </c>
      <c r="V4199" s="1" t="s">
        <v>12451</v>
      </c>
      <c r="W4199" s="1" t="s">
        <v>568</v>
      </c>
      <c r="X4199" s="1" t="s">
        <v>7587</v>
      </c>
      <c r="Y4199" s="1" t="s">
        <v>4892</v>
      </c>
      <c r="Z4199" s="1" t="s">
        <v>7787</v>
      </c>
      <c r="AC4199" s="1">
        <v>29</v>
      </c>
      <c r="AD4199" s="1" t="s">
        <v>244</v>
      </c>
      <c r="AE4199" s="1" t="s">
        <v>9577</v>
      </c>
      <c r="AJ4199" s="1" t="s">
        <v>16</v>
      </c>
      <c r="AK4199" s="1" t="s">
        <v>9802</v>
      </c>
      <c r="AL4199" s="1" t="s">
        <v>47</v>
      </c>
      <c r="AM4199" s="1" t="s">
        <v>9810</v>
      </c>
      <c r="AT4199" s="1" t="s">
        <v>53</v>
      </c>
      <c r="AU4199" s="1" t="s">
        <v>7419</v>
      </c>
      <c r="AV4199" s="1" t="s">
        <v>291</v>
      </c>
      <c r="AW4199" s="1" t="s">
        <v>12618</v>
      </c>
      <c r="BG4199" s="1" t="s">
        <v>53</v>
      </c>
      <c r="BH4199" s="1" t="s">
        <v>7419</v>
      </c>
      <c r="BI4199" s="1" t="s">
        <v>3461</v>
      </c>
      <c r="BJ4199" s="1" t="s">
        <v>7813</v>
      </c>
      <c r="BK4199" s="1" t="s">
        <v>53</v>
      </c>
      <c r="BL4199" s="1" t="s">
        <v>7419</v>
      </c>
      <c r="BM4199" s="1" t="s">
        <v>6439</v>
      </c>
      <c r="BN4199" s="1" t="s">
        <v>10279</v>
      </c>
      <c r="BO4199" s="1" t="s">
        <v>53</v>
      </c>
      <c r="BP4199" s="1" t="s">
        <v>7419</v>
      </c>
      <c r="BQ4199" s="1" t="s">
        <v>3927</v>
      </c>
      <c r="BR4199" s="1" t="s">
        <v>11713</v>
      </c>
      <c r="BS4199" s="1" t="s">
        <v>757</v>
      </c>
      <c r="BT4199" s="1" t="s">
        <v>9817</v>
      </c>
    </row>
    <row r="4200" spans="1:72" ht="13.5" customHeight="1">
      <c r="A4200" s="3" t="str">
        <f>HYPERLINK("http://kyu.snu.ac.kr/sdhj/index.jsp?type=hj/GK14658_00IH_0001_0257.jpg","1702_각북면_257")</f>
        <v>1702_각북면_257</v>
      </c>
      <c r="B4200" s="2">
        <v>1702</v>
      </c>
      <c r="C4200" s="2" t="s">
        <v>12340</v>
      </c>
      <c r="D4200" s="2" t="s">
        <v>12341</v>
      </c>
      <c r="E4200" s="2">
        <v>4199</v>
      </c>
      <c r="F4200" s="1">
        <v>24</v>
      </c>
      <c r="G4200" s="1" t="s">
        <v>6407</v>
      </c>
      <c r="H4200" s="1" t="s">
        <v>6952</v>
      </c>
      <c r="I4200" s="1">
        <v>2</v>
      </c>
      <c r="L4200" s="1">
        <v>5</v>
      </c>
      <c r="M4200" s="2" t="s">
        <v>14379</v>
      </c>
      <c r="N4200" s="2" t="s">
        <v>14380</v>
      </c>
      <c r="S4200" s="1" t="s">
        <v>59</v>
      </c>
      <c r="T4200" s="1" t="s">
        <v>7105</v>
      </c>
      <c r="Y4200" s="1" t="s">
        <v>1411</v>
      </c>
      <c r="Z4200" s="1" t="s">
        <v>7828</v>
      </c>
      <c r="AC4200" s="1">
        <v>1</v>
      </c>
      <c r="AD4200" s="1" t="s">
        <v>280</v>
      </c>
      <c r="AE4200" s="1" t="s">
        <v>9599</v>
      </c>
      <c r="AF4200" s="1" t="s">
        <v>89</v>
      </c>
      <c r="AG4200" s="1" t="s">
        <v>9633</v>
      </c>
    </row>
    <row r="4201" spans="1:72" ht="13.5" customHeight="1">
      <c r="A4201" s="3" t="str">
        <f>HYPERLINK("http://kyu.snu.ac.kr/sdhj/index.jsp?type=hj/GK14658_00IH_0001_0257.jpg","1702_각북면_257")</f>
        <v>1702_각북면_257</v>
      </c>
      <c r="B4201" s="2">
        <v>1702</v>
      </c>
      <c r="C4201" s="2" t="s">
        <v>12340</v>
      </c>
      <c r="D4201" s="2" t="s">
        <v>12341</v>
      </c>
      <c r="E4201" s="2">
        <v>4200</v>
      </c>
      <c r="F4201" s="1">
        <v>24</v>
      </c>
      <c r="G4201" s="1" t="s">
        <v>6407</v>
      </c>
      <c r="H4201" s="1" t="s">
        <v>6952</v>
      </c>
      <c r="I4201" s="1">
        <v>3</v>
      </c>
      <c r="J4201" s="1" t="s">
        <v>6440</v>
      </c>
      <c r="K4201" s="1" t="s">
        <v>6979</v>
      </c>
      <c r="L4201" s="1">
        <v>1</v>
      </c>
      <c r="M4201" s="2" t="s">
        <v>14381</v>
      </c>
      <c r="N4201" s="2" t="s">
        <v>14382</v>
      </c>
      <c r="T4201" s="1" t="s">
        <v>12411</v>
      </c>
      <c r="U4201" s="1" t="s">
        <v>128</v>
      </c>
      <c r="V4201" s="1" t="s">
        <v>7258</v>
      </c>
      <c r="W4201" s="1" t="s">
        <v>49</v>
      </c>
      <c r="X4201" s="1" t="s">
        <v>7592</v>
      </c>
      <c r="Y4201" s="1" t="s">
        <v>6441</v>
      </c>
      <c r="Z4201" s="1" t="s">
        <v>7827</v>
      </c>
      <c r="AC4201" s="1">
        <v>46</v>
      </c>
      <c r="AD4201" s="1" t="s">
        <v>593</v>
      </c>
      <c r="AE4201" s="1" t="s">
        <v>9585</v>
      </c>
      <c r="AJ4201" s="1" t="s">
        <v>16</v>
      </c>
      <c r="AK4201" s="1" t="s">
        <v>9802</v>
      </c>
      <c r="AL4201" s="1" t="s">
        <v>123</v>
      </c>
      <c r="AM4201" s="1" t="s">
        <v>9821</v>
      </c>
      <c r="AT4201" s="1" t="s">
        <v>53</v>
      </c>
      <c r="AU4201" s="1" t="s">
        <v>7419</v>
      </c>
      <c r="AV4201" s="1" t="s">
        <v>958</v>
      </c>
      <c r="AW4201" s="1" t="s">
        <v>7959</v>
      </c>
      <c r="BG4201" s="1" t="s">
        <v>53</v>
      </c>
      <c r="BH4201" s="1" t="s">
        <v>7419</v>
      </c>
      <c r="BI4201" s="1" t="s">
        <v>6728</v>
      </c>
      <c r="BJ4201" s="1" t="s">
        <v>10885</v>
      </c>
      <c r="BK4201" s="1" t="s">
        <v>1681</v>
      </c>
      <c r="BL4201" s="1" t="s">
        <v>10090</v>
      </c>
      <c r="BM4201" s="1" t="s">
        <v>6442</v>
      </c>
      <c r="BN4201" s="1" t="s">
        <v>11330</v>
      </c>
      <c r="BO4201" s="1" t="s">
        <v>53</v>
      </c>
      <c r="BP4201" s="1" t="s">
        <v>7419</v>
      </c>
      <c r="BQ4201" s="1" t="s">
        <v>695</v>
      </c>
      <c r="BR4201" s="1" t="s">
        <v>10648</v>
      </c>
      <c r="BS4201" s="1" t="s">
        <v>163</v>
      </c>
      <c r="BT4201" s="1" t="s">
        <v>12731</v>
      </c>
    </row>
    <row r="4202" spans="1:72" ht="13.5" customHeight="1">
      <c r="A4202" s="3" t="str">
        <f>HYPERLINK("http://kyu.snu.ac.kr/sdhj/index.jsp?type=hj/GK14658_00IH_0001_0257.jpg","1702_각북면_257")</f>
        <v>1702_각북면_257</v>
      </c>
      <c r="B4202" s="2">
        <v>1702</v>
      </c>
      <c r="C4202" s="2" t="s">
        <v>12340</v>
      </c>
      <c r="D4202" s="2" t="s">
        <v>12341</v>
      </c>
      <c r="E4202" s="2">
        <v>4201</v>
      </c>
      <c r="F4202" s="1">
        <v>24</v>
      </c>
      <c r="G4202" s="1" t="s">
        <v>6407</v>
      </c>
      <c r="H4202" s="1" t="s">
        <v>6952</v>
      </c>
      <c r="I4202" s="1">
        <v>3</v>
      </c>
      <c r="L4202" s="1">
        <v>1</v>
      </c>
      <c r="M4202" s="2" t="s">
        <v>14381</v>
      </c>
      <c r="N4202" s="2" t="s">
        <v>14382</v>
      </c>
      <c r="S4202" s="1" t="s">
        <v>48</v>
      </c>
      <c r="T4202" s="1" t="s">
        <v>6371</v>
      </c>
      <c r="U4202" s="1" t="s">
        <v>261</v>
      </c>
      <c r="V4202" s="1" t="s">
        <v>7197</v>
      </c>
      <c r="Y4202" s="1" t="s">
        <v>630</v>
      </c>
      <c r="Z4202" s="1" t="s">
        <v>7826</v>
      </c>
      <c r="AC4202" s="1">
        <v>34</v>
      </c>
      <c r="AD4202" s="1" t="s">
        <v>321</v>
      </c>
      <c r="AE4202" s="1" t="s">
        <v>9578</v>
      </c>
      <c r="AJ4202" s="1" t="s">
        <v>16</v>
      </c>
      <c r="AK4202" s="1" t="s">
        <v>9802</v>
      </c>
      <c r="AL4202" s="1" t="s">
        <v>97</v>
      </c>
      <c r="AM4202" s="1" t="s">
        <v>9820</v>
      </c>
      <c r="AN4202" s="1" t="s">
        <v>5577</v>
      </c>
      <c r="AO4202" s="1" t="s">
        <v>9871</v>
      </c>
      <c r="AR4202" s="1" t="s">
        <v>6409</v>
      </c>
      <c r="AS4202" s="1" t="s">
        <v>9916</v>
      </c>
      <c r="AT4202" s="1" t="s">
        <v>211</v>
      </c>
      <c r="AU4202" s="1" t="s">
        <v>7199</v>
      </c>
      <c r="AV4202" s="1" t="s">
        <v>291</v>
      </c>
      <c r="AW4202" s="1" t="s">
        <v>12618</v>
      </c>
      <c r="BB4202" s="1" t="s">
        <v>213</v>
      </c>
      <c r="BC4202" s="1" t="s">
        <v>7282</v>
      </c>
      <c r="BD4202" s="1" t="s">
        <v>6443</v>
      </c>
      <c r="BE4202" s="1" t="s">
        <v>7751</v>
      </c>
      <c r="BG4202" s="1" t="s">
        <v>211</v>
      </c>
      <c r="BH4202" s="1" t="s">
        <v>7199</v>
      </c>
      <c r="BI4202" s="1" t="s">
        <v>6415</v>
      </c>
      <c r="BJ4202" s="1" t="s">
        <v>10155</v>
      </c>
      <c r="BK4202" s="1" t="s">
        <v>211</v>
      </c>
      <c r="BL4202" s="1" t="s">
        <v>7199</v>
      </c>
      <c r="BM4202" s="1" t="s">
        <v>1117</v>
      </c>
      <c r="BN4202" s="1" t="s">
        <v>10888</v>
      </c>
      <c r="BO4202" s="1" t="s">
        <v>53</v>
      </c>
      <c r="BP4202" s="1" t="s">
        <v>7419</v>
      </c>
      <c r="BQ4202" s="1" t="s">
        <v>6310</v>
      </c>
      <c r="BR4202" s="1" t="s">
        <v>11705</v>
      </c>
      <c r="BS4202" s="1" t="s">
        <v>82</v>
      </c>
      <c r="BT4202" s="1" t="s">
        <v>9699</v>
      </c>
    </row>
    <row r="4203" spans="1:72" ht="13.5" customHeight="1">
      <c r="A4203" s="3" t="str">
        <f>HYPERLINK("http://kyu.snu.ac.kr/sdhj/index.jsp?type=hj/GK14658_00IH_0001_0257.jpg","1702_각북면_257")</f>
        <v>1702_각북면_257</v>
      </c>
      <c r="B4203" s="2">
        <v>1702</v>
      </c>
      <c r="C4203" s="2" t="s">
        <v>12340</v>
      </c>
      <c r="D4203" s="2" t="s">
        <v>12341</v>
      </c>
      <c r="E4203" s="2">
        <v>4202</v>
      </c>
      <c r="F4203" s="1">
        <v>24</v>
      </c>
      <c r="G4203" s="1" t="s">
        <v>6407</v>
      </c>
      <c r="H4203" s="1" t="s">
        <v>6952</v>
      </c>
      <c r="I4203" s="1">
        <v>3</v>
      </c>
      <c r="L4203" s="1">
        <v>1</v>
      </c>
      <c r="M4203" s="2" t="s">
        <v>14381</v>
      </c>
      <c r="N4203" s="2" t="s">
        <v>14382</v>
      </c>
      <c r="S4203" s="1" t="s">
        <v>86</v>
      </c>
      <c r="T4203" s="1" t="s">
        <v>7100</v>
      </c>
      <c r="U4203" s="1" t="s">
        <v>6412</v>
      </c>
      <c r="V4203" s="1" t="s">
        <v>7257</v>
      </c>
      <c r="Y4203" s="1" t="s">
        <v>6444</v>
      </c>
      <c r="Z4203" s="1" t="s">
        <v>7825</v>
      </c>
      <c r="AC4203" s="1">
        <v>15</v>
      </c>
      <c r="AD4203" s="1" t="s">
        <v>192</v>
      </c>
      <c r="AE4203" s="1" t="s">
        <v>7704</v>
      </c>
    </row>
    <row r="4204" spans="1:72" ht="13.5" customHeight="1">
      <c r="A4204" s="3" t="str">
        <f>HYPERLINK("http://kyu.snu.ac.kr/sdhj/index.jsp?type=hj/GK14658_00IH_0001_0257.jpg","1702_각북면_257")</f>
        <v>1702_각북면_257</v>
      </c>
      <c r="B4204" s="2">
        <v>1702</v>
      </c>
      <c r="C4204" s="2" t="s">
        <v>12340</v>
      </c>
      <c r="D4204" s="2" t="s">
        <v>12341</v>
      </c>
      <c r="E4204" s="2">
        <v>4203</v>
      </c>
      <c r="F4204" s="1">
        <v>24</v>
      </c>
      <c r="G4204" s="1" t="s">
        <v>6407</v>
      </c>
      <c r="H4204" s="1" t="s">
        <v>6952</v>
      </c>
      <c r="I4204" s="1">
        <v>3</v>
      </c>
      <c r="L4204" s="1">
        <v>1</v>
      </c>
      <c r="M4204" s="2" t="s">
        <v>14381</v>
      </c>
      <c r="N4204" s="2" t="s">
        <v>14382</v>
      </c>
      <c r="S4204" s="1" t="s">
        <v>59</v>
      </c>
      <c r="T4204" s="1" t="s">
        <v>7105</v>
      </c>
      <c r="Y4204" s="1" t="s">
        <v>4312</v>
      </c>
      <c r="Z4204" s="1" t="s">
        <v>7824</v>
      </c>
      <c r="AC4204" s="1">
        <v>11</v>
      </c>
      <c r="AD4204" s="1" t="s">
        <v>106</v>
      </c>
      <c r="AE4204" s="1" t="s">
        <v>9614</v>
      </c>
    </row>
    <row r="4205" spans="1:72" ht="13.5" customHeight="1">
      <c r="A4205" s="3" t="str">
        <f>HYPERLINK("http://kyu.snu.ac.kr/sdhj/index.jsp?type=hj/GK14658_00IH_0001_0257.jpg","1702_각북면_257")</f>
        <v>1702_각북면_257</v>
      </c>
      <c r="B4205" s="2">
        <v>1702</v>
      </c>
      <c r="C4205" s="2" t="s">
        <v>12340</v>
      </c>
      <c r="D4205" s="2" t="s">
        <v>12341</v>
      </c>
      <c r="E4205" s="2">
        <v>4204</v>
      </c>
      <c r="F4205" s="1">
        <v>24</v>
      </c>
      <c r="G4205" s="1" t="s">
        <v>6407</v>
      </c>
      <c r="H4205" s="1" t="s">
        <v>6952</v>
      </c>
      <c r="I4205" s="1">
        <v>3</v>
      </c>
      <c r="L4205" s="1">
        <v>1</v>
      </c>
      <c r="M4205" s="2" t="s">
        <v>14381</v>
      </c>
      <c r="N4205" s="2" t="s">
        <v>14382</v>
      </c>
      <c r="S4205" s="1" t="s">
        <v>63</v>
      </c>
      <c r="T4205" s="1" t="s">
        <v>1196</v>
      </c>
      <c r="Y4205" s="1" t="s">
        <v>810</v>
      </c>
      <c r="Z4205" s="1" t="s">
        <v>7725</v>
      </c>
      <c r="AC4205" s="1">
        <v>8</v>
      </c>
      <c r="AD4205" s="1" t="s">
        <v>300</v>
      </c>
      <c r="AE4205" s="1" t="s">
        <v>9594</v>
      </c>
    </row>
    <row r="4206" spans="1:72" ht="13.5" customHeight="1">
      <c r="A4206" s="3" t="str">
        <f>HYPERLINK("http://kyu.snu.ac.kr/sdhj/index.jsp?type=hj/GK14658_00IH_0001_0257.jpg","1702_각북면_257")</f>
        <v>1702_각북면_257</v>
      </c>
      <c r="B4206" s="2">
        <v>1702</v>
      </c>
      <c r="C4206" s="2" t="s">
        <v>12340</v>
      </c>
      <c r="D4206" s="2" t="s">
        <v>12341</v>
      </c>
      <c r="E4206" s="2">
        <v>4205</v>
      </c>
      <c r="F4206" s="1">
        <v>24</v>
      </c>
      <c r="G4206" s="1" t="s">
        <v>6407</v>
      </c>
      <c r="H4206" s="1" t="s">
        <v>6952</v>
      </c>
      <c r="I4206" s="1">
        <v>3</v>
      </c>
      <c r="L4206" s="1">
        <v>1</v>
      </c>
      <c r="M4206" s="2" t="s">
        <v>14381</v>
      </c>
      <c r="N4206" s="2" t="s">
        <v>14382</v>
      </c>
      <c r="S4206" s="1" t="s">
        <v>63</v>
      </c>
      <c r="T4206" s="1" t="s">
        <v>1196</v>
      </c>
      <c r="Y4206" s="1" t="s">
        <v>880</v>
      </c>
      <c r="Z4206" s="1" t="s">
        <v>7767</v>
      </c>
      <c r="AC4206" s="1">
        <v>1</v>
      </c>
      <c r="AD4206" s="1" t="s">
        <v>280</v>
      </c>
      <c r="AE4206" s="1" t="s">
        <v>9599</v>
      </c>
      <c r="AF4206" s="1" t="s">
        <v>89</v>
      </c>
      <c r="AG4206" s="1" t="s">
        <v>9633</v>
      </c>
    </row>
    <row r="4207" spans="1:72" ht="13.5" customHeight="1">
      <c r="A4207" s="3" t="str">
        <f>HYPERLINK("http://kyu.snu.ac.kr/sdhj/index.jsp?type=hj/GK14658_00IH_0001_0257.jpg","1702_각북면_257")</f>
        <v>1702_각북면_257</v>
      </c>
      <c r="B4207" s="2">
        <v>1702</v>
      </c>
      <c r="C4207" s="2" t="s">
        <v>12340</v>
      </c>
      <c r="D4207" s="2" t="s">
        <v>12341</v>
      </c>
      <c r="E4207" s="2">
        <v>4206</v>
      </c>
      <c r="F4207" s="1">
        <v>24</v>
      </c>
      <c r="G4207" s="1" t="s">
        <v>6407</v>
      </c>
      <c r="H4207" s="1" t="s">
        <v>6952</v>
      </c>
      <c r="I4207" s="1">
        <v>3</v>
      </c>
      <c r="L4207" s="1">
        <v>2</v>
      </c>
      <c r="M4207" s="2" t="s">
        <v>14383</v>
      </c>
      <c r="N4207" s="2" t="s">
        <v>14384</v>
      </c>
      <c r="T4207" s="1" t="s">
        <v>12411</v>
      </c>
      <c r="U4207" s="1" t="s">
        <v>6445</v>
      </c>
      <c r="V4207" s="1" t="s">
        <v>7256</v>
      </c>
      <c r="W4207" s="1" t="s">
        <v>290</v>
      </c>
      <c r="X4207" s="1" t="s">
        <v>7601</v>
      </c>
      <c r="Y4207" s="1" t="s">
        <v>2156</v>
      </c>
      <c r="Z4207" s="1" t="s">
        <v>7823</v>
      </c>
      <c r="AC4207" s="1">
        <v>57</v>
      </c>
      <c r="AD4207" s="1" t="s">
        <v>720</v>
      </c>
      <c r="AE4207" s="1" t="s">
        <v>9576</v>
      </c>
      <c r="AJ4207" s="1" t="s">
        <v>16</v>
      </c>
      <c r="AK4207" s="1" t="s">
        <v>9802</v>
      </c>
      <c r="AL4207" s="1" t="s">
        <v>163</v>
      </c>
      <c r="AM4207" s="1" t="s">
        <v>12731</v>
      </c>
      <c r="AT4207" s="1" t="s">
        <v>53</v>
      </c>
      <c r="AU4207" s="1" t="s">
        <v>7419</v>
      </c>
      <c r="AV4207" s="1" t="s">
        <v>6446</v>
      </c>
      <c r="AW4207" s="1" t="s">
        <v>7770</v>
      </c>
      <c r="BG4207" s="1" t="s">
        <v>53</v>
      </c>
      <c r="BH4207" s="1" t="s">
        <v>7419</v>
      </c>
      <c r="BI4207" s="1" t="s">
        <v>1297</v>
      </c>
      <c r="BJ4207" s="1" t="s">
        <v>9075</v>
      </c>
      <c r="BK4207" s="1" t="s">
        <v>53</v>
      </c>
      <c r="BL4207" s="1" t="s">
        <v>7419</v>
      </c>
      <c r="BM4207" s="1" t="s">
        <v>3873</v>
      </c>
      <c r="BN4207" s="1" t="s">
        <v>10354</v>
      </c>
      <c r="BO4207" s="1" t="s">
        <v>323</v>
      </c>
      <c r="BP4207" s="1" t="s">
        <v>7502</v>
      </c>
      <c r="BQ4207" s="1" t="s">
        <v>6447</v>
      </c>
      <c r="BR4207" s="1" t="s">
        <v>11712</v>
      </c>
      <c r="BS4207" s="1" t="s">
        <v>47</v>
      </c>
      <c r="BT4207" s="1" t="s">
        <v>9810</v>
      </c>
    </row>
    <row r="4208" spans="1:72" ht="13.5" customHeight="1">
      <c r="A4208" s="3" t="str">
        <f>HYPERLINK("http://kyu.snu.ac.kr/sdhj/index.jsp?type=hj/GK14658_00IH_0001_0257.jpg","1702_각북면_257")</f>
        <v>1702_각북면_257</v>
      </c>
      <c r="B4208" s="2">
        <v>1702</v>
      </c>
      <c r="C4208" s="2" t="s">
        <v>12340</v>
      </c>
      <c r="D4208" s="2" t="s">
        <v>12341</v>
      </c>
      <c r="E4208" s="2">
        <v>4207</v>
      </c>
      <c r="F4208" s="1">
        <v>24</v>
      </c>
      <c r="G4208" s="1" t="s">
        <v>6407</v>
      </c>
      <c r="H4208" s="1" t="s">
        <v>6952</v>
      </c>
      <c r="I4208" s="1">
        <v>3</v>
      </c>
      <c r="L4208" s="1">
        <v>2</v>
      </c>
      <c r="M4208" s="2" t="s">
        <v>14383</v>
      </c>
      <c r="N4208" s="2" t="s">
        <v>14384</v>
      </c>
      <c r="S4208" s="1" t="s">
        <v>48</v>
      </c>
      <c r="T4208" s="1" t="s">
        <v>6371</v>
      </c>
      <c r="W4208" s="1" t="s">
        <v>439</v>
      </c>
      <c r="X4208" s="1" t="s">
        <v>7589</v>
      </c>
      <c r="Y4208" s="1" t="s">
        <v>50</v>
      </c>
      <c r="Z4208" s="1" t="s">
        <v>7639</v>
      </c>
      <c r="AC4208" s="1">
        <v>48</v>
      </c>
      <c r="AD4208" s="1" t="s">
        <v>126</v>
      </c>
      <c r="AE4208" s="1" t="s">
        <v>9617</v>
      </c>
      <c r="AJ4208" s="1" t="s">
        <v>16</v>
      </c>
      <c r="AK4208" s="1" t="s">
        <v>9802</v>
      </c>
      <c r="AL4208" s="1" t="s">
        <v>235</v>
      </c>
      <c r="AM4208" s="1" t="s">
        <v>12777</v>
      </c>
      <c r="AT4208" s="1" t="s">
        <v>53</v>
      </c>
      <c r="AU4208" s="1" t="s">
        <v>7419</v>
      </c>
      <c r="AV4208" s="1" t="s">
        <v>1031</v>
      </c>
      <c r="AW4208" s="1" t="s">
        <v>8078</v>
      </c>
      <c r="BG4208" s="1" t="s">
        <v>53</v>
      </c>
      <c r="BH4208" s="1" t="s">
        <v>7419</v>
      </c>
      <c r="BI4208" s="1" t="s">
        <v>1580</v>
      </c>
      <c r="BJ4208" s="1" t="s">
        <v>7741</v>
      </c>
      <c r="BK4208" s="1" t="s">
        <v>53</v>
      </c>
      <c r="BL4208" s="1" t="s">
        <v>7419</v>
      </c>
      <c r="BM4208" s="1" t="s">
        <v>5313</v>
      </c>
      <c r="BN4208" s="1" t="s">
        <v>10279</v>
      </c>
      <c r="BO4208" s="1" t="s">
        <v>53</v>
      </c>
      <c r="BP4208" s="1" t="s">
        <v>7419</v>
      </c>
      <c r="BQ4208" s="1" t="s">
        <v>6448</v>
      </c>
      <c r="BR4208" s="1" t="s">
        <v>11711</v>
      </c>
      <c r="BS4208" s="1" t="s">
        <v>199</v>
      </c>
      <c r="BT4208" s="1" t="s">
        <v>9730</v>
      </c>
    </row>
    <row r="4209" spans="1:72" ht="13.5" customHeight="1">
      <c r="A4209" s="3" t="str">
        <f>HYPERLINK("http://kyu.snu.ac.kr/sdhj/index.jsp?type=hj/GK14658_00IH_0001_0257.jpg","1702_각북면_257")</f>
        <v>1702_각북면_257</v>
      </c>
      <c r="B4209" s="2">
        <v>1702</v>
      </c>
      <c r="C4209" s="2" t="s">
        <v>12340</v>
      </c>
      <c r="D4209" s="2" t="s">
        <v>12341</v>
      </c>
      <c r="E4209" s="2">
        <v>4208</v>
      </c>
      <c r="F4209" s="1">
        <v>24</v>
      </c>
      <c r="G4209" s="1" t="s">
        <v>6407</v>
      </c>
      <c r="H4209" s="1" t="s">
        <v>6952</v>
      </c>
      <c r="I4209" s="1">
        <v>3</v>
      </c>
      <c r="L4209" s="1">
        <v>2</v>
      </c>
      <c r="M4209" s="2" t="s">
        <v>14383</v>
      </c>
      <c r="N4209" s="2" t="s">
        <v>14384</v>
      </c>
      <c r="S4209" s="1" t="s">
        <v>59</v>
      </c>
      <c r="T4209" s="1" t="s">
        <v>7105</v>
      </c>
      <c r="Y4209" s="1" t="s">
        <v>6723</v>
      </c>
      <c r="Z4209" s="1" t="s">
        <v>7822</v>
      </c>
      <c r="AC4209" s="1">
        <v>6</v>
      </c>
      <c r="AD4209" s="1" t="s">
        <v>246</v>
      </c>
      <c r="AE4209" s="1" t="s">
        <v>9600</v>
      </c>
    </row>
    <row r="4210" spans="1:72" ht="13.5" customHeight="1">
      <c r="A4210" s="3" t="str">
        <f>HYPERLINK("http://kyu.snu.ac.kr/sdhj/index.jsp?type=hj/GK14658_00IH_0001_0257.jpg","1702_각북면_257")</f>
        <v>1702_각북면_257</v>
      </c>
      <c r="B4210" s="2">
        <v>1702</v>
      </c>
      <c r="C4210" s="2" t="s">
        <v>12340</v>
      </c>
      <c r="D4210" s="2" t="s">
        <v>12341</v>
      </c>
      <c r="E4210" s="2">
        <v>4209</v>
      </c>
      <c r="F4210" s="1">
        <v>24</v>
      </c>
      <c r="G4210" s="1" t="s">
        <v>6407</v>
      </c>
      <c r="H4210" s="1" t="s">
        <v>6952</v>
      </c>
      <c r="I4210" s="1">
        <v>3</v>
      </c>
      <c r="L4210" s="1">
        <v>3</v>
      </c>
      <c r="M4210" s="2" t="s">
        <v>14385</v>
      </c>
      <c r="N4210" s="2" t="s">
        <v>14386</v>
      </c>
      <c r="T4210" s="1" t="s">
        <v>12411</v>
      </c>
      <c r="U4210" s="1" t="s">
        <v>2090</v>
      </c>
      <c r="V4210" s="1" t="s">
        <v>7255</v>
      </c>
      <c r="W4210" s="1" t="s">
        <v>335</v>
      </c>
      <c r="X4210" s="1" t="s">
        <v>12540</v>
      </c>
      <c r="Y4210" s="1" t="s">
        <v>6449</v>
      </c>
      <c r="Z4210" s="1" t="s">
        <v>7821</v>
      </c>
      <c r="AC4210" s="1">
        <v>39</v>
      </c>
      <c r="AD4210" s="1" t="s">
        <v>631</v>
      </c>
      <c r="AE4210" s="1" t="s">
        <v>9603</v>
      </c>
      <c r="AJ4210" s="1" t="s">
        <v>16</v>
      </c>
      <c r="AK4210" s="1" t="s">
        <v>9802</v>
      </c>
      <c r="AL4210" s="1" t="s">
        <v>109</v>
      </c>
      <c r="AM4210" s="1" t="s">
        <v>9809</v>
      </c>
      <c r="AT4210" s="1" t="s">
        <v>128</v>
      </c>
      <c r="AU4210" s="1" t="s">
        <v>7258</v>
      </c>
      <c r="AV4210" s="1" t="s">
        <v>117</v>
      </c>
      <c r="AW4210" s="1" t="s">
        <v>7743</v>
      </c>
      <c r="BG4210" s="1" t="s">
        <v>53</v>
      </c>
      <c r="BH4210" s="1" t="s">
        <v>7419</v>
      </c>
      <c r="BI4210" s="1" t="s">
        <v>6450</v>
      </c>
      <c r="BJ4210" s="1" t="s">
        <v>10884</v>
      </c>
      <c r="BK4210" s="1" t="s">
        <v>53</v>
      </c>
      <c r="BL4210" s="1" t="s">
        <v>7419</v>
      </c>
      <c r="BM4210" s="1" t="s">
        <v>2428</v>
      </c>
      <c r="BN4210" s="1" t="s">
        <v>11329</v>
      </c>
      <c r="BO4210" s="1" t="s">
        <v>53</v>
      </c>
      <c r="BP4210" s="1" t="s">
        <v>7419</v>
      </c>
      <c r="BQ4210" s="1" t="s">
        <v>6451</v>
      </c>
      <c r="BR4210" s="1" t="s">
        <v>11710</v>
      </c>
      <c r="BS4210" s="1" t="s">
        <v>97</v>
      </c>
      <c r="BT4210" s="1" t="s">
        <v>9820</v>
      </c>
    </row>
    <row r="4211" spans="1:72" ht="13.5" customHeight="1">
      <c r="A4211" s="3" t="str">
        <f>HYPERLINK("http://kyu.snu.ac.kr/sdhj/index.jsp?type=hj/GK14658_00IH_0001_0257.jpg","1702_각북면_257")</f>
        <v>1702_각북면_257</v>
      </c>
      <c r="B4211" s="2">
        <v>1702</v>
      </c>
      <c r="C4211" s="2" t="s">
        <v>12340</v>
      </c>
      <c r="D4211" s="2" t="s">
        <v>12341</v>
      </c>
      <c r="E4211" s="2">
        <v>4210</v>
      </c>
      <c r="F4211" s="1">
        <v>24</v>
      </c>
      <c r="G4211" s="1" t="s">
        <v>6407</v>
      </c>
      <c r="H4211" s="1" t="s">
        <v>6952</v>
      </c>
      <c r="I4211" s="1">
        <v>3</v>
      </c>
      <c r="L4211" s="1">
        <v>3</v>
      </c>
      <c r="M4211" s="2" t="s">
        <v>14385</v>
      </c>
      <c r="N4211" s="2" t="s">
        <v>14386</v>
      </c>
      <c r="S4211" s="1" t="s">
        <v>48</v>
      </c>
      <c r="T4211" s="1" t="s">
        <v>6371</v>
      </c>
      <c r="W4211" s="1" t="s">
        <v>107</v>
      </c>
      <c r="X4211" s="1" t="s">
        <v>12534</v>
      </c>
      <c r="Y4211" s="1" t="s">
        <v>6452</v>
      </c>
      <c r="Z4211" s="1" t="s">
        <v>7820</v>
      </c>
      <c r="AC4211" s="1">
        <v>34</v>
      </c>
      <c r="AD4211" s="1" t="s">
        <v>321</v>
      </c>
      <c r="AE4211" s="1" t="s">
        <v>9578</v>
      </c>
      <c r="AJ4211" s="1" t="s">
        <v>16</v>
      </c>
      <c r="AK4211" s="1" t="s">
        <v>9802</v>
      </c>
      <c r="AL4211" s="1" t="s">
        <v>163</v>
      </c>
      <c r="AM4211" s="1" t="s">
        <v>12731</v>
      </c>
      <c r="AT4211" s="1" t="s">
        <v>54</v>
      </c>
      <c r="AU4211" s="1" t="s">
        <v>7267</v>
      </c>
      <c r="AV4211" s="1" t="s">
        <v>1461</v>
      </c>
      <c r="AW4211" s="1" t="s">
        <v>8020</v>
      </c>
      <c r="BG4211" s="1" t="s">
        <v>53</v>
      </c>
      <c r="BH4211" s="1" t="s">
        <v>7419</v>
      </c>
      <c r="BI4211" s="1" t="s">
        <v>1212</v>
      </c>
      <c r="BJ4211" s="1" t="s">
        <v>7965</v>
      </c>
      <c r="BK4211" s="1" t="s">
        <v>45</v>
      </c>
      <c r="BL4211" s="1" t="s">
        <v>10082</v>
      </c>
      <c r="BM4211" s="1" t="s">
        <v>6266</v>
      </c>
      <c r="BN4211" s="1" t="s">
        <v>11304</v>
      </c>
      <c r="BO4211" s="1" t="s">
        <v>450</v>
      </c>
      <c r="BP4211" s="1" t="s">
        <v>12885</v>
      </c>
      <c r="BQ4211" s="1" t="s">
        <v>460</v>
      </c>
      <c r="BR4211" s="1" t="s">
        <v>13198</v>
      </c>
      <c r="BS4211" s="1" t="s">
        <v>163</v>
      </c>
      <c r="BT4211" s="1" t="s">
        <v>12731</v>
      </c>
    </row>
    <row r="4212" spans="1:72" ht="13.5" customHeight="1">
      <c r="A4212" s="3" t="str">
        <f>HYPERLINK("http://kyu.snu.ac.kr/sdhj/index.jsp?type=hj/GK14658_00IH_0001_0257.jpg","1702_각북면_257")</f>
        <v>1702_각북면_257</v>
      </c>
      <c r="B4212" s="2">
        <v>1702</v>
      </c>
      <c r="C4212" s="2" t="s">
        <v>12340</v>
      </c>
      <c r="D4212" s="2" t="s">
        <v>12341</v>
      </c>
      <c r="E4212" s="2">
        <v>4211</v>
      </c>
      <c r="F4212" s="1">
        <v>24</v>
      </c>
      <c r="G4212" s="1" t="s">
        <v>6407</v>
      </c>
      <c r="H4212" s="1" t="s">
        <v>6952</v>
      </c>
      <c r="I4212" s="1">
        <v>3</v>
      </c>
      <c r="L4212" s="1">
        <v>3</v>
      </c>
      <c r="M4212" s="2" t="s">
        <v>14385</v>
      </c>
      <c r="N4212" s="2" t="s">
        <v>14386</v>
      </c>
      <c r="S4212" s="1" t="s">
        <v>59</v>
      </c>
      <c r="T4212" s="1" t="s">
        <v>7105</v>
      </c>
      <c r="Y4212" s="1" t="s">
        <v>6453</v>
      </c>
      <c r="Z4212" s="1" t="s">
        <v>7819</v>
      </c>
      <c r="AC4212" s="1">
        <v>9</v>
      </c>
      <c r="AD4212" s="1" t="s">
        <v>135</v>
      </c>
      <c r="AE4212" s="1" t="s">
        <v>9604</v>
      </c>
    </row>
    <row r="4213" spans="1:72" ht="13.5" customHeight="1">
      <c r="A4213" s="3" t="str">
        <f>HYPERLINK("http://kyu.snu.ac.kr/sdhj/index.jsp?type=hj/GK14658_00IH_0001_0257.jpg","1702_각북면_257")</f>
        <v>1702_각북면_257</v>
      </c>
      <c r="B4213" s="2">
        <v>1702</v>
      </c>
      <c r="C4213" s="2" t="s">
        <v>12340</v>
      </c>
      <c r="D4213" s="2" t="s">
        <v>12341</v>
      </c>
      <c r="E4213" s="2">
        <v>4212</v>
      </c>
      <c r="F4213" s="1">
        <v>24</v>
      </c>
      <c r="G4213" s="1" t="s">
        <v>6407</v>
      </c>
      <c r="H4213" s="1" t="s">
        <v>6952</v>
      </c>
      <c r="I4213" s="1">
        <v>3</v>
      </c>
      <c r="L4213" s="1">
        <v>3</v>
      </c>
      <c r="M4213" s="2" t="s">
        <v>14385</v>
      </c>
      <c r="N4213" s="2" t="s">
        <v>14386</v>
      </c>
      <c r="S4213" s="1" t="s">
        <v>59</v>
      </c>
      <c r="T4213" s="1" t="s">
        <v>7105</v>
      </c>
      <c r="Y4213" s="1" t="s">
        <v>4707</v>
      </c>
      <c r="Z4213" s="1" t="s">
        <v>7818</v>
      </c>
      <c r="AC4213" s="1">
        <v>5</v>
      </c>
      <c r="AD4213" s="1" t="s">
        <v>172</v>
      </c>
      <c r="AE4213" s="1" t="s">
        <v>9579</v>
      </c>
    </row>
    <row r="4214" spans="1:72" ht="13.5" customHeight="1">
      <c r="A4214" s="3" t="str">
        <f>HYPERLINK("http://kyu.snu.ac.kr/sdhj/index.jsp?type=hj/GK14658_00IH_0001_0257.jpg","1702_각북면_257")</f>
        <v>1702_각북면_257</v>
      </c>
      <c r="B4214" s="2">
        <v>1702</v>
      </c>
      <c r="C4214" s="2" t="s">
        <v>12340</v>
      </c>
      <c r="D4214" s="2" t="s">
        <v>12341</v>
      </c>
      <c r="E4214" s="2">
        <v>4213</v>
      </c>
      <c r="F4214" s="1">
        <v>24</v>
      </c>
      <c r="G4214" s="1" t="s">
        <v>6407</v>
      </c>
      <c r="H4214" s="1" t="s">
        <v>6952</v>
      </c>
      <c r="I4214" s="1">
        <v>3</v>
      </c>
      <c r="L4214" s="1">
        <v>4</v>
      </c>
      <c r="M4214" s="2" t="s">
        <v>3346</v>
      </c>
      <c r="N4214" s="2" t="s">
        <v>7817</v>
      </c>
      <c r="T4214" s="1" t="s">
        <v>12411</v>
      </c>
      <c r="U4214" s="1" t="s">
        <v>6454</v>
      </c>
      <c r="V4214" s="1" t="s">
        <v>7254</v>
      </c>
      <c r="Y4214" s="1" t="s">
        <v>3346</v>
      </c>
      <c r="Z4214" s="1" t="s">
        <v>7817</v>
      </c>
      <c r="AC4214" s="1">
        <v>58</v>
      </c>
      <c r="AD4214" s="1" t="s">
        <v>76</v>
      </c>
      <c r="AE4214" s="1" t="s">
        <v>9574</v>
      </c>
      <c r="AJ4214" s="1" t="s">
        <v>16</v>
      </c>
      <c r="AK4214" s="1" t="s">
        <v>9802</v>
      </c>
      <c r="AL4214" s="1" t="s">
        <v>77</v>
      </c>
      <c r="AM4214" s="1" t="s">
        <v>9805</v>
      </c>
      <c r="AN4214" s="1" t="s">
        <v>6455</v>
      </c>
      <c r="AO4214" s="1" t="s">
        <v>8542</v>
      </c>
      <c r="AR4214" s="1" t="s">
        <v>6456</v>
      </c>
      <c r="AS4214" s="1" t="s">
        <v>9915</v>
      </c>
      <c r="AT4214" s="1" t="s">
        <v>211</v>
      </c>
      <c r="AU4214" s="1" t="s">
        <v>7199</v>
      </c>
      <c r="AV4214" s="1" t="s">
        <v>574</v>
      </c>
      <c r="AW4214" s="1" t="s">
        <v>9175</v>
      </c>
      <c r="BB4214" s="1" t="s">
        <v>213</v>
      </c>
      <c r="BC4214" s="1" t="s">
        <v>7282</v>
      </c>
      <c r="BD4214" s="1" t="s">
        <v>980</v>
      </c>
      <c r="BE4214" s="1" t="s">
        <v>8903</v>
      </c>
      <c r="BG4214" s="1" t="s">
        <v>211</v>
      </c>
      <c r="BH4214" s="1" t="s">
        <v>7199</v>
      </c>
      <c r="BI4214" s="1" t="s">
        <v>6415</v>
      </c>
      <c r="BJ4214" s="1" t="s">
        <v>10155</v>
      </c>
      <c r="BK4214" s="1" t="s">
        <v>211</v>
      </c>
      <c r="BL4214" s="1" t="s">
        <v>7199</v>
      </c>
      <c r="BM4214" s="1" t="s">
        <v>1117</v>
      </c>
      <c r="BN4214" s="1" t="s">
        <v>10888</v>
      </c>
      <c r="BO4214" s="1" t="s">
        <v>211</v>
      </c>
      <c r="BP4214" s="1" t="s">
        <v>7199</v>
      </c>
      <c r="BQ4214" s="1" t="s">
        <v>6416</v>
      </c>
      <c r="BR4214" s="1" t="s">
        <v>11707</v>
      </c>
      <c r="BS4214" s="1" t="s">
        <v>77</v>
      </c>
      <c r="BT4214" s="1" t="s">
        <v>9805</v>
      </c>
    </row>
    <row r="4215" spans="1:72" ht="13.5" customHeight="1">
      <c r="A4215" s="3" t="str">
        <f>HYPERLINK("http://kyu.snu.ac.kr/sdhj/index.jsp?type=hj/GK14658_00IH_0001_0257.jpg","1702_각북면_257")</f>
        <v>1702_각북면_257</v>
      </c>
      <c r="B4215" s="2">
        <v>1702</v>
      </c>
      <c r="C4215" s="2" t="s">
        <v>12340</v>
      </c>
      <c r="D4215" s="2" t="s">
        <v>12341</v>
      </c>
      <c r="E4215" s="2">
        <v>4214</v>
      </c>
      <c r="F4215" s="1">
        <v>24</v>
      </c>
      <c r="G4215" s="1" t="s">
        <v>6407</v>
      </c>
      <c r="H4215" s="1" t="s">
        <v>6952</v>
      </c>
      <c r="I4215" s="1">
        <v>3</v>
      </c>
      <c r="L4215" s="1">
        <v>4</v>
      </c>
      <c r="M4215" s="2" t="s">
        <v>3346</v>
      </c>
      <c r="N4215" s="2" t="s">
        <v>7817</v>
      </c>
      <c r="S4215" s="1" t="s">
        <v>86</v>
      </c>
      <c r="T4215" s="1" t="s">
        <v>7100</v>
      </c>
      <c r="U4215" s="1" t="s">
        <v>6408</v>
      </c>
      <c r="V4215" s="1" t="s">
        <v>7251</v>
      </c>
      <c r="Y4215" s="1" t="s">
        <v>3022</v>
      </c>
      <c r="Z4215" s="1" t="s">
        <v>7816</v>
      </c>
      <c r="AC4215" s="1">
        <v>22</v>
      </c>
      <c r="AD4215" s="1" t="s">
        <v>88</v>
      </c>
      <c r="AE4215" s="1" t="s">
        <v>9613</v>
      </c>
    </row>
    <row r="4216" spans="1:72" ht="13.5" customHeight="1">
      <c r="A4216" s="3" t="str">
        <f>HYPERLINK("http://kyu.snu.ac.kr/sdhj/index.jsp?type=hj/GK14658_00IH_0001_0257.jpg","1702_각북면_257")</f>
        <v>1702_각북면_257</v>
      </c>
      <c r="B4216" s="2">
        <v>1702</v>
      </c>
      <c r="C4216" s="2" t="s">
        <v>12340</v>
      </c>
      <c r="D4216" s="2" t="s">
        <v>12341</v>
      </c>
      <c r="E4216" s="2">
        <v>4215</v>
      </c>
      <c r="F4216" s="1">
        <v>24</v>
      </c>
      <c r="G4216" s="1" t="s">
        <v>6407</v>
      </c>
      <c r="H4216" s="1" t="s">
        <v>6952</v>
      </c>
      <c r="I4216" s="1">
        <v>3</v>
      </c>
      <c r="L4216" s="1">
        <v>4</v>
      </c>
      <c r="M4216" s="2" t="s">
        <v>3346</v>
      </c>
      <c r="N4216" s="2" t="s">
        <v>7817</v>
      </c>
      <c r="S4216" s="1" t="s">
        <v>63</v>
      </c>
      <c r="T4216" s="1" t="s">
        <v>1196</v>
      </c>
      <c r="Y4216" s="1" t="s">
        <v>5049</v>
      </c>
      <c r="Z4216" s="1" t="s">
        <v>7815</v>
      </c>
      <c r="AF4216" s="1" t="s">
        <v>469</v>
      </c>
      <c r="AG4216" s="1" t="s">
        <v>9643</v>
      </c>
      <c r="AH4216" s="1" t="s">
        <v>427</v>
      </c>
      <c r="AI4216" s="1" t="s">
        <v>9701</v>
      </c>
    </row>
    <row r="4217" spans="1:72" ht="13.5" customHeight="1">
      <c r="A4217" s="3" t="str">
        <f>HYPERLINK("http://kyu.snu.ac.kr/sdhj/index.jsp?type=hj/GK14658_00IH_0001_0257.jpg","1702_각북면_257")</f>
        <v>1702_각북면_257</v>
      </c>
      <c r="B4217" s="2">
        <v>1702</v>
      </c>
      <c r="C4217" s="2" t="s">
        <v>12340</v>
      </c>
      <c r="D4217" s="2" t="s">
        <v>12341</v>
      </c>
      <c r="E4217" s="2">
        <v>4216</v>
      </c>
      <c r="F4217" s="1">
        <v>24</v>
      </c>
      <c r="G4217" s="1" t="s">
        <v>6407</v>
      </c>
      <c r="H4217" s="1" t="s">
        <v>6952</v>
      </c>
      <c r="I4217" s="1">
        <v>3</v>
      </c>
      <c r="L4217" s="1">
        <v>4</v>
      </c>
      <c r="M4217" s="2" t="s">
        <v>3346</v>
      </c>
      <c r="N4217" s="2" t="s">
        <v>7817</v>
      </c>
      <c r="S4217" s="1" t="s">
        <v>59</v>
      </c>
      <c r="T4217" s="1" t="s">
        <v>7105</v>
      </c>
      <c r="Y4217" s="1" t="s">
        <v>12289</v>
      </c>
      <c r="Z4217" s="1" t="s">
        <v>12655</v>
      </c>
      <c r="AC4217" s="1">
        <v>32</v>
      </c>
      <c r="AD4217" s="1" t="s">
        <v>184</v>
      </c>
      <c r="AE4217" s="1" t="s">
        <v>9609</v>
      </c>
      <c r="AN4217" s="1" t="s">
        <v>235</v>
      </c>
      <c r="AO4217" s="1" t="s">
        <v>12777</v>
      </c>
      <c r="AP4217" s="1" t="s">
        <v>173</v>
      </c>
      <c r="AQ4217" s="1" t="s">
        <v>7249</v>
      </c>
      <c r="AR4217" s="1" t="s">
        <v>6457</v>
      </c>
      <c r="AS4217" s="1" t="s">
        <v>12817</v>
      </c>
    </row>
    <row r="4218" spans="1:72" ht="13.5" customHeight="1">
      <c r="A4218" s="3" t="str">
        <f>HYPERLINK("http://kyu.snu.ac.kr/sdhj/index.jsp?type=hj/GK14658_00IH_0001_0257.jpg","1702_각북면_257")</f>
        <v>1702_각북면_257</v>
      </c>
      <c r="B4218" s="2">
        <v>1702</v>
      </c>
      <c r="C4218" s="2" t="s">
        <v>12340</v>
      </c>
      <c r="D4218" s="2" t="s">
        <v>12341</v>
      </c>
      <c r="E4218" s="2">
        <v>4217</v>
      </c>
      <c r="F4218" s="1">
        <v>24</v>
      </c>
      <c r="G4218" s="1" t="s">
        <v>6407</v>
      </c>
      <c r="H4218" s="1" t="s">
        <v>6952</v>
      </c>
      <c r="I4218" s="1">
        <v>3</v>
      </c>
      <c r="L4218" s="1">
        <v>4</v>
      </c>
      <c r="M4218" s="2" t="s">
        <v>3346</v>
      </c>
      <c r="N4218" s="2" t="s">
        <v>7817</v>
      </c>
      <c r="S4218" s="1" t="s">
        <v>220</v>
      </c>
      <c r="T4218" s="1" t="s">
        <v>7113</v>
      </c>
      <c r="U4218" s="1" t="s">
        <v>6408</v>
      </c>
      <c r="V4218" s="1" t="s">
        <v>7251</v>
      </c>
      <c r="Y4218" s="1" t="s">
        <v>477</v>
      </c>
      <c r="Z4218" s="1" t="s">
        <v>7814</v>
      </c>
      <c r="AC4218" s="1">
        <v>33</v>
      </c>
      <c r="AD4218" s="1" t="s">
        <v>223</v>
      </c>
      <c r="AE4218" s="1" t="s">
        <v>9596</v>
      </c>
      <c r="AN4218" s="1" t="s">
        <v>109</v>
      </c>
      <c r="AO4218" s="1" t="s">
        <v>9809</v>
      </c>
      <c r="AR4218" s="1" t="s">
        <v>2422</v>
      </c>
      <c r="AS4218" s="1" t="s">
        <v>12798</v>
      </c>
    </row>
    <row r="4219" spans="1:72" ht="13.5" customHeight="1">
      <c r="A4219" s="3" t="str">
        <f>HYPERLINK("http://kyu.snu.ac.kr/sdhj/index.jsp?type=hj/GK14658_00IH_0001_0257.jpg","1702_각북면_257")</f>
        <v>1702_각북면_257</v>
      </c>
      <c r="B4219" s="2">
        <v>1702</v>
      </c>
      <c r="C4219" s="2" t="s">
        <v>12340</v>
      </c>
      <c r="D4219" s="2" t="s">
        <v>12341</v>
      </c>
      <c r="E4219" s="2">
        <v>4218</v>
      </c>
      <c r="F4219" s="1">
        <v>24</v>
      </c>
      <c r="G4219" s="1" t="s">
        <v>6407</v>
      </c>
      <c r="H4219" s="1" t="s">
        <v>6952</v>
      </c>
      <c r="I4219" s="1">
        <v>3</v>
      </c>
      <c r="L4219" s="1">
        <v>5</v>
      </c>
      <c r="M4219" s="2" t="s">
        <v>6056</v>
      </c>
      <c r="N4219" s="2" t="s">
        <v>13268</v>
      </c>
      <c r="T4219" s="1" t="s">
        <v>12411</v>
      </c>
      <c r="U4219" s="1" t="s">
        <v>6458</v>
      </c>
      <c r="V4219" s="1" t="s">
        <v>7253</v>
      </c>
      <c r="W4219" s="1" t="s">
        <v>107</v>
      </c>
      <c r="X4219" s="1" t="s">
        <v>12534</v>
      </c>
      <c r="Y4219" s="1" t="s">
        <v>3461</v>
      </c>
      <c r="Z4219" s="1" t="s">
        <v>7813</v>
      </c>
      <c r="AC4219" s="1">
        <v>37</v>
      </c>
      <c r="AD4219" s="1" t="s">
        <v>148</v>
      </c>
      <c r="AE4219" s="1" t="s">
        <v>9581</v>
      </c>
      <c r="AJ4219" s="1" t="s">
        <v>16</v>
      </c>
      <c r="AK4219" s="1" t="s">
        <v>9802</v>
      </c>
      <c r="AL4219" s="1" t="s">
        <v>163</v>
      </c>
      <c r="AM4219" s="1" t="s">
        <v>12731</v>
      </c>
      <c r="AV4219" s="1" t="s">
        <v>1238</v>
      </c>
      <c r="AW4219" s="1" t="s">
        <v>8423</v>
      </c>
      <c r="BG4219" s="1" t="s">
        <v>53</v>
      </c>
      <c r="BH4219" s="1" t="s">
        <v>7419</v>
      </c>
      <c r="BI4219" s="1" t="s">
        <v>798</v>
      </c>
      <c r="BJ4219" s="1" t="s">
        <v>10148</v>
      </c>
      <c r="BK4219" s="1" t="s">
        <v>53</v>
      </c>
      <c r="BL4219" s="1" t="s">
        <v>7419</v>
      </c>
      <c r="BM4219" s="1" t="s">
        <v>3130</v>
      </c>
      <c r="BN4219" s="1" t="s">
        <v>8018</v>
      </c>
      <c r="BO4219" s="1" t="s">
        <v>53</v>
      </c>
      <c r="BP4219" s="1" t="s">
        <v>7419</v>
      </c>
      <c r="BQ4219" s="1" t="s">
        <v>6459</v>
      </c>
      <c r="BR4219" s="1" t="s">
        <v>13250</v>
      </c>
      <c r="BS4219" s="1" t="s">
        <v>163</v>
      </c>
      <c r="BT4219" s="1" t="s">
        <v>12731</v>
      </c>
    </row>
    <row r="4220" spans="1:72" ht="13.5" customHeight="1">
      <c r="A4220" s="3" t="str">
        <f>HYPERLINK("http://kyu.snu.ac.kr/sdhj/index.jsp?type=hj/GK14658_00IH_0001_0257.jpg","1702_각북면_257")</f>
        <v>1702_각북면_257</v>
      </c>
      <c r="B4220" s="2">
        <v>1702</v>
      </c>
      <c r="C4220" s="2" t="s">
        <v>12340</v>
      </c>
      <c r="D4220" s="2" t="s">
        <v>12341</v>
      </c>
      <c r="E4220" s="2">
        <v>4219</v>
      </c>
      <c r="F4220" s="1">
        <v>24</v>
      </c>
      <c r="G4220" s="1" t="s">
        <v>6407</v>
      </c>
      <c r="H4220" s="1" t="s">
        <v>6952</v>
      </c>
      <c r="I4220" s="1">
        <v>3</v>
      </c>
      <c r="L4220" s="1">
        <v>5</v>
      </c>
      <c r="M4220" s="2" t="s">
        <v>6056</v>
      </c>
      <c r="N4220" s="2" t="s">
        <v>13268</v>
      </c>
      <c r="S4220" s="1" t="s">
        <v>48</v>
      </c>
      <c r="T4220" s="1" t="s">
        <v>6371</v>
      </c>
      <c r="U4220" s="1" t="s">
        <v>124</v>
      </c>
      <c r="V4220" s="1" t="s">
        <v>12451</v>
      </c>
      <c r="W4220" s="1" t="s">
        <v>3881</v>
      </c>
      <c r="X4220" s="1" t="s">
        <v>12450</v>
      </c>
      <c r="Y4220" s="1" t="s">
        <v>6401</v>
      </c>
      <c r="Z4220" s="1" t="s">
        <v>7812</v>
      </c>
      <c r="AC4220" s="1">
        <v>33</v>
      </c>
      <c r="AD4220" s="1" t="s">
        <v>223</v>
      </c>
      <c r="AE4220" s="1" t="s">
        <v>9596</v>
      </c>
      <c r="AJ4220" s="1" t="s">
        <v>16</v>
      </c>
      <c r="AK4220" s="1" t="s">
        <v>9802</v>
      </c>
      <c r="AL4220" s="1" t="s">
        <v>82</v>
      </c>
      <c r="AM4220" s="1" t="s">
        <v>9699</v>
      </c>
      <c r="AT4220" s="1" t="s">
        <v>53</v>
      </c>
      <c r="AU4220" s="1" t="s">
        <v>7419</v>
      </c>
      <c r="AV4220" s="1" t="s">
        <v>6800</v>
      </c>
      <c r="AW4220" s="1" t="s">
        <v>7728</v>
      </c>
      <c r="BG4220" s="1" t="s">
        <v>53</v>
      </c>
      <c r="BH4220" s="1" t="s">
        <v>7419</v>
      </c>
      <c r="BI4220" s="1" t="s">
        <v>1080</v>
      </c>
      <c r="BJ4220" s="1" t="s">
        <v>8618</v>
      </c>
      <c r="BK4220" s="1" t="s">
        <v>53</v>
      </c>
      <c r="BL4220" s="1" t="s">
        <v>7419</v>
      </c>
      <c r="BM4220" s="1" t="s">
        <v>2848</v>
      </c>
      <c r="BN4220" s="1" t="s">
        <v>7773</v>
      </c>
      <c r="BO4220" s="1" t="s">
        <v>53</v>
      </c>
      <c r="BP4220" s="1" t="s">
        <v>7419</v>
      </c>
      <c r="BQ4220" s="1" t="s">
        <v>6460</v>
      </c>
      <c r="BR4220" s="1" t="s">
        <v>13244</v>
      </c>
      <c r="BS4220" s="1" t="s">
        <v>163</v>
      </c>
      <c r="BT4220" s="1" t="s">
        <v>12731</v>
      </c>
    </row>
    <row r="4221" spans="1:72" ht="13.5" customHeight="1">
      <c r="A4221" s="3" t="str">
        <f>HYPERLINK("http://kyu.snu.ac.kr/sdhj/index.jsp?type=hj/GK14658_00IH_0001_0257.jpg","1702_각북면_257")</f>
        <v>1702_각북면_257</v>
      </c>
      <c r="B4221" s="2">
        <v>1702</v>
      </c>
      <c r="C4221" s="2" t="s">
        <v>12340</v>
      </c>
      <c r="D4221" s="2" t="s">
        <v>12341</v>
      </c>
      <c r="E4221" s="2">
        <v>4220</v>
      </c>
      <c r="F4221" s="1">
        <v>24</v>
      </c>
      <c r="G4221" s="1" t="s">
        <v>6407</v>
      </c>
      <c r="H4221" s="1" t="s">
        <v>6952</v>
      </c>
      <c r="I4221" s="1">
        <v>3</v>
      </c>
      <c r="L4221" s="1">
        <v>5</v>
      </c>
      <c r="M4221" s="2" t="s">
        <v>6056</v>
      </c>
      <c r="N4221" s="2" t="s">
        <v>13268</v>
      </c>
      <c r="S4221" s="1" t="s">
        <v>86</v>
      </c>
      <c r="T4221" s="1" t="s">
        <v>7100</v>
      </c>
      <c r="U4221" s="1" t="s">
        <v>1507</v>
      </c>
      <c r="V4221" s="1" t="s">
        <v>12506</v>
      </c>
      <c r="Y4221" s="1" t="s">
        <v>2176</v>
      </c>
      <c r="Z4221" s="1" t="s">
        <v>7811</v>
      </c>
      <c r="AC4221" s="1">
        <v>21</v>
      </c>
      <c r="AD4221" s="1" t="s">
        <v>68</v>
      </c>
      <c r="AE4221" s="1" t="s">
        <v>7705</v>
      </c>
    </row>
    <row r="4222" spans="1:72" ht="13.5" customHeight="1">
      <c r="A4222" s="3" t="str">
        <f>HYPERLINK("http://kyu.snu.ac.kr/sdhj/index.jsp?type=hj/GK14658_00IH_0001_0257.jpg","1702_각북면_257")</f>
        <v>1702_각북면_257</v>
      </c>
      <c r="B4222" s="2">
        <v>1702</v>
      </c>
      <c r="C4222" s="2" t="s">
        <v>12340</v>
      </c>
      <c r="D4222" s="2" t="s">
        <v>12341</v>
      </c>
      <c r="E4222" s="2">
        <v>4221</v>
      </c>
      <c r="F4222" s="1">
        <v>24</v>
      </c>
      <c r="G4222" s="1" t="s">
        <v>6407</v>
      </c>
      <c r="H4222" s="1" t="s">
        <v>6952</v>
      </c>
      <c r="I4222" s="1">
        <v>3</v>
      </c>
      <c r="L4222" s="1">
        <v>5</v>
      </c>
      <c r="M4222" s="2" t="s">
        <v>6056</v>
      </c>
      <c r="N4222" s="2" t="s">
        <v>13268</v>
      </c>
      <c r="S4222" s="1" t="s">
        <v>59</v>
      </c>
      <c r="T4222" s="1" t="s">
        <v>7105</v>
      </c>
      <c r="Y4222" s="1" t="s">
        <v>1340</v>
      </c>
      <c r="Z4222" s="1" t="s">
        <v>7810</v>
      </c>
      <c r="AC4222" s="1">
        <v>2</v>
      </c>
      <c r="AD4222" s="1" t="s">
        <v>169</v>
      </c>
      <c r="AE4222" s="1" t="s">
        <v>9589</v>
      </c>
      <c r="AF4222" s="1" t="s">
        <v>89</v>
      </c>
      <c r="AG4222" s="1" t="s">
        <v>9633</v>
      </c>
    </row>
    <row r="4223" spans="1:72" ht="13.5" customHeight="1">
      <c r="A4223" s="3" t="str">
        <f>HYPERLINK("http://kyu.snu.ac.kr/sdhj/index.jsp?type=hj/GK14658_00IH_0001_0257.jpg","1702_각북면_257")</f>
        <v>1702_각북면_257</v>
      </c>
      <c r="B4223" s="2">
        <v>1702</v>
      </c>
      <c r="C4223" s="2" t="s">
        <v>12340</v>
      </c>
      <c r="D4223" s="2" t="s">
        <v>12341</v>
      </c>
      <c r="E4223" s="2">
        <v>4222</v>
      </c>
      <c r="F4223" s="1">
        <v>24</v>
      </c>
      <c r="G4223" s="1" t="s">
        <v>6407</v>
      </c>
      <c r="H4223" s="1" t="s">
        <v>6952</v>
      </c>
      <c r="I4223" s="1">
        <v>4</v>
      </c>
      <c r="J4223" s="1" t="s">
        <v>6461</v>
      </c>
      <c r="K4223" s="1" t="s">
        <v>6978</v>
      </c>
      <c r="L4223" s="1">
        <v>1</v>
      </c>
      <c r="M4223" s="2" t="s">
        <v>6462</v>
      </c>
      <c r="N4223" s="2" t="s">
        <v>7809</v>
      </c>
      <c r="T4223" s="1" t="s">
        <v>12411</v>
      </c>
      <c r="U4223" s="1" t="s">
        <v>6432</v>
      </c>
      <c r="V4223" s="1" t="s">
        <v>7246</v>
      </c>
      <c r="Y4223" s="1" t="s">
        <v>6462</v>
      </c>
      <c r="Z4223" s="1" t="s">
        <v>7809</v>
      </c>
      <c r="AC4223" s="1">
        <v>28</v>
      </c>
      <c r="AD4223" s="1" t="s">
        <v>134</v>
      </c>
      <c r="AE4223" s="1" t="s">
        <v>9616</v>
      </c>
      <c r="AJ4223" s="1" t="s">
        <v>16</v>
      </c>
      <c r="AK4223" s="1" t="s">
        <v>9802</v>
      </c>
      <c r="AL4223" s="1" t="s">
        <v>97</v>
      </c>
      <c r="AM4223" s="1" t="s">
        <v>9820</v>
      </c>
      <c r="AN4223" s="1" t="s">
        <v>5577</v>
      </c>
      <c r="AO4223" s="1" t="s">
        <v>9871</v>
      </c>
      <c r="AR4223" s="1" t="s">
        <v>6409</v>
      </c>
      <c r="AS4223" s="1" t="s">
        <v>9916</v>
      </c>
      <c r="AT4223" s="1" t="s">
        <v>211</v>
      </c>
      <c r="AU4223" s="1" t="s">
        <v>7199</v>
      </c>
      <c r="AV4223" s="1" t="s">
        <v>2585</v>
      </c>
      <c r="AW4223" s="1" t="s">
        <v>7851</v>
      </c>
      <c r="BB4223" s="1" t="s">
        <v>124</v>
      </c>
      <c r="BC4223" s="1" t="s">
        <v>12451</v>
      </c>
      <c r="BD4223" s="1" t="s">
        <v>3658</v>
      </c>
      <c r="BE4223" s="1" t="s">
        <v>7717</v>
      </c>
      <c r="BG4223" s="1" t="s">
        <v>211</v>
      </c>
      <c r="BH4223" s="1" t="s">
        <v>7199</v>
      </c>
      <c r="BI4223" s="1" t="s">
        <v>93</v>
      </c>
      <c r="BJ4223" s="1" t="s">
        <v>7772</v>
      </c>
      <c r="BK4223" s="1" t="s">
        <v>211</v>
      </c>
      <c r="BL4223" s="1" t="s">
        <v>7199</v>
      </c>
      <c r="BM4223" s="1" t="s">
        <v>293</v>
      </c>
      <c r="BN4223" s="1" t="s">
        <v>11321</v>
      </c>
      <c r="BO4223" s="1" t="s">
        <v>53</v>
      </c>
      <c r="BP4223" s="1" t="s">
        <v>7419</v>
      </c>
      <c r="BQ4223" s="1" t="s">
        <v>6310</v>
      </c>
      <c r="BR4223" s="1" t="s">
        <v>11705</v>
      </c>
      <c r="BS4223" s="1" t="s">
        <v>82</v>
      </c>
      <c r="BT4223" s="1" t="s">
        <v>9699</v>
      </c>
    </row>
    <row r="4224" spans="1:72" ht="13.5" customHeight="1">
      <c r="A4224" s="3" t="str">
        <f>HYPERLINK("http://kyu.snu.ac.kr/sdhj/index.jsp?type=hj/GK14658_00IH_0001_0257.jpg","1702_각북면_257")</f>
        <v>1702_각북면_257</v>
      </c>
      <c r="B4224" s="2">
        <v>1702</v>
      </c>
      <c r="C4224" s="2" t="s">
        <v>12340</v>
      </c>
      <c r="D4224" s="2" t="s">
        <v>12341</v>
      </c>
      <c r="E4224" s="2">
        <v>4223</v>
      </c>
      <c r="F4224" s="1">
        <v>24</v>
      </c>
      <c r="G4224" s="1" t="s">
        <v>6407</v>
      </c>
      <c r="H4224" s="1" t="s">
        <v>6952</v>
      </c>
      <c r="I4224" s="1">
        <v>4</v>
      </c>
      <c r="L4224" s="1">
        <v>1</v>
      </c>
      <c r="M4224" s="2" t="s">
        <v>6462</v>
      </c>
      <c r="N4224" s="2" t="s">
        <v>7809</v>
      </c>
      <c r="S4224" s="1" t="s">
        <v>48</v>
      </c>
      <c r="T4224" s="1" t="s">
        <v>6371</v>
      </c>
      <c r="U4224" s="1" t="s">
        <v>124</v>
      </c>
      <c r="V4224" s="1" t="s">
        <v>12451</v>
      </c>
      <c r="W4224" s="1" t="s">
        <v>439</v>
      </c>
      <c r="X4224" s="1" t="s">
        <v>7589</v>
      </c>
      <c r="Y4224" s="1" t="s">
        <v>4246</v>
      </c>
      <c r="Z4224" s="1" t="s">
        <v>7808</v>
      </c>
      <c r="AC4224" s="1">
        <v>25</v>
      </c>
      <c r="AD4224" s="1" t="s">
        <v>264</v>
      </c>
      <c r="AE4224" s="1" t="s">
        <v>9588</v>
      </c>
      <c r="AJ4224" s="1" t="s">
        <v>16</v>
      </c>
      <c r="AK4224" s="1" t="s">
        <v>9802</v>
      </c>
      <c r="AL4224" s="1" t="s">
        <v>47</v>
      </c>
      <c r="AM4224" s="1" t="s">
        <v>9810</v>
      </c>
      <c r="AT4224" s="1" t="s">
        <v>53</v>
      </c>
      <c r="AU4224" s="1" t="s">
        <v>7419</v>
      </c>
      <c r="AV4224" s="1" t="s">
        <v>291</v>
      </c>
      <c r="AW4224" s="1" t="s">
        <v>12618</v>
      </c>
      <c r="BG4224" s="1" t="s">
        <v>53</v>
      </c>
      <c r="BH4224" s="1" t="s">
        <v>7419</v>
      </c>
      <c r="BI4224" s="1" t="s">
        <v>3461</v>
      </c>
      <c r="BJ4224" s="1" t="s">
        <v>7813</v>
      </c>
      <c r="BK4224" s="1" t="s">
        <v>53</v>
      </c>
      <c r="BL4224" s="1" t="s">
        <v>7419</v>
      </c>
      <c r="BM4224" s="1" t="s">
        <v>2148</v>
      </c>
      <c r="BN4224" s="1" t="s">
        <v>9333</v>
      </c>
      <c r="BO4224" s="1" t="s">
        <v>53</v>
      </c>
      <c r="BP4224" s="1" t="s">
        <v>7419</v>
      </c>
      <c r="BQ4224" s="1" t="s">
        <v>6463</v>
      </c>
      <c r="BR4224" s="1" t="s">
        <v>13260</v>
      </c>
      <c r="BS4224" s="1" t="s">
        <v>109</v>
      </c>
      <c r="BT4224" s="1" t="s">
        <v>9809</v>
      </c>
    </row>
    <row r="4225" spans="1:73" ht="13.5" customHeight="1">
      <c r="A4225" s="3" t="str">
        <f>HYPERLINK("http://kyu.snu.ac.kr/sdhj/index.jsp?type=hj/GK14658_00IH_0001_0257.jpg","1702_각북면_257")</f>
        <v>1702_각북면_257</v>
      </c>
      <c r="B4225" s="2">
        <v>1702</v>
      </c>
      <c r="C4225" s="2" t="s">
        <v>12340</v>
      </c>
      <c r="D4225" s="2" t="s">
        <v>12341</v>
      </c>
      <c r="E4225" s="2">
        <v>4224</v>
      </c>
      <c r="F4225" s="1">
        <v>24</v>
      </c>
      <c r="G4225" s="1" t="s">
        <v>6407</v>
      </c>
      <c r="H4225" s="1" t="s">
        <v>6952</v>
      </c>
      <c r="I4225" s="1">
        <v>4</v>
      </c>
      <c r="L4225" s="1">
        <v>1</v>
      </c>
      <c r="M4225" s="2" t="s">
        <v>6462</v>
      </c>
      <c r="N4225" s="2" t="s">
        <v>7809</v>
      </c>
      <c r="S4225" s="1" t="s">
        <v>200</v>
      </c>
      <c r="T4225" s="1" t="s">
        <v>7115</v>
      </c>
      <c r="U4225" s="1" t="s">
        <v>6464</v>
      </c>
      <c r="V4225" s="1" t="s">
        <v>12464</v>
      </c>
      <c r="Y4225" s="1" t="s">
        <v>4581</v>
      </c>
      <c r="Z4225" s="1" t="s">
        <v>7807</v>
      </c>
      <c r="AC4225" s="1">
        <v>19</v>
      </c>
      <c r="AD4225" s="1" t="s">
        <v>277</v>
      </c>
      <c r="AE4225" s="1" t="s">
        <v>9583</v>
      </c>
    </row>
    <row r="4226" spans="1:73" ht="13.5" customHeight="1">
      <c r="A4226" s="3" t="str">
        <f>HYPERLINK("http://kyu.snu.ac.kr/sdhj/index.jsp?type=hj/GK14658_00IH_0001_0257.jpg","1702_각북면_257")</f>
        <v>1702_각북면_257</v>
      </c>
      <c r="B4226" s="2">
        <v>1702</v>
      </c>
      <c r="C4226" s="2" t="s">
        <v>12340</v>
      </c>
      <c r="D4226" s="2" t="s">
        <v>12341</v>
      </c>
      <c r="E4226" s="2">
        <v>4225</v>
      </c>
      <c r="F4226" s="1">
        <v>24</v>
      </c>
      <c r="G4226" s="1" t="s">
        <v>6407</v>
      </c>
      <c r="H4226" s="1" t="s">
        <v>6952</v>
      </c>
      <c r="I4226" s="1">
        <v>4</v>
      </c>
      <c r="L4226" s="1">
        <v>1</v>
      </c>
      <c r="M4226" s="2" t="s">
        <v>6462</v>
      </c>
      <c r="N4226" s="2" t="s">
        <v>7809</v>
      </c>
      <c r="S4226" s="1" t="s">
        <v>63</v>
      </c>
      <c r="T4226" s="1" t="s">
        <v>1196</v>
      </c>
      <c r="Y4226" s="1" t="s">
        <v>4642</v>
      </c>
      <c r="Z4226" s="1" t="s">
        <v>7806</v>
      </c>
      <c r="AC4226" s="1">
        <v>2</v>
      </c>
      <c r="AD4226" s="1" t="s">
        <v>169</v>
      </c>
      <c r="AE4226" s="1" t="s">
        <v>9589</v>
      </c>
      <c r="AF4226" s="1" t="s">
        <v>89</v>
      </c>
      <c r="AG4226" s="1" t="s">
        <v>9633</v>
      </c>
    </row>
    <row r="4227" spans="1:73" ht="13.5" customHeight="1">
      <c r="A4227" s="3" t="str">
        <f>HYPERLINK("http://kyu.snu.ac.kr/sdhj/index.jsp?type=hj/GK14658_00IH_0001_0257.jpg","1702_각북면_257")</f>
        <v>1702_각북면_257</v>
      </c>
      <c r="B4227" s="2">
        <v>1702</v>
      </c>
      <c r="C4227" s="2" t="s">
        <v>12340</v>
      </c>
      <c r="D4227" s="2" t="s">
        <v>12341</v>
      </c>
      <c r="E4227" s="2">
        <v>4226</v>
      </c>
      <c r="F4227" s="1">
        <v>24</v>
      </c>
      <c r="G4227" s="1" t="s">
        <v>6407</v>
      </c>
      <c r="H4227" s="1" t="s">
        <v>6952</v>
      </c>
      <c r="I4227" s="1">
        <v>4</v>
      </c>
      <c r="L4227" s="1">
        <v>1</v>
      </c>
      <c r="M4227" s="2" t="s">
        <v>6462</v>
      </c>
      <c r="N4227" s="2" t="s">
        <v>7809</v>
      </c>
      <c r="S4227" s="1" t="s">
        <v>59</v>
      </c>
      <c r="T4227" s="1" t="s">
        <v>7105</v>
      </c>
      <c r="Y4227" s="1" t="s">
        <v>5634</v>
      </c>
      <c r="Z4227" s="1" t="s">
        <v>7805</v>
      </c>
      <c r="AF4227" s="1" t="s">
        <v>318</v>
      </c>
      <c r="AG4227" s="1" t="s">
        <v>9631</v>
      </c>
      <c r="AH4227" s="1" t="s">
        <v>6465</v>
      </c>
      <c r="AI4227" s="1" t="s">
        <v>9700</v>
      </c>
    </row>
    <row r="4228" spans="1:73" ht="13.5" customHeight="1">
      <c r="A4228" s="3" t="str">
        <f>HYPERLINK("http://kyu.snu.ac.kr/sdhj/index.jsp?type=hj/GK14658_00IH_0001_0257.jpg","1702_각북면_257")</f>
        <v>1702_각북면_257</v>
      </c>
      <c r="B4228" s="2">
        <v>1702</v>
      </c>
      <c r="C4228" s="2" t="s">
        <v>12340</v>
      </c>
      <c r="D4228" s="2" t="s">
        <v>12341</v>
      </c>
      <c r="E4228" s="2">
        <v>4227</v>
      </c>
      <c r="F4228" s="1">
        <v>24</v>
      </c>
      <c r="G4228" s="1" t="s">
        <v>6407</v>
      </c>
      <c r="H4228" s="1" t="s">
        <v>6952</v>
      </c>
      <c r="I4228" s="1">
        <v>4</v>
      </c>
      <c r="L4228" s="1">
        <v>2</v>
      </c>
      <c r="M4228" s="2" t="s">
        <v>12321</v>
      </c>
      <c r="N4228" s="2" t="s">
        <v>12621</v>
      </c>
      <c r="T4228" s="1" t="s">
        <v>12411</v>
      </c>
      <c r="U4228" s="1" t="s">
        <v>211</v>
      </c>
      <c r="V4228" s="1" t="s">
        <v>7199</v>
      </c>
      <c r="Y4228" s="1" t="s">
        <v>12321</v>
      </c>
      <c r="Z4228" s="1" t="s">
        <v>12622</v>
      </c>
      <c r="AC4228" s="1">
        <v>70</v>
      </c>
      <c r="AD4228" s="1" t="s">
        <v>206</v>
      </c>
      <c r="AE4228" s="1" t="s">
        <v>9619</v>
      </c>
      <c r="AJ4228" s="1" t="s">
        <v>16</v>
      </c>
      <c r="AK4228" s="1" t="s">
        <v>9802</v>
      </c>
      <c r="AL4228" s="1" t="s">
        <v>97</v>
      </c>
      <c r="AM4228" s="1" t="s">
        <v>9820</v>
      </c>
      <c r="AT4228" s="1" t="s">
        <v>211</v>
      </c>
      <c r="AU4228" s="1" t="s">
        <v>7199</v>
      </c>
      <c r="AV4228" s="1" t="s">
        <v>93</v>
      </c>
      <c r="AW4228" s="1" t="s">
        <v>7772</v>
      </c>
      <c r="BG4228" s="1" t="s">
        <v>211</v>
      </c>
      <c r="BH4228" s="1" t="s">
        <v>7199</v>
      </c>
      <c r="BI4228" s="1" t="s">
        <v>94</v>
      </c>
      <c r="BJ4228" s="1" t="s">
        <v>12928</v>
      </c>
      <c r="BK4228" s="1" t="s">
        <v>211</v>
      </c>
      <c r="BL4228" s="1" t="s">
        <v>7199</v>
      </c>
      <c r="BM4228" s="1" t="s">
        <v>95</v>
      </c>
      <c r="BN4228" s="1" t="s">
        <v>11328</v>
      </c>
      <c r="BQ4228" s="1" t="s">
        <v>96</v>
      </c>
      <c r="BR4228" s="1" t="s">
        <v>11709</v>
      </c>
      <c r="BS4228" s="1" t="s">
        <v>97</v>
      </c>
      <c r="BT4228" s="1" t="s">
        <v>9820</v>
      </c>
    </row>
    <row r="4229" spans="1:73" ht="13.5" customHeight="1">
      <c r="A4229" s="3" t="str">
        <f>HYPERLINK("http://kyu.snu.ac.kr/sdhj/index.jsp?type=hj/GK14658_00IH_0001_0257.jpg","1702_각북면_257")</f>
        <v>1702_각북면_257</v>
      </c>
      <c r="B4229" s="2">
        <v>1702</v>
      </c>
      <c r="C4229" s="2" t="s">
        <v>12340</v>
      </c>
      <c r="D4229" s="2" t="s">
        <v>12341</v>
      </c>
      <c r="E4229" s="2">
        <v>4228</v>
      </c>
      <c r="F4229" s="1">
        <v>24</v>
      </c>
      <c r="G4229" s="1" t="s">
        <v>6407</v>
      </c>
      <c r="H4229" s="1" t="s">
        <v>6952</v>
      </c>
      <c r="I4229" s="1">
        <v>4</v>
      </c>
      <c r="L4229" s="1">
        <v>2</v>
      </c>
      <c r="M4229" s="2" t="s">
        <v>12321</v>
      </c>
      <c r="N4229" s="2" t="s">
        <v>12621</v>
      </c>
      <c r="S4229" s="1" t="s">
        <v>48</v>
      </c>
      <c r="T4229" s="1" t="s">
        <v>6371</v>
      </c>
      <c r="U4229" s="1" t="s">
        <v>124</v>
      </c>
      <c r="V4229" s="1" t="s">
        <v>12451</v>
      </c>
      <c r="W4229" s="1" t="s">
        <v>202</v>
      </c>
      <c r="X4229" s="1" t="s">
        <v>7588</v>
      </c>
      <c r="Y4229" s="1" t="s">
        <v>2427</v>
      </c>
      <c r="Z4229" s="1" t="s">
        <v>7804</v>
      </c>
      <c r="AC4229" s="1">
        <v>56</v>
      </c>
      <c r="AD4229" s="1" t="s">
        <v>707</v>
      </c>
      <c r="AE4229" s="1" t="s">
        <v>9575</v>
      </c>
      <c r="AJ4229" s="1" t="s">
        <v>16</v>
      </c>
      <c r="AK4229" s="1" t="s">
        <v>9802</v>
      </c>
      <c r="AL4229" s="1" t="s">
        <v>47</v>
      </c>
      <c r="AM4229" s="1" t="s">
        <v>9810</v>
      </c>
      <c r="AT4229" s="1" t="s">
        <v>53</v>
      </c>
      <c r="AU4229" s="1" t="s">
        <v>7419</v>
      </c>
      <c r="AV4229" s="1" t="s">
        <v>3890</v>
      </c>
      <c r="AW4229" s="1" t="s">
        <v>7777</v>
      </c>
      <c r="BG4229" s="1" t="s">
        <v>53</v>
      </c>
      <c r="BH4229" s="1" t="s">
        <v>7419</v>
      </c>
      <c r="BI4229" s="1" t="s">
        <v>292</v>
      </c>
      <c r="BJ4229" s="1" t="s">
        <v>10242</v>
      </c>
      <c r="BK4229" s="1" t="s">
        <v>53</v>
      </c>
      <c r="BL4229" s="1" t="s">
        <v>7419</v>
      </c>
      <c r="BM4229" s="1" t="s">
        <v>6466</v>
      </c>
      <c r="BN4229" s="1" t="s">
        <v>11327</v>
      </c>
      <c r="BO4229" s="1" t="s">
        <v>53</v>
      </c>
      <c r="BP4229" s="1" t="s">
        <v>7419</v>
      </c>
      <c r="BQ4229" s="1" t="s">
        <v>6467</v>
      </c>
      <c r="BR4229" s="1" t="s">
        <v>11708</v>
      </c>
      <c r="BS4229" s="1" t="s">
        <v>47</v>
      </c>
      <c r="BT4229" s="1" t="s">
        <v>9810</v>
      </c>
    </row>
    <row r="4230" spans="1:73" ht="13.5" customHeight="1">
      <c r="A4230" s="3" t="str">
        <f>HYPERLINK("http://kyu.snu.ac.kr/sdhj/index.jsp?type=hj/GK14658_00IH_0001_0257.jpg","1702_각북면_257")</f>
        <v>1702_각북면_257</v>
      </c>
      <c r="B4230" s="2">
        <v>1702</v>
      </c>
      <c r="C4230" s="2" t="s">
        <v>12340</v>
      </c>
      <c r="D4230" s="2" t="s">
        <v>12341</v>
      </c>
      <c r="E4230" s="2">
        <v>4229</v>
      </c>
      <c r="F4230" s="1">
        <v>24</v>
      </c>
      <c r="G4230" s="1" t="s">
        <v>6407</v>
      </c>
      <c r="H4230" s="1" t="s">
        <v>6952</v>
      </c>
      <c r="I4230" s="1">
        <v>4</v>
      </c>
      <c r="L4230" s="1">
        <v>3</v>
      </c>
      <c r="M4230" s="2" t="s">
        <v>1440</v>
      </c>
      <c r="N4230" s="2" t="s">
        <v>7803</v>
      </c>
      <c r="T4230" s="1" t="s">
        <v>12411</v>
      </c>
      <c r="U4230" s="1" t="s">
        <v>204</v>
      </c>
      <c r="V4230" s="1" t="s">
        <v>7252</v>
      </c>
      <c r="Y4230" s="1" t="s">
        <v>1440</v>
      </c>
      <c r="Z4230" s="1" t="s">
        <v>7803</v>
      </c>
      <c r="AC4230" s="1">
        <v>48</v>
      </c>
      <c r="AD4230" s="1" t="s">
        <v>126</v>
      </c>
      <c r="AE4230" s="1" t="s">
        <v>9617</v>
      </c>
      <c r="AJ4230" s="1" t="s">
        <v>16</v>
      </c>
      <c r="AK4230" s="1" t="s">
        <v>9802</v>
      </c>
      <c r="AL4230" s="1" t="s">
        <v>77</v>
      </c>
      <c r="AM4230" s="1" t="s">
        <v>9805</v>
      </c>
      <c r="AN4230" s="1" t="s">
        <v>6455</v>
      </c>
      <c r="AO4230" s="1" t="s">
        <v>8542</v>
      </c>
      <c r="AR4230" s="1" t="s">
        <v>6456</v>
      </c>
      <c r="AS4230" s="1" t="s">
        <v>9915</v>
      </c>
      <c r="AT4230" s="1" t="s">
        <v>211</v>
      </c>
      <c r="AU4230" s="1" t="s">
        <v>7199</v>
      </c>
      <c r="AV4230" s="1" t="s">
        <v>574</v>
      </c>
      <c r="AW4230" s="1" t="s">
        <v>9175</v>
      </c>
      <c r="BB4230" s="1" t="s">
        <v>213</v>
      </c>
      <c r="BC4230" s="1" t="s">
        <v>7282</v>
      </c>
      <c r="BD4230" s="1" t="s">
        <v>980</v>
      </c>
      <c r="BE4230" s="1" t="s">
        <v>8903</v>
      </c>
      <c r="BG4230" s="1" t="s">
        <v>211</v>
      </c>
      <c r="BH4230" s="1" t="s">
        <v>7199</v>
      </c>
      <c r="BI4230" s="1" t="s">
        <v>6415</v>
      </c>
      <c r="BJ4230" s="1" t="s">
        <v>10155</v>
      </c>
      <c r="BK4230" s="1" t="s">
        <v>211</v>
      </c>
      <c r="BL4230" s="1" t="s">
        <v>7199</v>
      </c>
      <c r="BM4230" s="1" t="s">
        <v>1117</v>
      </c>
      <c r="BN4230" s="1" t="s">
        <v>10888</v>
      </c>
      <c r="BO4230" s="1" t="s">
        <v>211</v>
      </c>
      <c r="BP4230" s="1" t="s">
        <v>7199</v>
      </c>
      <c r="BQ4230" s="1" t="s">
        <v>6416</v>
      </c>
      <c r="BR4230" s="1" t="s">
        <v>11707</v>
      </c>
      <c r="BS4230" s="1" t="s">
        <v>77</v>
      </c>
      <c r="BT4230" s="1" t="s">
        <v>9805</v>
      </c>
    </row>
    <row r="4231" spans="1:73" ht="13.5" customHeight="1">
      <c r="A4231" s="3" t="str">
        <f>HYPERLINK("http://kyu.snu.ac.kr/sdhj/index.jsp?type=hj/GK14658_00IH_0001_0257.jpg","1702_각북면_257")</f>
        <v>1702_각북면_257</v>
      </c>
      <c r="B4231" s="2">
        <v>1702</v>
      </c>
      <c r="C4231" s="2" t="s">
        <v>12340</v>
      </c>
      <c r="D4231" s="2" t="s">
        <v>12341</v>
      </c>
      <c r="E4231" s="2">
        <v>4230</v>
      </c>
      <c r="F4231" s="1">
        <v>24</v>
      </c>
      <c r="G4231" s="1" t="s">
        <v>6407</v>
      </c>
      <c r="H4231" s="1" t="s">
        <v>6952</v>
      </c>
      <c r="I4231" s="1">
        <v>4</v>
      </c>
      <c r="L4231" s="1">
        <v>3</v>
      </c>
      <c r="M4231" s="2" t="s">
        <v>1440</v>
      </c>
      <c r="N4231" s="2" t="s">
        <v>7803</v>
      </c>
      <c r="S4231" s="1" t="s">
        <v>86</v>
      </c>
      <c r="T4231" s="1" t="s">
        <v>7100</v>
      </c>
      <c r="U4231" s="1" t="s">
        <v>6408</v>
      </c>
      <c r="V4231" s="1" t="s">
        <v>7251</v>
      </c>
      <c r="Y4231" s="1" t="s">
        <v>1604</v>
      </c>
      <c r="Z4231" s="1" t="s">
        <v>7802</v>
      </c>
      <c r="AC4231" s="1">
        <v>19</v>
      </c>
      <c r="AD4231" s="1" t="s">
        <v>277</v>
      </c>
      <c r="AE4231" s="1" t="s">
        <v>9583</v>
      </c>
    </row>
    <row r="4232" spans="1:73" ht="13.5" customHeight="1">
      <c r="A4232" s="3" t="str">
        <f>HYPERLINK("http://kyu.snu.ac.kr/sdhj/index.jsp?type=hj/GK14658_00IH_0001_0258.jpg","1702_각북면_258")</f>
        <v>1702_각북면_258</v>
      </c>
      <c r="B4232" s="2">
        <v>1702</v>
      </c>
      <c r="C4232" s="2" t="s">
        <v>12340</v>
      </c>
      <c r="D4232" s="2" t="s">
        <v>12341</v>
      </c>
      <c r="E4232" s="2">
        <v>4231</v>
      </c>
      <c r="F4232" s="1">
        <v>24</v>
      </c>
      <c r="G4232" s="1" t="s">
        <v>6407</v>
      </c>
      <c r="H4232" s="1" t="s">
        <v>6952</v>
      </c>
      <c r="I4232" s="1">
        <v>4</v>
      </c>
      <c r="L4232" s="1">
        <v>4</v>
      </c>
      <c r="M4232" s="2" t="s">
        <v>14671</v>
      </c>
      <c r="N4232" s="2" t="s">
        <v>14387</v>
      </c>
      <c r="T4232" s="1" t="s">
        <v>12411</v>
      </c>
      <c r="W4232" s="1" t="s">
        <v>155</v>
      </c>
      <c r="X4232" s="1" t="s">
        <v>7600</v>
      </c>
      <c r="Y4232" s="1" t="s">
        <v>14496</v>
      </c>
      <c r="Z4232" s="1" t="s">
        <v>12563</v>
      </c>
      <c r="AC4232" s="1">
        <v>69</v>
      </c>
      <c r="AD4232" s="1" t="s">
        <v>135</v>
      </c>
      <c r="AE4232" s="1" t="s">
        <v>9604</v>
      </c>
      <c r="AJ4232" s="1" t="s">
        <v>16</v>
      </c>
      <c r="AK4232" s="1" t="s">
        <v>9802</v>
      </c>
      <c r="AL4232" s="1" t="s">
        <v>378</v>
      </c>
      <c r="AM4232" s="1" t="s">
        <v>9819</v>
      </c>
      <c r="AT4232" s="1" t="s">
        <v>53</v>
      </c>
      <c r="AU4232" s="1" t="s">
        <v>7419</v>
      </c>
      <c r="AV4232" s="1" t="s">
        <v>3345</v>
      </c>
      <c r="AW4232" s="1" t="s">
        <v>10150</v>
      </c>
      <c r="BG4232" s="1" t="s">
        <v>53</v>
      </c>
      <c r="BH4232" s="1" t="s">
        <v>7419</v>
      </c>
      <c r="BI4232" s="1" t="s">
        <v>4829</v>
      </c>
      <c r="BJ4232" s="1" t="s">
        <v>8599</v>
      </c>
      <c r="BK4232" s="1" t="s">
        <v>53</v>
      </c>
      <c r="BL4232" s="1" t="s">
        <v>7419</v>
      </c>
      <c r="BM4232" s="1" t="s">
        <v>6468</v>
      </c>
      <c r="BN4232" s="1" t="s">
        <v>11326</v>
      </c>
      <c r="BO4232" s="1" t="s">
        <v>53</v>
      </c>
      <c r="BP4232" s="1" t="s">
        <v>7419</v>
      </c>
      <c r="BQ4232" s="1" t="s">
        <v>1437</v>
      </c>
      <c r="BR4232" s="1" t="s">
        <v>8061</v>
      </c>
      <c r="BS4232" s="1" t="s">
        <v>82</v>
      </c>
      <c r="BT4232" s="1" t="s">
        <v>9699</v>
      </c>
    </row>
    <row r="4233" spans="1:73" ht="13.5" customHeight="1">
      <c r="A4233" s="3" t="str">
        <f>HYPERLINK("http://kyu.snu.ac.kr/sdhj/index.jsp?type=hj/GK14658_00IH_0001_0258.jpg","1702_각북면_258")</f>
        <v>1702_각북면_258</v>
      </c>
      <c r="B4233" s="2">
        <v>1702</v>
      </c>
      <c r="C4233" s="2" t="s">
        <v>12340</v>
      </c>
      <c r="D4233" s="2" t="s">
        <v>12341</v>
      </c>
      <c r="E4233" s="2">
        <v>4232</v>
      </c>
      <c r="F4233" s="1">
        <v>24</v>
      </c>
      <c r="G4233" s="1" t="s">
        <v>6407</v>
      </c>
      <c r="H4233" s="1" t="s">
        <v>6952</v>
      </c>
      <c r="I4233" s="1">
        <v>4</v>
      </c>
      <c r="L4233" s="1">
        <v>4</v>
      </c>
      <c r="M4233" s="2" t="s">
        <v>14671</v>
      </c>
      <c r="N4233" s="2" t="s">
        <v>14387</v>
      </c>
      <c r="S4233" s="1" t="s">
        <v>48</v>
      </c>
      <c r="T4233" s="1" t="s">
        <v>6371</v>
      </c>
      <c r="U4233" s="1" t="s">
        <v>124</v>
      </c>
      <c r="V4233" s="1" t="s">
        <v>12451</v>
      </c>
      <c r="W4233" s="1" t="s">
        <v>107</v>
      </c>
      <c r="X4233" s="1" t="s">
        <v>12534</v>
      </c>
      <c r="Y4233" s="1" t="s">
        <v>50</v>
      </c>
      <c r="Z4233" s="1" t="s">
        <v>7639</v>
      </c>
      <c r="AC4233" s="1">
        <v>62</v>
      </c>
      <c r="AD4233" s="1" t="s">
        <v>169</v>
      </c>
      <c r="AE4233" s="1" t="s">
        <v>9589</v>
      </c>
      <c r="AJ4233" s="1" t="s">
        <v>16</v>
      </c>
      <c r="AK4233" s="1" t="s">
        <v>9802</v>
      </c>
      <c r="AL4233" s="1" t="s">
        <v>163</v>
      </c>
      <c r="AM4233" s="1" t="s">
        <v>12731</v>
      </c>
      <c r="AT4233" s="1" t="s">
        <v>35</v>
      </c>
      <c r="AU4233" s="1" t="s">
        <v>7231</v>
      </c>
      <c r="AV4233" s="1" t="s">
        <v>331</v>
      </c>
      <c r="AW4233" s="1" t="s">
        <v>10152</v>
      </c>
      <c r="BG4233" s="1" t="s">
        <v>53</v>
      </c>
      <c r="BH4233" s="1" t="s">
        <v>7419</v>
      </c>
      <c r="BI4233" s="1" t="s">
        <v>332</v>
      </c>
      <c r="BJ4233" s="1" t="s">
        <v>10883</v>
      </c>
      <c r="BK4233" s="1" t="s">
        <v>53</v>
      </c>
      <c r="BL4233" s="1" t="s">
        <v>7419</v>
      </c>
      <c r="BM4233" s="1" t="s">
        <v>6469</v>
      </c>
      <c r="BN4233" s="1" t="s">
        <v>11325</v>
      </c>
      <c r="BO4233" s="1" t="s">
        <v>42</v>
      </c>
      <c r="BP4233" s="1" t="s">
        <v>10068</v>
      </c>
      <c r="BQ4233" s="1" t="s">
        <v>6470</v>
      </c>
      <c r="BR4233" s="1" t="s">
        <v>13236</v>
      </c>
    </row>
    <row r="4234" spans="1:73" ht="13.5" customHeight="1">
      <c r="A4234" s="3" t="str">
        <f>HYPERLINK("http://kyu.snu.ac.kr/sdhj/index.jsp?type=hj/GK14658_00IH_0001_0258.jpg","1702_각북면_258")</f>
        <v>1702_각북면_258</v>
      </c>
      <c r="B4234" s="2">
        <v>1702</v>
      </c>
      <c r="C4234" s="2" t="s">
        <v>12340</v>
      </c>
      <c r="D4234" s="2" t="s">
        <v>12341</v>
      </c>
      <c r="E4234" s="2">
        <v>4233</v>
      </c>
      <c r="F4234" s="1">
        <v>24</v>
      </c>
      <c r="G4234" s="1" t="s">
        <v>6407</v>
      </c>
      <c r="H4234" s="1" t="s">
        <v>6952</v>
      </c>
      <c r="I4234" s="1">
        <v>4</v>
      </c>
      <c r="L4234" s="1">
        <v>4</v>
      </c>
      <c r="M4234" s="2" t="s">
        <v>14671</v>
      </c>
      <c r="N4234" s="2" t="s">
        <v>14387</v>
      </c>
      <c r="S4234" s="1" t="s">
        <v>59</v>
      </c>
      <c r="T4234" s="1" t="s">
        <v>7105</v>
      </c>
      <c r="Y4234" s="1" t="s">
        <v>706</v>
      </c>
      <c r="Z4234" s="1" t="s">
        <v>7801</v>
      </c>
      <c r="AF4234" s="1" t="s">
        <v>170</v>
      </c>
      <c r="AG4234" s="1" t="s">
        <v>9630</v>
      </c>
    </row>
    <row r="4235" spans="1:73" ht="13.5" customHeight="1">
      <c r="A4235" s="3" t="str">
        <f>HYPERLINK("http://kyu.snu.ac.kr/sdhj/index.jsp?type=hj/GK14658_00IH_0001_0258.jpg","1702_각북면_258")</f>
        <v>1702_각북면_258</v>
      </c>
      <c r="B4235" s="2">
        <v>1702</v>
      </c>
      <c r="C4235" s="2" t="s">
        <v>12340</v>
      </c>
      <c r="D4235" s="2" t="s">
        <v>12341</v>
      </c>
      <c r="E4235" s="2">
        <v>4234</v>
      </c>
      <c r="F4235" s="1">
        <v>24</v>
      </c>
      <c r="G4235" s="1" t="s">
        <v>6407</v>
      </c>
      <c r="H4235" s="1" t="s">
        <v>6952</v>
      </c>
      <c r="I4235" s="1">
        <v>4</v>
      </c>
      <c r="L4235" s="1">
        <v>5</v>
      </c>
      <c r="M4235" s="2" t="s">
        <v>14388</v>
      </c>
      <c r="N4235" s="2" t="s">
        <v>14389</v>
      </c>
      <c r="T4235" s="1" t="s">
        <v>12411</v>
      </c>
      <c r="U4235" s="1" t="s">
        <v>209</v>
      </c>
      <c r="V4235" s="1" t="s">
        <v>7250</v>
      </c>
      <c r="W4235" s="1" t="s">
        <v>182</v>
      </c>
      <c r="X4235" s="1" t="s">
        <v>7599</v>
      </c>
      <c r="Y4235" s="1" t="s">
        <v>6471</v>
      </c>
      <c r="Z4235" s="1" t="s">
        <v>7800</v>
      </c>
      <c r="AC4235" s="1">
        <v>69</v>
      </c>
      <c r="AD4235" s="1" t="s">
        <v>135</v>
      </c>
      <c r="AE4235" s="1" t="s">
        <v>9604</v>
      </c>
      <c r="AJ4235" s="1" t="s">
        <v>16</v>
      </c>
      <c r="AK4235" s="1" t="s">
        <v>9802</v>
      </c>
      <c r="AL4235" s="1" t="s">
        <v>186</v>
      </c>
      <c r="AM4235" s="1" t="s">
        <v>9712</v>
      </c>
      <c r="AT4235" s="1" t="s">
        <v>187</v>
      </c>
      <c r="AU4235" s="1" t="s">
        <v>7369</v>
      </c>
      <c r="AV4235" s="1" t="s">
        <v>6472</v>
      </c>
      <c r="AW4235" s="1" t="s">
        <v>10151</v>
      </c>
      <c r="BG4235" s="1" t="s">
        <v>6473</v>
      </c>
      <c r="BH4235" s="1" t="s">
        <v>10816</v>
      </c>
      <c r="BI4235" s="1" t="s">
        <v>6474</v>
      </c>
      <c r="BJ4235" s="1" t="s">
        <v>10882</v>
      </c>
      <c r="BK4235" s="1" t="s">
        <v>6475</v>
      </c>
      <c r="BL4235" s="1" t="s">
        <v>13091</v>
      </c>
      <c r="BM4235" s="1" t="s">
        <v>6476</v>
      </c>
      <c r="BN4235" s="1" t="s">
        <v>11324</v>
      </c>
      <c r="BO4235" s="1" t="s">
        <v>1812</v>
      </c>
      <c r="BP4235" s="1" t="s">
        <v>13085</v>
      </c>
      <c r="BQ4235" s="1" t="s">
        <v>6477</v>
      </c>
      <c r="BR4235" s="1" t="s">
        <v>11706</v>
      </c>
      <c r="BS4235" s="1" t="s">
        <v>82</v>
      </c>
      <c r="BT4235" s="1" t="s">
        <v>9699</v>
      </c>
    </row>
    <row r="4236" spans="1:73" ht="13.5" customHeight="1">
      <c r="A4236" s="3" t="str">
        <f>HYPERLINK("http://kyu.snu.ac.kr/sdhj/index.jsp?type=hj/GK14658_00IH_0001_0258.jpg","1702_각북면_258")</f>
        <v>1702_각북면_258</v>
      </c>
      <c r="B4236" s="2">
        <v>1702</v>
      </c>
      <c r="C4236" s="2" t="s">
        <v>12340</v>
      </c>
      <c r="D4236" s="2" t="s">
        <v>12341</v>
      </c>
      <c r="E4236" s="2">
        <v>4235</v>
      </c>
      <c r="F4236" s="1">
        <v>24</v>
      </c>
      <c r="G4236" s="1" t="s">
        <v>6407</v>
      </c>
      <c r="H4236" s="1" t="s">
        <v>6952</v>
      </c>
      <c r="I4236" s="1">
        <v>4</v>
      </c>
      <c r="L4236" s="1">
        <v>5</v>
      </c>
      <c r="M4236" s="2" t="s">
        <v>14388</v>
      </c>
      <c r="N4236" s="2" t="s">
        <v>14389</v>
      </c>
      <c r="S4236" s="1" t="s">
        <v>86</v>
      </c>
      <c r="T4236" s="1" t="s">
        <v>7100</v>
      </c>
      <c r="U4236" s="1" t="s">
        <v>173</v>
      </c>
      <c r="V4236" s="1" t="s">
        <v>7249</v>
      </c>
      <c r="Y4236" s="1" t="s">
        <v>6478</v>
      </c>
      <c r="Z4236" s="1" t="s">
        <v>7799</v>
      </c>
      <c r="AC4236" s="1">
        <v>31</v>
      </c>
      <c r="AD4236" s="1" t="s">
        <v>345</v>
      </c>
      <c r="AE4236" s="1" t="s">
        <v>9595</v>
      </c>
    </row>
    <row r="4237" spans="1:73" ht="13.5" customHeight="1">
      <c r="A4237" s="3" t="str">
        <f>HYPERLINK("http://kyu.snu.ac.kr/sdhj/index.jsp?type=hj/GK14658_00IH_0001_0258.jpg","1702_각북면_258")</f>
        <v>1702_각북면_258</v>
      </c>
      <c r="B4237" s="2">
        <v>1702</v>
      </c>
      <c r="C4237" s="2" t="s">
        <v>12340</v>
      </c>
      <c r="D4237" s="2" t="s">
        <v>12341</v>
      </c>
      <c r="E4237" s="2">
        <v>4236</v>
      </c>
      <c r="F4237" s="1">
        <v>24</v>
      </c>
      <c r="G4237" s="1" t="s">
        <v>6407</v>
      </c>
      <c r="H4237" s="1" t="s">
        <v>6952</v>
      </c>
      <c r="I4237" s="1">
        <v>4</v>
      </c>
      <c r="L4237" s="1">
        <v>5</v>
      </c>
      <c r="M4237" s="2" t="s">
        <v>14388</v>
      </c>
      <c r="N4237" s="2" t="s">
        <v>14389</v>
      </c>
      <c r="S4237" s="1" t="s">
        <v>701</v>
      </c>
      <c r="T4237" s="1" t="s">
        <v>7108</v>
      </c>
      <c r="W4237" s="1" t="s">
        <v>335</v>
      </c>
      <c r="X4237" s="1" t="s">
        <v>12540</v>
      </c>
      <c r="Y4237" s="1" t="s">
        <v>183</v>
      </c>
      <c r="Z4237" s="1" t="s">
        <v>7691</v>
      </c>
      <c r="AC4237" s="1">
        <v>23</v>
      </c>
      <c r="AD4237" s="1" t="s">
        <v>348</v>
      </c>
      <c r="AE4237" s="1" t="s">
        <v>8964</v>
      </c>
      <c r="AJ4237" s="1" t="s">
        <v>185</v>
      </c>
      <c r="AK4237" s="1" t="s">
        <v>9803</v>
      </c>
      <c r="AL4237" s="1" t="s">
        <v>655</v>
      </c>
      <c r="AM4237" s="1" t="s">
        <v>9818</v>
      </c>
    </row>
    <row r="4238" spans="1:73" ht="13.5" customHeight="1">
      <c r="A4238" s="3" t="str">
        <f>HYPERLINK("http://kyu.snu.ac.kr/sdhj/index.jsp?type=hj/GK14658_00IH_0001_0258.jpg","1702_각북면_258")</f>
        <v>1702_각북면_258</v>
      </c>
      <c r="B4238" s="2">
        <v>1702</v>
      </c>
      <c r="C4238" s="2" t="s">
        <v>12340</v>
      </c>
      <c r="D4238" s="2" t="s">
        <v>12341</v>
      </c>
      <c r="E4238" s="2">
        <v>4237</v>
      </c>
      <c r="F4238" s="1">
        <v>24</v>
      </c>
      <c r="G4238" s="1" t="s">
        <v>6407</v>
      </c>
      <c r="H4238" s="1" t="s">
        <v>6952</v>
      </c>
      <c r="I4238" s="1">
        <v>4</v>
      </c>
      <c r="L4238" s="1">
        <v>5</v>
      </c>
      <c r="M4238" s="2" t="s">
        <v>14388</v>
      </c>
      <c r="N4238" s="2" t="s">
        <v>14389</v>
      </c>
      <c r="T4238" s="1" t="s">
        <v>12432</v>
      </c>
      <c r="U4238" s="1" t="s">
        <v>136</v>
      </c>
      <c r="V4238" s="1" t="s">
        <v>7247</v>
      </c>
      <c r="Y4238" s="1" t="s">
        <v>862</v>
      </c>
      <c r="Z4238" s="1" t="s">
        <v>7798</v>
      </c>
      <c r="AF4238" s="1" t="s">
        <v>5810</v>
      </c>
      <c r="AG4238" s="1" t="s">
        <v>9642</v>
      </c>
    </row>
    <row r="4239" spans="1:73" ht="13.5" customHeight="1">
      <c r="A4239" s="3" t="str">
        <f>HYPERLINK("http://kyu.snu.ac.kr/sdhj/index.jsp?type=hj/GK14658_00IH_0001_0258.jpg","1702_각북면_258")</f>
        <v>1702_각북면_258</v>
      </c>
      <c r="B4239" s="2">
        <v>1702</v>
      </c>
      <c r="C4239" s="2" t="s">
        <v>12340</v>
      </c>
      <c r="D4239" s="2" t="s">
        <v>12341</v>
      </c>
      <c r="E4239" s="2">
        <v>4238</v>
      </c>
      <c r="F4239" s="1">
        <v>24</v>
      </c>
      <c r="G4239" s="1" t="s">
        <v>6407</v>
      </c>
      <c r="H4239" s="1" t="s">
        <v>6952</v>
      </c>
      <c r="I4239" s="1">
        <v>4</v>
      </c>
      <c r="L4239" s="1">
        <v>5</v>
      </c>
      <c r="M4239" s="2" t="s">
        <v>14388</v>
      </c>
      <c r="N4239" s="2" t="s">
        <v>14389</v>
      </c>
      <c r="T4239" s="1" t="s">
        <v>12432</v>
      </c>
      <c r="U4239" s="1" t="s">
        <v>196</v>
      </c>
      <c r="V4239" s="1" t="s">
        <v>7214</v>
      </c>
      <c r="Y4239" s="1" t="s">
        <v>12291</v>
      </c>
      <c r="Z4239" s="1" t="s">
        <v>12650</v>
      </c>
      <c r="AC4239" s="1">
        <v>28</v>
      </c>
      <c r="AD4239" s="1" t="s">
        <v>134</v>
      </c>
      <c r="AE4239" s="1" t="s">
        <v>9616</v>
      </c>
      <c r="AV4239" s="1" t="s">
        <v>2040</v>
      </c>
      <c r="AW4239" s="1" t="s">
        <v>10129</v>
      </c>
      <c r="BD4239" s="1" t="s">
        <v>12268</v>
      </c>
      <c r="BE4239" s="1" t="s">
        <v>13014</v>
      </c>
    </row>
    <row r="4240" spans="1:73" ht="13.5" customHeight="1">
      <c r="A4240" s="3" t="str">
        <f>HYPERLINK("http://kyu.snu.ac.kr/sdhj/index.jsp?type=hj/GK14658_00IH_0001_0258.jpg","1702_각북면_258")</f>
        <v>1702_각북면_258</v>
      </c>
      <c r="B4240" s="2">
        <v>1702</v>
      </c>
      <c r="C4240" s="2" t="s">
        <v>12340</v>
      </c>
      <c r="D4240" s="2" t="s">
        <v>12341</v>
      </c>
      <c r="E4240" s="2">
        <v>4239</v>
      </c>
      <c r="F4240" s="1">
        <v>24</v>
      </c>
      <c r="G4240" s="1" t="s">
        <v>6407</v>
      </c>
      <c r="H4240" s="1" t="s">
        <v>6952</v>
      </c>
      <c r="I4240" s="1">
        <v>4</v>
      </c>
      <c r="L4240" s="1">
        <v>5</v>
      </c>
      <c r="M4240" s="2" t="s">
        <v>14388</v>
      </c>
      <c r="N4240" s="2" t="s">
        <v>14389</v>
      </c>
      <c r="T4240" s="1" t="s">
        <v>12432</v>
      </c>
      <c r="U4240" s="1" t="s">
        <v>196</v>
      </c>
      <c r="V4240" s="1" t="s">
        <v>7214</v>
      </c>
      <c r="Y4240" s="1" t="s">
        <v>12266</v>
      </c>
      <c r="Z4240" s="1" t="s">
        <v>12656</v>
      </c>
      <c r="AC4240" s="1">
        <v>25</v>
      </c>
      <c r="AD4240" s="1" t="s">
        <v>264</v>
      </c>
      <c r="AE4240" s="1" t="s">
        <v>9588</v>
      </c>
      <c r="AV4240" s="1" t="s">
        <v>2040</v>
      </c>
      <c r="AW4240" s="1" t="s">
        <v>10129</v>
      </c>
      <c r="BD4240" s="1" t="s">
        <v>12268</v>
      </c>
      <c r="BE4240" s="1" t="s">
        <v>13014</v>
      </c>
      <c r="BU4240" s="1" t="s">
        <v>276</v>
      </c>
    </row>
    <row r="4241" spans="1:72" ht="13.5" customHeight="1">
      <c r="A4241" s="3" t="str">
        <f>HYPERLINK("http://kyu.snu.ac.kr/sdhj/index.jsp?type=hj/GK14658_00IH_0001_0258.jpg","1702_각북면_258")</f>
        <v>1702_각북면_258</v>
      </c>
      <c r="B4241" s="2">
        <v>1702</v>
      </c>
      <c r="C4241" s="2" t="s">
        <v>12340</v>
      </c>
      <c r="D4241" s="2" t="s">
        <v>12341</v>
      </c>
      <c r="E4241" s="2">
        <v>4240</v>
      </c>
      <c r="F4241" s="1">
        <v>24</v>
      </c>
      <c r="G4241" s="1" t="s">
        <v>6407</v>
      </c>
      <c r="H4241" s="1" t="s">
        <v>6952</v>
      </c>
      <c r="I4241" s="1">
        <v>4</v>
      </c>
      <c r="L4241" s="1">
        <v>5</v>
      </c>
      <c r="M4241" s="2" t="s">
        <v>14388</v>
      </c>
      <c r="N4241" s="2" t="s">
        <v>14389</v>
      </c>
      <c r="T4241" s="1" t="s">
        <v>12432</v>
      </c>
      <c r="U4241" s="1" t="s">
        <v>136</v>
      </c>
      <c r="V4241" s="1" t="s">
        <v>7247</v>
      </c>
      <c r="Y4241" s="1" t="s">
        <v>3890</v>
      </c>
      <c r="Z4241" s="1" t="s">
        <v>7777</v>
      </c>
    </row>
    <row r="4242" spans="1:72" ht="13.5" customHeight="1">
      <c r="A4242" s="3" t="str">
        <f>HYPERLINK("http://kyu.snu.ac.kr/sdhj/index.jsp?type=hj/GK14658_00IH_0001_0258.jpg","1702_각북면_258")</f>
        <v>1702_각북면_258</v>
      </c>
      <c r="B4242" s="2">
        <v>1702</v>
      </c>
      <c r="C4242" s="2" t="s">
        <v>12340</v>
      </c>
      <c r="D4242" s="2" t="s">
        <v>12341</v>
      </c>
      <c r="E4242" s="2">
        <v>4241</v>
      </c>
      <c r="F4242" s="1">
        <v>24</v>
      </c>
      <c r="G4242" s="1" t="s">
        <v>6407</v>
      </c>
      <c r="H4242" s="1" t="s">
        <v>6952</v>
      </c>
      <c r="I4242" s="1">
        <v>4</v>
      </c>
      <c r="L4242" s="1">
        <v>5</v>
      </c>
      <c r="M4242" s="2" t="s">
        <v>14388</v>
      </c>
      <c r="N4242" s="2" t="s">
        <v>14389</v>
      </c>
      <c r="T4242" s="1" t="s">
        <v>12432</v>
      </c>
      <c r="U4242" s="1" t="s">
        <v>196</v>
      </c>
      <c r="V4242" s="1" t="s">
        <v>7214</v>
      </c>
      <c r="Y4242" s="1" t="s">
        <v>810</v>
      </c>
      <c r="Z4242" s="1" t="s">
        <v>7725</v>
      </c>
      <c r="AF4242" s="1" t="s">
        <v>254</v>
      </c>
      <c r="AG4242" s="1" t="s">
        <v>9639</v>
      </c>
    </row>
    <row r="4243" spans="1:72" ht="13.5" customHeight="1">
      <c r="A4243" s="3" t="str">
        <f>HYPERLINK("http://kyu.snu.ac.kr/sdhj/index.jsp?type=hj/GK14658_00IH_0001_0258.jpg","1702_각북면_258")</f>
        <v>1702_각북면_258</v>
      </c>
      <c r="B4243" s="2">
        <v>1702</v>
      </c>
      <c r="C4243" s="2" t="s">
        <v>12340</v>
      </c>
      <c r="D4243" s="2" t="s">
        <v>12341</v>
      </c>
      <c r="E4243" s="2">
        <v>4242</v>
      </c>
      <c r="F4243" s="1">
        <v>24</v>
      </c>
      <c r="G4243" s="1" t="s">
        <v>6407</v>
      </c>
      <c r="H4243" s="1" t="s">
        <v>6952</v>
      </c>
      <c r="I4243" s="1">
        <v>4</v>
      </c>
      <c r="L4243" s="1">
        <v>5</v>
      </c>
      <c r="M4243" s="2" t="s">
        <v>14388</v>
      </c>
      <c r="N4243" s="2" t="s">
        <v>14389</v>
      </c>
      <c r="T4243" s="1" t="s">
        <v>12432</v>
      </c>
      <c r="U4243" s="1" t="s">
        <v>196</v>
      </c>
      <c r="V4243" s="1" t="s">
        <v>7214</v>
      </c>
      <c r="Y4243" s="1" t="s">
        <v>2696</v>
      </c>
      <c r="Z4243" s="1" t="s">
        <v>7797</v>
      </c>
      <c r="AC4243" s="1">
        <v>36</v>
      </c>
      <c r="AD4243" s="1" t="s">
        <v>258</v>
      </c>
      <c r="AE4243" s="1" t="s">
        <v>9601</v>
      </c>
      <c r="BB4243" s="1" t="s">
        <v>213</v>
      </c>
      <c r="BC4243" s="1" t="s">
        <v>7282</v>
      </c>
      <c r="BD4243" s="1" t="s">
        <v>810</v>
      </c>
      <c r="BE4243" s="1" t="s">
        <v>7725</v>
      </c>
    </row>
    <row r="4244" spans="1:72" ht="13.5" customHeight="1">
      <c r="A4244" s="3" t="str">
        <f>HYPERLINK("http://kyu.snu.ac.kr/sdhj/index.jsp?type=hj/GK14658_00IH_0001_0258.jpg","1702_각북면_258")</f>
        <v>1702_각북면_258</v>
      </c>
      <c r="B4244" s="2">
        <v>1702</v>
      </c>
      <c r="C4244" s="2" t="s">
        <v>12340</v>
      </c>
      <c r="D4244" s="2" t="s">
        <v>12341</v>
      </c>
      <c r="E4244" s="2">
        <v>4243</v>
      </c>
      <c r="F4244" s="1">
        <v>24</v>
      </c>
      <c r="G4244" s="1" t="s">
        <v>6407</v>
      </c>
      <c r="H4244" s="1" t="s">
        <v>6952</v>
      </c>
      <c r="I4244" s="1">
        <v>4</v>
      </c>
      <c r="L4244" s="1">
        <v>5</v>
      </c>
      <c r="M4244" s="2" t="s">
        <v>14388</v>
      </c>
      <c r="N4244" s="2" t="s">
        <v>14389</v>
      </c>
      <c r="T4244" s="1" t="s">
        <v>12432</v>
      </c>
      <c r="U4244" s="1" t="s">
        <v>196</v>
      </c>
      <c r="V4244" s="1" t="s">
        <v>7214</v>
      </c>
      <c r="Y4244" s="1" t="s">
        <v>6839</v>
      </c>
      <c r="Z4244" s="1" t="s">
        <v>7796</v>
      </c>
      <c r="AC4244" s="1">
        <v>31</v>
      </c>
      <c r="AD4244" s="1" t="s">
        <v>345</v>
      </c>
      <c r="AE4244" s="1" t="s">
        <v>9595</v>
      </c>
    </row>
    <row r="4245" spans="1:72" ht="13.5" customHeight="1">
      <c r="A4245" s="3" t="str">
        <f>HYPERLINK("http://kyu.snu.ac.kr/sdhj/index.jsp?type=hj/GK14658_00IH_0001_0258.jpg","1702_각북면_258")</f>
        <v>1702_각북면_258</v>
      </c>
      <c r="B4245" s="2">
        <v>1702</v>
      </c>
      <c r="C4245" s="2" t="s">
        <v>12340</v>
      </c>
      <c r="D4245" s="2" t="s">
        <v>12341</v>
      </c>
      <c r="E4245" s="2">
        <v>4244</v>
      </c>
      <c r="F4245" s="1">
        <v>24</v>
      </c>
      <c r="G4245" s="1" t="s">
        <v>6407</v>
      </c>
      <c r="H4245" s="1" t="s">
        <v>6952</v>
      </c>
      <c r="I4245" s="1">
        <v>4</v>
      </c>
      <c r="L4245" s="1">
        <v>5</v>
      </c>
      <c r="M4245" s="2" t="s">
        <v>14388</v>
      </c>
      <c r="N4245" s="2" t="s">
        <v>14389</v>
      </c>
      <c r="T4245" s="1" t="s">
        <v>12432</v>
      </c>
      <c r="U4245" s="1" t="s">
        <v>196</v>
      </c>
      <c r="V4245" s="1" t="s">
        <v>7214</v>
      </c>
      <c r="Y4245" s="1" t="s">
        <v>2160</v>
      </c>
      <c r="Z4245" s="1" t="s">
        <v>7795</v>
      </c>
      <c r="AC4245" s="1">
        <v>28</v>
      </c>
      <c r="AD4245" s="1" t="s">
        <v>134</v>
      </c>
      <c r="AE4245" s="1" t="s">
        <v>9616</v>
      </c>
    </row>
    <row r="4246" spans="1:72" ht="13.5" customHeight="1">
      <c r="A4246" s="3" t="str">
        <f>HYPERLINK("http://kyu.snu.ac.kr/sdhj/index.jsp?type=hj/GK14658_00IH_0001_0258.jpg","1702_각북면_258")</f>
        <v>1702_각북면_258</v>
      </c>
      <c r="B4246" s="2">
        <v>1702</v>
      </c>
      <c r="C4246" s="2" t="s">
        <v>12340</v>
      </c>
      <c r="D4246" s="2" t="s">
        <v>12341</v>
      </c>
      <c r="E4246" s="2">
        <v>4245</v>
      </c>
      <c r="F4246" s="1">
        <v>24</v>
      </c>
      <c r="G4246" s="1" t="s">
        <v>6407</v>
      </c>
      <c r="H4246" s="1" t="s">
        <v>6952</v>
      </c>
      <c r="I4246" s="1">
        <v>4</v>
      </c>
      <c r="L4246" s="1">
        <v>5</v>
      </c>
      <c r="M4246" s="2" t="s">
        <v>14388</v>
      </c>
      <c r="N4246" s="2" t="s">
        <v>14389</v>
      </c>
      <c r="T4246" s="1" t="s">
        <v>12432</v>
      </c>
      <c r="U4246" s="1" t="s">
        <v>196</v>
      </c>
      <c r="V4246" s="1" t="s">
        <v>7214</v>
      </c>
      <c r="Y4246" s="1" t="s">
        <v>2253</v>
      </c>
      <c r="Z4246" s="1" t="s">
        <v>7794</v>
      </c>
      <c r="AC4246" s="1">
        <v>26</v>
      </c>
      <c r="AD4246" s="1" t="s">
        <v>657</v>
      </c>
      <c r="AE4246" s="1" t="s">
        <v>9591</v>
      </c>
    </row>
    <row r="4247" spans="1:72" ht="13.5" customHeight="1">
      <c r="A4247" s="3" t="str">
        <f>HYPERLINK("http://kyu.snu.ac.kr/sdhj/index.jsp?type=hj/GK14658_00IH_0001_0258.jpg","1702_각북면_258")</f>
        <v>1702_각북면_258</v>
      </c>
      <c r="B4247" s="2">
        <v>1702</v>
      </c>
      <c r="C4247" s="2" t="s">
        <v>12340</v>
      </c>
      <c r="D4247" s="2" t="s">
        <v>12341</v>
      </c>
      <c r="E4247" s="2">
        <v>4246</v>
      </c>
      <c r="F4247" s="1">
        <v>24</v>
      </c>
      <c r="G4247" s="1" t="s">
        <v>6407</v>
      </c>
      <c r="H4247" s="1" t="s">
        <v>6952</v>
      </c>
      <c r="I4247" s="1">
        <v>4</v>
      </c>
      <c r="L4247" s="1">
        <v>5</v>
      </c>
      <c r="M4247" s="2" t="s">
        <v>14388</v>
      </c>
      <c r="N4247" s="2" t="s">
        <v>14389</v>
      </c>
      <c r="S4247" s="1" t="s">
        <v>141</v>
      </c>
      <c r="T4247" s="1" t="s">
        <v>7114</v>
      </c>
      <c r="U4247" s="1" t="s">
        <v>196</v>
      </c>
      <c r="V4247" s="1" t="s">
        <v>7214</v>
      </c>
      <c r="Y4247" s="1" t="s">
        <v>1036</v>
      </c>
      <c r="Z4247" s="1" t="s">
        <v>7657</v>
      </c>
      <c r="AG4247" s="1" t="s">
        <v>12752</v>
      </c>
    </row>
    <row r="4248" spans="1:72" ht="13.5" customHeight="1">
      <c r="A4248" s="3" t="str">
        <f>HYPERLINK("http://kyu.snu.ac.kr/sdhj/index.jsp?type=hj/GK14658_00IH_0001_0258.jpg","1702_각북면_258")</f>
        <v>1702_각북면_258</v>
      </c>
      <c r="B4248" s="2">
        <v>1702</v>
      </c>
      <c r="C4248" s="2" t="s">
        <v>12340</v>
      </c>
      <c r="D4248" s="2" t="s">
        <v>12341</v>
      </c>
      <c r="E4248" s="2">
        <v>4247</v>
      </c>
      <c r="F4248" s="1">
        <v>24</v>
      </c>
      <c r="G4248" s="1" t="s">
        <v>6407</v>
      </c>
      <c r="H4248" s="1" t="s">
        <v>6952</v>
      </c>
      <c r="I4248" s="1">
        <v>4</v>
      </c>
      <c r="L4248" s="1">
        <v>5</v>
      </c>
      <c r="M4248" s="2" t="s">
        <v>14388</v>
      </c>
      <c r="N4248" s="2" t="s">
        <v>14389</v>
      </c>
      <c r="T4248" s="1" t="s">
        <v>12432</v>
      </c>
      <c r="U4248" s="1" t="s">
        <v>2955</v>
      </c>
      <c r="V4248" s="1" t="s">
        <v>7248</v>
      </c>
      <c r="Y4248" s="1" t="s">
        <v>2909</v>
      </c>
      <c r="Z4248" s="1" t="s">
        <v>7793</v>
      </c>
      <c r="AG4248" s="1" t="s">
        <v>12752</v>
      </c>
    </row>
    <row r="4249" spans="1:72" ht="13.5" customHeight="1">
      <c r="A4249" s="3" t="str">
        <f>HYPERLINK("http://kyu.snu.ac.kr/sdhj/index.jsp?type=hj/GK14658_00IH_0001_0258.jpg","1702_각북면_258")</f>
        <v>1702_각북면_258</v>
      </c>
      <c r="B4249" s="2">
        <v>1702</v>
      </c>
      <c r="C4249" s="2" t="s">
        <v>12340</v>
      </c>
      <c r="D4249" s="2" t="s">
        <v>12341</v>
      </c>
      <c r="E4249" s="2">
        <v>4248</v>
      </c>
      <c r="F4249" s="1">
        <v>24</v>
      </c>
      <c r="G4249" s="1" t="s">
        <v>6407</v>
      </c>
      <c r="H4249" s="1" t="s">
        <v>6952</v>
      </c>
      <c r="I4249" s="1">
        <v>4</v>
      </c>
      <c r="L4249" s="1">
        <v>5</v>
      </c>
      <c r="M4249" s="2" t="s">
        <v>14388</v>
      </c>
      <c r="N4249" s="2" t="s">
        <v>14389</v>
      </c>
      <c r="S4249" s="1" t="s">
        <v>141</v>
      </c>
      <c r="T4249" s="1" t="s">
        <v>7114</v>
      </c>
      <c r="U4249" s="1" t="s">
        <v>196</v>
      </c>
      <c r="V4249" s="1" t="s">
        <v>7214</v>
      </c>
      <c r="Y4249" s="1" t="s">
        <v>2591</v>
      </c>
      <c r="Z4249" s="1" t="s">
        <v>7792</v>
      </c>
      <c r="AF4249" s="1" t="s">
        <v>1473</v>
      </c>
      <c r="AG4249" s="1" t="s">
        <v>9641</v>
      </c>
    </row>
    <row r="4250" spans="1:72" ht="13.5" customHeight="1">
      <c r="A4250" s="3" t="str">
        <f>HYPERLINK("http://kyu.snu.ac.kr/sdhj/index.jsp?type=hj/GK14658_00IH_0001_0258.jpg","1702_각북면_258")</f>
        <v>1702_각북면_258</v>
      </c>
      <c r="B4250" s="2">
        <v>1702</v>
      </c>
      <c r="C4250" s="2" t="s">
        <v>12340</v>
      </c>
      <c r="D4250" s="2" t="s">
        <v>12341</v>
      </c>
      <c r="E4250" s="2">
        <v>4249</v>
      </c>
      <c r="F4250" s="1">
        <v>24</v>
      </c>
      <c r="G4250" s="1" t="s">
        <v>6407</v>
      </c>
      <c r="H4250" s="1" t="s">
        <v>6952</v>
      </c>
      <c r="I4250" s="1">
        <v>4</v>
      </c>
      <c r="L4250" s="1">
        <v>5</v>
      </c>
      <c r="M4250" s="2" t="s">
        <v>14388</v>
      </c>
      <c r="N4250" s="2" t="s">
        <v>14389</v>
      </c>
      <c r="T4250" s="1" t="s">
        <v>12432</v>
      </c>
      <c r="U4250" s="1" t="s">
        <v>136</v>
      </c>
      <c r="V4250" s="1" t="s">
        <v>7247</v>
      </c>
      <c r="Y4250" s="1" t="s">
        <v>597</v>
      </c>
      <c r="Z4250" s="1" t="s">
        <v>7791</v>
      </c>
      <c r="AF4250" s="1" t="s">
        <v>2767</v>
      </c>
      <c r="AG4250" s="1" t="s">
        <v>9640</v>
      </c>
    </row>
    <row r="4251" spans="1:72" ht="13.5" customHeight="1">
      <c r="A4251" s="3" t="str">
        <f>HYPERLINK("http://kyu.snu.ac.kr/sdhj/index.jsp?type=hj/GK14658_00IH_0001_0258.jpg","1702_각북면_258")</f>
        <v>1702_각북면_258</v>
      </c>
      <c r="B4251" s="2">
        <v>1702</v>
      </c>
      <c r="C4251" s="2" t="s">
        <v>12340</v>
      </c>
      <c r="D4251" s="2" t="s">
        <v>12341</v>
      </c>
      <c r="E4251" s="2">
        <v>4250</v>
      </c>
      <c r="F4251" s="1">
        <v>24</v>
      </c>
      <c r="G4251" s="1" t="s">
        <v>6407</v>
      </c>
      <c r="H4251" s="1" t="s">
        <v>6952</v>
      </c>
      <c r="I4251" s="1">
        <v>4</v>
      </c>
      <c r="L4251" s="1">
        <v>5</v>
      </c>
      <c r="M4251" s="2" t="s">
        <v>14388</v>
      </c>
      <c r="N4251" s="2" t="s">
        <v>14389</v>
      </c>
      <c r="T4251" s="1" t="s">
        <v>12432</v>
      </c>
      <c r="U4251" s="1" t="s">
        <v>196</v>
      </c>
      <c r="V4251" s="1" t="s">
        <v>7214</v>
      </c>
      <c r="Y4251" s="1" t="s">
        <v>14593</v>
      </c>
      <c r="Z4251" s="1" t="s">
        <v>12590</v>
      </c>
      <c r="AC4251" s="1">
        <v>28</v>
      </c>
      <c r="AD4251" s="1" t="s">
        <v>134</v>
      </c>
      <c r="AE4251" s="1" t="s">
        <v>9616</v>
      </c>
      <c r="AV4251" s="1" t="s">
        <v>4112</v>
      </c>
      <c r="AW4251" s="1" t="s">
        <v>12627</v>
      </c>
      <c r="BB4251" s="1" t="s">
        <v>213</v>
      </c>
      <c r="BC4251" s="1" t="s">
        <v>7282</v>
      </c>
      <c r="BD4251" s="1" t="s">
        <v>6717</v>
      </c>
      <c r="BE4251" s="1" t="s">
        <v>8126</v>
      </c>
    </row>
    <row r="4252" spans="1:72" ht="13.5" customHeight="1">
      <c r="A4252" s="3" t="str">
        <f>HYPERLINK("http://kyu.snu.ac.kr/sdhj/index.jsp?type=hj/GK14658_00IH_0001_0258.jpg","1702_각북면_258")</f>
        <v>1702_각북면_258</v>
      </c>
      <c r="B4252" s="2">
        <v>1702</v>
      </c>
      <c r="C4252" s="2" t="s">
        <v>12340</v>
      </c>
      <c r="D4252" s="2" t="s">
        <v>12341</v>
      </c>
      <c r="E4252" s="2">
        <v>4251</v>
      </c>
      <c r="F4252" s="1">
        <v>24</v>
      </c>
      <c r="G4252" s="1" t="s">
        <v>6407</v>
      </c>
      <c r="H4252" s="1" t="s">
        <v>6952</v>
      </c>
      <c r="I4252" s="1">
        <v>4</v>
      </c>
      <c r="L4252" s="1">
        <v>5</v>
      </c>
      <c r="M4252" s="2" t="s">
        <v>14388</v>
      </c>
      <c r="N4252" s="2" t="s">
        <v>14389</v>
      </c>
      <c r="T4252" s="1" t="s">
        <v>12432</v>
      </c>
      <c r="U4252" s="1" t="s">
        <v>196</v>
      </c>
      <c r="V4252" s="1" t="s">
        <v>7214</v>
      </c>
      <c r="Y4252" s="1" t="s">
        <v>6943</v>
      </c>
      <c r="Z4252" s="1" t="s">
        <v>7790</v>
      </c>
      <c r="AF4252" s="1" t="s">
        <v>2343</v>
      </c>
      <c r="AG4252" s="1" t="s">
        <v>9631</v>
      </c>
      <c r="AH4252" s="1" t="s">
        <v>895</v>
      </c>
      <c r="AI4252" s="1" t="s">
        <v>12738</v>
      </c>
      <c r="AT4252" s="1" t="s">
        <v>211</v>
      </c>
      <c r="AU4252" s="1" t="s">
        <v>7199</v>
      </c>
      <c r="AV4252" s="1" t="s">
        <v>3345</v>
      </c>
      <c r="AW4252" s="1" t="s">
        <v>10150</v>
      </c>
      <c r="BB4252" s="1" t="s">
        <v>213</v>
      </c>
      <c r="BC4252" s="1" t="s">
        <v>7282</v>
      </c>
      <c r="BD4252" s="1" t="s">
        <v>3841</v>
      </c>
      <c r="BE4252" s="1" t="s">
        <v>8808</v>
      </c>
    </row>
    <row r="4253" spans="1:72" ht="13.5" customHeight="1">
      <c r="A4253" s="3" t="str">
        <f>HYPERLINK("http://kyu.snu.ac.kr/sdhj/index.jsp?type=hj/GK14658_00IH_0001_0258.jpg","1702_각북면_258")</f>
        <v>1702_각북면_258</v>
      </c>
      <c r="B4253" s="2">
        <v>1702</v>
      </c>
      <c r="C4253" s="2" t="s">
        <v>12340</v>
      </c>
      <c r="D4253" s="2" t="s">
        <v>12341</v>
      </c>
      <c r="E4253" s="2">
        <v>4252</v>
      </c>
      <c r="F4253" s="1">
        <v>24</v>
      </c>
      <c r="G4253" s="1" t="s">
        <v>6407</v>
      </c>
      <c r="H4253" s="1" t="s">
        <v>6952</v>
      </c>
      <c r="I4253" s="1">
        <v>4</v>
      </c>
      <c r="L4253" s="1">
        <v>5</v>
      </c>
      <c r="M4253" s="2" t="s">
        <v>14388</v>
      </c>
      <c r="N4253" s="2" t="s">
        <v>14389</v>
      </c>
      <c r="T4253" s="1" t="s">
        <v>12432</v>
      </c>
      <c r="U4253" s="1" t="s">
        <v>196</v>
      </c>
      <c r="V4253" s="1" t="s">
        <v>7214</v>
      </c>
      <c r="Y4253" s="1" t="s">
        <v>360</v>
      </c>
      <c r="Z4253" s="1" t="s">
        <v>7789</v>
      </c>
      <c r="AC4253" s="1">
        <v>22</v>
      </c>
      <c r="AD4253" s="1" t="s">
        <v>88</v>
      </c>
      <c r="AE4253" s="1" t="s">
        <v>9613</v>
      </c>
      <c r="AF4253" s="1" t="s">
        <v>2343</v>
      </c>
      <c r="AG4253" s="1" t="s">
        <v>9631</v>
      </c>
      <c r="AH4253" s="1" t="s">
        <v>82</v>
      </c>
      <c r="AI4253" s="1" t="s">
        <v>9699</v>
      </c>
      <c r="AT4253" s="1" t="s">
        <v>259</v>
      </c>
      <c r="AU4253" s="1" t="s">
        <v>12452</v>
      </c>
      <c r="AV4253" s="1" t="s">
        <v>5290</v>
      </c>
      <c r="AW4253" s="1" t="s">
        <v>8425</v>
      </c>
      <c r="BB4253" s="1" t="s">
        <v>213</v>
      </c>
      <c r="BC4253" s="1" t="s">
        <v>7282</v>
      </c>
      <c r="BD4253" s="1" t="s">
        <v>809</v>
      </c>
      <c r="BE4253" s="1" t="s">
        <v>10687</v>
      </c>
    </row>
    <row r="4254" spans="1:72" ht="13.5" customHeight="1">
      <c r="A4254" s="3" t="str">
        <f>HYPERLINK("http://kyu.snu.ac.kr/sdhj/index.jsp?type=hj/GK14658_00IH_0001_0258.jpg","1702_각북면_258")</f>
        <v>1702_각북면_258</v>
      </c>
      <c r="B4254" s="2">
        <v>1702</v>
      </c>
      <c r="C4254" s="2" t="s">
        <v>12340</v>
      </c>
      <c r="D4254" s="2" t="s">
        <v>12341</v>
      </c>
      <c r="E4254" s="2">
        <v>4253</v>
      </c>
      <c r="F4254" s="1">
        <v>24</v>
      </c>
      <c r="G4254" s="1" t="s">
        <v>6407</v>
      </c>
      <c r="H4254" s="1" t="s">
        <v>6952</v>
      </c>
      <c r="I4254" s="1">
        <v>5</v>
      </c>
      <c r="J4254" s="1" t="s">
        <v>6479</v>
      </c>
      <c r="K4254" s="1" t="s">
        <v>6977</v>
      </c>
      <c r="L4254" s="1">
        <v>1</v>
      </c>
      <c r="M4254" s="2" t="s">
        <v>1571</v>
      </c>
      <c r="N4254" s="2" t="s">
        <v>7788</v>
      </c>
      <c r="T4254" s="1" t="s">
        <v>12411</v>
      </c>
      <c r="U4254" s="1" t="s">
        <v>6432</v>
      </c>
      <c r="V4254" s="1" t="s">
        <v>7246</v>
      </c>
      <c r="Y4254" s="1" t="s">
        <v>1571</v>
      </c>
      <c r="Z4254" s="1" t="s">
        <v>7788</v>
      </c>
      <c r="AC4254" s="1">
        <v>34</v>
      </c>
      <c r="AD4254" s="1" t="s">
        <v>321</v>
      </c>
      <c r="AE4254" s="1" t="s">
        <v>9578</v>
      </c>
      <c r="AJ4254" s="1" t="s">
        <v>16</v>
      </c>
      <c r="AK4254" s="1" t="s">
        <v>9802</v>
      </c>
      <c r="AL4254" s="1" t="s">
        <v>77</v>
      </c>
      <c r="AM4254" s="1" t="s">
        <v>9805</v>
      </c>
      <c r="AN4254" s="1" t="s">
        <v>97</v>
      </c>
      <c r="AO4254" s="1" t="s">
        <v>9820</v>
      </c>
      <c r="AR4254" s="1" t="s">
        <v>6409</v>
      </c>
      <c r="AS4254" s="1" t="s">
        <v>9916</v>
      </c>
      <c r="AT4254" s="1" t="s">
        <v>211</v>
      </c>
      <c r="AU4254" s="1" t="s">
        <v>7199</v>
      </c>
      <c r="AV4254" s="1" t="s">
        <v>2585</v>
      </c>
      <c r="AW4254" s="1" t="s">
        <v>7851</v>
      </c>
      <c r="BB4254" s="1" t="s">
        <v>124</v>
      </c>
      <c r="BC4254" s="1" t="s">
        <v>12451</v>
      </c>
      <c r="BD4254" s="1" t="s">
        <v>3658</v>
      </c>
      <c r="BE4254" s="1" t="s">
        <v>7717</v>
      </c>
      <c r="BG4254" s="1" t="s">
        <v>211</v>
      </c>
      <c r="BH4254" s="1" t="s">
        <v>7199</v>
      </c>
      <c r="BI4254" s="1" t="s">
        <v>93</v>
      </c>
      <c r="BJ4254" s="1" t="s">
        <v>7772</v>
      </c>
      <c r="BK4254" s="1" t="s">
        <v>211</v>
      </c>
      <c r="BL4254" s="1" t="s">
        <v>7199</v>
      </c>
      <c r="BM4254" s="1" t="s">
        <v>6049</v>
      </c>
      <c r="BN4254" s="1" t="s">
        <v>11323</v>
      </c>
      <c r="BO4254" s="1" t="s">
        <v>53</v>
      </c>
      <c r="BP4254" s="1" t="s">
        <v>7419</v>
      </c>
      <c r="BQ4254" s="1" t="s">
        <v>6310</v>
      </c>
      <c r="BR4254" s="1" t="s">
        <v>11705</v>
      </c>
      <c r="BS4254" s="1" t="s">
        <v>82</v>
      </c>
      <c r="BT4254" s="1" t="s">
        <v>9699</v>
      </c>
    </row>
    <row r="4255" spans="1:72" ht="13.5" customHeight="1">
      <c r="A4255" s="3" t="str">
        <f>HYPERLINK("http://kyu.snu.ac.kr/sdhj/index.jsp?type=hj/GK14658_00IH_0001_0258.jpg","1702_각북면_258")</f>
        <v>1702_각북면_258</v>
      </c>
      <c r="B4255" s="2">
        <v>1702</v>
      </c>
      <c r="C4255" s="2" t="s">
        <v>12340</v>
      </c>
      <c r="D4255" s="2" t="s">
        <v>12341</v>
      </c>
      <c r="E4255" s="2">
        <v>4254</v>
      </c>
      <c r="F4255" s="1">
        <v>24</v>
      </c>
      <c r="G4255" s="1" t="s">
        <v>6407</v>
      </c>
      <c r="H4255" s="1" t="s">
        <v>6952</v>
      </c>
      <c r="I4255" s="1">
        <v>5</v>
      </c>
      <c r="L4255" s="1">
        <v>1</v>
      </c>
      <c r="M4255" s="2" t="s">
        <v>1571</v>
      </c>
      <c r="N4255" s="2" t="s">
        <v>7788</v>
      </c>
      <c r="S4255" s="1" t="s">
        <v>48</v>
      </c>
      <c r="T4255" s="1" t="s">
        <v>6371</v>
      </c>
      <c r="U4255" s="1" t="s">
        <v>124</v>
      </c>
      <c r="V4255" s="1" t="s">
        <v>12451</v>
      </c>
      <c r="W4255" s="1" t="s">
        <v>107</v>
      </c>
      <c r="X4255" s="1" t="s">
        <v>12534</v>
      </c>
      <c r="Y4255" s="1" t="s">
        <v>4085</v>
      </c>
      <c r="Z4255" s="1" t="s">
        <v>7787</v>
      </c>
      <c r="AC4255" s="1">
        <v>28</v>
      </c>
      <c r="AD4255" s="1" t="s">
        <v>134</v>
      </c>
      <c r="AE4255" s="1" t="s">
        <v>9616</v>
      </c>
      <c r="AJ4255" s="1" t="s">
        <v>16</v>
      </c>
      <c r="AK4255" s="1" t="s">
        <v>9802</v>
      </c>
      <c r="AL4255" s="1" t="s">
        <v>163</v>
      </c>
      <c r="AM4255" s="1" t="s">
        <v>12731</v>
      </c>
      <c r="AT4255" s="1" t="s">
        <v>53</v>
      </c>
      <c r="AU4255" s="1" t="s">
        <v>7419</v>
      </c>
      <c r="AV4255" s="1" t="s">
        <v>477</v>
      </c>
      <c r="AW4255" s="1" t="s">
        <v>7814</v>
      </c>
      <c r="BG4255" s="1" t="s">
        <v>53</v>
      </c>
      <c r="BH4255" s="1" t="s">
        <v>7419</v>
      </c>
      <c r="BI4255" s="1" t="s">
        <v>440</v>
      </c>
      <c r="BJ4255" s="1" t="s">
        <v>8331</v>
      </c>
      <c r="BK4255" s="1" t="s">
        <v>53</v>
      </c>
      <c r="BL4255" s="1" t="s">
        <v>7419</v>
      </c>
      <c r="BM4255" s="1" t="s">
        <v>6480</v>
      </c>
      <c r="BN4255" s="1" t="s">
        <v>11322</v>
      </c>
      <c r="BO4255" s="1" t="s">
        <v>53</v>
      </c>
      <c r="BP4255" s="1" t="s">
        <v>7419</v>
      </c>
      <c r="BQ4255" s="1" t="s">
        <v>1700</v>
      </c>
      <c r="BR4255" s="1" t="s">
        <v>13210</v>
      </c>
      <c r="BS4255" s="1" t="s">
        <v>109</v>
      </c>
      <c r="BT4255" s="1" t="s">
        <v>9809</v>
      </c>
    </row>
    <row r="4256" spans="1:72" ht="13.5" customHeight="1">
      <c r="A4256" s="3" t="str">
        <f>HYPERLINK("http://kyu.snu.ac.kr/sdhj/index.jsp?type=hj/GK14658_00IH_0001_0258.jpg","1702_각북면_258")</f>
        <v>1702_각북면_258</v>
      </c>
      <c r="B4256" s="2">
        <v>1702</v>
      </c>
      <c r="C4256" s="2" t="s">
        <v>12340</v>
      </c>
      <c r="D4256" s="2" t="s">
        <v>12341</v>
      </c>
      <c r="E4256" s="2">
        <v>4255</v>
      </c>
      <c r="F4256" s="1">
        <v>24</v>
      </c>
      <c r="G4256" s="1" t="s">
        <v>6407</v>
      </c>
      <c r="H4256" s="1" t="s">
        <v>6952</v>
      </c>
      <c r="I4256" s="1">
        <v>5</v>
      </c>
      <c r="L4256" s="1">
        <v>1</v>
      </c>
      <c r="M4256" s="2" t="s">
        <v>1571</v>
      </c>
      <c r="N4256" s="2" t="s">
        <v>7788</v>
      </c>
      <c r="S4256" s="1" t="s">
        <v>59</v>
      </c>
      <c r="T4256" s="1" t="s">
        <v>7105</v>
      </c>
      <c r="Y4256" s="1" t="s">
        <v>6481</v>
      </c>
      <c r="Z4256" s="1" t="s">
        <v>7786</v>
      </c>
      <c r="AC4256" s="1">
        <v>2</v>
      </c>
      <c r="AD4256" s="1" t="s">
        <v>169</v>
      </c>
      <c r="AE4256" s="1" t="s">
        <v>9589</v>
      </c>
      <c r="AF4256" s="1" t="s">
        <v>89</v>
      </c>
      <c r="AG4256" s="1" t="s">
        <v>9633</v>
      </c>
    </row>
    <row r="4257" spans="1:73" ht="13.5" customHeight="1">
      <c r="A4257" s="3" t="str">
        <f>HYPERLINK("http://kyu.snu.ac.kr/sdhj/index.jsp?type=hj/GK14658_00IH_0001_0258.jpg","1702_각북면_258")</f>
        <v>1702_각북면_258</v>
      </c>
      <c r="B4257" s="2">
        <v>1702</v>
      </c>
      <c r="C4257" s="2" t="s">
        <v>12340</v>
      </c>
      <c r="D4257" s="2" t="s">
        <v>12341</v>
      </c>
      <c r="E4257" s="2">
        <v>4256</v>
      </c>
      <c r="F4257" s="1">
        <v>24</v>
      </c>
      <c r="G4257" s="1" t="s">
        <v>6407</v>
      </c>
      <c r="H4257" s="1" t="s">
        <v>6952</v>
      </c>
      <c r="I4257" s="1">
        <v>5</v>
      </c>
      <c r="L4257" s="1">
        <v>1</v>
      </c>
      <c r="M4257" s="2" t="s">
        <v>1571</v>
      </c>
      <c r="N4257" s="2" t="s">
        <v>7788</v>
      </c>
      <c r="S4257" s="1" t="s">
        <v>141</v>
      </c>
      <c r="T4257" s="1" t="s">
        <v>7114</v>
      </c>
      <c r="U4257" s="1" t="s">
        <v>211</v>
      </c>
      <c r="V4257" s="1" t="s">
        <v>7199</v>
      </c>
      <c r="Y4257" s="1" t="s">
        <v>98</v>
      </c>
      <c r="Z4257" s="1" t="s">
        <v>7785</v>
      </c>
      <c r="AC4257" s="1">
        <v>16</v>
      </c>
      <c r="AD4257" s="1" t="s">
        <v>273</v>
      </c>
      <c r="AE4257" s="1" t="s">
        <v>9602</v>
      </c>
    </row>
    <row r="4258" spans="1:73" ht="13.5" customHeight="1">
      <c r="A4258" s="3" t="str">
        <f>HYPERLINK("http://kyu.snu.ac.kr/sdhj/index.jsp?type=hj/GK14658_00IH_0001_0258.jpg","1702_각북면_258")</f>
        <v>1702_각북면_258</v>
      </c>
      <c r="B4258" s="2">
        <v>1702</v>
      </c>
      <c r="C4258" s="2" t="s">
        <v>12340</v>
      </c>
      <c r="D4258" s="2" t="s">
        <v>12341</v>
      </c>
      <c r="E4258" s="2">
        <v>4257</v>
      </c>
      <c r="F4258" s="1">
        <v>24</v>
      </c>
      <c r="G4258" s="1" t="s">
        <v>6407</v>
      </c>
      <c r="H4258" s="1" t="s">
        <v>6952</v>
      </c>
      <c r="I4258" s="1">
        <v>5</v>
      </c>
      <c r="L4258" s="1">
        <v>2</v>
      </c>
      <c r="M4258" s="2" t="s">
        <v>883</v>
      </c>
      <c r="N4258" s="2" t="s">
        <v>7784</v>
      </c>
      <c r="T4258" s="1" t="s">
        <v>12411</v>
      </c>
      <c r="U4258" s="1" t="s">
        <v>6432</v>
      </c>
      <c r="V4258" s="1" t="s">
        <v>7246</v>
      </c>
      <c r="Y4258" s="1" t="s">
        <v>883</v>
      </c>
      <c r="Z4258" s="1" t="s">
        <v>7784</v>
      </c>
      <c r="AC4258" s="1">
        <v>38</v>
      </c>
      <c r="AD4258" s="1" t="s">
        <v>353</v>
      </c>
      <c r="AE4258" s="1" t="s">
        <v>9622</v>
      </c>
      <c r="AJ4258" s="1" t="s">
        <v>16</v>
      </c>
      <c r="AK4258" s="1" t="s">
        <v>9802</v>
      </c>
      <c r="AL4258" s="1" t="s">
        <v>77</v>
      </c>
      <c r="AM4258" s="1" t="s">
        <v>9805</v>
      </c>
      <c r="AN4258" s="1" t="s">
        <v>97</v>
      </c>
      <c r="AO4258" s="1" t="s">
        <v>9820</v>
      </c>
      <c r="AR4258" s="1" t="s">
        <v>6409</v>
      </c>
      <c r="AS4258" s="1" t="s">
        <v>9916</v>
      </c>
      <c r="AT4258" s="1" t="s">
        <v>211</v>
      </c>
      <c r="AU4258" s="1" t="s">
        <v>7199</v>
      </c>
      <c r="AV4258" s="1" t="s">
        <v>2585</v>
      </c>
      <c r="AW4258" s="1" t="s">
        <v>7851</v>
      </c>
      <c r="BB4258" s="1" t="s">
        <v>124</v>
      </c>
      <c r="BC4258" s="1" t="s">
        <v>12451</v>
      </c>
      <c r="BD4258" s="1" t="s">
        <v>1861</v>
      </c>
      <c r="BE4258" s="1" t="s">
        <v>8302</v>
      </c>
      <c r="BG4258" s="1" t="s">
        <v>211</v>
      </c>
      <c r="BH4258" s="1" t="s">
        <v>7199</v>
      </c>
      <c r="BI4258" s="1" t="s">
        <v>93</v>
      </c>
      <c r="BJ4258" s="1" t="s">
        <v>7772</v>
      </c>
      <c r="BK4258" s="1" t="s">
        <v>211</v>
      </c>
      <c r="BL4258" s="1" t="s">
        <v>7199</v>
      </c>
      <c r="BM4258" s="1" t="s">
        <v>293</v>
      </c>
      <c r="BN4258" s="1" t="s">
        <v>11321</v>
      </c>
      <c r="BO4258" s="1" t="s">
        <v>53</v>
      </c>
      <c r="BP4258" s="1" t="s">
        <v>7419</v>
      </c>
      <c r="BQ4258" s="1" t="s">
        <v>6310</v>
      </c>
      <c r="BR4258" s="1" t="s">
        <v>11705</v>
      </c>
      <c r="BS4258" s="1" t="s">
        <v>82</v>
      </c>
      <c r="BT4258" s="1" t="s">
        <v>9699</v>
      </c>
    </row>
    <row r="4259" spans="1:73" ht="13.5" customHeight="1">
      <c r="A4259" s="3" t="str">
        <f>HYPERLINK("http://kyu.snu.ac.kr/sdhj/index.jsp?type=hj/GK14658_00IH_0001_0258.jpg","1702_각북면_258")</f>
        <v>1702_각북면_258</v>
      </c>
      <c r="B4259" s="2">
        <v>1702</v>
      </c>
      <c r="C4259" s="2" t="s">
        <v>12340</v>
      </c>
      <c r="D4259" s="2" t="s">
        <v>12341</v>
      </c>
      <c r="E4259" s="2">
        <v>4258</v>
      </c>
      <c r="F4259" s="1">
        <v>24</v>
      </c>
      <c r="G4259" s="1" t="s">
        <v>6407</v>
      </c>
      <c r="H4259" s="1" t="s">
        <v>6952</v>
      </c>
      <c r="I4259" s="1">
        <v>5</v>
      </c>
      <c r="L4259" s="1">
        <v>2</v>
      </c>
      <c r="M4259" s="2" t="s">
        <v>883</v>
      </c>
      <c r="N4259" s="2" t="s">
        <v>7784</v>
      </c>
      <c r="S4259" s="1" t="s">
        <v>48</v>
      </c>
      <c r="T4259" s="1" t="s">
        <v>6371</v>
      </c>
      <c r="U4259" s="1" t="s">
        <v>261</v>
      </c>
      <c r="V4259" s="1" t="s">
        <v>7197</v>
      </c>
      <c r="Y4259" s="1" t="s">
        <v>6722</v>
      </c>
      <c r="Z4259" s="1" t="s">
        <v>7783</v>
      </c>
      <c r="AC4259" s="1">
        <v>25</v>
      </c>
      <c r="AD4259" s="1" t="s">
        <v>264</v>
      </c>
      <c r="AE4259" s="1" t="s">
        <v>9588</v>
      </c>
      <c r="AJ4259" s="1" t="s">
        <v>16</v>
      </c>
      <c r="AK4259" s="1" t="s">
        <v>9802</v>
      </c>
      <c r="AL4259" s="1" t="s">
        <v>47</v>
      </c>
      <c r="AM4259" s="1" t="s">
        <v>9810</v>
      </c>
      <c r="AN4259" s="1" t="s">
        <v>97</v>
      </c>
      <c r="AO4259" s="1" t="s">
        <v>9820</v>
      </c>
      <c r="AR4259" s="1" t="s">
        <v>6409</v>
      </c>
      <c r="AS4259" s="1" t="s">
        <v>9916</v>
      </c>
      <c r="AT4259" s="1" t="s">
        <v>53</v>
      </c>
      <c r="AU4259" s="1" t="s">
        <v>7419</v>
      </c>
      <c r="AV4259" s="1" t="s">
        <v>2568</v>
      </c>
      <c r="AW4259" s="1" t="s">
        <v>12899</v>
      </c>
      <c r="BB4259" s="1" t="s">
        <v>213</v>
      </c>
      <c r="BC4259" s="1" t="s">
        <v>7282</v>
      </c>
      <c r="BD4259" s="1" t="s">
        <v>6482</v>
      </c>
      <c r="BE4259" s="1" t="s">
        <v>10686</v>
      </c>
      <c r="BG4259" s="1" t="s">
        <v>53</v>
      </c>
      <c r="BH4259" s="1" t="s">
        <v>7419</v>
      </c>
      <c r="BI4259" s="1" t="s">
        <v>553</v>
      </c>
      <c r="BJ4259" s="1" t="s">
        <v>9143</v>
      </c>
      <c r="BK4259" s="1" t="s">
        <v>53</v>
      </c>
      <c r="BL4259" s="1" t="s">
        <v>7419</v>
      </c>
      <c r="BM4259" s="1" t="s">
        <v>6483</v>
      </c>
      <c r="BN4259" s="1" t="s">
        <v>7844</v>
      </c>
      <c r="BO4259" s="1" t="s">
        <v>53</v>
      </c>
      <c r="BP4259" s="1" t="s">
        <v>7419</v>
      </c>
      <c r="BQ4259" s="1" t="s">
        <v>6484</v>
      </c>
      <c r="BR4259" s="1" t="s">
        <v>13371</v>
      </c>
      <c r="BS4259" s="1" t="s">
        <v>109</v>
      </c>
      <c r="BT4259" s="1" t="s">
        <v>9809</v>
      </c>
      <c r="BU4259" s="1" t="s">
        <v>1050</v>
      </c>
    </row>
    <row r="4260" spans="1:73" ht="13.5" customHeight="1">
      <c r="A4260" s="3" t="str">
        <f>HYPERLINK("http://kyu.snu.ac.kr/sdhj/index.jsp?type=hj/GK14658_00IH_0001_0258.jpg","1702_각북면_258")</f>
        <v>1702_각북면_258</v>
      </c>
      <c r="B4260" s="2">
        <v>1702</v>
      </c>
      <c r="C4260" s="2" t="s">
        <v>12340</v>
      </c>
      <c r="D4260" s="2" t="s">
        <v>12341</v>
      </c>
      <c r="E4260" s="2">
        <v>4259</v>
      </c>
      <c r="F4260" s="1">
        <v>24</v>
      </c>
      <c r="G4260" s="1" t="s">
        <v>6407</v>
      </c>
      <c r="H4260" s="1" t="s">
        <v>6952</v>
      </c>
      <c r="I4260" s="1">
        <v>5</v>
      </c>
      <c r="L4260" s="1">
        <v>3</v>
      </c>
      <c r="M4260" s="2" t="s">
        <v>14390</v>
      </c>
      <c r="N4260" s="2" t="s">
        <v>14391</v>
      </c>
      <c r="T4260" s="1" t="s">
        <v>12411</v>
      </c>
      <c r="U4260" s="1" t="s">
        <v>6485</v>
      </c>
      <c r="V4260" s="1" t="s">
        <v>7241</v>
      </c>
      <c r="W4260" s="1" t="s">
        <v>568</v>
      </c>
      <c r="X4260" s="1" t="s">
        <v>7587</v>
      </c>
      <c r="Y4260" s="1" t="s">
        <v>4654</v>
      </c>
      <c r="Z4260" s="1" t="s">
        <v>7782</v>
      </c>
      <c r="AC4260" s="1">
        <v>42</v>
      </c>
      <c r="AD4260" s="1" t="s">
        <v>156</v>
      </c>
      <c r="AE4260" s="1" t="s">
        <v>9618</v>
      </c>
      <c r="AJ4260" s="1" t="s">
        <v>16</v>
      </c>
      <c r="AK4260" s="1" t="s">
        <v>9802</v>
      </c>
      <c r="AL4260" s="1" t="s">
        <v>47</v>
      </c>
      <c r="AM4260" s="1" t="s">
        <v>9810</v>
      </c>
      <c r="AT4260" s="1" t="s">
        <v>53</v>
      </c>
      <c r="AU4260" s="1" t="s">
        <v>7419</v>
      </c>
      <c r="AV4260" s="1" t="s">
        <v>1669</v>
      </c>
      <c r="AW4260" s="1" t="s">
        <v>7779</v>
      </c>
      <c r="BG4260" s="1" t="s">
        <v>53</v>
      </c>
      <c r="BH4260" s="1" t="s">
        <v>7419</v>
      </c>
      <c r="BI4260" s="1" t="s">
        <v>3461</v>
      </c>
      <c r="BJ4260" s="1" t="s">
        <v>7813</v>
      </c>
      <c r="BK4260" s="1" t="s">
        <v>53</v>
      </c>
      <c r="BL4260" s="1" t="s">
        <v>7419</v>
      </c>
      <c r="BM4260" s="1" t="s">
        <v>6439</v>
      </c>
      <c r="BN4260" s="1" t="s">
        <v>10279</v>
      </c>
      <c r="BO4260" s="1" t="s">
        <v>53</v>
      </c>
      <c r="BP4260" s="1" t="s">
        <v>7419</v>
      </c>
      <c r="BQ4260" s="1" t="s">
        <v>6486</v>
      </c>
      <c r="BR4260" s="1" t="s">
        <v>11704</v>
      </c>
      <c r="BS4260" s="1" t="s">
        <v>199</v>
      </c>
      <c r="BT4260" s="1" t="s">
        <v>9730</v>
      </c>
    </row>
    <row r="4261" spans="1:73" ht="13.5" customHeight="1">
      <c r="A4261" s="3" t="str">
        <f>HYPERLINK("http://kyu.snu.ac.kr/sdhj/index.jsp?type=hj/GK14658_00IH_0001_0258.jpg","1702_각북면_258")</f>
        <v>1702_각북면_258</v>
      </c>
      <c r="B4261" s="2">
        <v>1702</v>
      </c>
      <c r="C4261" s="2" t="s">
        <v>12340</v>
      </c>
      <c r="D4261" s="2" t="s">
        <v>12341</v>
      </c>
      <c r="E4261" s="2">
        <v>4260</v>
      </c>
      <c r="F4261" s="1">
        <v>24</v>
      </c>
      <c r="G4261" s="1" t="s">
        <v>6407</v>
      </c>
      <c r="H4261" s="1" t="s">
        <v>6952</v>
      </c>
      <c r="I4261" s="1">
        <v>5</v>
      </c>
      <c r="L4261" s="1">
        <v>3</v>
      </c>
      <c r="M4261" s="2" t="s">
        <v>14390</v>
      </c>
      <c r="N4261" s="2" t="s">
        <v>14391</v>
      </c>
      <c r="S4261" s="1" t="s">
        <v>48</v>
      </c>
      <c r="T4261" s="1" t="s">
        <v>6371</v>
      </c>
      <c r="U4261" s="1" t="s">
        <v>124</v>
      </c>
      <c r="V4261" s="1" t="s">
        <v>12451</v>
      </c>
      <c r="W4261" s="1" t="s">
        <v>202</v>
      </c>
      <c r="X4261" s="1" t="s">
        <v>7588</v>
      </c>
      <c r="Y4261" s="1" t="s">
        <v>50</v>
      </c>
      <c r="Z4261" s="1" t="s">
        <v>7639</v>
      </c>
      <c r="AC4261" s="1">
        <v>41</v>
      </c>
      <c r="AD4261" s="1" t="s">
        <v>175</v>
      </c>
      <c r="AE4261" s="1" t="s">
        <v>9621</v>
      </c>
      <c r="AJ4261" s="1" t="s">
        <v>16</v>
      </c>
      <c r="AK4261" s="1" t="s">
        <v>9802</v>
      </c>
      <c r="AL4261" s="1" t="s">
        <v>199</v>
      </c>
      <c r="AM4261" s="1" t="s">
        <v>9730</v>
      </c>
      <c r="AT4261" s="1" t="s">
        <v>53</v>
      </c>
      <c r="AU4261" s="1" t="s">
        <v>7419</v>
      </c>
      <c r="AV4261" s="1" t="s">
        <v>875</v>
      </c>
      <c r="AW4261" s="1" t="s">
        <v>8473</v>
      </c>
      <c r="BG4261" s="1" t="s">
        <v>53</v>
      </c>
      <c r="BH4261" s="1" t="s">
        <v>7419</v>
      </c>
      <c r="BI4261" s="1" t="s">
        <v>3548</v>
      </c>
      <c r="BJ4261" s="1" t="s">
        <v>8987</v>
      </c>
      <c r="BK4261" s="1" t="s">
        <v>53</v>
      </c>
      <c r="BL4261" s="1" t="s">
        <v>7419</v>
      </c>
      <c r="BM4261" s="1" t="s">
        <v>457</v>
      </c>
      <c r="BN4261" s="1" t="s">
        <v>10541</v>
      </c>
      <c r="BO4261" s="1" t="s">
        <v>53</v>
      </c>
      <c r="BP4261" s="1" t="s">
        <v>7419</v>
      </c>
      <c r="BQ4261" s="1" t="s">
        <v>6487</v>
      </c>
      <c r="BR4261" s="1" t="s">
        <v>11703</v>
      </c>
      <c r="BS4261" s="1" t="s">
        <v>47</v>
      </c>
      <c r="BT4261" s="1" t="s">
        <v>9810</v>
      </c>
    </row>
    <row r="4262" spans="1:73" ht="13.5" customHeight="1">
      <c r="A4262" s="3" t="str">
        <f>HYPERLINK("http://kyu.snu.ac.kr/sdhj/index.jsp?type=hj/GK14658_00IH_0001_0258.jpg","1702_각북면_258")</f>
        <v>1702_각북면_258</v>
      </c>
      <c r="B4262" s="2">
        <v>1702</v>
      </c>
      <c r="C4262" s="2" t="s">
        <v>12340</v>
      </c>
      <c r="D4262" s="2" t="s">
        <v>12341</v>
      </c>
      <c r="E4262" s="2">
        <v>4261</v>
      </c>
      <c r="F4262" s="1">
        <v>24</v>
      </c>
      <c r="G4262" s="1" t="s">
        <v>6407</v>
      </c>
      <c r="H4262" s="1" t="s">
        <v>6952</v>
      </c>
      <c r="I4262" s="1">
        <v>5</v>
      </c>
      <c r="L4262" s="1">
        <v>3</v>
      </c>
      <c r="M4262" s="2" t="s">
        <v>14390</v>
      </c>
      <c r="N4262" s="2" t="s">
        <v>14391</v>
      </c>
      <c r="S4262" s="1" t="s">
        <v>59</v>
      </c>
      <c r="T4262" s="1" t="s">
        <v>7105</v>
      </c>
      <c r="Y4262" s="1" t="s">
        <v>2325</v>
      </c>
      <c r="Z4262" s="1" t="s">
        <v>7676</v>
      </c>
      <c r="AC4262" s="1">
        <v>11</v>
      </c>
      <c r="AD4262" s="1" t="s">
        <v>106</v>
      </c>
      <c r="AE4262" s="1" t="s">
        <v>9614</v>
      </c>
    </row>
    <row r="4263" spans="1:73" ht="13.5" customHeight="1">
      <c r="A4263" s="3" t="str">
        <f>HYPERLINK("http://kyu.snu.ac.kr/sdhj/index.jsp?type=hj/GK14658_00IH_0001_0258.jpg","1702_각북면_258")</f>
        <v>1702_각북면_258</v>
      </c>
      <c r="B4263" s="2">
        <v>1702</v>
      </c>
      <c r="C4263" s="2" t="s">
        <v>12340</v>
      </c>
      <c r="D4263" s="2" t="s">
        <v>12341</v>
      </c>
      <c r="E4263" s="2">
        <v>4262</v>
      </c>
      <c r="F4263" s="1">
        <v>24</v>
      </c>
      <c r="G4263" s="1" t="s">
        <v>6407</v>
      </c>
      <c r="H4263" s="1" t="s">
        <v>6952</v>
      </c>
      <c r="I4263" s="1">
        <v>5</v>
      </c>
      <c r="L4263" s="1">
        <v>3</v>
      </c>
      <c r="M4263" s="2" t="s">
        <v>14390</v>
      </c>
      <c r="N4263" s="2" t="s">
        <v>14391</v>
      </c>
      <c r="S4263" s="1" t="s">
        <v>59</v>
      </c>
      <c r="T4263" s="1" t="s">
        <v>7105</v>
      </c>
      <c r="Y4263" s="1" t="s">
        <v>2117</v>
      </c>
      <c r="Z4263" s="1" t="s">
        <v>7733</v>
      </c>
      <c r="AC4263" s="1">
        <v>2</v>
      </c>
      <c r="AD4263" s="1" t="s">
        <v>169</v>
      </c>
      <c r="AE4263" s="1" t="s">
        <v>9589</v>
      </c>
      <c r="AF4263" s="1" t="s">
        <v>89</v>
      </c>
      <c r="AG4263" s="1" t="s">
        <v>9633</v>
      </c>
    </row>
    <row r="4264" spans="1:73" ht="13.5" customHeight="1">
      <c r="A4264" s="3" t="str">
        <f>HYPERLINK("http://kyu.snu.ac.kr/sdhj/index.jsp?type=hj/GK14658_00IH_0001_0258.jpg","1702_각북면_258")</f>
        <v>1702_각북면_258</v>
      </c>
      <c r="B4264" s="2">
        <v>1702</v>
      </c>
      <c r="C4264" s="2" t="s">
        <v>12340</v>
      </c>
      <c r="D4264" s="2" t="s">
        <v>12341</v>
      </c>
      <c r="E4264" s="2">
        <v>4263</v>
      </c>
      <c r="F4264" s="1">
        <v>24</v>
      </c>
      <c r="G4264" s="1" t="s">
        <v>6407</v>
      </c>
      <c r="H4264" s="1" t="s">
        <v>6952</v>
      </c>
      <c r="I4264" s="1">
        <v>5</v>
      </c>
      <c r="L4264" s="1">
        <v>4</v>
      </c>
      <c r="M4264" s="2" t="s">
        <v>1934</v>
      </c>
      <c r="N4264" s="2" t="s">
        <v>7781</v>
      </c>
      <c r="T4264" s="1" t="s">
        <v>12411</v>
      </c>
      <c r="U4264" s="1" t="s">
        <v>6488</v>
      </c>
      <c r="V4264" s="1" t="s">
        <v>7245</v>
      </c>
      <c r="Y4264" s="1" t="s">
        <v>1934</v>
      </c>
      <c r="Z4264" s="1" t="s">
        <v>7781</v>
      </c>
      <c r="AC4264" s="1">
        <v>57</v>
      </c>
      <c r="AD4264" s="1" t="s">
        <v>720</v>
      </c>
      <c r="AE4264" s="1" t="s">
        <v>9576</v>
      </c>
      <c r="AJ4264" s="1" t="s">
        <v>16</v>
      </c>
      <c r="AK4264" s="1" t="s">
        <v>9802</v>
      </c>
      <c r="AL4264" s="1" t="s">
        <v>77</v>
      </c>
      <c r="AM4264" s="1" t="s">
        <v>9805</v>
      </c>
      <c r="AN4264" s="1" t="s">
        <v>97</v>
      </c>
      <c r="AO4264" s="1" t="s">
        <v>9820</v>
      </c>
      <c r="AP4264" s="1" t="s">
        <v>173</v>
      </c>
      <c r="AQ4264" s="1" t="s">
        <v>7249</v>
      </c>
      <c r="AR4264" s="1" t="s">
        <v>6489</v>
      </c>
      <c r="AS4264" s="1" t="s">
        <v>9915</v>
      </c>
      <c r="AT4264" s="1" t="s">
        <v>211</v>
      </c>
      <c r="AU4264" s="1" t="s">
        <v>7199</v>
      </c>
      <c r="AV4264" s="1" t="s">
        <v>574</v>
      </c>
      <c r="AW4264" s="1" t="s">
        <v>9175</v>
      </c>
      <c r="BB4264" s="1" t="s">
        <v>213</v>
      </c>
      <c r="BC4264" s="1" t="s">
        <v>7282</v>
      </c>
      <c r="BD4264" s="1" t="s">
        <v>980</v>
      </c>
      <c r="BE4264" s="1" t="s">
        <v>8903</v>
      </c>
      <c r="BG4264" s="1" t="s">
        <v>211</v>
      </c>
      <c r="BH4264" s="1" t="s">
        <v>7199</v>
      </c>
      <c r="BI4264" s="1" t="s">
        <v>6415</v>
      </c>
      <c r="BJ4264" s="1" t="s">
        <v>10155</v>
      </c>
      <c r="BK4264" s="1" t="s">
        <v>211</v>
      </c>
      <c r="BL4264" s="1" t="s">
        <v>7199</v>
      </c>
      <c r="BM4264" s="1" t="s">
        <v>94</v>
      </c>
      <c r="BN4264" s="1" t="s">
        <v>12928</v>
      </c>
      <c r="BQ4264" s="1" t="s">
        <v>6490</v>
      </c>
      <c r="BR4264" s="1" t="s">
        <v>13270</v>
      </c>
      <c r="BS4264" s="1" t="s">
        <v>163</v>
      </c>
      <c r="BT4264" s="1" t="s">
        <v>12731</v>
      </c>
    </row>
    <row r="4265" spans="1:73" ht="13.5" customHeight="1">
      <c r="A4265" s="3" t="str">
        <f>HYPERLINK("http://kyu.snu.ac.kr/sdhj/index.jsp?type=hj/GK14658_00IH_0001_0258.jpg","1702_각북면_258")</f>
        <v>1702_각북면_258</v>
      </c>
      <c r="B4265" s="2">
        <v>1702</v>
      </c>
      <c r="C4265" s="2" t="s">
        <v>12340</v>
      </c>
      <c r="D4265" s="2" t="s">
        <v>12341</v>
      </c>
      <c r="E4265" s="2">
        <v>4264</v>
      </c>
      <c r="F4265" s="1">
        <v>24</v>
      </c>
      <c r="G4265" s="1" t="s">
        <v>6407</v>
      </c>
      <c r="H4265" s="1" t="s">
        <v>6952</v>
      </c>
      <c r="I4265" s="1">
        <v>5</v>
      </c>
      <c r="L4265" s="1">
        <v>5</v>
      </c>
      <c r="M4265" s="2" t="s">
        <v>14392</v>
      </c>
      <c r="N4265" s="2" t="s">
        <v>14393</v>
      </c>
      <c r="T4265" s="1" t="s">
        <v>12411</v>
      </c>
      <c r="U4265" s="1" t="s">
        <v>6491</v>
      </c>
      <c r="V4265" s="1" t="s">
        <v>7244</v>
      </c>
      <c r="W4265" s="1" t="s">
        <v>107</v>
      </c>
      <c r="X4265" s="1" t="s">
        <v>12534</v>
      </c>
      <c r="Y4265" s="1" t="s">
        <v>1563</v>
      </c>
      <c r="Z4265" s="1" t="s">
        <v>7780</v>
      </c>
      <c r="AC4265" s="1">
        <v>51</v>
      </c>
      <c r="AD4265" s="1" t="s">
        <v>138</v>
      </c>
      <c r="AE4265" s="1" t="s">
        <v>9593</v>
      </c>
      <c r="AJ4265" s="1" t="s">
        <v>16</v>
      </c>
      <c r="AK4265" s="1" t="s">
        <v>9802</v>
      </c>
      <c r="AL4265" s="1" t="s">
        <v>163</v>
      </c>
      <c r="AM4265" s="1" t="s">
        <v>12731</v>
      </c>
      <c r="AT4265" s="1" t="s">
        <v>259</v>
      </c>
      <c r="AU4265" s="1" t="s">
        <v>12452</v>
      </c>
      <c r="AV4265" s="1" t="s">
        <v>408</v>
      </c>
      <c r="AW4265" s="1" t="s">
        <v>7763</v>
      </c>
      <c r="BG4265" s="1" t="s">
        <v>53</v>
      </c>
      <c r="BH4265" s="1" t="s">
        <v>7419</v>
      </c>
      <c r="BI4265" s="1" t="s">
        <v>6492</v>
      </c>
      <c r="BJ4265" s="1" t="s">
        <v>10880</v>
      </c>
      <c r="BK4265" s="1" t="s">
        <v>53</v>
      </c>
      <c r="BL4265" s="1" t="s">
        <v>7419</v>
      </c>
      <c r="BM4265" s="1" t="s">
        <v>3478</v>
      </c>
      <c r="BN4265" s="1" t="s">
        <v>10867</v>
      </c>
      <c r="BO4265" s="1" t="s">
        <v>53</v>
      </c>
      <c r="BP4265" s="1" t="s">
        <v>7419</v>
      </c>
      <c r="BQ4265" s="1" t="s">
        <v>6493</v>
      </c>
      <c r="BR4265" s="1" t="s">
        <v>11698</v>
      </c>
      <c r="BS4265" s="1" t="s">
        <v>227</v>
      </c>
      <c r="BT4265" s="1" t="s">
        <v>9813</v>
      </c>
    </row>
    <row r="4266" spans="1:73" ht="13.5" customHeight="1">
      <c r="A4266" s="3" t="str">
        <f>HYPERLINK("http://kyu.snu.ac.kr/sdhj/index.jsp?type=hj/GK14658_00IH_0001_0258.jpg","1702_각북면_258")</f>
        <v>1702_각북면_258</v>
      </c>
      <c r="B4266" s="2">
        <v>1702</v>
      </c>
      <c r="C4266" s="2" t="s">
        <v>12340</v>
      </c>
      <c r="D4266" s="2" t="s">
        <v>12341</v>
      </c>
      <c r="E4266" s="2">
        <v>4265</v>
      </c>
      <c r="F4266" s="1">
        <v>24</v>
      </c>
      <c r="G4266" s="1" t="s">
        <v>6407</v>
      </c>
      <c r="H4266" s="1" t="s">
        <v>6952</v>
      </c>
      <c r="I4266" s="1">
        <v>5</v>
      </c>
      <c r="L4266" s="1">
        <v>5</v>
      </c>
      <c r="M4266" s="2" t="s">
        <v>14392</v>
      </c>
      <c r="N4266" s="2" t="s">
        <v>14393</v>
      </c>
      <c r="S4266" s="1" t="s">
        <v>48</v>
      </c>
      <c r="T4266" s="1" t="s">
        <v>6371</v>
      </c>
      <c r="U4266" s="1" t="s">
        <v>1127</v>
      </c>
      <c r="V4266" s="1" t="s">
        <v>7243</v>
      </c>
      <c r="W4266" s="1" t="s">
        <v>182</v>
      </c>
      <c r="X4266" s="1" t="s">
        <v>7599</v>
      </c>
      <c r="Y4266" s="1" t="s">
        <v>50</v>
      </c>
      <c r="Z4266" s="1" t="s">
        <v>7639</v>
      </c>
      <c r="AC4266" s="1">
        <v>45</v>
      </c>
      <c r="AD4266" s="1" t="s">
        <v>373</v>
      </c>
      <c r="AE4266" s="1" t="s">
        <v>9598</v>
      </c>
      <c r="AJ4266" s="1" t="s">
        <v>16</v>
      </c>
      <c r="AK4266" s="1" t="s">
        <v>9802</v>
      </c>
      <c r="AL4266" s="1" t="s">
        <v>186</v>
      </c>
      <c r="AM4266" s="1" t="s">
        <v>9712</v>
      </c>
      <c r="AT4266" s="1" t="s">
        <v>54</v>
      </c>
      <c r="AU4266" s="1" t="s">
        <v>7267</v>
      </c>
      <c r="AV4266" s="1" t="s">
        <v>6850</v>
      </c>
      <c r="AW4266" s="1" t="s">
        <v>8757</v>
      </c>
      <c r="BG4266" s="1" t="s">
        <v>110</v>
      </c>
      <c r="BH4266" s="1" t="s">
        <v>7218</v>
      </c>
      <c r="BI4266" s="1" t="s">
        <v>2413</v>
      </c>
      <c r="BJ4266" s="1" t="s">
        <v>10252</v>
      </c>
      <c r="BK4266" s="1" t="s">
        <v>54</v>
      </c>
      <c r="BL4266" s="1" t="s">
        <v>7267</v>
      </c>
      <c r="BM4266" s="1" t="s">
        <v>4134</v>
      </c>
      <c r="BN4266" s="1" t="s">
        <v>8307</v>
      </c>
      <c r="BO4266" s="1" t="s">
        <v>54</v>
      </c>
      <c r="BP4266" s="1" t="s">
        <v>7267</v>
      </c>
      <c r="BQ4266" s="1" t="s">
        <v>6494</v>
      </c>
      <c r="BR4266" s="1" t="s">
        <v>11702</v>
      </c>
      <c r="BS4266" s="1" t="s">
        <v>199</v>
      </c>
      <c r="BT4266" s="1" t="s">
        <v>9730</v>
      </c>
    </row>
    <row r="4267" spans="1:73" ht="13.5" customHeight="1">
      <c r="A4267" s="3" t="str">
        <f>HYPERLINK("http://kyu.snu.ac.kr/sdhj/index.jsp?type=hj/GK14658_00IH_0001_0258.jpg","1702_각북면_258")</f>
        <v>1702_각북면_258</v>
      </c>
      <c r="B4267" s="2">
        <v>1702</v>
      </c>
      <c r="C4267" s="2" t="s">
        <v>12340</v>
      </c>
      <c r="D4267" s="2" t="s">
        <v>12341</v>
      </c>
      <c r="E4267" s="2">
        <v>4266</v>
      </c>
      <c r="F4267" s="1">
        <v>25</v>
      </c>
      <c r="G4267" s="1" t="s">
        <v>6495</v>
      </c>
      <c r="H4267" s="1" t="s">
        <v>13503</v>
      </c>
      <c r="I4267" s="1">
        <v>1</v>
      </c>
      <c r="J4267" s="1" t="s">
        <v>6496</v>
      </c>
      <c r="K4267" s="1" t="s">
        <v>6976</v>
      </c>
      <c r="L4267" s="1">
        <v>1</v>
      </c>
      <c r="M4267" s="2" t="s">
        <v>14394</v>
      </c>
      <c r="N4267" s="2" t="s">
        <v>14395</v>
      </c>
      <c r="T4267" s="1" t="s">
        <v>12411</v>
      </c>
      <c r="U4267" s="1" t="s">
        <v>6485</v>
      </c>
      <c r="V4267" s="1" t="s">
        <v>7241</v>
      </c>
      <c r="W4267" s="1" t="s">
        <v>568</v>
      </c>
      <c r="X4267" s="1" t="s">
        <v>7587</v>
      </c>
      <c r="Y4267" s="1" t="s">
        <v>1669</v>
      </c>
      <c r="Z4267" s="1" t="s">
        <v>12615</v>
      </c>
      <c r="AC4267" s="1">
        <v>71</v>
      </c>
      <c r="AD4267" s="1" t="s">
        <v>106</v>
      </c>
      <c r="AE4267" s="1" t="s">
        <v>9614</v>
      </c>
      <c r="AJ4267" s="1" t="s">
        <v>16</v>
      </c>
      <c r="AK4267" s="1" t="s">
        <v>9802</v>
      </c>
      <c r="AL4267" s="1" t="s">
        <v>47</v>
      </c>
      <c r="AM4267" s="1" t="s">
        <v>9810</v>
      </c>
      <c r="AT4267" s="1" t="s">
        <v>53</v>
      </c>
      <c r="AU4267" s="1" t="s">
        <v>7419</v>
      </c>
      <c r="AV4267" s="1" t="s">
        <v>3461</v>
      </c>
      <c r="AW4267" s="1" t="s">
        <v>7813</v>
      </c>
      <c r="BG4267" s="1" t="s">
        <v>53</v>
      </c>
      <c r="BH4267" s="1" t="s">
        <v>7419</v>
      </c>
      <c r="BI4267" s="1" t="s">
        <v>6439</v>
      </c>
      <c r="BJ4267" s="1" t="s">
        <v>10279</v>
      </c>
      <c r="BK4267" s="1" t="s">
        <v>53</v>
      </c>
      <c r="BL4267" s="1" t="s">
        <v>7419</v>
      </c>
      <c r="BM4267" s="1" t="s">
        <v>4961</v>
      </c>
      <c r="BN4267" s="1" t="s">
        <v>7656</v>
      </c>
      <c r="BO4267" s="1" t="s">
        <v>53</v>
      </c>
      <c r="BP4267" s="1" t="s">
        <v>7419</v>
      </c>
      <c r="BQ4267" s="1" t="s">
        <v>576</v>
      </c>
      <c r="BR4267" s="1" t="s">
        <v>13269</v>
      </c>
      <c r="BS4267" s="1" t="s">
        <v>2328</v>
      </c>
      <c r="BT4267" s="1" t="s">
        <v>13128</v>
      </c>
    </row>
    <row r="4268" spans="1:73" ht="13.5" customHeight="1">
      <c r="A4268" s="3" t="str">
        <f>HYPERLINK("http://kyu.snu.ac.kr/sdhj/index.jsp?type=hj/GK14658_00IH_0001_0258.jpg","1702_각북면_258")</f>
        <v>1702_각북면_258</v>
      </c>
      <c r="B4268" s="2">
        <v>1702</v>
      </c>
      <c r="C4268" s="2" t="s">
        <v>12340</v>
      </c>
      <c r="D4268" s="2" t="s">
        <v>12341</v>
      </c>
      <c r="E4268" s="2">
        <v>4267</v>
      </c>
      <c r="F4268" s="1">
        <v>25</v>
      </c>
      <c r="G4268" s="1" t="s">
        <v>6495</v>
      </c>
      <c r="H4268" s="1" t="s">
        <v>6951</v>
      </c>
      <c r="I4268" s="1">
        <v>1</v>
      </c>
      <c r="L4268" s="1">
        <v>1</v>
      </c>
      <c r="M4268" s="2" t="s">
        <v>14394</v>
      </c>
      <c r="N4268" s="2" t="s">
        <v>14395</v>
      </c>
      <c r="S4268" s="1" t="s">
        <v>48</v>
      </c>
      <c r="T4268" s="1" t="s">
        <v>6371</v>
      </c>
      <c r="U4268" s="1" t="s">
        <v>124</v>
      </c>
      <c r="V4268" s="1" t="s">
        <v>12451</v>
      </c>
      <c r="W4268" s="1" t="s">
        <v>202</v>
      </c>
      <c r="X4268" s="1" t="s">
        <v>7588</v>
      </c>
      <c r="Y4268" s="1" t="s">
        <v>6767</v>
      </c>
      <c r="Z4268" s="1" t="s">
        <v>7765</v>
      </c>
      <c r="AC4268" s="1">
        <v>64</v>
      </c>
      <c r="AD4268" s="1" t="s">
        <v>108</v>
      </c>
      <c r="AE4268" s="1" t="s">
        <v>9597</v>
      </c>
      <c r="AJ4268" s="1" t="s">
        <v>16</v>
      </c>
      <c r="AK4268" s="1" t="s">
        <v>9802</v>
      </c>
      <c r="AL4268" s="1" t="s">
        <v>757</v>
      </c>
      <c r="AM4268" s="1" t="s">
        <v>9817</v>
      </c>
      <c r="AT4268" s="1" t="s">
        <v>53</v>
      </c>
      <c r="AU4268" s="1" t="s">
        <v>7419</v>
      </c>
      <c r="AV4268" s="1" t="s">
        <v>440</v>
      </c>
      <c r="AW4268" s="1" t="s">
        <v>8331</v>
      </c>
      <c r="BG4268" s="1" t="s">
        <v>53</v>
      </c>
      <c r="BH4268" s="1" t="s">
        <v>7419</v>
      </c>
      <c r="BI4268" s="1" t="s">
        <v>6497</v>
      </c>
      <c r="BJ4268" s="1" t="s">
        <v>10870</v>
      </c>
      <c r="BK4268" s="1" t="s">
        <v>53</v>
      </c>
      <c r="BL4268" s="1" t="s">
        <v>7419</v>
      </c>
      <c r="BM4268" s="1" t="s">
        <v>6498</v>
      </c>
      <c r="BN4268" s="1" t="s">
        <v>11320</v>
      </c>
      <c r="BQ4268" s="1" t="s">
        <v>6499</v>
      </c>
      <c r="BR4268" s="1" t="s">
        <v>11701</v>
      </c>
      <c r="BS4268" s="1" t="s">
        <v>757</v>
      </c>
      <c r="BT4268" s="1" t="s">
        <v>9817</v>
      </c>
    </row>
    <row r="4269" spans="1:73" ht="13.5" customHeight="1">
      <c r="A4269" s="3" t="str">
        <f>HYPERLINK("http://kyu.snu.ac.kr/sdhj/index.jsp?type=hj/GK14658_00IH_0001_0258.jpg","1702_각북면_258")</f>
        <v>1702_각북면_258</v>
      </c>
      <c r="B4269" s="2">
        <v>1702</v>
      </c>
      <c r="C4269" s="2" t="s">
        <v>12340</v>
      </c>
      <c r="D4269" s="2" t="s">
        <v>12341</v>
      </c>
      <c r="E4269" s="2">
        <v>4268</v>
      </c>
      <c r="F4269" s="1">
        <v>25</v>
      </c>
      <c r="G4269" s="1" t="s">
        <v>6495</v>
      </c>
      <c r="H4269" s="1" t="s">
        <v>6951</v>
      </c>
      <c r="I4269" s="1">
        <v>1</v>
      </c>
      <c r="L4269" s="1">
        <v>1</v>
      </c>
      <c r="M4269" s="2" t="s">
        <v>14394</v>
      </c>
      <c r="N4269" s="2" t="s">
        <v>14395</v>
      </c>
      <c r="S4269" s="1" t="s">
        <v>86</v>
      </c>
      <c r="T4269" s="1" t="s">
        <v>7100</v>
      </c>
      <c r="U4269" s="1" t="s">
        <v>6500</v>
      </c>
      <c r="V4269" s="1" t="s">
        <v>12469</v>
      </c>
      <c r="Y4269" s="1" t="s">
        <v>6501</v>
      </c>
      <c r="Z4269" s="1" t="s">
        <v>7778</v>
      </c>
      <c r="AC4269" s="1">
        <v>18</v>
      </c>
      <c r="AD4269" s="1" t="s">
        <v>83</v>
      </c>
      <c r="AE4269" s="1" t="s">
        <v>9607</v>
      </c>
      <c r="AF4269" s="1" t="s">
        <v>89</v>
      </c>
      <c r="AG4269" s="1" t="s">
        <v>9633</v>
      </c>
    </row>
    <row r="4270" spans="1:73" ht="13.5" customHeight="1">
      <c r="A4270" s="3" t="str">
        <f>HYPERLINK("http://kyu.snu.ac.kr/sdhj/index.jsp?type=hj/GK14658_00IH_0001_0258.jpg","1702_각북면_258")</f>
        <v>1702_각북면_258</v>
      </c>
      <c r="B4270" s="2">
        <v>1702</v>
      </c>
      <c r="C4270" s="2" t="s">
        <v>12340</v>
      </c>
      <c r="D4270" s="2" t="s">
        <v>12341</v>
      </c>
      <c r="E4270" s="2">
        <v>4269</v>
      </c>
      <c r="F4270" s="1">
        <v>25</v>
      </c>
      <c r="G4270" s="1" t="s">
        <v>6495</v>
      </c>
      <c r="H4270" s="1" t="s">
        <v>6951</v>
      </c>
      <c r="I4270" s="1">
        <v>1</v>
      </c>
      <c r="L4270" s="1">
        <v>2</v>
      </c>
      <c r="M4270" s="2" t="s">
        <v>14396</v>
      </c>
      <c r="N4270" s="2" t="s">
        <v>14397</v>
      </c>
      <c r="T4270" s="1" t="s">
        <v>12411</v>
      </c>
      <c r="U4270" s="1" t="s">
        <v>1146</v>
      </c>
      <c r="V4270" s="1" t="s">
        <v>7242</v>
      </c>
      <c r="W4270" s="1" t="s">
        <v>107</v>
      </c>
      <c r="X4270" s="1" t="s">
        <v>12534</v>
      </c>
      <c r="Y4270" s="1" t="s">
        <v>1655</v>
      </c>
      <c r="Z4270" s="1" t="s">
        <v>7777</v>
      </c>
      <c r="AC4270" s="1">
        <v>28</v>
      </c>
      <c r="AD4270" s="1" t="s">
        <v>134</v>
      </c>
      <c r="AE4270" s="1" t="s">
        <v>9616</v>
      </c>
      <c r="AJ4270" s="1" t="s">
        <v>16</v>
      </c>
      <c r="AK4270" s="1" t="s">
        <v>9802</v>
      </c>
      <c r="AL4270" s="1" t="s">
        <v>163</v>
      </c>
      <c r="AM4270" s="1" t="s">
        <v>12731</v>
      </c>
      <c r="AT4270" s="1" t="s">
        <v>53</v>
      </c>
      <c r="AU4270" s="1" t="s">
        <v>7419</v>
      </c>
      <c r="AV4270" s="1" t="s">
        <v>6502</v>
      </c>
      <c r="AW4270" s="1" t="s">
        <v>10149</v>
      </c>
      <c r="BG4270" s="1" t="s">
        <v>53</v>
      </c>
      <c r="BH4270" s="1" t="s">
        <v>7419</v>
      </c>
      <c r="BI4270" s="1" t="s">
        <v>798</v>
      </c>
      <c r="BJ4270" s="1" t="s">
        <v>10148</v>
      </c>
      <c r="BK4270" s="1" t="s">
        <v>53</v>
      </c>
      <c r="BL4270" s="1" t="s">
        <v>7419</v>
      </c>
      <c r="BM4270" s="1" t="s">
        <v>3130</v>
      </c>
      <c r="BN4270" s="1" t="s">
        <v>8018</v>
      </c>
      <c r="BO4270" s="1" t="s">
        <v>390</v>
      </c>
      <c r="BP4270" s="1" t="s">
        <v>10070</v>
      </c>
      <c r="BQ4270" s="1" t="s">
        <v>6503</v>
      </c>
      <c r="BR4270" s="1" t="s">
        <v>11692</v>
      </c>
      <c r="BS4270" s="1" t="s">
        <v>47</v>
      </c>
      <c r="BT4270" s="1" t="s">
        <v>9810</v>
      </c>
    </row>
    <row r="4271" spans="1:73" ht="13.5" customHeight="1">
      <c r="A4271" s="3" t="str">
        <f>HYPERLINK("http://kyu.snu.ac.kr/sdhj/index.jsp?type=hj/GK14658_00IH_0001_0258.jpg","1702_각북면_258")</f>
        <v>1702_각북면_258</v>
      </c>
      <c r="B4271" s="2">
        <v>1702</v>
      </c>
      <c r="C4271" s="2" t="s">
        <v>12340</v>
      </c>
      <c r="D4271" s="2" t="s">
        <v>12341</v>
      </c>
      <c r="E4271" s="2">
        <v>4270</v>
      </c>
      <c r="F4271" s="1">
        <v>25</v>
      </c>
      <c r="G4271" s="1" t="s">
        <v>6495</v>
      </c>
      <c r="H4271" s="1" t="s">
        <v>6951</v>
      </c>
      <c r="I4271" s="1">
        <v>1</v>
      </c>
      <c r="L4271" s="1">
        <v>2</v>
      </c>
      <c r="M4271" s="2" t="s">
        <v>14396</v>
      </c>
      <c r="N4271" s="2" t="s">
        <v>14397</v>
      </c>
      <c r="S4271" s="1" t="s">
        <v>48</v>
      </c>
      <c r="T4271" s="1" t="s">
        <v>6371</v>
      </c>
      <c r="U4271" s="1" t="s">
        <v>124</v>
      </c>
      <c r="V4271" s="1" t="s">
        <v>12451</v>
      </c>
      <c r="W4271" s="1" t="s">
        <v>3881</v>
      </c>
      <c r="X4271" s="1" t="s">
        <v>12450</v>
      </c>
      <c r="Y4271" s="1" t="s">
        <v>6504</v>
      </c>
      <c r="Z4271" s="1" t="s">
        <v>7776</v>
      </c>
      <c r="AC4271" s="1">
        <v>25</v>
      </c>
      <c r="AD4271" s="1" t="s">
        <v>264</v>
      </c>
      <c r="AE4271" s="1" t="s">
        <v>9588</v>
      </c>
      <c r="AJ4271" s="1" t="s">
        <v>16</v>
      </c>
      <c r="AK4271" s="1" t="s">
        <v>9802</v>
      </c>
      <c r="AL4271" s="1" t="s">
        <v>82</v>
      </c>
      <c r="AM4271" s="1" t="s">
        <v>9699</v>
      </c>
      <c r="AT4271" s="1" t="s">
        <v>53</v>
      </c>
      <c r="AU4271" s="1" t="s">
        <v>7419</v>
      </c>
      <c r="AV4271" s="1" t="s">
        <v>6505</v>
      </c>
      <c r="AW4271" s="1" t="s">
        <v>9418</v>
      </c>
      <c r="BG4271" s="1" t="s">
        <v>53</v>
      </c>
      <c r="BH4271" s="1" t="s">
        <v>7419</v>
      </c>
      <c r="BI4271" s="1" t="s">
        <v>1080</v>
      </c>
      <c r="BJ4271" s="1" t="s">
        <v>8618</v>
      </c>
      <c r="BK4271" s="1" t="s">
        <v>53</v>
      </c>
      <c r="BL4271" s="1" t="s">
        <v>7419</v>
      </c>
      <c r="BM4271" s="1" t="s">
        <v>2585</v>
      </c>
      <c r="BN4271" s="1" t="s">
        <v>7851</v>
      </c>
      <c r="BO4271" s="1" t="s">
        <v>53</v>
      </c>
      <c r="BP4271" s="1" t="s">
        <v>7419</v>
      </c>
      <c r="BQ4271" s="1" t="s">
        <v>3882</v>
      </c>
      <c r="BR4271" s="1" t="s">
        <v>11700</v>
      </c>
      <c r="BS4271" s="1" t="s">
        <v>82</v>
      </c>
      <c r="BT4271" s="1" t="s">
        <v>9699</v>
      </c>
    </row>
    <row r="4272" spans="1:73" ht="13.5" customHeight="1">
      <c r="A4272" s="3" t="str">
        <f>HYPERLINK("http://kyu.snu.ac.kr/sdhj/index.jsp?type=hj/GK14658_00IH_0001_0258.jpg","1702_각북면_258")</f>
        <v>1702_각북면_258</v>
      </c>
      <c r="B4272" s="2">
        <v>1702</v>
      </c>
      <c r="C4272" s="2" t="s">
        <v>12340</v>
      </c>
      <c r="D4272" s="2" t="s">
        <v>12341</v>
      </c>
      <c r="E4272" s="2">
        <v>4271</v>
      </c>
      <c r="F4272" s="1">
        <v>25</v>
      </c>
      <c r="G4272" s="1" t="s">
        <v>6495</v>
      </c>
      <c r="H4272" s="1" t="s">
        <v>6951</v>
      </c>
      <c r="I4272" s="1">
        <v>1</v>
      </c>
      <c r="L4272" s="1">
        <v>2</v>
      </c>
      <c r="M4272" s="2" t="s">
        <v>14396</v>
      </c>
      <c r="N4272" s="2" t="s">
        <v>14397</v>
      </c>
      <c r="S4272" s="1" t="s">
        <v>402</v>
      </c>
      <c r="T4272" s="1" t="s">
        <v>7104</v>
      </c>
      <c r="W4272" s="1" t="s">
        <v>568</v>
      </c>
      <c r="X4272" s="1" t="s">
        <v>7587</v>
      </c>
      <c r="Y4272" s="1" t="s">
        <v>4779</v>
      </c>
      <c r="Z4272" s="1" t="s">
        <v>7775</v>
      </c>
      <c r="AC4272" s="1">
        <v>47</v>
      </c>
      <c r="AD4272" s="1" t="s">
        <v>556</v>
      </c>
      <c r="AE4272" s="1" t="s">
        <v>9610</v>
      </c>
    </row>
    <row r="4273" spans="1:72" ht="13.5" customHeight="1">
      <c r="A4273" s="3" t="str">
        <f>HYPERLINK("http://kyu.snu.ac.kr/sdhj/index.jsp?type=hj/GK14658_00IH_0001_0258.jpg","1702_각북면_258")</f>
        <v>1702_각북면_258</v>
      </c>
      <c r="B4273" s="2">
        <v>1702</v>
      </c>
      <c r="C4273" s="2" t="s">
        <v>12340</v>
      </c>
      <c r="D4273" s="2" t="s">
        <v>12341</v>
      </c>
      <c r="E4273" s="2">
        <v>4272</v>
      </c>
      <c r="F4273" s="1">
        <v>25</v>
      </c>
      <c r="G4273" s="1" t="s">
        <v>6495</v>
      </c>
      <c r="H4273" s="1" t="s">
        <v>6951</v>
      </c>
      <c r="I4273" s="1">
        <v>1</v>
      </c>
      <c r="L4273" s="1">
        <v>2</v>
      </c>
      <c r="M4273" s="2" t="s">
        <v>14396</v>
      </c>
      <c r="N4273" s="2" t="s">
        <v>14397</v>
      </c>
      <c r="S4273" s="1" t="s">
        <v>362</v>
      </c>
      <c r="T4273" s="1" t="s">
        <v>7117</v>
      </c>
      <c r="Y4273" s="1" t="s">
        <v>2811</v>
      </c>
      <c r="Z4273" s="1" t="s">
        <v>7774</v>
      </c>
      <c r="AC4273" s="1">
        <v>19</v>
      </c>
      <c r="AD4273" s="1" t="s">
        <v>277</v>
      </c>
      <c r="AE4273" s="1" t="s">
        <v>9583</v>
      </c>
    </row>
    <row r="4274" spans="1:72" ht="13.5" customHeight="1">
      <c r="A4274" s="3" t="str">
        <f>HYPERLINK("http://kyu.snu.ac.kr/sdhj/index.jsp?type=hj/GK14658_00IH_0001_0259.jpg","1702_각북면_259")</f>
        <v>1702_각북면_259</v>
      </c>
      <c r="B4274" s="2">
        <v>1702</v>
      </c>
      <c r="C4274" s="2" t="s">
        <v>12340</v>
      </c>
      <c r="D4274" s="2" t="s">
        <v>12341</v>
      </c>
      <c r="E4274" s="2">
        <v>4273</v>
      </c>
      <c r="F4274" s="1">
        <v>25</v>
      </c>
      <c r="G4274" s="1" t="s">
        <v>6495</v>
      </c>
      <c r="H4274" s="1" t="s">
        <v>6951</v>
      </c>
      <c r="I4274" s="1">
        <v>1</v>
      </c>
      <c r="L4274" s="1">
        <v>3</v>
      </c>
      <c r="M4274" s="2" t="s">
        <v>14398</v>
      </c>
      <c r="N4274" s="2" t="s">
        <v>14399</v>
      </c>
      <c r="T4274" s="1" t="s">
        <v>12411</v>
      </c>
      <c r="U4274" s="1" t="s">
        <v>6506</v>
      </c>
      <c r="V4274" s="1" t="s">
        <v>12497</v>
      </c>
      <c r="W4274" s="1" t="s">
        <v>107</v>
      </c>
      <c r="X4274" s="1" t="s">
        <v>12534</v>
      </c>
      <c r="Y4274" s="1" t="s">
        <v>2848</v>
      </c>
      <c r="Z4274" s="1" t="s">
        <v>7773</v>
      </c>
      <c r="AC4274" s="1">
        <v>71</v>
      </c>
      <c r="AD4274" s="1" t="s">
        <v>106</v>
      </c>
      <c r="AE4274" s="1" t="s">
        <v>9614</v>
      </c>
      <c r="AJ4274" s="1" t="s">
        <v>16</v>
      </c>
      <c r="AK4274" s="1" t="s">
        <v>9802</v>
      </c>
      <c r="AL4274" s="1" t="s">
        <v>163</v>
      </c>
      <c r="AM4274" s="1" t="s">
        <v>12731</v>
      </c>
      <c r="AT4274" s="1" t="s">
        <v>53</v>
      </c>
      <c r="AU4274" s="1" t="s">
        <v>7419</v>
      </c>
      <c r="AV4274" s="1" t="s">
        <v>798</v>
      </c>
      <c r="AW4274" s="1" t="s">
        <v>10148</v>
      </c>
      <c r="BG4274" s="1" t="s">
        <v>53</v>
      </c>
      <c r="BH4274" s="1" t="s">
        <v>7419</v>
      </c>
      <c r="BI4274" s="1" t="s">
        <v>3130</v>
      </c>
      <c r="BJ4274" s="1" t="s">
        <v>8018</v>
      </c>
      <c r="BK4274" s="1" t="s">
        <v>53</v>
      </c>
      <c r="BL4274" s="1" t="s">
        <v>7419</v>
      </c>
      <c r="BM4274" s="1" t="s">
        <v>1569</v>
      </c>
      <c r="BN4274" s="1" t="s">
        <v>10611</v>
      </c>
      <c r="BO4274" s="1" t="s">
        <v>53</v>
      </c>
      <c r="BP4274" s="1" t="s">
        <v>7419</v>
      </c>
      <c r="BQ4274" s="1" t="s">
        <v>6507</v>
      </c>
      <c r="BR4274" s="1" t="s">
        <v>13251</v>
      </c>
      <c r="BS4274" s="1" t="s">
        <v>163</v>
      </c>
      <c r="BT4274" s="1" t="s">
        <v>12731</v>
      </c>
    </row>
    <row r="4275" spans="1:72" ht="13.5" customHeight="1">
      <c r="A4275" s="3" t="str">
        <f>HYPERLINK("http://kyu.snu.ac.kr/sdhj/index.jsp?type=hj/GK14658_00IH_0001_0259.jpg","1702_각북면_259")</f>
        <v>1702_각북면_259</v>
      </c>
      <c r="B4275" s="2">
        <v>1702</v>
      </c>
      <c r="C4275" s="2" t="s">
        <v>12340</v>
      </c>
      <c r="D4275" s="2" t="s">
        <v>12341</v>
      </c>
      <c r="E4275" s="2">
        <v>4274</v>
      </c>
      <c r="F4275" s="1">
        <v>25</v>
      </c>
      <c r="G4275" s="1" t="s">
        <v>6495</v>
      </c>
      <c r="H4275" s="1" t="s">
        <v>6951</v>
      </c>
      <c r="I4275" s="1">
        <v>1</v>
      </c>
      <c r="L4275" s="1">
        <v>3</v>
      </c>
      <c r="M4275" s="2" t="s">
        <v>14398</v>
      </c>
      <c r="N4275" s="2" t="s">
        <v>14399</v>
      </c>
      <c r="S4275" s="1" t="s">
        <v>48</v>
      </c>
      <c r="T4275" s="1" t="s">
        <v>6371</v>
      </c>
      <c r="U4275" s="1" t="s">
        <v>124</v>
      </c>
      <c r="V4275" s="1" t="s">
        <v>12451</v>
      </c>
      <c r="W4275" s="1" t="s">
        <v>107</v>
      </c>
      <c r="X4275" s="1" t="s">
        <v>12534</v>
      </c>
      <c r="Y4275" s="1" t="s">
        <v>6508</v>
      </c>
      <c r="Z4275" s="1" t="s">
        <v>7563</v>
      </c>
      <c r="AC4275" s="1">
        <v>67</v>
      </c>
      <c r="AD4275" s="1" t="s">
        <v>38</v>
      </c>
      <c r="AE4275" s="1" t="s">
        <v>9620</v>
      </c>
      <c r="AJ4275" s="1" t="s">
        <v>16</v>
      </c>
      <c r="AK4275" s="1" t="s">
        <v>9802</v>
      </c>
      <c r="AL4275" s="1" t="s">
        <v>163</v>
      </c>
      <c r="AM4275" s="1" t="s">
        <v>12731</v>
      </c>
      <c r="AT4275" s="1" t="s">
        <v>53</v>
      </c>
      <c r="AU4275" s="1" t="s">
        <v>7419</v>
      </c>
      <c r="AV4275" s="1" t="s">
        <v>6509</v>
      </c>
      <c r="AW4275" s="1" t="s">
        <v>10147</v>
      </c>
      <c r="BG4275" s="1" t="s">
        <v>53</v>
      </c>
      <c r="BH4275" s="1" t="s">
        <v>7419</v>
      </c>
      <c r="BI4275" s="1" t="s">
        <v>3775</v>
      </c>
      <c r="BJ4275" s="1" t="s">
        <v>10441</v>
      </c>
      <c r="BK4275" s="1" t="s">
        <v>53</v>
      </c>
      <c r="BL4275" s="1" t="s">
        <v>7419</v>
      </c>
      <c r="BM4275" s="1" t="s">
        <v>1353</v>
      </c>
      <c r="BN4275" s="1" t="s">
        <v>8279</v>
      </c>
      <c r="BO4275" s="1" t="s">
        <v>53</v>
      </c>
      <c r="BP4275" s="1" t="s">
        <v>7419</v>
      </c>
      <c r="BQ4275" s="1" t="s">
        <v>6510</v>
      </c>
      <c r="BR4275" s="1" t="s">
        <v>13414</v>
      </c>
      <c r="BS4275" s="1" t="s">
        <v>109</v>
      </c>
      <c r="BT4275" s="1" t="s">
        <v>9809</v>
      </c>
    </row>
    <row r="4276" spans="1:72" ht="13.5" customHeight="1">
      <c r="A4276" s="3" t="str">
        <f>HYPERLINK("http://kyu.snu.ac.kr/sdhj/index.jsp?type=hj/GK14658_00IH_0001_0259.jpg","1702_각북면_259")</f>
        <v>1702_각북면_259</v>
      </c>
      <c r="B4276" s="2">
        <v>1702</v>
      </c>
      <c r="C4276" s="2" t="s">
        <v>12340</v>
      </c>
      <c r="D4276" s="2" t="s">
        <v>12341</v>
      </c>
      <c r="E4276" s="2">
        <v>4275</v>
      </c>
      <c r="F4276" s="1">
        <v>25</v>
      </c>
      <c r="G4276" s="1" t="s">
        <v>6495</v>
      </c>
      <c r="H4276" s="1" t="s">
        <v>6951</v>
      </c>
      <c r="I4276" s="1">
        <v>1</v>
      </c>
      <c r="L4276" s="1">
        <v>3</v>
      </c>
      <c r="M4276" s="2" t="s">
        <v>14398</v>
      </c>
      <c r="N4276" s="2" t="s">
        <v>14399</v>
      </c>
      <c r="S4276" s="1" t="s">
        <v>2126</v>
      </c>
      <c r="T4276" s="1" t="s">
        <v>7111</v>
      </c>
      <c r="U4276" s="1" t="s">
        <v>159</v>
      </c>
      <c r="V4276" s="1" t="s">
        <v>7202</v>
      </c>
      <c r="W4276" s="1" t="s">
        <v>1429</v>
      </c>
      <c r="X4276" s="1" t="s">
        <v>7594</v>
      </c>
      <c r="Y4276" s="1" t="s">
        <v>12315</v>
      </c>
      <c r="Z4276" s="1" t="s">
        <v>12544</v>
      </c>
      <c r="AC4276" s="1">
        <v>34</v>
      </c>
      <c r="AD4276" s="1" t="s">
        <v>321</v>
      </c>
      <c r="AE4276" s="1" t="s">
        <v>9578</v>
      </c>
    </row>
    <row r="4277" spans="1:72" ht="13.5" customHeight="1">
      <c r="A4277" s="3" t="str">
        <f>HYPERLINK("http://kyu.snu.ac.kr/sdhj/index.jsp?type=hj/GK14658_00IH_0001_0259.jpg","1702_각북면_259")</f>
        <v>1702_각북면_259</v>
      </c>
      <c r="B4277" s="2">
        <v>1702</v>
      </c>
      <c r="C4277" s="2" t="s">
        <v>12340</v>
      </c>
      <c r="D4277" s="2" t="s">
        <v>12341</v>
      </c>
      <c r="E4277" s="2">
        <v>4276</v>
      </c>
      <c r="F4277" s="1">
        <v>25</v>
      </c>
      <c r="G4277" s="1" t="s">
        <v>6495</v>
      </c>
      <c r="H4277" s="1" t="s">
        <v>6951</v>
      </c>
      <c r="I4277" s="1">
        <v>1</v>
      </c>
      <c r="L4277" s="1">
        <v>4</v>
      </c>
      <c r="M4277" s="2" t="s">
        <v>93</v>
      </c>
      <c r="N4277" s="2" t="s">
        <v>7772</v>
      </c>
      <c r="T4277" s="1" t="s">
        <v>12411</v>
      </c>
      <c r="U4277" s="1" t="s">
        <v>6511</v>
      </c>
      <c r="V4277" s="1" t="s">
        <v>7236</v>
      </c>
      <c r="Y4277" s="1" t="s">
        <v>93</v>
      </c>
      <c r="Z4277" s="1" t="s">
        <v>7772</v>
      </c>
      <c r="AC4277" s="1">
        <v>62</v>
      </c>
      <c r="AD4277" s="1" t="s">
        <v>169</v>
      </c>
      <c r="AE4277" s="1" t="s">
        <v>9589</v>
      </c>
      <c r="AJ4277" s="1" t="s">
        <v>16</v>
      </c>
      <c r="AK4277" s="1" t="s">
        <v>9802</v>
      </c>
      <c r="AL4277" s="1" t="s">
        <v>109</v>
      </c>
      <c r="AM4277" s="1" t="s">
        <v>9809</v>
      </c>
      <c r="AN4277" s="1" t="s">
        <v>462</v>
      </c>
      <c r="AO4277" s="1" t="s">
        <v>9870</v>
      </c>
      <c r="AP4277" s="1" t="s">
        <v>6512</v>
      </c>
      <c r="AQ4277" s="1" t="s">
        <v>9891</v>
      </c>
      <c r="AR4277" s="1" t="s">
        <v>6513</v>
      </c>
      <c r="AS4277" s="1" t="s">
        <v>9911</v>
      </c>
      <c r="AT4277" s="1" t="s">
        <v>211</v>
      </c>
      <c r="AU4277" s="1" t="s">
        <v>7199</v>
      </c>
      <c r="AV4277" s="1" t="s">
        <v>6944</v>
      </c>
      <c r="AW4277" s="1" t="s">
        <v>10146</v>
      </c>
      <c r="BB4277" s="1" t="s">
        <v>213</v>
      </c>
      <c r="BC4277" s="1" t="s">
        <v>7282</v>
      </c>
      <c r="BD4277" s="1" t="s">
        <v>6945</v>
      </c>
      <c r="BE4277" s="1" t="s">
        <v>10685</v>
      </c>
      <c r="BG4277" s="1" t="s">
        <v>211</v>
      </c>
      <c r="BH4277" s="1" t="s">
        <v>7199</v>
      </c>
      <c r="BI4277" s="1" t="s">
        <v>6514</v>
      </c>
      <c r="BJ4277" s="1" t="s">
        <v>10881</v>
      </c>
      <c r="BK4277" s="1" t="s">
        <v>211</v>
      </c>
      <c r="BL4277" s="1" t="s">
        <v>7199</v>
      </c>
      <c r="BM4277" s="1" t="s">
        <v>5108</v>
      </c>
      <c r="BN4277" s="1" t="s">
        <v>11319</v>
      </c>
      <c r="BO4277" s="1" t="s">
        <v>211</v>
      </c>
      <c r="BP4277" s="1" t="s">
        <v>7199</v>
      </c>
      <c r="BQ4277" s="1" t="s">
        <v>6515</v>
      </c>
      <c r="BR4277" s="1" t="s">
        <v>10872</v>
      </c>
      <c r="BS4277" s="1" t="s">
        <v>3062</v>
      </c>
      <c r="BT4277" s="1" t="s">
        <v>9814</v>
      </c>
    </row>
    <row r="4278" spans="1:72" ht="13.5" customHeight="1">
      <c r="A4278" s="3" t="str">
        <f>HYPERLINK("http://kyu.snu.ac.kr/sdhj/index.jsp?type=hj/GK14658_00IH_0001_0259.jpg","1702_각북면_259")</f>
        <v>1702_각북면_259</v>
      </c>
      <c r="B4278" s="2">
        <v>1702</v>
      </c>
      <c r="C4278" s="2" t="s">
        <v>12340</v>
      </c>
      <c r="D4278" s="2" t="s">
        <v>12341</v>
      </c>
      <c r="E4278" s="2">
        <v>4277</v>
      </c>
      <c r="F4278" s="1">
        <v>25</v>
      </c>
      <c r="G4278" s="1" t="s">
        <v>6495</v>
      </c>
      <c r="H4278" s="1" t="s">
        <v>6951</v>
      </c>
      <c r="I4278" s="1">
        <v>1</v>
      </c>
      <c r="L4278" s="1">
        <v>4</v>
      </c>
      <c r="M4278" s="2" t="s">
        <v>93</v>
      </c>
      <c r="N4278" s="2" t="s">
        <v>7772</v>
      </c>
      <c r="S4278" s="1" t="s">
        <v>48</v>
      </c>
      <c r="T4278" s="1" t="s">
        <v>6371</v>
      </c>
      <c r="U4278" s="1" t="s">
        <v>261</v>
      </c>
      <c r="V4278" s="1" t="s">
        <v>7197</v>
      </c>
      <c r="Y4278" s="1" t="s">
        <v>6516</v>
      </c>
      <c r="Z4278" s="1" t="s">
        <v>7771</v>
      </c>
      <c r="AC4278" s="1">
        <v>58</v>
      </c>
      <c r="AD4278" s="1" t="s">
        <v>76</v>
      </c>
      <c r="AE4278" s="1" t="s">
        <v>9574</v>
      </c>
      <c r="AJ4278" s="1" t="s">
        <v>16</v>
      </c>
      <c r="AK4278" s="1" t="s">
        <v>9802</v>
      </c>
      <c r="AL4278" s="1" t="s">
        <v>82</v>
      </c>
      <c r="AM4278" s="1" t="s">
        <v>9699</v>
      </c>
      <c r="AN4278" s="1" t="s">
        <v>1000</v>
      </c>
      <c r="AO4278" s="1" t="s">
        <v>9808</v>
      </c>
      <c r="AR4278" s="1" t="s">
        <v>6517</v>
      </c>
      <c r="AS4278" s="1" t="s">
        <v>9914</v>
      </c>
      <c r="AT4278" s="1" t="s">
        <v>53</v>
      </c>
      <c r="AU4278" s="1" t="s">
        <v>7419</v>
      </c>
      <c r="AV4278" s="1" t="s">
        <v>5291</v>
      </c>
      <c r="AW4278" s="1" t="s">
        <v>9172</v>
      </c>
      <c r="BB4278" s="1" t="s">
        <v>213</v>
      </c>
      <c r="BC4278" s="1" t="s">
        <v>7282</v>
      </c>
      <c r="BD4278" s="1" t="s">
        <v>5657</v>
      </c>
      <c r="BE4278" s="1" t="s">
        <v>7870</v>
      </c>
      <c r="BG4278" s="1" t="s">
        <v>53</v>
      </c>
      <c r="BH4278" s="1" t="s">
        <v>7419</v>
      </c>
      <c r="BI4278" s="1" t="s">
        <v>1439</v>
      </c>
      <c r="BJ4278" s="1" t="s">
        <v>8850</v>
      </c>
      <c r="BK4278" s="1" t="s">
        <v>53</v>
      </c>
      <c r="BL4278" s="1" t="s">
        <v>7419</v>
      </c>
      <c r="BM4278" s="1" t="s">
        <v>6518</v>
      </c>
      <c r="BN4278" s="1" t="s">
        <v>10029</v>
      </c>
      <c r="BQ4278" s="1" t="s">
        <v>1061</v>
      </c>
      <c r="BR4278" s="1" t="s">
        <v>10129</v>
      </c>
      <c r="BS4278" s="1" t="s">
        <v>895</v>
      </c>
      <c r="BT4278" s="1" t="s">
        <v>12738</v>
      </c>
    </row>
    <row r="4279" spans="1:72" ht="13.5" customHeight="1">
      <c r="A4279" s="3" t="str">
        <f>HYPERLINK("http://kyu.snu.ac.kr/sdhj/index.jsp?type=hj/GK14658_00IH_0001_0259.jpg","1702_각북면_259")</f>
        <v>1702_각북면_259</v>
      </c>
      <c r="B4279" s="2">
        <v>1702</v>
      </c>
      <c r="C4279" s="2" t="s">
        <v>12340</v>
      </c>
      <c r="D4279" s="2" t="s">
        <v>12341</v>
      </c>
      <c r="E4279" s="2">
        <v>4278</v>
      </c>
      <c r="F4279" s="1">
        <v>25</v>
      </c>
      <c r="G4279" s="1" t="s">
        <v>6495</v>
      </c>
      <c r="H4279" s="1" t="s">
        <v>6951</v>
      </c>
      <c r="I4279" s="1">
        <v>1</v>
      </c>
      <c r="L4279" s="1">
        <v>4</v>
      </c>
      <c r="M4279" s="2" t="s">
        <v>93</v>
      </c>
      <c r="N4279" s="2" t="s">
        <v>7772</v>
      </c>
      <c r="S4279" s="1" t="s">
        <v>86</v>
      </c>
      <c r="T4279" s="1" t="s">
        <v>7100</v>
      </c>
      <c r="U4279" s="1" t="s">
        <v>6485</v>
      </c>
      <c r="V4279" s="1" t="s">
        <v>7241</v>
      </c>
      <c r="Y4279" s="1" t="s">
        <v>6446</v>
      </c>
      <c r="Z4279" s="1" t="s">
        <v>7770</v>
      </c>
      <c r="AC4279" s="1">
        <v>19</v>
      </c>
      <c r="AD4279" s="1" t="s">
        <v>277</v>
      </c>
      <c r="AE4279" s="1" t="s">
        <v>9583</v>
      </c>
    </row>
    <row r="4280" spans="1:72" ht="13.5" customHeight="1">
      <c r="A4280" s="3" t="str">
        <f>HYPERLINK("http://kyu.snu.ac.kr/sdhj/index.jsp?type=hj/GK14658_00IH_0001_0259.jpg","1702_각북면_259")</f>
        <v>1702_각북면_259</v>
      </c>
      <c r="B4280" s="2">
        <v>1702</v>
      </c>
      <c r="C4280" s="2" t="s">
        <v>12340</v>
      </c>
      <c r="D4280" s="2" t="s">
        <v>12341</v>
      </c>
      <c r="E4280" s="2">
        <v>4279</v>
      </c>
      <c r="F4280" s="1">
        <v>25</v>
      </c>
      <c r="G4280" s="1" t="s">
        <v>6495</v>
      </c>
      <c r="H4280" s="1" t="s">
        <v>6951</v>
      </c>
      <c r="I4280" s="1">
        <v>1</v>
      </c>
      <c r="L4280" s="1">
        <v>4</v>
      </c>
      <c r="M4280" s="2" t="s">
        <v>93</v>
      </c>
      <c r="N4280" s="2" t="s">
        <v>7772</v>
      </c>
      <c r="S4280" s="1" t="s">
        <v>2126</v>
      </c>
      <c r="T4280" s="1" t="s">
        <v>7111</v>
      </c>
      <c r="U4280" s="1" t="s">
        <v>1507</v>
      </c>
      <c r="V4280" s="1" t="s">
        <v>12506</v>
      </c>
      <c r="Y4280" s="1" t="s">
        <v>68</v>
      </c>
      <c r="Z4280" s="1" t="s">
        <v>7705</v>
      </c>
      <c r="AC4280" s="1">
        <v>23</v>
      </c>
      <c r="AD4280" s="1" t="s">
        <v>348</v>
      </c>
      <c r="AE4280" s="1" t="s">
        <v>8964</v>
      </c>
    </row>
    <row r="4281" spans="1:72" ht="13.5" customHeight="1">
      <c r="A4281" s="3" t="str">
        <f>HYPERLINK("http://kyu.snu.ac.kr/sdhj/index.jsp?type=hj/GK14658_00IH_0001_0259.jpg","1702_각북면_259")</f>
        <v>1702_각북면_259</v>
      </c>
      <c r="B4281" s="2">
        <v>1702</v>
      </c>
      <c r="C4281" s="2" t="s">
        <v>12340</v>
      </c>
      <c r="D4281" s="2" t="s">
        <v>12341</v>
      </c>
      <c r="E4281" s="2">
        <v>4280</v>
      </c>
      <c r="F4281" s="1">
        <v>25</v>
      </c>
      <c r="G4281" s="1" t="s">
        <v>6495</v>
      </c>
      <c r="H4281" s="1" t="s">
        <v>6951</v>
      </c>
      <c r="I4281" s="1">
        <v>1</v>
      </c>
      <c r="L4281" s="1">
        <v>5</v>
      </c>
      <c r="M4281" s="2" t="s">
        <v>14400</v>
      </c>
      <c r="N4281" s="2" t="s">
        <v>14401</v>
      </c>
      <c r="T4281" s="1" t="s">
        <v>12411</v>
      </c>
      <c r="U4281" s="1" t="s">
        <v>2563</v>
      </c>
      <c r="V4281" s="1" t="s">
        <v>7233</v>
      </c>
      <c r="W4281" s="1" t="s">
        <v>202</v>
      </c>
      <c r="X4281" s="1" t="s">
        <v>7588</v>
      </c>
      <c r="Y4281" s="1" t="s">
        <v>6519</v>
      </c>
      <c r="Z4281" s="1" t="s">
        <v>7769</v>
      </c>
      <c r="AC4281" s="1">
        <v>45</v>
      </c>
      <c r="AD4281" s="1" t="s">
        <v>373</v>
      </c>
      <c r="AE4281" s="1" t="s">
        <v>9598</v>
      </c>
      <c r="AJ4281" s="1" t="s">
        <v>16</v>
      </c>
      <c r="AK4281" s="1" t="s">
        <v>9802</v>
      </c>
      <c r="AL4281" s="1" t="s">
        <v>199</v>
      </c>
      <c r="AM4281" s="1" t="s">
        <v>9730</v>
      </c>
      <c r="AV4281" s="1" t="s">
        <v>1525</v>
      </c>
      <c r="AW4281" s="1" t="s">
        <v>7682</v>
      </c>
      <c r="BG4281" s="1" t="s">
        <v>259</v>
      </c>
      <c r="BH4281" s="1" t="s">
        <v>12452</v>
      </c>
      <c r="BI4281" s="1" t="s">
        <v>1061</v>
      </c>
      <c r="BJ4281" s="1" t="s">
        <v>10129</v>
      </c>
      <c r="BK4281" s="1" t="s">
        <v>259</v>
      </c>
      <c r="BL4281" s="1" t="s">
        <v>12452</v>
      </c>
      <c r="BM4281" s="1" t="s">
        <v>3987</v>
      </c>
      <c r="BN4281" s="1" t="s">
        <v>8149</v>
      </c>
      <c r="BO4281" s="1" t="s">
        <v>53</v>
      </c>
      <c r="BP4281" s="1" t="s">
        <v>7419</v>
      </c>
      <c r="BQ4281" s="1" t="s">
        <v>6520</v>
      </c>
      <c r="BR4281" s="1" t="s">
        <v>11699</v>
      </c>
      <c r="BS4281" s="1" t="s">
        <v>109</v>
      </c>
      <c r="BT4281" s="1" t="s">
        <v>9809</v>
      </c>
    </row>
    <row r="4282" spans="1:72" ht="13.5" customHeight="1">
      <c r="A4282" s="3" t="str">
        <f>HYPERLINK("http://kyu.snu.ac.kr/sdhj/index.jsp?type=hj/GK14658_00IH_0001_0259.jpg","1702_각북면_259")</f>
        <v>1702_각북면_259</v>
      </c>
      <c r="B4282" s="2">
        <v>1702</v>
      </c>
      <c r="C4282" s="2" t="s">
        <v>12340</v>
      </c>
      <c r="D4282" s="2" t="s">
        <v>12341</v>
      </c>
      <c r="E4282" s="2">
        <v>4281</v>
      </c>
      <c r="F4282" s="1">
        <v>25</v>
      </c>
      <c r="G4282" s="1" t="s">
        <v>6495</v>
      </c>
      <c r="H4282" s="1" t="s">
        <v>6951</v>
      </c>
      <c r="I4282" s="1">
        <v>1</v>
      </c>
      <c r="L4282" s="1">
        <v>5</v>
      </c>
      <c r="M4282" s="2" t="s">
        <v>14400</v>
      </c>
      <c r="N4282" s="2" t="s">
        <v>14401</v>
      </c>
      <c r="S4282" s="1" t="s">
        <v>48</v>
      </c>
      <c r="T4282" s="1" t="s">
        <v>6371</v>
      </c>
      <c r="U4282" s="1" t="s">
        <v>124</v>
      </c>
      <c r="V4282" s="1" t="s">
        <v>12451</v>
      </c>
      <c r="W4282" s="1" t="s">
        <v>568</v>
      </c>
      <c r="X4282" s="1" t="s">
        <v>7587</v>
      </c>
      <c r="Y4282" s="1" t="s">
        <v>50</v>
      </c>
      <c r="Z4282" s="1" t="s">
        <v>7639</v>
      </c>
      <c r="AC4282" s="1">
        <v>42</v>
      </c>
      <c r="AD4282" s="1" t="s">
        <v>156</v>
      </c>
      <c r="AE4282" s="1" t="s">
        <v>9618</v>
      </c>
      <c r="AJ4282" s="1" t="s">
        <v>16</v>
      </c>
      <c r="AK4282" s="1" t="s">
        <v>9802</v>
      </c>
      <c r="AL4282" s="1" t="s">
        <v>47</v>
      </c>
      <c r="AM4282" s="1" t="s">
        <v>9810</v>
      </c>
      <c r="AT4282" s="1" t="s">
        <v>54</v>
      </c>
      <c r="AU4282" s="1" t="s">
        <v>7267</v>
      </c>
      <c r="AV4282" s="1" t="s">
        <v>6521</v>
      </c>
      <c r="AW4282" s="1" t="s">
        <v>9000</v>
      </c>
      <c r="BG4282" s="1" t="s">
        <v>53</v>
      </c>
      <c r="BH4282" s="1" t="s">
        <v>7419</v>
      </c>
      <c r="BI4282" s="1" t="s">
        <v>4189</v>
      </c>
      <c r="BJ4282" s="1" t="s">
        <v>10215</v>
      </c>
      <c r="BM4282" s="1" t="s">
        <v>4703</v>
      </c>
      <c r="BN4282" s="1" t="s">
        <v>10999</v>
      </c>
      <c r="BO4282" s="1" t="s">
        <v>53</v>
      </c>
      <c r="BP4282" s="1" t="s">
        <v>7419</v>
      </c>
      <c r="BQ4282" s="1" t="s">
        <v>6522</v>
      </c>
      <c r="BR4282" s="1" t="s">
        <v>11695</v>
      </c>
      <c r="BS4282" s="1" t="s">
        <v>227</v>
      </c>
      <c r="BT4282" s="1" t="s">
        <v>9813</v>
      </c>
    </row>
    <row r="4283" spans="1:72" ht="13.5" customHeight="1">
      <c r="A4283" s="3" t="str">
        <f>HYPERLINK("http://kyu.snu.ac.kr/sdhj/index.jsp?type=hj/GK14658_00IH_0001_0259.jpg","1702_각북면_259")</f>
        <v>1702_각북면_259</v>
      </c>
      <c r="B4283" s="2">
        <v>1702</v>
      </c>
      <c r="C4283" s="2" t="s">
        <v>12340</v>
      </c>
      <c r="D4283" s="2" t="s">
        <v>12341</v>
      </c>
      <c r="E4283" s="2">
        <v>4282</v>
      </c>
      <c r="F4283" s="1">
        <v>25</v>
      </c>
      <c r="G4283" s="1" t="s">
        <v>6495</v>
      </c>
      <c r="H4283" s="1" t="s">
        <v>6951</v>
      </c>
      <c r="I4283" s="1">
        <v>1</v>
      </c>
      <c r="L4283" s="1">
        <v>5</v>
      </c>
      <c r="M4283" s="2" t="s">
        <v>14400</v>
      </c>
      <c r="N4283" s="2" t="s">
        <v>14401</v>
      </c>
      <c r="S4283" s="1" t="s">
        <v>59</v>
      </c>
      <c r="T4283" s="1" t="s">
        <v>7105</v>
      </c>
      <c r="Y4283" s="1" t="s">
        <v>6523</v>
      </c>
      <c r="Z4283" s="1" t="s">
        <v>7768</v>
      </c>
      <c r="AF4283" s="1" t="s">
        <v>61</v>
      </c>
      <c r="AG4283" s="1" t="s">
        <v>9638</v>
      </c>
    </row>
    <row r="4284" spans="1:72" ht="13.5" customHeight="1">
      <c r="A4284" s="3" t="str">
        <f>HYPERLINK("http://kyu.snu.ac.kr/sdhj/index.jsp?type=hj/GK14658_00IH_0001_0259.jpg","1702_각북면_259")</f>
        <v>1702_각북면_259</v>
      </c>
      <c r="B4284" s="2">
        <v>1702</v>
      </c>
      <c r="C4284" s="2" t="s">
        <v>12340</v>
      </c>
      <c r="D4284" s="2" t="s">
        <v>12341</v>
      </c>
      <c r="E4284" s="2">
        <v>4283</v>
      </c>
      <c r="F4284" s="1">
        <v>25</v>
      </c>
      <c r="G4284" s="1" t="s">
        <v>6495</v>
      </c>
      <c r="H4284" s="1" t="s">
        <v>6951</v>
      </c>
      <c r="I4284" s="1">
        <v>1</v>
      </c>
      <c r="L4284" s="1">
        <v>5</v>
      </c>
      <c r="M4284" s="2" t="s">
        <v>14400</v>
      </c>
      <c r="N4284" s="2" t="s">
        <v>14401</v>
      </c>
      <c r="S4284" s="1" t="s">
        <v>59</v>
      </c>
      <c r="T4284" s="1" t="s">
        <v>7105</v>
      </c>
      <c r="Y4284" s="1" t="s">
        <v>880</v>
      </c>
      <c r="Z4284" s="1" t="s">
        <v>7767</v>
      </c>
      <c r="AC4284" s="1">
        <v>12</v>
      </c>
      <c r="AD4284" s="1" t="s">
        <v>71</v>
      </c>
      <c r="AE4284" s="1" t="s">
        <v>9611</v>
      </c>
    </row>
    <row r="4285" spans="1:72" ht="13.5" customHeight="1">
      <c r="A4285" s="3" t="str">
        <f>HYPERLINK("http://kyu.snu.ac.kr/sdhj/index.jsp?type=hj/GK14658_00IH_0001_0259.jpg","1702_각북면_259")</f>
        <v>1702_각북면_259</v>
      </c>
      <c r="B4285" s="2">
        <v>1702</v>
      </c>
      <c r="C4285" s="2" t="s">
        <v>12340</v>
      </c>
      <c r="D4285" s="2" t="s">
        <v>12341</v>
      </c>
      <c r="E4285" s="2">
        <v>4284</v>
      </c>
      <c r="F4285" s="1">
        <v>25</v>
      </c>
      <c r="G4285" s="1" t="s">
        <v>6495</v>
      </c>
      <c r="H4285" s="1" t="s">
        <v>6951</v>
      </c>
      <c r="I4285" s="1">
        <v>1</v>
      </c>
      <c r="L4285" s="1">
        <v>5</v>
      </c>
      <c r="M4285" s="2" t="s">
        <v>14400</v>
      </c>
      <c r="N4285" s="2" t="s">
        <v>14401</v>
      </c>
      <c r="S4285" s="1" t="s">
        <v>86</v>
      </c>
      <c r="T4285" s="1" t="s">
        <v>7100</v>
      </c>
      <c r="U4285" s="1" t="s">
        <v>6524</v>
      </c>
      <c r="V4285" s="1" t="s">
        <v>12463</v>
      </c>
      <c r="Y4285" s="1" t="s">
        <v>4561</v>
      </c>
      <c r="Z4285" s="1" t="s">
        <v>7766</v>
      </c>
      <c r="AC4285" s="1">
        <v>11</v>
      </c>
      <c r="AD4285" s="1" t="s">
        <v>106</v>
      </c>
      <c r="AE4285" s="1" t="s">
        <v>9614</v>
      </c>
    </row>
    <row r="4286" spans="1:72" ht="13.5" customHeight="1">
      <c r="A4286" s="3" t="str">
        <f>HYPERLINK("http://kyu.snu.ac.kr/sdhj/index.jsp?type=hj/GK14658_00IH_0001_0259.jpg","1702_각북면_259")</f>
        <v>1702_각북면_259</v>
      </c>
      <c r="B4286" s="2">
        <v>1702</v>
      </c>
      <c r="C4286" s="2" t="s">
        <v>12340</v>
      </c>
      <c r="D4286" s="2" t="s">
        <v>12341</v>
      </c>
      <c r="E4286" s="2">
        <v>4285</v>
      </c>
      <c r="F4286" s="1">
        <v>25</v>
      </c>
      <c r="G4286" s="1" t="s">
        <v>6495</v>
      </c>
      <c r="H4286" s="1" t="s">
        <v>6951</v>
      </c>
      <c r="I4286" s="1">
        <v>1</v>
      </c>
      <c r="L4286" s="1">
        <v>5</v>
      </c>
      <c r="M4286" s="2" t="s">
        <v>14400</v>
      </c>
      <c r="N4286" s="2" t="s">
        <v>14401</v>
      </c>
      <c r="S4286" s="1" t="s">
        <v>63</v>
      </c>
      <c r="T4286" s="1" t="s">
        <v>1196</v>
      </c>
      <c r="Y4286" s="1" t="s">
        <v>6767</v>
      </c>
      <c r="Z4286" s="1" t="s">
        <v>7765</v>
      </c>
      <c r="AC4286" s="1">
        <v>2</v>
      </c>
      <c r="AD4286" s="1" t="s">
        <v>169</v>
      </c>
      <c r="AE4286" s="1" t="s">
        <v>9589</v>
      </c>
      <c r="AF4286" s="1" t="s">
        <v>89</v>
      </c>
      <c r="AG4286" s="1" t="s">
        <v>9633</v>
      </c>
    </row>
    <row r="4287" spans="1:72" ht="13.5" customHeight="1">
      <c r="A4287" s="3" t="str">
        <f>HYPERLINK("http://kyu.snu.ac.kr/sdhj/index.jsp?type=hj/GK14658_00IH_0001_0259.jpg","1702_각북면_259")</f>
        <v>1702_각북면_259</v>
      </c>
      <c r="B4287" s="2">
        <v>1702</v>
      </c>
      <c r="C4287" s="2" t="s">
        <v>12340</v>
      </c>
      <c r="D4287" s="2" t="s">
        <v>12341</v>
      </c>
      <c r="E4287" s="2">
        <v>4286</v>
      </c>
      <c r="F4287" s="1">
        <v>25</v>
      </c>
      <c r="G4287" s="1" t="s">
        <v>6495</v>
      </c>
      <c r="H4287" s="1" t="s">
        <v>6951</v>
      </c>
      <c r="I4287" s="1">
        <v>2</v>
      </c>
      <c r="J4287" s="1" t="s">
        <v>6525</v>
      </c>
      <c r="K4287" s="1" t="s">
        <v>12378</v>
      </c>
      <c r="L4287" s="1">
        <v>1</v>
      </c>
      <c r="M4287" s="2" t="s">
        <v>14402</v>
      </c>
      <c r="N4287" s="2" t="s">
        <v>14403</v>
      </c>
      <c r="T4287" s="1" t="s">
        <v>12411</v>
      </c>
      <c r="U4287" s="1" t="s">
        <v>3969</v>
      </c>
      <c r="V4287" s="1" t="s">
        <v>7240</v>
      </c>
      <c r="W4287" s="1" t="s">
        <v>107</v>
      </c>
      <c r="X4287" s="1" t="s">
        <v>12534</v>
      </c>
      <c r="Y4287" s="1" t="s">
        <v>6436</v>
      </c>
      <c r="Z4287" s="1" t="s">
        <v>7764</v>
      </c>
      <c r="AC4287" s="1">
        <v>22</v>
      </c>
      <c r="AD4287" s="1" t="s">
        <v>88</v>
      </c>
      <c r="AE4287" s="1" t="s">
        <v>9613</v>
      </c>
      <c r="AJ4287" s="1" t="s">
        <v>16</v>
      </c>
      <c r="AK4287" s="1" t="s">
        <v>9802</v>
      </c>
      <c r="AL4287" s="1" t="s">
        <v>163</v>
      </c>
      <c r="AM4287" s="1" t="s">
        <v>12731</v>
      </c>
      <c r="AT4287" s="1" t="s">
        <v>259</v>
      </c>
      <c r="AU4287" s="1" t="s">
        <v>12452</v>
      </c>
      <c r="AV4287" s="1" t="s">
        <v>408</v>
      </c>
      <c r="AW4287" s="1" t="s">
        <v>7763</v>
      </c>
      <c r="BG4287" s="1" t="s">
        <v>53</v>
      </c>
      <c r="BH4287" s="1" t="s">
        <v>7419</v>
      </c>
      <c r="BI4287" s="1" t="s">
        <v>6492</v>
      </c>
      <c r="BJ4287" s="1" t="s">
        <v>10880</v>
      </c>
      <c r="BK4287" s="1" t="s">
        <v>53</v>
      </c>
      <c r="BL4287" s="1" t="s">
        <v>7419</v>
      </c>
      <c r="BM4287" s="1" t="s">
        <v>3478</v>
      </c>
      <c r="BN4287" s="1" t="s">
        <v>10867</v>
      </c>
      <c r="BO4287" s="1" t="s">
        <v>53</v>
      </c>
      <c r="BP4287" s="1" t="s">
        <v>7419</v>
      </c>
      <c r="BQ4287" s="1" t="s">
        <v>6493</v>
      </c>
      <c r="BR4287" s="1" t="s">
        <v>11698</v>
      </c>
      <c r="BS4287" s="1" t="s">
        <v>227</v>
      </c>
      <c r="BT4287" s="1" t="s">
        <v>9813</v>
      </c>
    </row>
    <row r="4288" spans="1:72" ht="13.5" customHeight="1">
      <c r="A4288" s="3" t="str">
        <f>HYPERLINK("http://kyu.snu.ac.kr/sdhj/index.jsp?type=hj/GK14658_00IH_0001_0259.jpg","1702_각북면_259")</f>
        <v>1702_각북면_259</v>
      </c>
      <c r="B4288" s="2">
        <v>1702</v>
      </c>
      <c r="C4288" s="2" t="s">
        <v>12340</v>
      </c>
      <c r="D4288" s="2" t="s">
        <v>12341</v>
      </c>
      <c r="E4288" s="2">
        <v>4287</v>
      </c>
      <c r="F4288" s="1">
        <v>25</v>
      </c>
      <c r="G4288" s="1" t="s">
        <v>6495</v>
      </c>
      <c r="H4288" s="1" t="s">
        <v>6951</v>
      </c>
      <c r="I4288" s="1">
        <v>2</v>
      </c>
      <c r="L4288" s="1">
        <v>1</v>
      </c>
      <c r="M4288" s="2" t="s">
        <v>14402</v>
      </c>
      <c r="N4288" s="2" t="s">
        <v>14403</v>
      </c>
      <c r="S4288" s="1" t="s">
        <v>288</v>
      </c>
      <c r="T4288" s="1" t="s">
        <v>12424</v>
      </c>
      <c r="U4288" s="1" t="s">
        <v>259</v>
      </c>
      <c r="V4288" s="1" t="s">
        <v>12452</v>
      </c>
      <c r="Y4288" s="1" t="s">
        <v>408</v>
      </c>
      <c r="Z4288" s="1" t="s">
        <v>7763</v>
      </c>
      <c r="AC4288" s="1">
        <v>7</v>
      </c>
      <c r="AD4288" s="1" t="s">
        <v>253</v>
      </c>
      <c r="AE4288" s="1" t="s">
        <v>8091</v>
      </c>
    </row>
    <row r="4289" spans="1:72" ht="13.5" customHeight="1">
      <c r="A4289" s="3" t="str">
        <f>HYPERLINK("http://kyu.snu.ac.kr/sdhj/index.jsp?type=hj/GK14658_00IH_0001_0259.jpg","1702_각북면_259")</f>
        <v>1702_각북면_259</v>
      </c>
      <c r="B4289" s="2">
        <v>1702</v>
      </c>
      <c r="C4289" s="2" t="s">
        <v>12340</v>
      </c>
      <c r="D4289" s="2" t="s">
        <v>12341</v>
      </c>
      <c r="E4289" s="2">
        <v>4288</v>
      </c>
      <c r="F4289" s="1">
        <v>25</v>
      </c>
      <c r="G4289" s="1" t="s">
        <v>6495</v>
      </c>
      <c r="H4289" s="1" t="s">
        <v>6951</v>
      </c>
      <c r="I4289" s="1">
        <v>2</v>
      </c>
      <c r="L4289" s="1">
        <v>1</v>
      </c>
      <c r="M4289" s="2" t="s">
        <v>14402</v>
      </c>
      <c r="N4289" s="2" t="s">
        <v>14403</v>
      </c>
      <c r="S4289" s="1" t="s">
        <v>48</v>
      </c>
      <c r="T4289" s="1" t="s">
        <v>6371</v>
      </c>
      <c r="W4289" s="1" t="s">
        <v>36</v>
      </c>
      <c r="X4289" s="1" t="s">
        <v>7582</v>
      </c>
      <c r="Y4289" s="1" t="s">
        <v>50</v>
      </c>
      <c r="Z4289" s="1" t="s">
        <v>7639</v>
      </c>
      <c r="AC4289" s="1">
        <v>30</v>
      </c>
      <c r="AD4289" s="1" t="s">
        <v>253</v>
      </c>
      <c r="AE4289" s="1" t="s">
        <v>8091</v>
      </c>
      <c r="AJ4289" s="1" t="s">
        <v>16</v>
      </c>
      <c r="AK4289" s="1" t="s">
        <v>9802</v>
      </c>
      <c r="AL4289" s="1" t="s">
        <v>77</v>
      </c>
      <c r="AM4289" s="1" t="s">
        <v>9805</v>
      </c>
      <c r="AT4289" s="1" t="s">
        <v>166</v>
      </c>
      <c r="AU4289" s="1" t="s">
        <v>7276</v>
      </c>
      <c r="AV4289" s="1" t="s">
        <v>1727</v>
      </c>
      <c r="AW4289" s="1" t="s">
        <v>8236</v>
      </c>
      <c r="BG4289" s="1" t="s">
        <v>54</v>
      </c>
      <c r="BH4289" s="1" t="s">
        <v>7267</v>
      </c>
      <c r="BI4289" s="1" t="s">
        <v>1378</v>
      </c>
      <c r="BJ4289" s="1" t="s">
        <v>10502</v>
      </c>
      <c r="BK4289" s="1" t="s">
        <v>6526</v>
      </c>
      <c r="BL4289" s="1" t="s">
        <v>7592</v>
      </c>
      <c r="BM4289" s="1" t="s">
        <v>6527</v>
      </c>
      <c r="BN4289" s="1" t="s">
        <v>11318</v>
      </c>
      <c r="BO4289" s="1" t="s">
        <v>53</v>
      </c>
      <c r="BP4289" s="1" t="s">
        <v>7419</v>
      </c>
      <c r="BQ4289" s="1" t="s">
        <v>6528</v>
      </c>
      <c r="BR4289" s="1" t="s">
        <v>11697</v>
      </c>
      <c r="BS4289" s="1" t="s">
        <v>378</v>
      </c>
      <c r="BT4289" s="1" t="s">
        <v>9819</v>
      </c>
    </row>
    <row r="4290" spans="1:72" ht="13.5" customHeight="1">
      <c r="A4290" s="3" t="str">
        <f>HYPERLINK("http://kyu.snu.ac.kr/sdhj/index.jsp?type=hj/GK14658_00IH_0001_0259.jpg","1702_각북면_259")</f>
        <v>1702_각북면_259</v>
      </c>
      <c r="B4290" s="2">
        <v>1702</v>
      </c>
      <c r="C4290" s="2" t="s">
        <v>12340</v>
      </c>
      <c r="D4290" s="2" t="s">
        <v>12341</v>
      </c>
      <c r="E4290" s="2">
        <v>4289</v>
      </c>
      <c r="F4290" s="1">
        <v>25</v>
      </c>
      <c r="G4290" s="1" t="s">
        <v>6495</v>
      </c>
      <c r="H4290" s="1" t="s">
        <v>6951</v>
      </c>
      <c r="I4290" s="1">
        <v>2</v>
      </c>
      <c r="L4290" s="1">
        <v>1</v>
      </c>
      <c r="M4290" s="2" t="s">
        <v>14402</v>
      </c>
      <c r="N4290" s="2" t="s">
        <v>14403</v>
      </c>
      <c r="S4290" s="1" t="s">
        <v>402</v>
      </c>
      <c r="T4290" s="1" t="s">
        <v>7104</v>
      </c>
      <c r="W4290" s="1" t="s">
        <v>107</v>
      </c>
      <c r="X4290" s="1" t="s">
        <v>12534</v>
      </c>
      <c r="Y4290" s="1" t="s">
        <v>50</v>
      </c>
      <c r="Z4290" s="1" t="s">
        <v>7639</v>
      </c>
      <c r="AC4290" s="1">
        <v>53</v>
      </c>
      <c r="AD4290" s="1" t="s">
        <v>92</v>
      </c>
      <c r="AE4290" s="1" t="s">
        <v>9608</v>
      </c>
    </row>
    <row r="4291" spans="1:72" ht="13.5" customHeight="1">
      <c r="A4291" s="3" t="str">
        <f>HYPERLINK("http://kyu.snu.ac.kr/sdhj/index.jsp?type=hj/GK14658_00IH_0001_0259.jpg","1702_각북면_259")</f>
        <v>1702_각북면_259</v>
      </c>
      <c r="B4291" s="2">
        <v>1702</v>
      </c>
      <c r="C4291" s="2" t="s">
        <v>12340</v>
      </c>
      <c r="D4291" s="2" t="s">
        <v>12341</v>
      </c>
      <c r="E4291" s="2">
        <v>4290</v>
      </c>
      <c r="F4291" s="1">
        <v>25</v>
      </c>
      <c r="G4291" s="1" t="s">
        <v>6495</v>
      </c>
      <c r="H4291" s="1" t="s">
        <v>6951</v>
      </c>
      <c r="I4291" s="1">
        <v>2</v>
      </c>
      <c r="L4291" s="1">
        <v>1</v>
      </c>
      <c r="M4291" s="2" t="s">
        <v>14402</v>
      </c>
      <c r="N4291" s="2" t="s">
        <v>14403</v>
      </c>
      <c r="S4291" s="1" t="s">
        <v>200</v>
      </c>
      <c r="T4291" s="1" t="s">
        <v>7115</v>
      </c>
      <c r="U4291" s="1" t="s">
        <v>159</v>
      </c>
      <c r="V4291" s="1" t="s">
        <v>7202</v>
      </c>
      <c r="Y4291" s="1" t="s">
        <v>3268</v>
      </c>
      <c r="Z4291" s="1" t="s">
        <v>7762</v>
      </c>
      <c r="AC4291" s="1">
        <v>19</v>
      </c>
      <c r="AD4291" s="1" t="s">
        <v>277</v>
      </c>
      <c r="AE4291" s="1" t="s">
        <v>9583</v>
      </c>
    </row>
    <row r="4292" spans="1:72" ht="13.5" customHeight="1">
      <c r="A4292" s="3" t="str">
        <f>HYPERLINK("http://kyu.snu.ac.kr/sdhj/index.jsp?type=hj/GK14658_00IH_0001_0259.jpg","1702_각북면_259")</f>
        <v>1702_각북면_259</v>
      </c>
      <c r="B4292" s="2">
        <v>1702</v>
      </c>
      <c r="C4292" s="2" t="s">
        <v>12340</v>
      </c>
      <c r="D4292" s="2" t="s">
        <v>12341</v>
      </c>
      <c r="E4292" s="2">
        <v>4291</v>
      </c>
      <c r="F4292" s="1">
        <v>25</v>
      </c>
      <c r="G4292" s="1" t="s">
        <v>6495</v>
      </c>
      <c r="H4292" s="1" t="s">
        <v>6951</v>
      </c>
      <c r="I4292" s="1">
        <v>2</v>
      </c>
      <c r="L4292" s="1">
        <v>1</v>
      </c>
      <c r="M4292" s="2" t="s">
        <v>14402</v>
      </c>
      <c r="N4292" s="2" t="s">
        <v>14403</v>
      </c>
      <c r="S4292" s="1" t="s">
        <v>59</v>
      </c>
      <c r="T4292" s="1" t="s">
        <v>7105</v>
      </c>
      <c r="Y4292" s="1" t="s">
        <v>6529</v>
      </c>
      <c r="Z4292" s="1" t="s">
        <v>7761</v>
      </c>
      <c r="AC4292" s="1">
        <v>1</v>
      </c>
      <c r="AD4292" s="1" t="s">
        <v>280</v>
      </c>
      <c r="AE4292" s="1" t="s">
        <v>9599</v>
      </c>
      <c r="AF4292" s="1" t="s">
        <v>89</v>
      </c>
      <c r="AG4292" s="1" t="s">
        <v>9633</v>
      </c>
    </row>
    <row r="4293" spans="1:72" ht="13.5" customHeight="1">
      <c r="A4293" s="3" t="str">
        <f>HYPERLINK("http://kyu.snu.ac.kr/sdhj/index.jsp?type=hj/GK14658_00IH_0001_0259.jpg","1702_각북면_259")</f>
        <v>1702_각북면_259</v>
      </c>
      <c r="B4293" s="2">
        <v>1702</v>
      </c>
      <c r="C4293" s="2" t="s">
        <v>12340</v>
      </c>
      <c r="D4293" s="2" t="s">
        <v>12341</v>
      </c>
      <c r="E4293" s="2">
        <v>4292</v>
      </c>
      <c r="F4293" s="1">
        <v>25</v>
      </c>
      <c r="G4293" s="1" t="s">
        <v>6495</v>
      </c>
      <c r="H4293" s="1" t="s">
        <v>6951</v>
      </c>
      <c r="I4293" s="1">
        <v>2</v>
      </c>
      <c r="L4293" s="1">
        <v>2</v>
      </c>
      <c r="M4293" s="2" t="s">
        <v>1510</v>
      </c>
      <c r="N4293" s="2" t="s">
        <v>7760</v>
      </c>
      <c r="T4293" s="1" t="s">
        <v>12411</v>
      </c>
      <c r="U4293" s="1" t="s">
        <v>6530</v>
      </c>
      <c r="V4293" s="1" t="s">
        <v>7234</v>
      </c>
      <c r="Y4293" s="1" t="s">
        <v>1510</v>
      </c>
      <c r="Z4293" s="1" t="s">
        <v>7760</v>
      </c>
      <c r="AC4293" s="1">
        <v>70</v>
      </c>
      <c r="AD4293" s="1" t="s">
        <v>206</v>
      </c>
      <c r="AE4293" s="1" t="s">
        <v>9619</v>
      </c>
      <c r="AJ4293" s="1" t="s">
        <v>16</v>
      </c>
      <c r="AK4293" s="1" t="s">
        <v>9802</v>
      </c>
      <c r="AL4293" s="1" t="s">
        <v>396</v>
      </c>
      <c r="AM4293" s="1" t="s">
        <v>9812</v>
      </c>
      <c r="AN4293" s="1" t="s">
        <v>208</v>
      </c>
      <c r="AO4293" s="1" t="s">
        <v>7116</v>
      </c>
      <c r="AR4293" s="1" t="s">
        <v>6531</v>
      </c>
      <c r="AS4293" s="1" t="s">
        <v>9913</v>
      </c>
      <c r="AT4293" s="1" t="s">
        <v>211</v>
      </c>
      <c r="AU4293" s="1" t="s">
        <v>7199</v>
      </c>
      <c r="AV4293" s="1" t="s">
        <v>4699</v>
      </c>
      <c r="AW4293" s="1" t="s">
        <v>8067</v>
      </c>
      <c r="BB4293" s="1" t="s">
        <v>213</v>
      </c>
      <c r="BC4293" s="1" t="s">
        <v>7282</v>
      </c>
      <c r="BD4293" s="1" t="s">
        <v>6003</v>
      </c>
      <c r="BE4293" s="1" t="s">
        <v>8099</v>
      </c>
      <c r="BG4293" s="1" t="s">
        <v>53</v>
      </c>
      <c r="BH4293" s="1" t="s">
        <v>7419</v>
      </c>
      <c r="BI4293" s="1" t="s">
        <v>1378</v>
      </c>
      <c r="BJ4293" s="1" t="s">
        <v>10502</v>
      </c>
      <c r="BK4293" s="1" t="s">
        <v>53</v>
      </c>
      <c r="BL4293" s="1" t="s">
        <v>7419</v>
      </c>
      <c r="BM4293" s="1" t="s">
        <v>6532</v>
      </c>
      <c r="BN4293" s="1" t="s">
        <v>11129</v>
      </c>
      <c r="BO4293" s="1" t="s">
        <v>211</v>
      </c>
      <c r="BP4293" s="1" t="s">
        <v>7199</v>
      </c>
      <c r="BQ4293" s="1" t="s">
        <v>1926</v>
      </c>
      <c r="BR4293" s="1" t="s">
        <v>9360</v>
      </c>
      <c r="BS4293" s="1" t="s">
        <v>82</v>
      </c>
      <c r="BT4293" s="1" t="s">
        <v>9699</v>
      </c>
    </row>
    <row r="4294" spans="1:72" ht="13.5" customHeight="1">
      <c r="A4294" s="3" t="str">
        <f>HYPERLINK("http://kyu.snu.ac.kr/sdhj/index.jsp?type=hj/GK14658_00IH_0001_0259.jpg","1702_각북면_259")</f>
        <v>1702_각북면_259</v>
      </c>
      <c r="B4294" s="2">
        <v>1702</v>
      </c>
      <c r="C4294" s="2" t="s">
        <v>12340</v>
      </c>
      <c r="D4294" s="2" t="s">
        <v>12341</v>
      </c>
      <c r="E4294" s="2">
        <v>4293</v>
      </c>
      <c r="F4294" s="1">
        <v>25</v>
      </c>
      <c r="G4294" s="1" t="s">
        <v>6495</v>
      </c>
      <c r="H4294" s="1" t="s">
        <v>6951</v>
      </c>
      <c r="I4294" s="1">
        <v>2</v>
      </c>
      <c r="L4294" s="1">
        <v>2</v>
      </c>
      <c r="M4294" s="2" t="s">
        <v>1510</v>
      </c>
      <c r="N4294" s="2" t="s">
        <v>7760</v>
      </c>
      <c r="S4294" s="1" t="s">
        <v>48</v>
      </c>
      <c r="T4294" s="1" t="s">
        <v>6371</v>
      </c>
      <c r="U4294" s="1" t="s">
        <v>124</v>
      </c>
      <c r="V4294" s="1" t="s">
        <v>12451</v>
      </c>
      <c r="W4294" s="1" t="s">
        <v>357</v>
      </c>
      <c r="X4294" s="1" t="s">
        <v>12541</v>
      </c>
      <c r="Y4294" s="1" t="s">
        <v>50</v>
      </c>
      <c r="Z4294" s="1" t="s">
        <v>7639</v>
      </c>
      <c r="AC4294" s="1">
        <v>70</v>
      </c>
      <c r="AD4294" s="1" t="s">
        <v>206</v>
      </c>
      <c r="AE4294" s="1" t="s">
        <v>9619</v>
      </c>
      <c r="AJ4294" s="1" t="s">
        <v>16</v>
      </c>
      <c r="AK4294" s="1" t="s">
        <v>9802</v>
      </c>
      <c r="AL4294" s="1" t="s">
        <v>82</v>
      </c>
      <c r="AM4294" s="1" t="s">
        <v>9699</v>
      </c>
      <c r="AT4294" s="1" t="s">
        <v>53</v>
      </c>
      <c r="AU4294" s="1" t="s">
        <v>7419</v>
      </c>
      <c r="AV4294" s="1" t="s">
        <v>3146</v>
      </c>
      <c r="AW4294" s="1" t="s">
        <v>10145</v>
      </c>
      <c r="BG4294" s="1" t="s">
        <v>53</v>
      </c>
      <c r="BH4294" s="1" t="s">
        <v>7419</v>
      </c>
      <c r="BI4294" s="1" t="s">
        <v>94</v>
      </c>
      <c r="BJ4294" s="1" t="s">
        <v>12928</v>
      </c>
      <c r="BK4294" s="1" t="s">
        <v>53</v>
      </c>
      <c r="BL4294" s="1" t="s">
        <v>7419</v>
      </c>
      <c r="BM4294" s="1" t="s">
        <v>6533</v>
      </c>
      <c r="BN4294" s="1" t="s">
        <v>11317</v>
      </c>
      <c r="BO4294" s="1" t="s">
        <v>53</v>
      </c>
      <c r="BP4294" s="1" t="s">
        <v>7419</v>
      </c>
      <c r="BQ4294" s="1" t="s">
        <v>14551</v>
      </c>
      <c r="BR4294" s="1" t="s">
        <v>13167</v>
      </c>
      <c r="BS4294" s="1" t="s">
        <v>163</v>
      </c>
      <c r="BT4294" s="1" t="s">
        <v>12731</v>
      </c>
    </row>
    <row r="4295" spans="1:72" ht="13.5" customHeight="1">
      <c r="A4295" s="3" t="str">
        <f>HYPERLINK("http://kyu.snu.ac.kr/sdhj/index.jsp?type=hj/GK14658_00IH_0001_0259.jpg","1702_각북면_259")</f>
        <v>1702_각북면_259</v>
      </c>
      <c r="B4295" s="2">
        <v>1702</v>
      </c>
      <c r="C4295" s="2" t="s">
        <v>12340</v>
      </c>
      <c r="D4295" s="2" t="s">
        <v>12341</v>
      </c>
      <c r="E4295" s="2">
        <v>4294</v>
      </c>
      <c r="F4295" s="1">
        <v>25</v>
      </c>
      <c r="G4295" s="1" t="s">
        <v>6495</v>
      </c>
      <c r="H4295" s="1" t="s">
        <v>6951</v>
      </c>
      <c r="I4295" s="1">
        <v>2</v>
      </c>
      <c r="L4295" s="1">
        <v>2</v>
      </c>
      <c r="M4295" s="2" t="s">
        <v>1510</v>
      </c>
      <c r="N4295" s="2" t="s">
        <v>7760</v>
      </c>
      <c r="S4295" s="1" t="s">
        <v>86</v>
      </c>
      <c r="T4295" s="1" t="s">
        <v>7100</v>
      </c>
      <c r="U4295" s="1" t="s">
        <v>6534</v>
      </c>
      <c r="V4295" s="1" t="s">
        <v>7239</v>
      </c>
      <c r="Y4295" s="1" t="s">
        <v>773</v>
      </c>
      <c r="Z4295" s="1" t="s">
        <v>7759</v>
      </c>
      <c r="AC4295" s="1">
        <v>20</v>
      </c>
      <c r="AD4295" s="1" t="s">
        <v>103</v>
      </c>
      <c r="AE4295" s="1" t="s">
        <v>9580</v>
      </c>
    </row>
    <row r="4296" spans="1:72" ht="13.5" customHeight="1">
      <c r="A4296" s="3" t="str">
        <f>HYPERLINK("http://kyu.snu.ac.kr/sdhj/index.jsp?type=hj/GK14658_00IH_0001_0259.jpg","1702_각북면_259")</f>
        <v>1702_각북면_259</v>
      </c>
      <c r="B4296" s="2">
        <v>1702</v>
      </c>
      <c r="C4296" s="2" t="s">
        <v>12340</v>
      </c>
      <c r="D4296" s="2" t="s">
        <v>12341</v>
      </c>
      <c r="E4296" s="2">
        <v>4295</v>
      </c>
      <c r="F4296" s="1">
        <v>25</v>
      </c>
      <c r="G4296" s="1" t="s">
        <v>6495</v>
      </c>
      <c r="H4296" s="1" t="s">
        <v>6951</v>
      </c>
      <c r="I4296" s="1">
        <v>2</v>
      </c>
      <c r="L4296" s="1">
        <v>3</v>
      </c>
      <c r="M4296" s="2" t="s">
        <v>14404</v>
      </c>
      <c r="N4296" s="2" t="s">
        <v>14405</v>
      </c>
      <c r="T4296" s="1" t="s">
        <v>12411</v>
      </c>
      <c r="U4296" s="1" t="s">
        <v>2563</v>
      </c>
      <c r="V4296" s="1" t="s">
        <v>7233</v>
      </c>
      <c r="W4296" s="1" t="s">
        <v>49</v>
      </c>
      <c r="X4296" s="1" t="s">
        <v>7592</v>
      </c>
      <c r="Y4296" s="1" t="s">
        <v>879</v>
      </c>
      <c r="Z4296" s="1" t="s">
        <v>7758</v>
      </c>
      <c r="AC4296" s="1">
        <v>61</v>
      </c>
      <c r="AD4296" s="1" t="s">
        <v>280</v>
      </c>
      <c r="AE4296" s="1" t="s">
        <v>9599</v>
      </c>
      <c r="AJ4296" s="1" t="s">
        <v>16</v>
      </c>
      <c r="AK4296" s="1" t="s">
        <v>9802</v>
      </c>
      <c r="AL4296" s="1" t="s">
        <v>109</v>
      </c>
      <c r="AM4296" s="1" t="s">
        <v>9809</v>
      </c>
      <c r="AT4296" s="1" t="s">
        <v>259</v>
      </c>
      <c r="AU4296" s="1" t="s">
        <v>12452</v>
      </c>
      <c r="AV4296" s="1" t="s">
        <v>1840</v>
      </c>
      <c r="AW4296" s="1" t="s">
        <v>8909</v>
      </c>
      <c r="BG4296" s="1" t="s">
        <v>53</v>
      </c>
      <c r="BH4296" s="1" t="s">
        <v>7419</v>
      </c>
      <c r="BI4296" s="1" t="s">
        <v>6946</v>
      </c>
      <c r="BJ4296" s="1" t="s">
        <v>10879</v>
      </c>
      <c r="BK4296" s="1" t="s">
        <v>53</v>
      </c>
      <c r="BL4296" s="1" t="s">
        <v>7419</v>
      </c>
      <c r="BM4296" s="1" t="s">
        <v>6535</v>
      </c>
      <c r="BN4296" s="1" t="s">
        <v>10881</v>
      </c>
      <c r="BO4296" s="1" t="s">
        <v>53</v>
      </c>
      <c r="BP4296" s="1" t="s">
        <v>7419</v>
      </c>
      <c r="BQ4296" s="1" t="s">
        <v>6536</v>
      </c>
      <c r="BR4296" s="1" t="s">
        <v>13157</v>
      </c>
      <c r="BS4296" s="1" t="s">
        <v>163</v>
      </c>
      <c r="BT4296" s="1" t="s">
        <v>12731</v>
      </c>
    </row>
    <row r="4297" spans="1:72" ht="13.5" customHeight="1">
      <c r="A4297" s="3" t="str">
        <f>HYPERLINK("http://kyu.snu.ac.kr/sdhj/index.jsp?type=hj/GK14658_00IH_0001_0259.jpg","1702_각북면_259")</f>
        <v>1702_각북면_259</v>
      </c>
      <c r="B4297" s="2">
        <v>1702</v>
      </c>
      <c r="C4297" s="2" t="s">
        <v>12340</v>
      </c>
      <c r="D4297" s="2" t="s">
        <v>12341</v>
      </c>
      <c r="E4297" s="2">
        <v>4296</v>
      </c>
      <c r="F4297" s="1">
        <v>25</v>
      </c>
      <c r="G4297" s="1" t="s">
        <v>6495</v>
      </c>
      <c r="H4297" s="1" t="s">
        <v>6951</v>
      </c>
      <c r="I4297" s="1">
        <v>2</v>
      </c>
      <c r="L4297" s="1">
        <v>3</v>
      </c>
      <c r="M4297" s="2" t="s">
        <v>14404</v>
      </c>
      <c r="N4297" s="2" t="s">
        <v>14405</v>
      </c>
      <c r="S4297" s="1" t="s">
        <v>48</v>
      </c>
      <c r="T4297" s="1" t="s">
        <v>6371</v>
      </c>
      <c r="U4297" s="1" t="s">
        <v>124</v>
      </c>
      <c r="V4297" s="1" t="s">
        <v>12451</v>
      </c>
      <c r="W4297" s="1" t="s">
        <v>202</v>
      </c>
      <c r="X4297" s="1" t="s">
        <v>7588</v>
      </c>
      <c r="Y4297" s="1" t="s">
        <v>50</v>
      </c>
      <c r="Z4297" s="1" t="s">
        <v>7639</v>
      </c>
      <c r="AC4297" s="1">
        <v>42</v>
      </c>
      <c r="AD4297" s="1" t="s">
        <v>156</v>
      </c>
      <c r="AE4297" s="1" t="s">
        <v>9618</v>
      </c>
      <c r="AJ4297" s="1" t="s">
        <v>16</v>
      </c>
      <c r="AK4297" s="1" t="s">
        <v>9802</v>
      </c>
      <c r="AL4297" s="1" t="s">
        <v>199</v>
      </c>
      <c r="AM4297" s="1" t="s">
        <v>9730</v>
      </c>
      <c r="AT4297" s="1" t="s">
        <v>152</v>
      </c>
      <c r="AU4297" s="1" t="s">
        <v>10072</v>
      </c>
      <c r="AV4297" s="1" t="s">
        <v>6537</v>
      </c>
      <c r="AW4297" s="1" t="s">
        <v>8326</v>
      </c>
      <c r="BG4297" s="1" t="s">
        <v>54</v>
      </c>
      <c r="BH4297" s="1" t="s">
        <v>7267</v>
      </c>
      <c r="BI4297" s="1" t="s">
        <v>6538</v>
      </c>
      <c r="BJ4297" s="1" t="s">
        <v>10878</v>
      </c>
      <c r="BK4297" s="1" t="s">
        <v>53</v>
      </c>
      <c r="BL4297" s="1" t="s">
        <v>7419</v>
      </c>
      <c r="BM4297" s="1" t="s">
        <v>1061</v>
      </c>
      <c r="BN4297" s="1" t="s">
        <v>10129</v>
      </c>
      <c r="BO4297" s="1" t="s">
        <v>54</v>
      </c>
      <c r="BP4297" s="1" t="s">
        <v>7267</v>
      </c>
      <c r="BQ4297" s="1" t="s">
        <v>6539</v>
      </c>
      <c r="BR4297" s="1" t="s">
        <v>13184</v>
      </c>
      <c r="BS4297" s="1" t="s">
        <v>163</v>
      </c>
      <c r="BT4297" s="1" t="s">
        <v>12731</v>
      </c>
    </row>
    <row r="4298" spans="1:72" ht="13.5" customHeight="1">
      <c r="A4298" s="3" t="str">
        <f>HYPERLINK("http://kyu.snu.ac.kr/sdhj/index.jsp?type=hj/GK14658_00IH_0001_0259.jpg","1702_각북면_259")</f>
        <v>1702_각북면_259</v>
      </c>
      <c r="B4298" s="2">
        <v>1702</v>
      </c>
      <c r="C4298" s="2" t="s">
        <v>12340</v>
      </c>
      <c r="D4298" s="2" t="s">
        <v>12341</v>
      </c>
      <c r="E4298" s="2">
        <v>4297</v>
      </c>
      <c r="F4298" s="1">
        <v>25</v>
      </c>
      <c r="G4298" s="1" t="s">
        <v>6495</v>
      </c>
      <c r="H4298" s="1" t="s">
        <v>6951</v>
      </c>
      <c r="I4298" s="1">
        <v>2</v>
      </c>
      <c r="L4298" s="1">
        <v>4</v>
      </c>
      <c r="M4298" s="2" t="s">
        <v>291</v>
      </c>
      <c r="N4298" s="2" t="s">
        <v>12617</v>
      </c>
      <c r="T4298" s="1" t="s">
        <v>12411</v>
      </c>
      <c r="U4298" s="1" t="s">
        <v>6511</v>
      </c>
      <c r="V4298" s="1" t="s">
        <v>7236</v>
      </c>
      <c r="Y4298" s="1" t="s">
        <v>291</v>
      </c>
      <c r="Z4298" s="1" t="s">
        <v>12618</v>
      </c>
      <c r="AC4298" s="1">
        <v>48</v>
      </c>
      <c r="AD4298" s="1" t="s">
        <v>126</v>
      </c>
      <c r="AE4298" s="1" t="s">
        <v>9617</v>
      </c>
      <c r="AJ4298" s="1" t="s">
        <v>16</v>
      </c>
      <c r="AK4298" s="1" t="s">
        <v>9802</v>
      </c>
      <c r="AL4298" s="1" t="s">
        <v>47</v>
      </c>
      <c r="AM4298" s="1" t="s">
        <v>9810</v>
      </c>
      <c r="AN4298" s="1" t="s">
        <v>396</v>
      </c>
      <c r="AO4298" s="1" t="s">
        <v>9812</v>
      </c>
      <c r="AR4298" s="1" t="s">
        <v>6540</v>
      </c>
      <c r="AS4298" s="1" t="s">
        <v>9912</v>
      </c>
      <c r="AT4298" s="1" t="s">
        <v>211</v>
      </c>
      <c r="AU4298" s="1" t="s">
        <v>7199</v>
      </c>
      <c r="AV4298" s="1" t="s">
        <v>752</v>
      </c>
      <c r="AW4298" s="1" t="s">
        <v>9429</v>
      </c>
      <c r="BB4298" s="1" t="s">
        <v>213</v>
      </c>
      <c r="BC4298" s="1" t="s">
        <v>7282</v>
      </c>
      <c r="BD4298" s="1" t="s">
        <v>12333</v>
      </c>
      <c r="BE4298" s="1" t="s">
        <v>12544</v>
      </c>
      <c r="BG4298" s="1" t="s">
        <v>211</v>
      </c>
      <c r="BH4298" s="1" t="s">
        <v>7199</v>
      </c>
      <c r="BI4298" s="1" t="s">
        <v>5022</v>
      </c>
      <c r="BJ4298" s="1" t="s">
        <v>10877</v>
      </c>
      <c r="BK4298" s="1" t="s">
        <v>211</v>
      </c>
      <c r="BL4298" s="1" t="s">
        <v>7199</v>
      </c>
      <c r="BM4298" s="1" t="s">
        <v>6541</v>
      </c>
      <c r="BN4298" s="1" t="s">
        <v>11316</v>
      </c>
      <c r="BO4298" s="1" t="s">
        <v>53</v>
      </c>
      <c r="BP4298" s="1" t="s">
        <v>7419</v>
      </c>
      <c r="BQ4298" s="1" t="s">
        <v>6542</v>
      </c>
      <c r="BR4298" s="1" t="s">
        <v>11696</v>
      </c>
      <c r="BS4298" s="1" t="s">
        <v>396</v>
      </c>
      <c r="BT4298" s="1" t="s">
        <v>9812</v>
      </c>
    </row>
    <row r="4299" spans="1:72" ht="13.5" customHeight="1">
      <c r="A4299" s="3" t="str">
        <f>HYPERLINK("http://kyu.snu.ac.kr/sdhj/index.jsp?type=hj/GK14658_00IH_0001_0259.jpg","1702_각북면_259")</f>
        <v>1702_각북면_259</v>
      </c>
      <c r="B4299" s="2">
        <v>1702</v>
      </c>
      <c r="C4299" s="2" t="s">
        <v>12340</v>
      </c>
      <c r="D4299" s="2" t="s">
        <v>12341</v>
      </c>
      <c r="E4299" s="2">
        <v>4298</v>
      </c>
      <c r="F4299" s="1">
        <v>25</v>
      </c>
      <c r="G4299" s="1" t="s">
        <v>6495</v>
      </c>
      <c r="H4299" s="1" t="s">
        <v>6951</v>
      </c>
      <c r="I4299" s="1">
        <v>2</v>
      </c>
      <c r="L4299" s="1">
        <v>4</v>
      </c>
      <c r="M4299" s="2" t="s">
        <v>291</v>
      </c>
      <c r="N4299" s="2" t="s">
        <v>12617</v>
      </c>
      <c r="S4299" s="1" t="s">
        <v>48</v>
      </c>
      <c r="T4299" s="1" t="s">
        <v>6371</v>
      </c>
      <c r="U4299" s="1" t="s">
        <v>124</v>
      </c>
      <c r="V4299" s="1" t="s">
        <v>12451</v>
      </c>
      <c r="W4299" s="1" t="s">
        <v>335</v>
      </c>
      <c r="X4299" s="1" t="s">
        <v>12540</v>
      </c>
      <c r="Y4299" s="1" t="s">
        <v>1228</v>
      </c>
      <c r="Z4299" s="1" t="s">
        <v>7754</v>
      </c>
      <c r="AC4299" s="1">
        <v>47</v>
      </c>
      <c r="AD4299" s="1" t="s">
        <v>556</v>
      </c>
      <c r="AE4299" s="1" t="s">
        <v>9610</v>
      </c>
      <c r="AJ4299" s="1" t="s">
        <v>16</v>
      </c>
      <c r="AK4299" s="1" t="s">
        <v>9802</v>
      </c>
      <c r="AL4299" s="1" t="s">
        <v>271</v>
      </c>
      <c r="AM4299" s="1" t="s">
        <v>9794</v>
      </c>
      <c r="AT4299" s="1" t="s">
        <v>3362</v>
      </c>
      <c r="AU4299" s="1" t="s">
        <v>10071</v>
      </c>
      <c r="AV4299" s="1" t="s">
        <v>12334</v>
      </c>
      <c r="AW4299" s="1" t="s">
        <v>12983</v>
      </c>
      <c r="BG4299" s="1" t="s">
        <v>53</v>
      </c>
      <c r="BH4299" s="1" t="s">
        <v>7419</v>
      </c>
      <c r="BI4299" s="1" t="s">
        <v>6543</v>
      </c>
      <c r="BJ4299" s="1" t="s">
        <v>10876</v>
      </c>
      <c r="BK4299" s="1" t="s">
        <v>53</v>
      </c>
      <c r="BL4299" s="1" t="s">
        <v>7419</v>
      </c>
      <c r="BM4299" s="1" t="s">
        <v>5949</v>
      </c>
      <c r="BN4299" s="1" t="s">
        <v>13106</v>
      </c>
      <c r="BO4299" s="1" t="s">
        <v>53</v>
      </c>
      <c r="BP4299" s="1" t="s">
        <v>7419</v>
      </c>
      <c r="BQ4299" s="1" t="s">
        <v>6544</v>
      </c>
      <c r="BR4299" s="1" t="s">
        <v>13445</v>
      </c>
      <c r="BS4299" s="1" t="s">
        <v>109</v>
      </c>
      <c r="BT4299" s="1" t="s">
        <v>9809</v>
      </c>
    </row>
    <row r="4300" spans="1:72" ht="13.5" customHeight="1">
      <c r="A4300" s="3" t="str">
        <f>HYPERLINK("http://kyu.snu.ac.kr/sdhj/index.jsp?type=hj/GK14658_00IH_0001_0259.jpg","1702_각북면_259")</f>
        <v>1702_각북면_259</v>
      </c>
      <c r="B4300" s="2">
        <v>1702</v>
      </c>
      <c r="C4300" s="2" t="s">
        <v>12340</v>
      </c>
      <c r="D4300" s="2" t="s">
        <v>12341</v>
      </c>
      <c r="E4300" s="2">
        <v>4299</v>
      </c>
      <c r="F4300" s="1">
        <v>25</v>
      </c>
      <c r="G4300" s="1" t="s">
        <v>6495</v>
      </c>
      <c r="H4300" s="1" t="s">
        <v>6951</v>
      </c>
      <c r="I4300" s="1">
        <v>2</v>
      </c>
      <c r="L4300" s="1">
        <v>4</v>
      </c>
      <c r="M4300" s="2" t="s">
        <v>291</v>
      </c>
      <c r="N4300" s="2" t="s">
        <v>12617</v>
      </c>
      <c r="S4300" s="1" t="s">
        <v>59</v>
      </c>
      <c r="T4300" s="1" t="s">
        <v>7105</v>
      </c>
      <c r="Y4300" s="1" t="s">
        <v>2777</v>
      </c>
      <c r="Z4300" s="1" t="s">
        <v>7757</v>
      </c>
      <c r="AC4300" s="1">
        <v>8</v>
      </c>
      <c r="AD4300" s="1" t="s">
        <v>300</v>
      </c>
      <c r="AE4300" s="1" t="s">
        <v>9594</v>
      </c>
    </row>
    <row r="4301" spans="1:72" ht="13.5" customHeight="1">
      <c r="A4301" s="3" t="str">
        <f>HYPERLINK("http://kyu.snu.ac.kr/sdhj/index.jsp?type=hj/GK14658_00IH_0001_0259.jpg","1702_각북면_259")</f>
        <v>1702_각북면_259</v>
      </c>
      <c r="B4301" s="2">
        <v>1702</v>
      </c>
      <c r="C4301" s="2" t="s">
        <v>12340</v>
      </c>
      <c r="D4301" s="2" t="s">
        <v>12341</v>
      </c>
      <c r="E4301" s="2">
        <v>4300</v>
      </c>
      <c r="F4301" s="1">
        <v>25</v>
      </c>
      <c r="G4301" s="1" t="s">
        <v>6495</v>
      </c>
      <c r="H4301" s="1" t="s">
        <v>6951</v>
      </c>
      <c r="I4301" s="1">
        <v>2</v>
      </c>
      <c r="L4301" s="1">
        <v>4</v>
      </c>
      <c r="M4301" s="2" t="s">
        <v>291</v>
      </c>
      <c r="N4301" s="2" t="s">
        <v>12617</v>
      </c>
      <c r="S4301" s="1" t="s">
        <v>86</v>
      </c>
      <c r="T4301" s="1" t="s">
        <v>7100</v>
      </c>
      <c r="Y4301" s="1" t="s">
        <v>665</v>
      </c>
      <c r="Z4301" s="1" t="s">
        <v>7756</v>
      </c>
      <c r="AF4301" s="1" t="s">
        <v>170</v>
      </c>
      <c r="AG4301" s="1" t="s">
        <v>9630</v>
      </c>
    </row>
    <row r="4302" spans="1:72" ht="13.5" customHeight="1">
      <c r="A4302" s="3" t="str">
        <f>HYPERLINK("http://kyu.snu.ac.kr/sdhj/index.jsp?type=hj/GK14658_00IH_0001_0259.jpg","1702_각북면_259")</f>
        <v>1702_각북면_259</v>
      </c>
      <c r="B4302" s="2">
        <v>1702</v>
      </c>
      <c r="C4302" s="2" t="s">
        <v>12340</v>
      </c>
      <c r="D4302" s="2" t="s">
        <v>12341</v>
      </c>
      <c r="E4302" s="2">
        <v>4301</v>
      </c>
      <c r="F4302" s="1">
        <v>25</v>
      </c>
      <c r="G4302" s="1" t="s">
        <v>6495</v>
      </c>
      <c r="H4302" s="1" t="s">
        <v>6951</v>
      </c>
      <c r="I4302" s="1">
        <v>2</v>
      </c>
      <c r="L4302" s="1">
        <v>4</v>
      </c>
      <c r="M4302" s="2" t="s">
        <v>291</v>
      </c>
      <c r="N4302" s="2" t="s">
        <v>12617</v>
      </c>
      <c r="S4302" s="1" t="s">
        <v>59</v>
      </c>
      <c r="T4302" s="1" t="s">
        <v>7105</v>
      </c>
      <c r="Y4302" s="1" t="s">
        <v>6769</v>
      </c>
      <c r="Z4302" s="1" t="s">
        <v>7755</v>
      </c>
      <c r="AC4302" s="1">
        <v>6</v>
      </c>
      <c r="AD4302" s="1" t="s">
        <v>246</v>
      </c>
      <c r="AE4302" s="1" t="s">
        <v>9600</v>
      </c>
    </row>
    <row r="4303" spans="1:72" ht="13.5" customHeight="1">
      <c r="A4303" s="3" t="str">
        <f>HYPERLINK("http://kyu.snu.ac.kr/sdhj/index.jsp?type=hj/GK14658_00IH_0001_0259.jpg","1702_각북면_259")</f>
        <v>1702_각북면_259</v>
      </c>
      <c r="B4303" s="2">
        <v>1702</v>
      </c>
      <c r="C4303" s="2" t="s">
        <v>12340</v>
      </c>
      <c r="D4303" s="2" t="s">
        <v>12341</v>
      </c>
      <c r="E4303" s="2">
        <v>4302</v>
      </c>
      <c r="F4303" s="1">
        <v>25</v>
      </c>
      <c r="G4303" s="1" t="s">
        <v>6495</v>
      </c>
      <c r="H4303" s="1" t="s">
        <v>6951</v>
      </c>
      <c r="I4303" s="1">
        <v>2</v>
      </c>
      <c r="L4303" s="1">
        <v>5</v>
      </c>
      <c r="M4303" s="2" t="s">
        <v>14406</v>
      </c>
      <c r="N4303" s="2" t="s">
        <v>14407</v>
      </c>
      <c r="T4303" s="1" t="s">
        <v>12411</v>
      </c>
      <c r="U4303" s="1" t="s">
        <v>6545</v>
      </c>
      <c r="V4303" s="1" t="s">
        <v>7238</v>
      </c>
      <c r="W4303" s="1" t="s">
        <v>568</v>
      </c>
      <c r="X4303" s="1" t="s">
        <v>7587</v>
      </c>
      <c r="Y4303" s="1" t="s">
        <v>1525</v>
      </c>
      <c r="Z4303" s="1" t="s">
        <v>7682</v>
      </c>
      <c r="AC4303" s="1">
        <v>61</v>
      </c>
      <c r="AD4303" s="1" t="s">
        <v>280</v>
      </c>
      <c r="AE4303" s="1" t="s">
        <v>9599</v>
      </c>
      <c r="AJ4303" s="1" t="s">
        <v>16</v>
      </c>
      <c r="AK4303" s="1" t="s">
        <v>9802</v>
      </c>
      <c r="AL4303" s="1" t="s">
        <v>47</v>
      </c>
      <c r="AM4303" s="1" t="s">
        <v>9810</v>
      </c>
      <c r="AT4303" s="1" t="s">
        <v>390</v>
      </c>
      <c r="AU4303" s="1" t="s">
        <v>10070</v>
      </c>
      <c r="AV4303" s="1" t="s">
        <v>1856</v>
      </c>
      <c r="AW4303" s="1" t="s">
        <v>9000</v>
      </c>
      <c r="BG4303" s="1" t="s">
        <v>53</v>
      </c>
      <c r="BH4303" s="1" t="s">
        <v>7419</v>
      </c>
      <c r="BI4303" s="1" t="s">
        <v>4189</v>
      </c>
      <c r="BJ4303" s="1" t="s">
        <v>10215</v>
      </c>
      <c r="BK4303" s="1" t="s">
        <v>259</v>
      </c>
      <c r="BL4303" s="1" t="s">
        <v>12452</v>
      </c>
      <c r="BM4303" s="1" t="s">
        <v>2957</v>
      </c>
      <c r="BN4303" s="1" t="s">
        <v>10511</v>
      </c>
      <c r="BO4303" s="1" t="s">
        <v>53</v>
      </c>
      <c r="BP4303" s="1" t="s">
        <v>7419</v>
      </c>
      <c r="BQ4303" s="1" t="s">
        <v>6546</v>
      </c>
      <c r="BR4303" s="1" t="s">
        <v>11695</v>
      </c>
      <c r="BS4303" s="1" t="s">
        <v>227</v>
      </c>
      <c r="BT4303" s="1" t="s">
        <v>9813</v>
      </c>
    </row>
    <row r="4304" spans="1:72" ht="13.5" customHeight="1">
      <c r="A4304" s="3" t="str">
        <f>HYPERLINK("http://kyu.snu.ac.kr/sdhj/index.jsp?type=hj/GK14658_00IH_0001_0259.jpg","1702_각북면_259")</f>
        <v>1702_각북면_259</v>
      </c>
      <c r="B4304" s="2">
        <v>1702</v>
      </c>
      <c r="C4304" s="2" t="s">
        <v>12340</v>
      </c>
      <c r="D4304" s="2" t="s">
        <v>12341</v>
      </c>
      <c r="E4304" s="2">
        <v>4303</v>
      </c>
      <c r="F4304" s="1">
        <v>25</v>
      </c>
      <c r="G4304" s="1" t="s">
        <v>6495</v>
      </c>
      <c r="H4304" s="1" t="s">
        <v>6951</v>
      </c>
      <c r="I4304" s="1">
        <v>2</v>
      </c>
      <c r="L4304" s="1">
        <v>5</v>
      </c>
      <c r="M4304" s="2" t="s">
        <v>14406</v>
      </c>
      <c r="N4304" s="2" t="s">
        <v>14407</v>
      </c>
      <c r="S4304" s="1" t="s">
        <v>48</v>
      </c>
      <c r="T4304" s="1" t="s">
        <v>6371</v>
      </c>
      <c r="U4304" s="1" t="s">
        <v>124</v>
      </c>
      <c r="V4304" s="1" t="s">
        <v>12451</v>
      </c>
      <c r="W4304" s="1" t="s">
        <v>335</v>
      </c>
      <c r="X4304" s="1" t="s">
        <v>12540</v>
      </c>
      <c r="Y4304" s="1" t="s">
        <v>1228</v>
      </c>
      <c r="Z4304" s="1" t="s">
        <v>7754</v>
      </c>
      <c r="AC4304" s="1">
        <v>50</v>
      </c>
      <c r="AD4304" s="1" t="s">
        <v>515</v>
      </c>
      <c r="AE4304" s="1" t="s">
        <v>9605</v>
      </c>
      <c r="AJ4304" s="1" t="s">
        <v>16</v>
      </c>
      <c r="AK4304" s="1" t="s">
        <v>9802</v>
      </c>
      <c r="AL4304" s="1" t="s">
        <v>918</v>
      </c>
      <c r="AM4304" s="1" t="s">
        <v>9721</v>
      </c>
      <c r="AT4304" s="1" t="s">
        <v>53</v>
      </c>
      <c r="AU4304" s="1" t="s">
        <v>7419</v>
      </c>
      <c r="AV4304" s="1" t="s">
        <v>3183</v>
      </c>
      <c r="AW4304" s="1" t="s">
        <v>9091</v>
      </c>
      <c r="BG4304" s="1" t="s">
        <v>53</v>
      </c>
      <c r="BH4304" s="1" t="s">
        <v>7419</v>
      </c>
      <c r="BI4304" s="1" t="s">
        <v>1110</v>
      </c>
      <c r="BJ4304" s="1" t="s">
        <v>8600</v>
      </c>
      <c r="BK4304" s="1" t="s">
        <v>53</v>
      </c>
      <c r="BL4304" s="1" t="s">
        <v>7419</v>
      </c>
      <c r="BM4304" s="1" t="s">
        <v>910</v>
      </c>
      <c r="BN4304" s="1" t="s">
        <v>8350</v>
      </c>
      <c r="BO4304" s="1" t="s">
        <v>259</v>
      </c>
      <c r="BP4304" s="1" t="s">
        <v>12452</v>
      </c>
      <c r="BQ4304" s="1" t="s">
        <v>6947</v>
      </c>
      <c r="BR4304" s="1" t="s">
        <v>13146</v>
      </c>
      <c r="BS4304" s="1" t="s">
        <v>109</v>
      </c>
      <c r="BT4304" s="1" t="s">
        <v>9809</v>
      </c>
    </row>
    <row r="4305" spans="1:72" ht="13.5" customHeight="1">
      <c r="A4305" s="3" t="str">
        <f>HYPERLINK("http://kyu.snu.ac.kr/sdhj/index.jsp?type=hj/GK14658_00IH_0001_0259.jpg","1702_각북면_259")</f>
        <v>1702_각북면_259</v>
      </c>
      <c r="B4305" s="2">
        <v>1702</v>
      </c>
      <c r="C4305" s="2" t="s">
        <v>12340</v>
      </c>
      <c r="D4305" s="2" t="s">
        <v>12341</v>
      </c>
      <c r="E4305" s="2">
        <v>4304</v>
      </c>
      <c r="F4305" s="1">
        <v>25</v>
      </c>
      <c r="G4305" s="1" t="s">
        <v>6495</v>
      </c>
      <c r="H4305" s="1" t="s">
        <v>6951</v>
      </c>
      <c r="I4305" s="1">
        <v>2</v>
      </c>
      <c r="L4305" s="1">
        <v>5</v>
      </c>
      <c r="M4305" s="2" t="s">
        <v>14406</v>
      </c>
      <c r="N4305" s="2" t="s">
        <v>14407</v>
      </c>
      <c r="S4305" s="1" t="s">
        <v>402</v>
      </c>
      <c r="T4305" s="1" t="s">
        <v>7104</v>
      </c>
      <c r="U4305" s="1" t="s">
        <v>124</v>
      </c>
      <c r="V4305" s="1" t="s">
        <v>12451</v>
      </c>
      <c r="W4305" s="1" t="s">
        <v>49</v>
      </c>
      <c r="X4305" s="1" t="s">
        <v>7592</v>
      </c>
      <c r="Y4305" s="1" t="s">
        <v>50</v>
      </c>
      <c r="Z4305" s="1" t="s">
        <v>7639</v>
      </c>
      <c r="AC4305" s="1">
        <v>76</v>
      </c>
      <c r="AD4305" s="1" t="s">
        <v>273</v>
      </c>
      <c r="AE4305" s="1" t="s">
        <v>9602</v>
      </c>
    </row>
    <row r="4306" spans="1:72" ht="13.5" customHeight="1">
      <c r="A4306" s="3" t="str">
        <f>HYPERLINK("http://kyu.snu.ac.kr/sdhj/index.jsp?type=hj/GK14658_00IH_0001_0259.jpg","1702_각북면_259")</f>
        <v>1702_각북면_259</v>
      </c>
      <c r="B4306" s="2">
        <v>1702</v>
      </c>
      <c r="C4306" s="2" t="s">
        <v>12340</v>
      </c>
      <c r="D4306" s="2" t="s">
        <v>12341</v>
      </c>
      <c r="E4306" s="2">
        <v>4305</v>
      </c>
      <c r="F4306" s="1">
        <v>25</v>
      </c>
      <c r="G4306" s="1" t="s">
        <v>6495</v>
      </c>
      <c r="H4306" s="1" t="s">
        <v>6951</v>
      </c>
      <c r="I4306" s="1">
        <v>2</v>
      </c>
      <c r="L4306" s="1">
        <v>5</v>
      </c>
      <c r="M4306" s="2" t="s">
        <v>14406</v>
      </c>
      <c r="N4306" s="2" t="s">
        <v>14407</v>
      </c>
      <c r="S4306" s="1" t="s">
        <v>59</v>
      </c>
      <c r="T4306" s="1" t="s">
        <v>7105</v>
      </c>
      <c r="Y4306" s="1" t="s">
        <v>5273</v>
      </c>
      <c r="Z4306" s="1" t="s">
        <v>7753</v>
      </c>
      <c r="AF4306" s="1" t="s">
        <v>973</v>
      </c>
      <c r="AG4306" s="1" t="s">
        <v>7585</v>
      </c>
    </row>
    <row r="4307" spans="1:72" ht="13.5" customHeight="1">
      <c r="A4307" s="3" t="str">
        <f>HYPERLINK("http://kyu.snu.ac.kr/sdhj/index.jsp?type=hj/GK14658_00IH_0001_0259.jpg","1702_각북면_259")</f>
        <v>1702_각북면_259</v>
      </c>
      <c r="B4307" s="2">
        <v>1702</v>
      </c>
      <c r="C4307" s="2" t="s">
        <v>12340</v>
      </c>
      <c r="D4307" s="2" t="s">
        <v>12341</v>
      </c>
      <c r="E4307" s="2">
        <v>4306</v>
      </c>
      <c r="F4307" s="1">
        <v>25</v>
      </c>
      <c r="G4307" s="1" t="s">
        <v>6495</v>
      </c>
      <c r="H4307" s="1" t="s">
        <v>6951</v>
      </c>
      <c r="I4307" s="1">
        <v>2</v>
      </c>
      <c r="L4307" s="1">
        <v>5</v>
      </c>
      <c r="M4307" s="2" t="s">
        <v>14406</v>
      </c>
      <c r="N4307" s="2" t="s">
        <v>14407</v>
      </c>
      <c r="S4307" s="1" t="s">
        <v>141</v>
      </c>
      <c r="T4307" s="1" t="s">
        <v>7114</v>
      </c>
      <c r="U4307" s="1" t="s">
        <v>6200</v>
      </c>
      <c r="V4307" s="1" t="s">
        <v>12471</v>
      </c>
      <c r="Y4307" s="1" t="s">
        <v>6547</v>
      </c>
      <c r="Z4307" s="1" t="s">
        <v>7752</v>
      </c>
      <c r="AF4307" s="1" t="s">
        <v>254</v>
      </c>
      <c r="AG4307" s="1" t="s">
        <v>9639</v>
      </c>
    </row>
    <row r="4308" spans="1:72" ht="13.5" customHeight="1">
      <c r="A4308" s="3" t="str">
        <f>HYPERLINK("http://kyu.snu.ac.kr/sdhj/index.jsp?type=hj/GK14658_00IH_0001_0259.jpg","1702_각북면_259")</f>
        <v>1702_각북면_259</v>
      </c>
      <c r="B4308" s="2">
        <v>1702</v>
      </c>
      <c r="C4308" s="2" t="s">
        <v>12340</v>
      </c>
      <c r="D4308" s="2" t="s">
        <v>12341</v>
      </c>
      <c r="E4308" s="2">
        <v>4307</v>
      </c>
      <c r="F4308" s="1">
        <v>25</v>
      </c>
      <c r="G4308" s="1" t="s">
        <v>6495</v>
      </c>
      <c r="H4308" s="1" t="s">
        <v>6951</v>
      </c>
      <c r="I4308" s="1">
        <v>2</v>
      </c>
      <c r="L4308" s="1">
        <v>5</v>
      </c>
      <c r="M4308" s="2" t="s">
        <v>14406</v>
      </c>
      <c r="N4308" s="2" t="s">
        <v>14407</v>
      </c>
      <c r="S4308" s="1" t="s">
        <v>59</v>
      </c>
      <c r="T4308" s="1" t="s">
        <v>7105</v>
      </c>
      <c r="Y4308" s="1" t="s">
        <v>2325</v>
      </c>
      <c r="Z4308" s="1" t="s">
        <v>7676</v>
      </c>
      <c r="AC4308" s="1">
        <v>6</v>
      </c>
      <c r="AD4308" s="1" t="s">
        <v>246</v>
      </c>
      <c r="AE4308" s="1" t="s">
        <v>9600</v>
      </c>
      <c r="AF4308" s="1" t="s">
        <v>89</v>
      </c>
      <c r="AG4308" s="1" t="s">
        <v>9633</v>
      </c>
    </row>
    <row r="4309" spans="1:72" ht="13.5" customHeight="1">
      <c r="A4309" s="3" t="str">
        <f>HYPERLINK("http://kyu.snu.ac.kr/sdhj/index.jsp?type=hj/GK14658_00IH_0001_0259.jpg","1702_각북면_259")</f>
        <v>1702_각북면_259</v>
      </c>
      <c r="B4309" s="2">
        <v>1702</v>
      </c>
      <c r="C4309" s="2" t="s">
        <v>12340</v>
      </c>
      <c r="D4309" s="2" t="s">
        <v>12341</v>
      </c>
      <c r="E4309" s="2">
        <v>4308</v>
      </c>
      <c r="F4309" s="1">
        <v>25</v>
      </c>
      <c r="G4309" s="1" t="s">
        <v>6495</v>
      </c>
      <c r="H4309" s="1" t="s">
        <v>6951</v>
      </c>
      <c r="I4309" s="1">
        <v>3</v>
      </c>
      <c r="J4309" s="1" t="s">
        <v>6948</v>
      </c>
      <c r="K4309" s="1" t="s">
        <v>6975</v>
      </c>
      <c r="L4309" s="1">
        <v>1</v>
      </c>
      <c r="M4309" s="2" t="s">
        <v>14408</v>
      </c>
      <c r="N4309" s="2" t="s">
        <v>14409</v>
      </c>
      <c r="T4309" s="1" t="s">
        <v>12411</v>
      </c>
      <c r="U4309" s="1" t="s">
        <v>74</v>
      </c>
      <c r="V4309" s="1" t="s">
        <v>7237</v>
      </c>
      <c r="W4309" s="1" t="s">
        <v>1429</v>
      </c>
      <c r="X4309" s="1" t="s">
        <v>7594</v>
      </c>
      <c r="Y4309" s="1" t="s">
        <v>6443</v>
      </c>
      <c r="Z4309" s="1" t="s">
        <v>7751</v>
      </c>
      <c r="AC4309" s="1">
        <v>44</v>
      </c>
      <c r="AD4309" s="1" t="s">
        <v>934</v>
      </c>
      <c r="AE4309" s="1" t="s">
        <v>9592</v>
      </c>
      <c r="AJ4309" s="1" t="s">
        <v>16</v>
      </c>
      <c r="AK4309" s="1" t="s">
        <v>9802</v>
      </c>
      <c r="AL4309" s="1" t="s">
        <v>82</v>
      </c>
      <c r="AM4309" s="1" t="s">
        <v>9699</v>
      </c>
      <c r="AT4309" s="1" t="s">
        <v>53</v>
      </c>
      <c r="AU4309" s="1" t="s">
        <v>7419</v>
      </c>
      <c r="AV4309" s="1" t="s">
        <v>14672</v>
      </c>
      <c r="AW4309" s="1" t="s">
        <v>10144</v>
      </c>
      <c r="BG4309" s="1" t="s">
        <v>53</v>
      </c>
      <c r="BH4309" s="1" t="s">
        <v>7419</v>
      </c>
      <c r="BI4309" s="1" t="s">
        <v>3720</v>
      </c>
      <c r="BJ4309" s="1" t="s">
        <v>10875</v>
      </c>
      <c r="BK4309" s="1" t="s">
        <v>259</v>
      </c>
      <c r="BL4309" s="1" t="s">
        <v>12452</v>
      </c>
      <c r="BM4309" s="1" t="s">
        <v>1238</v>
      </c>
      <c r="BN4309" s="1" t="s">
        <v>8423</v>
      </c>
      <c r="BO4309" s="1" t="s">
        <v>323</v>
      </c>
      <c r="BP4309" s="1" t="s">
        <v>7502</v>
      </c>
      <c r="BQ4309" s="1" t="s">
        <v>6548</v>
      </c>
      <c r="BR4309" s="1" t="s">
        <v>13227</v>
      </c>
      <c r="BS4309" s="1" t="s">
        <v>107</v>
      </c>
      <c r="BT4309" s="1" t="s">
        <v>12533</v>
      </c>
    </row>
    <row r="4310" spans="1:72" ht="13.5" customHeight="1">
      <c r="A4310" s="3" t="str">
        <f>HYPERLINK("http://kyu.snu.ac.kr/sdhj/index.jsp?type=hj/GK14658_00IH_0001_0259.jpg","1702_각북면_259")</f>
        <v>1702_각북면_259</v>
      </c>
      <c r="B4310" s="2">
        <v>1702</v>
      </c>
      <c r="C4310" s="2" t="s">
        <v>12340</v>
      </c>
      <c r="D4310" s="2" t="s">
        <v>12341</v>
      </c>
      <c r="E4310" s="2">
        <v>4309</v>
      </c>
      <c r="F4310" s="1">
        <v>25</v>
      </c>
      <c r="G4310" s="1" t="s">
        <v>6495</v>
      </c>
      <c r="H4310" s="1" t="s">
        <v>6951</v>
      </c>
      <c r="I4310" s="1">
        <v>3</v>
      </c>
      <c r="L4310" s="1">
        <v>1</v>
      </c>
      <c r="M4310" s="2" t="s">
        <v>14408</v>
      </c>
      <c r="N4310" s="2" t="s">
        <v>14409</v>
      </c>
      <c r="S4310" s="1" t="s">
        <v>59</v>
      </c>
      <c r="T4310" s="1" t="s">
        <v>7105</v>
      </c>
      <c r="Y4310" s="1" t="s">
        <v>2870</v>
      </c>
      <c r="Z4310" s="1" t="s">
        <v>7750</v>
      </c>
      <c r="AC4310" s="1">
        <v>23</v>
      </c>
      <c r="AD4310" s="1" t="s">
        <v>348</v>
      </c>
      <c r="AE4310" s="1" t="s">
        <v>8964</v>
      </c>
    </row>
    <row r="4311" spans="1:72" ht="13.5" customHeight="1">
      <c r="A4311" s="3" t="str">
        <f>HYPERLINK("http://kyu.snu.ac.kr/sdhj/index.jsp?type=hj/GK14658_00IH_0001_0259.jpg","1702_각북면_259")</f>
        <v>1702_각북면_259</v>
      </c>
      <c r="B4311" s="2">
        <v>1702</v>
      </c>
      <c r="C4311" s="2" t="s">
        <v>12340</v>
      </c>
      <c r="D4311" s="2" t="s">
        <v>12341</v>
      </c>
      <c r="E4311" s="2">
        <v>4310</v>
      </c>
      <c r="F4311" s="1">
        <v>25</v>
      </c>
      <c r="G4311" s="1" t="s">
        <v>6495</v>
      </c>
      <c r="H4311" s="1" t="s">
        <v>6951</v>
      </c>
      <c r="I4311" s="1">
        <v>3</v>
      </c>
      <c r="L4311" s="1">
        <v>1</v>
      </c>
      <c r="M4311" s="2" t="s">
        <v>14408</v>
      </c>
      <c r="N4311" s="2" t="s">
        <v>14409</v>
      </c>
      <c r="S4311" s="1" t="s">
        <v>220</v>
      </c>
      <c r="T4311" s="1" t="s">
        <v>7113</v>
      </c>
      <c r="U4311" s="1" t="s">
        <v>6530</v>
      </c>
      <c r="V4311" s="1" t="s">
        <v>7234</v>
      </c>
      <c r="Y4311" s="1" t="s">
        <v>6743</v>
      </c>
      <c r="Z4311" s="1" t="s">
        <v>7749</v>
      </c>
      <c r="AC4311" s="1">
        <v>29</v>
      </c>
      <c r="AD4311" s="1" t="s">
        <v>134</v>
      </c>
      <c r="AE4311" s="1" t="s">
        <v>9616</v>
      </c>
    </row>
    <row r="4312" spans="1:72" ht="13.5" customHeight="1">
      <c r="A4312" s="3" t="str">
        <f>HYPERLINK("http://kyu.snu.ac.kr/sdhj/index.jsp?type=hj/GK14658_00IH_0001_0259.jpg","1702_각북면_259")</f>
        <v>1702_각북면_259</v>
      </c>
      <c r="B4312" s="2">
        <v>1702</v>
      </c>
      <c r="C4312" s="2" t="s">
        <v>12340</v>
      </c>
      <c r="D4312" s="2" t="s">
        <v>12341</v>
      </c>
      <c r="E4312" s="2">
        <v>4311</v>
      </c>
      <c r="F4312" s="1">
        <v>25</v>
      </c>
      <c r="G4312" s="1" t="s">
        <v>6495</v>
      </c>
      <c r="H4312" s="1" t="s">
        <v>6951</v>
      </c>
      <c r="I4312" s="1">
        <v>3</v>
      </c>
      <c r="L4312" s="1">
        <v>1</v>
      </c>
      <c r="M4312" s="2" t="s">
        <v>14408</v>
      </c>
      <c r="N4312" s="2" t="s">
        <v>14409</v>
      </c>
      <c r="S4312" s="1" t="s">
        <v>6549</v>
      </c>
      <c r="T4312" s="1" t="s">
        <v>7112</v>
      </c>
      <c r="U4312" s="1" t="s">
        <v>211</v>
      </c>
      <c r="V4312" s="1" t="s">
        <v>7199</v>
      </c>
      <c r="Y4312" s="1" t="s">
        <v>6550</v>
      </c>
      <c r="Z4312" s="1" t="s">
        <v>7748</v>
      </c>
      <c r="AC4312" s="1">
        <v>66</v>
      </c>
      <c r="AD4312" s="1" t="s">
        <v>246</v>
      </c>
      <c r="AE4312" s="1" t="s">
        <v>9600</v>
      </c>
      <c r="AN4312" s="1" t="s">
        <v>287</v>
      </c>
      <c r="AO4312" s="1" t="s">
        <v>9865</v>
      </c>
      <c r="AR4312" s="1" t="s">
        <v>6551</v>
      </c>
      <c r="AS4312" s="1" t="s">
        <v>12868</v>
      </c>
    </row>
    <row r="4313" spans="1:72" ht="13.5" customHeight="1">
      <c r="A4313" s="3" t="str">
        <f>HYPERLINK("http://kyu.snu.ac.kr/sdhj/index.jsp?type=hj/GK14658_00IH_0001_0260.jpg","1702_각북면_260")</f>
        <v>1702_각북면_260</v>
      </c>
      <c r="B4313" s="2">
        <v>1702</v>
      </c>
      <c r="C4313" s="2" t="s">
        <v>12340</v>
      </c>
      <c r="D4313" s="2" t="s">
        <v>12341</v>
      </c>
      <c r="E4313" s="2">
        <v>4312</v>
      </c>
      <c r="F4313" s="1">
        <v>25</v>
      </c>
      <c r="G4313" s="1" t="s">
        <v>6495</v>
      </c>
      <c r="H4313" s="1" t="s">
        <v>6951</v>
      </c>
      <c r="I4313" s="1">
        <v>3</v>
      </c>
      <c r="L4313" s="1">
        <v>2</v>
      </c>
      <c r="M4313" s="2" t="s">
        <v>14673</v>
      </c>
      <c r="N4313" s="2" t="s">
        <v>14410</v>
      </c>
      <c r="T4313" s="1" t="s">
        <v>12411</v>
      </c>
      <c r="U4313" s="1" t="s">
        <v>6552</v>
      </c>
      <c r="V4313" s="1" t="s">
        <v>7232</v>
      </c>
      <c r="W4313" s="1" t="s">
        <v>1429</v>
      </c>
      <c r="X4313" s="1" t="s">
        <v>7594</v>
      </c>
      <c r="Y4313" s="1" t="s">
        <v>6887</v>
      </c>
      <c r="Z4313" s="1" t="s">
        <v>7747</v>
      </c>
      <c r="AC4313" s="1">
        <v>39</v>
      </c>
      <c r="AD4313" s="1" t="s">
        <v>631</v>
      </c>
      <c r="AE4313" s="1" t="s">
        <v>9603</v>
      </c>
      <c r="AJ4313" s="1" t="s">
        <v>16</v>
      </c>
      <c r="AK4313" s="1" t="s">
        <v>9802</v>
      </c>
      <c r="AL4313" s="1" t="s">
        <v>401</v>
      </c>
      <c r="AM4313" s="1" t="s">
        <v>9816</v>
      </c>
      <c r="AT4313" s="1" t="s">
        <v>53</v>
      </c>
      <c r="AU4313" s="1" t="s">
        <v>7419</v>
      </c>
      <c r="AV4313" s="1" t="s">
        <v>549</v>
      </c>
      <c r="AW4313" s="1" t="s">
        <v>10137</v>
      </c>
      <c r="BG4313" s="1" t="s">
        <v>53</v>
      </c>
      <c r="BH4313" s="1" t="s">
        <v>7419</v>
      </c>
      <c r="BI4313" s="1" t="s">
        <v>6847</v>
      </c>
      <c r="BJ4313" s="1" t="s">
        <v>10452</v>
      </c>
      <c r="BK4313" s="1" t="s">
        <v>53</v>
      </c>
      <c r="BL4313" s="1" t="s">
        <v>7419</v>
      </c>
      <c r="BM4313" s="1" t="s">
        <v>5445</v>
      </c>
      <c r="BN4313" s="1" t="s">
        <v>10932</v>
      </c>
      <c r="BO4313" s="1" t="s">
        <v>152</v>
      </c>
      <c r="BP4313" s="1" t="s">
        <v>10072</v>
      </c>
      <c r="BQ4313" s="1" t="s">
        <v>5840</v>
      </c>
      <c r="BR4313" s="1" t="s">
        <v>11689</v>
      </c>
      <c r="BS4313" s="1" t="s">
        <v>77</v>
      </c>
      <c r="BT4313" s="1" t="s">
        <v>9805</v>
      </c>
    </row>
    <row r="4314" spans="1:72" ht="13.5" customHeight="1">
      <c r="A4314" s="3" t="str">
        <f>HYPERLINK("http://kyu.snu.ac.kr/sdhj/index.jsp?type=hj/GK14658_00IH_0001_0260.jpg","1702_각북면_260")</f>
        <v>1702_각북면_260</v>
      </c>
      <c r="B4314" s="2">
        <v>1702</v>
      </c>
      <c r="C4314" s="2" t="s">
        <v>12340</v>
      </c>
      <c r="D4314" s="2" t="s">
        <v>12341</v>
      </c>
      <c r="E4314" s="2">
        <v>4313</v>
      </c>
      <c r="F4314" s="1">
        <v>25</v>
      </c>
      <c r="G4314" s="1" t="s">
        <v>6495</v>
      </c>
      <c r="H4314" s="1" t="s">
        <v>6951</v>
      </c>
      <c r="I4314" s="1">
        <v>3</v>
      </c>
      <c r="L4314" s="1">
        <v>2</v>
      </c>
      <c r="M4314" s="2" t="s">
        <v>14673</v>
      </c>
      <c r="N4314" s="2" t="s">
        <v>14410</v>
      </c>
      <c r="S4314" s="1" t="s">
        <v>48</v>
      </c>
      <c r="T4314" s="1" t="s">
        <v>6371</v>
      </c>
      <c r="U4314" s="1" t="s">
        <v>124</v>
      </c>
      <c r="V4314" s="1" t="s">
        <v>12451</v>
      </c>
      <c r="W4314" s="1" t="s">
        <v>568</v>
      </c>
      <c r="X4314" s="1" t="s">
        <v>7587</v>
      </c>
      <c r="Y4314" s="1" t="s">
        <v>50</v>
      </c>
      <c r="Z4314" s="1" t="s">
        <v>7639</v>
      </c>
      <c r="AC4314" s="1">
        <v>37</v>
      </c>
      <c r="AD4314" s="1" t="s">
        <v>148</v>
      </c>
      <c r="AE4314" s="1" t="s">
        <v>9581</v>
      </c>
      <c r="AJ4314" s="1" t="s">
        <v>16</v>
      </c>
      <c r="AK4314" s="1" t="s">
        <v>9802</v>
      </c>
      <c r="AL4314" s="1" t="s">
        <v>47</v>
      </c>
      <c r="AM4314" s="1" t="s">
        <v>9810</v>
      </c>
      <c r="AT4314" s="1" t="s">
        <v>54</v>
      </c>
      <c r="AU4314" s="1" t="s">
        <v>7267</v>
      </c>
      <c r="AV4314" s="1" t="s">
        <v>1856</v>
      </c>
      <c r="AW4314" s="1" t="s">
        <v>9000</v>
      </c>
      <c r="BG4314" s="1" t="s">
        <v>53</v>
      </c>
      <c r="BH4314" s="1" t="s">
        <v>7419</v>
      </c>
      <c r="BI4314" s="1" t="s">
        <v>4189</v>
      </c>
      <c r="BJ4314" s="1" t="s">
        <v>10215</v>
      </c>
      <c r="BK4314" s="1" t="s">
        <v>53</v>
      </c>
      <c r="BL4314" s="1" t="s">
        <v>7419</v>
      </c>
      <c r="BM4314" s="1" t="s">
        <v>2957</v>
      </c>
      <c r="BN4314" s="1" t="s">
        <v>10511</v>
      </c>
      <c r="BO4314" s="1" t="s">
        <v>53</v>
      </c>
      <c r="BP4314" s="1" t="s">
        <v>7419</v>
      </c>
      <c r="BQ4314" s="1" t="s">
        <v>6546</v>
      </c>
      <c r="BR4314" s="1" t="s">
        <v>11695</v>
      </c>
      <c r="BS4314" s="1" t="s">
        <v>227</v>
      </c>
      <c r="BT4314" s="1" t="s">
        <v>9813</v>
      </c>
    </row>
    <row r="4315" spans="1:72" ht="13.5" customHeight="1">
      <c r="A4315" s="3" t="str">
        <f>HYPERLINK("http://kyu.snu.ac.kr/sdhj/index.jsp?type=hj/GK14658_00IH_0001_0260.jpg","1702_각북면_260")</f>
        <v>1702_각북면_260</v>
      </c>
      <c r="B4315" s="2">
        <v>1702</v>
      </c>
      <c r="C4315" s="2" t="s">
        <v>12340</v>
      </c>
      <c r="D4315" s="2" t="s">
        <v>12341</v>
      </c>
      <c r="E4315" s="2">
        <v>4314</v>
      </c>
      <c r="F4315" s="1">
        <v>25</v>
      </c>
      <c r="G4315" s="1" t="s">
        <v>6495</v>
      </c>
      <c r="H4315" s="1" t="s">
        <v>6951</v>
      </c>
      <c r="I4315" s="1">
        <v>3</v>
      </c>
      <c r="L4315" s="1">
        <v>2</v>
      </c>
      <c r="M4315" s="2" t="s">
        <v>14673</v>
      </c>
      <c r="N4315" s="2" t="s">
        <v>14410</v>
      </c>
      <c r="S4315" s="1" t="s">
        <v>59</v>
      </c>
      <c r="T4315" s="1" t="s">
        <v>7105</v>
      </c>
      <c r="Y4315" s="1" t="s">
        <v>743</v>
      </c>
      <c r="Z4315" s="1" t="s">
        <v>7746</v>
      </c>
      <c r="AC4315" s="1">
        <v>14</v>
      </c>
      <c r="AD4315" s="1" t="s">
        <v>85</v>
      </c>
      <c r="AE4315" s="1" t="s">
        <v>9590</v>
      </c>
    </row>
    <row r="4316" spans="1:72" ht="13.5" customHeight="1">
      <c r="A4316" s="3" t="str">
        <f>HYPERLINK("http://kyu.snu.ac.kr/sdhj/index.jsp?type=hj/GK14658_00IH_0001_0260.jpg","1702_각북면_260")</f>
        <v>1702_각북면_260</v>
      </c>
      <c r="B4316" s="2">
        <v>1702</v>
      </c>
      <c r="C4316" s="2" t="s">
        <v>12340</v>
      </c>
      <c r="D4316" s="2" t="s">
        <v>12341</v>
      </c>
      <c r="E4316" s="2">
        <v>4315</v>
      </c>
      <c r="F4316" s="1">
        <v>25</v>
      </c>
      <c r="G4316" s="1" t="s">
        <v>6495</v>
      </c>
      <c r="H4316" s="1" t="s">
        <v>6951</v>
      </c>
      <c r="I4316" s="1">
        <v>3</v>
      </c>
      <c r="L4316" s="1">
        <v>2</v>
      </c>
      <c r="M4316" s="2" t="s">
        <v>14673</v>
      </c>
      <c r="N4316" s="2" t="s">
        <v>14410</v>
      </c>
      <c r="S4316" s="1" t="s">
        <v>86</v>
      </c>
      <c r="T4316" s="1" t="s">
        <v>7100</v>
      </c>
      <c r="U4316" s="1" t="s">
        <v>2563</v>
      </c>
      <c r="V4316" s="1" t="s">
        <v>7233</v>
      </c>
      <c r="Y4316" s="1" t="s">
        <v>6553</v>
      </c>
      <c r="Z4316" s="1" t="s">
        <v>7745</v>
      </c>
      <c r="AC4316" s="1">
        <v>13</v>
      </c>
      <c r="AD4316" s="1" t="s">
        <v>530</v>
      </c>
      <c r="AE4316" s="1" t="s">
        <v>9606</v>
      </c>
    </row>
    <row r="4317" spans="1:72" ht="13.5" customHeight="1">
      <c r="A4317" s="3" t="str">
        <f>HYPERLINK("http://kyu.snu.ac.kr/sdhj/index.jsp?type=hj/GK14658_00IH_0001_0260.jpg","1702_각북면_260")</f>
        <v>1702_각북면_260</v>
      </c>
      <c r="B4317" s="2">
        <v>1702</v>
      </c>
      <c r="C4317" s="2" t="s">
        <v>12340</v>
      </c>
      <c r="D4317" s="2" t="s">
        <v>12341</v>
      </c>
      <c r="E4317" s="2">
        <v>4316</v>
      </c>
      <c r="F4317" s="1">
        <v>25</v>
      </c>
      <c r="G4317" s="1" t="s">
        <v>6495</v>
      </c>
      <c r="H4317" s="1" t="s">
        <v>6951</v>
      </c>
      <c r="I4317" s="1">
        <v>3</v>
      </c>
      <c r="L4317" s="1">
        <v>2</v>
      </c>
      <c r="M4317" s="2" t="s">
        <v>14673</v>
      </c>
      <c r="N4317" s="2" t="s">
        <v>14410</v>
      </c>
      <c r="S4317" s="1" t="s">
        <v>59</v>
      </c>
      <c r="T4317" s="1" t="s">
        <v>7105</v>
      </c>
      <c r="Y4317" s="1" t="s">
        <v>3286</v>
      </c>
      <c r="Z4317" s="1" t="s">
        <v>7744</v>
      </c>
      <c r="AC4317" s="1">
        <v>1</v>
      </c>
      <c r="AD4317" s="1" t="s">
        <v>280</v>
      </c>
      <c r="AE4317" s="1" t="s">
        <v>9599</v>
      </c>
      <c r="AF4317" s="1" t="s">
        <v>89</v>
      </c>
      <c r="AG4317" s="1" t="s">
        <v>9633</v>
      </c>
    </row>
    <row r="4318" spans="1:72" ht="13.5" customHeight="1">
      <c r="A4318" s="3" t="str">
        <f>HYPERLINK("http://kyu.snu.ac.kr/sdhj/index.jsp?type=hj/GK14658_00IH_0001_0260.jpg","1702_각북면_260")</f>
        <v>1702_각북면_260</v>
      </c>
      <c r="B4318" s="2">
        <v>1702</v>
      </c>
      <c r="C4318" s="2" t="s">
        <v>12340</v>
      </c>
      <c r="D4318" s="2" t="s">
        <v>12341</v>
      </c>
      <c r="E4318" s="2">
        <v>4317</v>
      </c>
      <c r="F4318" s="1">
        <v>25</v>
      </c>
      <c r="G4318" s="1" t="s">
        <v>6495</v>
      </c>
      <c r="H4318" s="1" t="s">
        <v>6951</v>
      </c>
      <c r="I4318" s="1">
        <v>3</v>
      </c>
      <c r="L4318" s="1">
        <v>3</v>
      </c>
      <c r="M4318" s="2" t="s">
        <v>117</v>
      </c>
      <c r="N4318" s="2" t="s">
        <v>7743</v>
      </c>
      <c r="T4318" s="1" t="s">
        <v>12411</v>
      </c>
      <c r="U4318" s="1" t="s">
        <v>6511</v>
      </c>
      <c r="V4318" s="1" t="s">
        <v>7236</v>
      </c>
      <c r="Y4318" s="1" t="s">
        <v>117</v>
      </c>
      <c r="Z4318" s="1" t="s">
        <v>7743</v>
      </c>
      <c r="AC4318" s="1">
        <v>43</v>
      </c>
      <c r="AD4318" s="1" t="s">
        <v>283</v>
      </c>
      <c r="AE4318" s="1" t="s">
        <v>9582</v>
      </c>
      <c r="AJ4318" s="1" t="s">
        <v>16</v>
      </c>
      <c r="AK4318" s="1" t="s">
        <v>9802</v>
      </c>
      <c r="AL4318" s="1" t="s">
        <v>163</v>
      </c>
      <c r="AM4318" s="1" t="s">
        <v>12731</v>
      </c>
      <c r="AN4318" s="1" t="s">
        <v>227</v>
      </c>
      <c r="AO4318" s="1" t="s">
        <v>9813</v>
      </c>
      <c r="AP4318" s="1" t="s">
        <v>209</v>
      </c>
      <c r="AQ4318" s="1" t="s">
        <v>7250</v>
      </c>
      <c r="AR4318" s="1" t="s">
        <v>467</v>
      </c>
      <c r="AS4318" s="1" t="s">
        <v>12818</v>
      </c>
      <c r="AT4318" s="1" t="s">
        <v>53</v>
      </c>
      <c r="AU4318" s="1" t="s">
        <v>7419</v>
      </c>
      <c r="AV4318" s="1" t="s">
        <v>2567</v>
      </c>
      <c r="AW4318" s="1" t="s">
        <v>10143</v>
      </c>
      <c r="BB4318" s="1" t="s">
        <v>213</v>
      </c>
      <c r="BC4318" s="1" t="s">
        <v>7282</v>
      </c>
      <c r="BD4318" s="1" t="s">
        <v>6180</v>
      </c>
      <c r="BE4318" s="1" t="s">
        <v>8022</v>
      </c>
      <c r="BG4318" s="1" t="s">
        <v>53</v>
      </c>
      <c r="BH4318" s="1" t="s">
        <v>7419</v>
      </c>
      <c r="BI4318" s="1" t="s">
        <v>6554</v>
      </c>
      <c r="BJ4318" s="1" t="s">
        <v>10874</v>
      </c>
      <c r="BK4318" s="1" t="s">
        <v>53</v>
      </c>
      <c r="BL4318" s="1" t="s">
        <v>7419</v>
      </c>
      <c r="BM4318" s="1" t="s">
        <v>6555</v>
      </c>
      <c r="BN4318" s="1" t="s">
        <v>11315</v>
      </c>
      <c r="BO4318" s="1" t="s">
        <v>53</v>
      </c>
      <c r="BP4318" s="1" t="s">
        <v>7419</v>
      </c>
      <c r="BQ4318" s="1" t="s">
        <v>6556</v>
      </c>
      <c r="BR4318" s="1" t="s">
        <v>13150</v>
      </c>
      <c r="BS4318" s="1" t="s">
        <v>109</v>
      </c>
      <c r="BT4318" s="1" t="s">
        <v>9809</v>
      </c>
    </row>
    <row r="4319" spans="1:72" ht="13.5" customHeight="1">
      <c r="A4319" s="3" t="str">
        <f>HYPERLINK("http://kyu.snu.ac.kr/sdhj/index.jsp?type=hj/GK14658_00IH_0001_0260.jpg","1702_각북면_260")</f>
        <v>1702_각북면_260</v>
      </c>
      <c r="B4319" s="2">
        <v>1702</v>
      </c>
      <c r="C4319" s="2" t="s">
        <v>12340</v>
      </c>
      <c r="D4319" s="2" t="s">
        <v>12341</v>
      </c>
      <c r="E4319" s="2">
        <v>4318</v>
      </c>
      <c r="F4319" s="1">
        <v>25</v>
      </c>
      <c r="G4319" s="1" t="s">
        <v>6495</v>
      </c>
      <c r="H4319" s="1" t="s">
        <v>6951</v>
      </c>
      <c r="I4319" s="1">
        <v>3</v>
      </c>
      <c r="L4319" s="1">
        <v>3</v>
      </c>
      <c r="M4319" s="2" t="s">
        <v>117</v>
      </c>
      <c r="N4319" s="2" t="s">
        <v>7743</v>
      </c>
      <c r="S4319" s="1" t="s">
        <v>48</v>
      </c>
      <c r="T4319" s="1" t="s">
        <v>6371</v>
      </c>
      <c r="U4319" s="1" t="s">
        <v>261</v>
      </c>
      <c r="V4319" s="1" t="s">
        <v>7197</v>
      </c>
      <c r="Y4319" s="1" t="s">
        <v>4553</v>
      </c>
      <c r="Z4319" s="1" t="s">
        <v>7742</v>
      </c>
      <c r="AC4319" s="1">
        <v>30</v>
      </c>
      <c r="AD4319" s="1" t="s">
        <v>253</v>
      </c>
      <c r="AE4319" s="1" t="s">
        <v>8091</v>
      </c>
      <c r="AJ4319" s="1" t="s">
        <v>16</v>
      </c>
      <c r="AK4319" s="1" t="s">
        <v>9802</v>
      </c>
      <c r="AL4319" s="1" t="s">
        <v>6557</v>
      </c>
      <c r="AM4319" s="1" t="s">
        <v>9815</v>
      </c>
      <c r="AN4319" s="1" t="s">
        <v>5271</v>
      </c>
      <c r="AO4319" s="1" t="s">
        <v>9873</v>
      </c>
      <c r="AR4319" s="1" t="s">
        <v>6558</v>
      </c>
      <c r="AS4319" s="1" t="s">
        <v>12828</v>
      </c>
      <c r="AT4319" s="1" t="s">
        <v>211</v>
      </c>
      <c r="AU4319" s="1" t="s">
        <v>7199</v>
      </c>
      <c r="AV4319" s="1" t="s">
        <v>291</v>
      </c>
      <c r="AW4319" s="1" t="s">
        <v>12618</v>
      </c>
      <c r="BB4319" s="1" t="s">
        <v>213</v>
      </c>
      <c r="BC4319" s="1" t="s">
        <v>7282</v>
      </c>
      <c r="BD4319" s="1" t="s">
        <v>2901</v>
      </c>
      <c r="BE4319" s="1" t="s">
        <v>8982</v>
      </c>
      <c r="BG4319" s="1" t="s">
        <v>211</v>
      </c>
      <c r="BH4319" s="1" t="s">
        <v>7199</v>
      </c>
      <c r="BI4319" s="1" t="s">
        <v>3461</v>
      </c>
      <c r="BJ4319" s="1" t="s">
        <v>7813</v>
      </c>
      <c r="BK4319" s="1" t="s">
        <v>211</v>
      </c>
      <c r="BL4319" s="1" t="s">
        <v>7199</v>
      </c>
      <c r="BM4319" s="1" t="s">
        <v>564</v>
      </c>
      <c r="BN4319" s="1" t="s">
        <v>10296</v>
      </c>
      <c r="BO4319" s="1" t="s">
        <v>53</v>
      </c>
      <c r="BP4319" s="1" t="s">
        <v>7419</v>
      </c>
      <c r="BQ4319" s="1" t="s">
        <v>6559</v>
      </c>
      <c r="BR4319" s="1" t="s">
        <v>11694</v>
      </c>
      <c r="BS4319" s="1" t="s">
        <v>109</v>
      </c>
      <c r="BT4319" s="1" t="s">
        <v>9809</v>
      </c>
    </row>
    <row r="4320" spans="1:72" ht="13.5" customHeight="1">
      <c r="A4320" s="3" t="str">
        <f>HYPERLINK("http://kyu.snu.ac.kr/sdhj/index.jsp?type=hj/GK14658_00IH_0001_0260.jpg","1702_각북면_260")</f>
        <v>1702_각북면_260</v>
      </c>
      <c r="B4320" s="2">
        <v>1702</v>
      </c>
      <c r="C4320" s="2" t="s">
        <v>12340</v>
      </c>
      <c r="D4320" s="2" t="s">
        <v>12341</v>
      </c>
      <c r="E4320" s="2">
        <v>4319</v>
      </c>
      <c r="F4320" s="1">
        <v>25</v>
      </c>
      <c r="G4320" s="1" t="s">
        <v>6495</v>
      </c>
      <c r="H4320" s="1" t="s">
        <v>6951</v>
      </c>
      <c r="I4320" s="1">
        <v>3</v>
      </c>
      <c r="L4320" s="1">
        <v>4</v>
      </c>
      <c r="M4320" s="2" t="s">
        <v>14411</v>
      </c>
      <c r="N4320" s="2" t="s">
        <v>14412</v>
      </c>
      <c r="T4320" s="1" t="s">
        <v>12411</v>
      </c>
      <c r="U4320" s="1" t="s">
        <v>6560</v>
      </c>
      <c r="V4320" s="1" t="s">
        <v>7235</v>
      </c>
      <c r="W4320" s="1" t="s">
        <v>335</v>
      </c>
      <c r="X4320" s="1" t="s">
        <v>12540</v>
      </c>
      <c r="Y4320" s="1" t="s">
        <v>1580</v>
      </c>
      <c r="Z4320" s="1" t="s">
        <v>7741</v>
      </c>
      <c r="AC4320" s="1">
        <v>51</v>
      </c>
      <c r="AD4320" s="1" t="s">
        <v>138</v>
      </c>
      <c r="AE4320" s="1" t="s">
        <v>9593</v>
      </c>
      <c r="AJ4320" s="1" t="s">
        <v>16</v>
      </c>
      <c r="AK4320" s="1" t="s">
        <v>9802</v>
      </c>
      <c r="AL4320" s="1" t="s">
        <v>109</v>
      </c>
      <c r="AM4320" s="1" t="s">
        <v>9809</v>
      </c>
      <c r="AT4320" s="1" t="s">
        <v>53</v>
      </c>
      <c r="AU4320" s="1" t="s">
        <v>7419</v>
      </c>
      <c r="AV4320" s="1" t="s">
        <v>3046</v>
      </c>
      <c r="AW4320" s="1" t="s">
        <v>10140</v>
      </c>
      <c r="BG4320" s="1" t="s">
        <v>53</v>
      </c>
      <c r="BH4320" s="1" t="s">
        <v>7419</v>
      </c>
      <c r="BI4320" s="1" t="s">
        <v>2509</v>
      </c>
      <c r="BJ4320" s="1" t="s">
        <v>8729</v>
      </c>
      <c r="BK4320" s="1" t="s">
        <v>53</v>
      </c>
      <c r="BL4320" s="1" t="s">
        <v>7419</v>
      </c>
      <c r="BM4320" s="1" t="s">
        <v>5756</v>
      </c>
      <c r="BN4320" s="1" t="s">
        <v>11312</v>
      </c>
      <c r="BO4320" s="1" t="s">
        <v>53</v>
      </c>
      <c r="BP4320" s="1" t="s">
        <v>7419</v>
      </c>
      <c r="BQ4320" s="1" t="s">
        <v>6561</v>
      </c>
      <c r="BR4320" s="1" t="s">
        <v>13217</v>
      </c>
      <c r="BS4320" s="1" t="s">
        <v>163</v>
      </c>
      <c r="BT4320" s="1" t="s">
        <v>12731</v>
      </c>
    </row>
    <row r="4321" spans="1:72" ht="13.5" customHeight="1">
      <c r="A4321" s="3" t="str">
        <f>HYPERLINK("http://kyu.snu.ac.kr/sdhj/index.jsp?type=hj/GK14658_00IH_0001_0260.jpg","1702_각북면_260")</f>
        <v>1702_각북면_260</v>
      </c>
      <c r="B4321" s="2">
        <v>1702</v>
      </c>
      <c r="C4321" s="2" t="s">
        <v>12340</v>
      </c>
      <c r="D4321" s="2" t="s">
        <v>12341</v>
      </c>
      <c r="E4321" s="2">
        <v>4320</v>
      </c>
      <c r="F4321" s="1">
        <v>25</v>
      </c>
      <c r="G4321" s="1" t="s">
        <v>6495</v>
      </c>
      <c r="H4321" s="1" t="s">
        <v>6951</v>
      </c>
      <c r="I4321" s="1">
        <v>3</v>
      </c>
      <c r="L4321" s="1">
        <v>4</v>
      </c>
      <c r="M4321" s="2" t="s">
        <v>14411</v>
      </c>
      <c r="N4321" s="2" t="s">
        <v>14412</v>
      </c>
      <c r="S4321" s="1" t="s">
        <v>48</v>
      </c>
      <c r="T4321" s="1" t="s">
        <v>6371</v>
      </c>
      <c r="W4321" s="1" t="s">
        <v>568</v>
      </c>
      <c r="X4321" s="1" t="s">
        <v>7587</v>
      </c>
      <c r="Y4321" s="1" t="s">
        <v>50</v>
      </c>
      <c r="Z4321" s="1" t="s">
        <v>7639</v>
      </c>
      <c r="AC4321" s="1">
        <v>46</v>
      </c>
      <c r="AD4321" s="1" t="s">
        <v>593</v>
      </c>
      <c r="AE4321" s="1" t="s">
        <v>9585</v>
      </c>
      <c r="AJ4321" s="1" t="s">
        <v>16</v>
      </c>
      <c r="AK4321" s="1" t="s">
        <v>9802</v>
      </c>
      <c r="AL4321" s="1" t="s">
        <v>47</v>
      </c>
      <c r="AM4321" s="1" t="s">
        <v>9810</v>
      </c>
      <c r="AT4321" s="1" t="s">
        <v>166</v>
      </c>
      <c r="AU4321" s="1" t="s">
        <v>7276</v>
      </c>
      <c r="AV4321" s="1" t="s">
        <v>4615</v>
      </c>
      <c r="AW4321" s="1" t="s">
        <v>10142</v>
      </c>
      <c r="BG4321" s="1" t="s">
        <v>166</v>
      </c>
      <c r="BH4321" s="1" t="s">
        <v>7276</v>
      </c>
      <c r="BI4321" s="1" t="s">
        <v>6562</v>
      </c>
      <c r="BJ4321" s="1" t="s">
        <v>10873</v>
      </c>
      <c r="BK4321" s="1" t="s">
        <v>53</v>
      </c>
      <c r="BL4321" s="1" t="s">
        <v>7419</v>
      </c>
      <c r="BM4321" s="1" t="s">
        <v>6563</v>
      </c>
      <c r="BN4321" s="1" t="s">
        <v>11314</v>
      </c>
      <c r="BO4321" s="1" t="s">
        <v>166</v>
      </c>
      <c r="BP4321" s="1" t="s">
        <v>7276</v>
      </c>
      <c r="BQ4321" s="1" t="s">
        <v>6564</v>
      </c>
      <c r="BR4321" s="1" t="s">
        <v>13342</v>
      </c>
      <c r="BS4321" s="1" t="s">
        <v>157</v>
      </c>
      <c r="BT4321" s="1" t="s">
        <v>9714</v>
      </c>
    </row>
    <row r="4322" spans="1:72" ht="13.5" customHeight="1">
      <c r="A4322" s="3" t="str">
        <f>HYPERLINK("http://kyu.snu.ac.kr/sdhj/index.jsp?type=hj/GK14658_00IH_0001_0260.jpg","1702_각북면_260")</f>
        <v>1702_각북면_260</v>
      </c>
      <c r="B4322" s="2">
        <v>1702</v>
      </c>
      <c r="C4322" s="2" t="s">
        <v>12340</v>
      </c>
      <c r="D4322" s="2" t="s">
        <v>12341</v>
      </c>
      <c r="E4322" s="2">
        <v>4321</v>
      </c>
      <c r="F4322" s="1">
        <v>25</v>
      </c>
      <c r="G4322" s="1" t="s">
        <v>6495</v>
      </c>
      <c r="H4322" s="1" t="s">
        <v>6951</v>
      </c>
      <c r="I4322" s="1">
        <v>3</v>
      </c>
      <c r="L4322" s="1">
        <v>5</v>
      </c>
      <c r="M4322" s="2" t="s">
        <v>3880</v>
      </c>
      <c r="N4322" s="2" t="s">
        <v>7740</v>
      </c>
      <c r="T4322" s="1" t="s">
        <v>12411</v>
      </c>
      <c r="U4322" s="1" t="s">
        <v>6530</v>
      </c>
      <c r="V4322" s="1" t="s">
        <v>7234</v>
      </c>
      <c r="Y4322" s="1" t="s">
        <v>3880</v>
      </c>
      <c r="Z4322" s="1" t="s">
        <v>7740</v>
      </c>
      <c r="AC4322" s="1">
        <v>56</v>
      </c>
      <c r="AD4322" s="1" t="s">
        <v>707</v>
      </c>
      <c r="AE4322" s="1" t="s">
        <v>9575</v>
      </c>
      <c r="AJ4322" s="1" t="s">
        <v>16</v>
      </c>
      <c r="AK4322" s="1" t="s">
        <v>9802</v>
      </c>
      <c r="AL4322" s="1" t="s">
        <v>3062</v>
      </c>
      <c r="AM4322" s="1" t="s">
        <v>9814</v>
      </c>
      <c r="AN4322" s="1" t="s">
        <v>462</v>
      </c>
      <c r="AO4322" s="1" t="s">
        <v>9870</v>
      </c>
      <c r="AP4322" s="1" t="s">
        <v>6565</v>
      </c>
      <c r="AQ4322" s="1" t="s">
        <v>9890</v>
      </c>
      <c r="AR4322" s="1" t="s">
        <v>6513</v>
      </c>
      <c r="AS4322" s="1" t="s">
        <v>9911</v>
      </c>
      <c r="AT4322" s="1" t="s">
        <v>211</v>
      </c>
      <c r="AU4322" s="1" t="s">
        <v>7199</v>
      </c>
      <c r="AV4322" s="1" t="s">
        <v>6566</v>
      </c>
      <c r="AW4322" s="1" t="s">
        <v>10141</v>
      </c>
      <c r="BB4322" s="1" t="s">
        <v>213</v>
      </c>
      <c r="BC4322" s="1" t="s">
        <v>7282</v>
      </c>
      <c r="BD4322" s="1" t="s">
        <v>6567</v>
      </c>
      <c r="BE4322" s="1" t="s">
        <v>10684</v>
      </c>
      <c r="BG4322" s="1" t="s">
        <v>211</v>
      </c>
      <c r="BH4322" s="1" t="s">
        <v>7199</v>
      </c>
      <c r="BI4322" s="1" t="s">
        <v>6568</v>
      </c>
      <c r="BJ4322" s="1" t="s">
        <v>10872</v>
      </c>
      <c r="BK4322" s="1" t="s">
        <v>53</v>
      </c>
      <c r="BL4322" s="1" t="s">
        <v>7419</v>
      </c>
      <c r="BM4322" s="1" t="s">
        <v>6569</v>
      </c>
      <c r="BN4322" s="1" t="s">
        <v>11313</v>
      </c>
      <c r="BO4322" s="1" t="s">
        <v>211</v>
      </c>
      <c r="BP4322" s="1" t="s">
        <v>7199</v>
      </c>
      <c r="BQ4322" s="1" t="s">
        <v>94</v>
      </c>
      <c r="BR4322" s="1" t="s">
        <v>12928</v>
      </c>
      <c r="BS4322" s="1" t="s">
        <v>545</v>
      </c>
      <c r="BT4322" s="1" t="s">
        <v>9707</v>
      </c>
    </row>
    <row r="4323" spans="1:72" ht="13.5" customHeight="1">
      <c r="A4323" s="3" t="str">
        <f>HYPERLINK("http://kyu.snu.ac.kr/sdhj/index.jsp?type=hj/GK14658_00IH_0001_0260.jpg","1702_각북면_260")</f>
        <v>1702_각북면_260</v>
      </c>
      <c r="B4323" s="2">
        <v>1702</v>
      </c>
      <c r="C4323" s="2" t="s">
        <v>12340</v>
      </c>
      <c r="D4323" s="2" t="s">
        <v>12341</v>
      </c>
      <c r="E4323" s="2">
        <v>4322</v>
      </c>
      <c r="F4323" s="1">
        <v>25</v>
      </c>
      <c r="G4323" s="1" t="s">
        <v>6495</v>
      </c>
      <c r="H4323" s="1" t="s">
        <v>6951</v>
      </c>
      <c r="I4323" s="1">
        <v>3</v>
      </c>
      <c r="L4323" s="1">
        <v>5</v>
      </c>
      <c r="M4323" s="2" t="s">
        <v>3880</v>
      </c>
      <c r="N4323" s="2" t="s">
        <v>7740</v>
      </c>
      <c r="S4323" s="1" t="s">
        <v>48</v>
      </c>
      <c r="T4323" s="1" t="s">
        <v>6371</v>
      </c>
      <c r="U4323" s="1" t="s">
        <v>124</v>
      </c>
      <c r="V4323" s="1" t="s">
        <v>12451</v>
      </c>
      <c r="Y4323" s="1" t="s">
        <v>14528</v>
      </c>
      <c r="Z4323" s="1" t="s">
        <v>7699</v>
      </c>
      <c r="AC4323" s="1">
        <v>52</v>
      </c>
      <c r="AD4323" s="1" t="s">
        <v>503</v>
      </c>
      <c r="AE4323" s="1" t="s">
        <v>9615</v>
      </c>
      <c r="AJ4323" s="1" t="s">
        <v>16</v>
      </c>
      <c r="AK4323" s="1" t="s">
        <v>9802</v>
      </c>
      <c r="AL4323" s="1" t="s">
        <v>199</v>
      </c>
      <c r="AM4323" s="1" t="s">
        <v>9730</v>
      </c>
      <c r="AT4323" s="1" t="s">
        <v>53</v>
      </c>
      <c r="AU4323" s="1" t="s">
        <v>7419</v>
      </c>
      <c r="AV4323" s="1" t="s">
        <v>3046</v>
      </c>
      <c r="AW4323" s="1" t="s">
        <v>10140</v>
      </c>
      <c r="BG4323" s="1" t="s">
        <v>53</v>
      </c>
      <c r="BH4323" s="1" t="s">
        <v>7419</v>
      </c>
      <c r="BI4323" s="1" t="s">
        <v>2509</v>
      </c>
      <c r="BJ4323" s="1" t="s">
        <v>8729</v>
      </c>
      <c r="BK4323" s="1" t="s">
        <v>53</v>
      </c>
      <c r="BL4323" s="1" t="s">
        <v>7419</v>
      </c>
      <c r="BM4323" s="1" t="s">
        <v>5756</v>
      </c>
      <c r="BN4323" s="1" t="s">
        <v>11312</v>
      </c>
      <c r="BO4323" s="1" t="s">
        <v>53</v>
      </c>
      <c r="BP4323" s="1" t="s">
        <v>7419</v>
      </c>
      <c r="BQ4323" s="1" t="s">
        <v>6561</v>
      </c>
      <c r="BR4323" s="1" t="s">
        <v>13217</v>
      </c>
      <c r="BS4323" s="1" t="s">
        <v>163</v>
      </c>
      <c r="BT4323" s="1" t="s">
        <v>12731</v>
      </c>
    </row>
    <row r="4324" spans="1:72" ht="13.5" customHeight="1">
      <c r="A4324" s="3" t="str">
        <f>HYPERLINK("http://kyu.snu.ac.kr/sdhj/index.jsp?type=hj/GK14658_00IH_0001_0260.jpg","1702_각북면_260")</f>
        <v>1702_각북면_260</v>
      </c>
      <c r="B4324" s="2">
        <v>1702</v>
      </c>
      <c r="C4324" s="2" t="s">
        <v>12340</v>
      </c>
      <c r="D4324" s="2" t="s">
        <v>12341</v>
      </c>
      <c r="E4324" s="2">
        <v>4323</v>
      </c>
      <c r="F4324" s="1">
        <v>25</v>
      </c>
      <c r="G4324" s="1" t="s">
        <v>6495</v>
      </c>
      <c r="H4324" s="1" t="s">
        <v>6951</v>
      </c>
      <c r="I4324" s="1">
        <v>3</v>
      </c>
      <c r="L4324" s="1">
        <v>5</v>
      </c>
      <c r="M4324" s="2" t="s">
        <v>3880</v>
      </c>
      <c r="N4324" s="2" t="s">
        <v>7740</v>
      </c>
      <c r="S4324" s="1" t="s">
        <v>2126</v>
      </c>
      <c r="T4324" s="1" t="s">
        <v>7111</v>
      </c>
      <c r="U4324" s="1" t="s">
        <v>2563</v>
      </c>
      <c r="V4324" s="1" t="s">
        <v>7233</v>
      </c>
      <c r="Y4324" s="1" t="s">
        <v>591</v>
      </c>
      <c r="Z4324" s="1" t="s">
        <v>7739</v>
      </c>
      <c r="AC4324" s="1">
        <v>30</v>
      </c>
      <c r="AD4324" s="1" t="s">
        <v>253</v>
      </c>
      <c r="AE4324" s="1" t="s">
        <v>8091</v>
      </c>
    </row>
    <row r="4325" spans="1:72" ht="13.5" customHeight="1">
      <c r="A4325" s="3" t="str">
        <f>HYPERLINK("http://kyu.snu.ac.kr/sdhj/index.jsp?type=hj/GK14658_00IH_0001_0260.jpg","1702_각북면_260")</f>
        <v>1702_각북면_260</v>
      </c>
      <c r="B4325" s="2">
        <v>1702</v>
      </c>
      <c r="C4325" s="2" t="s">
        <v>12340</v>
      </c>
      <c r="D4325" s="2" t="s">
        <v>12341</v>
      </c>
      <c r="E4325" s="2">
        <v>4324</v>
      </c>
      <c r="F4325" s="1">
        <v>25</v>
      </c>
      <c r="G4325" s="1" t="s">
        <v>6495</v>
      </c>
      <c r="H4325" s="1" t="s">
        <v>6951</v>
      </c>
      <c r="I4325" s="1">
        <v>3</v>
      </c>
      <c r="L4325" s="1">
        <v>6</v>
      </c>
      <c r="M4325" s="2" t="s">
        <v>14413</v>
      </c>
      <c r="N4325" s="2" t="s">
        <v>14414</v>
      </c>
      <c r="T4325" s="1" t="s">
        <v>12411</v>
      </c>
      <c r="U4325" s="1" t="s">
        <v>6552</v>
      </c>
      <c r="V4325" s="1" t="s">
        <v>7232</v>
      </c>
      <c r="W4325" s="1" t="s">
        <v>568</v>
      </c>
      <c r="X4325" s="1" t="s">
        <v>7587</v>
      </c>
      <c r="Y4325" s="1" t="s">
        <v>6570</v>
      </c>
      <c r="Z4325" s="1" t="s">
        <v>7738</v>
      </c>
      <c r="AC4325" s="1">
        <v>32</v>
      </c>
      <c r="AD4325" s="1" t="s">
        <v>184</v>
      </c>
      <c r="AE4325" s="1" t="s">
        <v>9609</v>
      </c>
      <c r="AJ4325" s="1" t="s">
        <v>16</v>
      </c>
      <c r="AK4325" s="1" t="s">
        <v>9802</v>
      </c>
      <c r="AL4325" s="1" t="s">
        <v>47</v>
      </c>
      <c r="AM4325" s="1" t="s">
        <v>9810</v>
      </c>
      <c r="AT4325" s="1" t="s">
        <v>2563</v>
      </c>
      <c r="AU4325" s="1" t="s">
        <v>7233</v>
      </c>
      <c r="AV4325" s="1" t="s">
        <v>291</v>
      </c>
      <c r="AW4325" s="1" t="s">
        <v>12618</v>
      </c>
      <c r="BG4325" s="1" t="s">
        <v>53</v>
      </c>
      <c r="BH4325" s="1" t="s">
        <v>7419</v>
      </c>
      <c r="BI4325" s="1" t="s">
        <v>3461</v>
      </c>
      <c r="BJ4325" s="1" t="s">
        <v>7813</v>
      </c>
      <c r="BK4325" s="1" t="s">
        <v>53</v>
      </c>
      <c r="BL4325" s="1" t="s">
        <v>7419</v>
      </c>
      <c r="BM4325" s="1" t="s">
        <v>5313</v>
      </c>
      <c r="BN4325" s="1" t="s">
        <v>10279</v>
      </c>
      <c r="BO4325" s="1" t="s">
        <v>53</v>
      </c>
      <c r="BP4325" s="1" t="s">
        <v>7419</v>
      </c>
      <c r="BQ4325" s="1" t="s">
        <v>6571</v>
      </c>
      <c r="BR4325" s="1" t="s">
        <v>11693</v>
      </c>
      <c r="BS4325" s="1" t="s">
        <v>757</v>
      </c>
      <c r="BT4325" s="1" t="s">
        <v>9817</v>
      </c>
    </row>
    <row r="4326" spans="1:72" ht="13.5" customHeight="1">
      <c r="A4326" s="3" t="str">
        <f>HYPERLINK("http://kyu.snu.ac.kr/sdhj/index.jsp?type=hj/GK14658_00IH_0001_0260.jpg","1702_각북면_260")</f>
        <v>1702_각북면_260</v>
      </c>
      <c r="B4326" s="2">
        <v>1702</v>
      </c>
      <c r="C4326" s="2" t="s">
        <v>12340</v>
      </c>
      <c r="D4326" s="2" t="s">
        <v>12341</v>
      </c>
      <c r="E4326" s="2">
        <v>4325</v>
      </c>
      <c r="F4326" s="1">
        <v>25</v>
      </c>
      <c r="G4326" s="1" t="s">
        <v>6495</v>
      </c>
      <c r="H4326" s="1" t="s">
        <v>6951</v>
      </c>
      <c r="I4326" s="1">
        <v>3</v>
      </c>
      <c r="L4326" s="1">
        <v>6</v>
      </c>
      <c r="M4326" s="2" t="s">
        <v>14413</v>
      </c>
      <c r="N4326" s="2" t="s">
        <v>14414</v>
      </c>
      <c r="S4326" s="1" t="s">
        <v>48</v>
      </c>
      <c r="T4326" s="1" t="s">
        <v>6371</v>
      </c>
      <c r="W4326" s="1" t="s">
        <v>3817</v>
      </c>
      <c r="X4326" s="1" t="s">
        <v>7598</v>
      </c>
      <c r="Y4326" s="1" t="s">
        <v>50</v>
      </c>
      <c r="Z4326" s="1" t="s">
        <v>7639</v>
      </c>
      <c r="AC4326" s="1">
        <v>29</v>
      </c>
      <c r="AD4326" s="1" t="s">
        <v>244</v>
      </c>
      <c r="AE4326" s="1" t="s">
        <v>9577</v>
      </c>
      <c r="AJ4326" s="1" t="s">
        <v>16</v>
      </c>
      <c r="AK4326" s="1" t="s">
        <v>9802</v>
      </c>
      <c r="AL4326" s="1" t="s">
        <v>47</v>
      </c>
      <c r="AM4326" s="1" t="s">
        <v>9810</v>
      </c>
      <c r="AT4326" s="1" t="s">
        <v>53</v>
      </c>
      <c r="AU4326" s="1" t="s">
        <v>7419</v>
      </c>
      <c r="AV4326" s="1" t="s">
        <v>5260</v>
      </c>
      <c r="AW4326" s="1" t="s">
        <v>7998</v>
      </c>
      <c r="BG4326" s="1" t="s">
        <v>53</v>
      </c>
      <c r="BH4326" s="1" t="s">
        <v>7419</v>
      </c>
      <c r="BI4326" s="1" t="s">
        <v>1110</v>
      </c>
      <c r="BJ4326" s="1" t="s">
        <v>8600</v>
      </c>
      <c r="BK4326" s="1" t="s">
        <v>323</v>
      </c>
      <c r="BL4326" s="1" t="s">
        <v>7502</v>
      </c>
      <c r="BM4326" s="1" t="s">
        <v>495</v>
      </c>
      <c r="BN4326" s="1" t="s">
        <v>7708</v>
      </c>
      <c r="BO4326" s="1" t="s">
        <v>53</v>
      </c>
      <c r="BP4326" s="1" t="s">
        <v>7419</v>
      </c>
      <c r="BQ4326" s="1" t="s">
        <v>6572</v>
      </c>
      <c r="BR4326" s="1" t="s">
        <v>13195</v>
      </c>
      <c r="BS4326" s="1" t="s">
        <v>163</v>
      </c>
      <c r="BT4326" s="1" t="s">
        <v>12731</v>
      </c>
    </row>
    <row r="4327" spans="1:72" ht="13.5" customHeight="1">
      <c r="A4327" s="3" t="str">
        <f>HYPERLINK("http://kyu.snu.ac.kr/sdhj/index.jsp?type=hj/GK14658_00IH_0001_0260.jpg","1702_각북면_260")</f>
        <v>1702_각북면_260</v>
      </c>
      <c r="B4327" s="2">
        <v>1702</v>
      </c>
      <c r="C4327" s="2" t="s">
        <v>12340</v>
      </c>
      <c r="D4327" s="2" t="s">
        <v>12341</v>
      </c>
      <c r="E4327" s="2">
        <v>4326</v>
      </c>
      <c r="F4327" s="1">
        <v>25</v>
      </c>
      <c r="G4327" s="1" t="s">
        <v>6495</v>
      </c>
      <c r="H4327" s="1" t="s">
        <v>6951</v>
      </c>
      <c r="I4327" s="1">
        <v>3</v>
      </c>
      <c r="L4327" s="1">
        <v>6</v>
      </c>
      <c r="M4327" s="2" t="s">
        <v>14413</v>
      </c>
      <c r="N4327" s="2" t="s">
        <v>14414</v>
      </c>
      <c r="S4327" s="1" t="s">
        <v>59</v>
      </c>
      <c r="T4327" s="1" t="s">
        <v>7105</v>
      </c>
      <c r="Y4327" s="1" t="s">
        <v>14674</v>
      </c>
      <c r="Z4327" s="1" t="s">
        <v>7697</v>
      </c>
      <c r="AC4327" s="1">
        <v>9</v>
      </c>
      <c r="AD4327" s="1" t="s">
        <v>135</v>
      </c>
      <c r="AE4327" s="1" t="s">
        <v>9604</v>
      </c>
    </row>
    <row r="4328" spans="1:72" ht="13.5" customHeight="1">
      <c r="A4328" s="3" t="str">
        <f>HYPERLINK("http://kyu.snu.ac.kr/sdhj/index.jsp?type=hj/GK14658_00IH_0001_0260.jpg","1702_각북면_260")</f>
        <v>1702_각북면_260</v>
      </c>
      <c r="B4328" s="2">
        <v>1702</v>
      </c>
      <c r="C4328" s="2" t="s">
        <v>12340</v>
      </c>
      <c r="D4328" s="2" t="s">
        <v>12341</v>
      </c>
      <c r="E4328" s="2">
        <v>4327</v>
      </c>
      <c r="F4328" s="1">
        <v>25</v>
      </c>
      <c r="G4328" s="1" t="s">
        <v>6495</v>
      </c>
      <c r="H4328" s="1" t="s">
        <v>6951</v>
      </c>
      <c r="I4328" s="1">
        <v>3</v>
      </c>
      <c r="L4328" s="1">
        <v>6</v>
      </c>
      <c r="M4328" s="2" t="s">
        <v>14413</v>
      </c>
      <c r="N4328" s="2" t="s">
        <v>14414</v>
      </c>
      <c r="S4328" s="1" t="s">
        <v>59</v>
      </c>
      <c r="T4328" s="1" t="s">
        <v>7105</v>
      </c>
      <c r="Y4328" s="1" t="s">
        <v>14664</v>
      </c>
      <c r="Z4328" s="1" t="s">
        <v>7737</v>
      </c>
      <c r="AC4328" s="1">
        <v>5</v>
      </c>
      <c r="AD4328" s="1" t="s">
        <v>172</v>
      </c>
      <c r="AE4328" s="1" t="s">
        <v>9579</v>
      </c>
    </row>
    <row r="4329" spans="1:72" ht="13.5" customHeight="1">
      <c r="A4329" s="3" t="str">
        <f>HYPERLINK("http://kyu.snu.ac.kr/sdhj/index.jsp?type=hj/GK14658_00IH_0001_0260.jpg","1702_각북면_260")</f>
        <v>1702_각북면_260</v>
      </c>
      <c r="B4329" s="2">
        <v>1702</v>
      </c>
      <c r="C4329" s="2" t="s">
        <v>12340</v>
      </c>
      <c r="D4329" s="2" t="s">
        <v>12341</v>
      </c>
      <c r="E4329" s="2">
        <v>4328</v>
      </c>
      <c r="F4329" s="1">
        <v>25</v>
      </c>
      <c r="G4329" s="1" t="s">
        <v>6495</v>
      </c>
      <c r="H4329" s="1" t="s">
        <v>6951</v>
      </c>
      <c r="I4329" s="1">
        <v>3</v>
      </c>
      <c r="L4329" s="1">
        <v>7</v>
      </c>
      <c r="M4329" s="2" t="s">
        <v>14415</v>
      </c>
      <c r="N4329" s="2" t="s">
        <v>14416</v>
      </c>
      <c r="T4329" s="1" t="s">
        <v>12411</v>
      </c>
      <c r="U4329" s="1" t="s">
        <v>35</v>
      </c>
      <c r="V4329" s="1" t="s">
        <v>7231</v>
      </c>
      <c r="W4329" s="1" t="s">
        <v>335</v>
      </c>
      <c r="X4329" s="1" t="s">
        <v>12540</v>
      </c>
      <c r="Y4329" s="1" t="s">
        <v>1702</v>
      </c>
      <c r="Z4329" s="1" t="s">
        <v>7727</v>
      </c>
      <c r="AC4329" s="1">
        <v>24</v>
      </c>
      <c r="AD4329" s="1" t="s">
        <v>219</v>
      </c>
      <c r="AE4329" s="1" t="s">
        <v>9587</v>
      </c>
      <c r="AJ4329" s="1" t="s">
        <v>16</v>
      </c>
      <c r="AK4329" s="1" t="s">
        <v>9802</v>
      </c>
      <c r="AL4329" s="1" t="s">
        <v>271</v>
      </c>
      <c r="AM4329" s="1" t="s">
        <v>9794</v>
      </c>
      <c r="AT4329" s="1" t="s">
        <v>614</v>
      </c>
      <c r="AU4329" s="1" t="s">
        <v>12457</v>
      </c>
      <c r="AV4329" s="1" t="s">
        <v>919</v>
      </c>
      <c r="AW4329" s="1" t="s">
        <v>7730</v>
      </c>
      <c r="BG4329" s="1" t="s">
        <v>53</v>
      </c>
      <c r="BH4329" s="1" t="s">
        <v>7419</v>
      </c>
      <c r="BI4329" s="1" t="s">
        <v>1556</v>
      </c>
      <c r="BJ4329" s="1" t="s">
        <v>8414</v>
      </c>
      <c r="BK4329" s="1" t="s">
        <v>53</v>
      </c>
      <c r="BL4329" s="1" t="s">
        <v>7419</v>
      </c>
      <c r="BM4329" s="1" t="s">
        <v>2122</v>
      </c>
      <c r="BN4329" s="1" t="s">
        <v>9729</v>
      </c>
      <c r="BO4329" s="1" t="s">
        <v>53</v>
      </c>
      <c r="BP4329" s="1" t="s">
        <v>7419</v>
      </c>
      <c r="BQ4329" s="1" t="s">
        <v>2068</v>
      </c>
      <c r="BR4329" s="1" t="s">
        <v>13381</v>
      </c>
      <c r="BS4329" s="1" t="s">
        <v>82</v>
      </c>
      <c r="BT4329" s="1" t="s">
        <v>9699</v>
      </c>
    </row>
    <row r="4330" spans="1:72" ht="13.5" customHeight="1">
      <c r="A4330" s="3" t="str">
        <f>HYPERLINK("http://kyu.snu.ac.kr/sdhj/index.jsp?type=hj/GK14658_00IH_0001_0260.jpg","1702_각북면_260")</f>
        <v>1702_각북면_260</v>
      </c>
      <c r="B4330" s="2">
        <v>1702</v>
      </c>
      <c r="C4330" s="2" t="s">
        <v>12340</v>
      </c>
      <c r="D4330" s="2" t="s">
        <v>12341</v>
      </c>
      <c r="E4330" s="2">
        <v>4329</v>
      </c>
      <c r="F4330" s="1">
        <v>25</v>
      </c>
      <c r="G4330" s="1" t="s">
        <v>6495</v>
      </c>
      <c r="H4330" s="1" t="s">
        <v>6951</v>
      </c>
      <c r="I4330" s="1">
        <v>3</v>
      </c>
      <c r="L4330" s="1">
        <v>7</v>
      </c>
      <c r="M4330" s="2" t="s">
        <v>14415</v>
      </c>
      <c r="N4330" s="2" t="s">
        <v>14416</v>
      </c>
      <c r="S4330" s="1" t="s">
        <v>48</v>
      </c>
      <c r="T4330" s="1" t="s">
        <v>6371</v>
      </c>
      <c r="W4330" s="1" t="s">
        <v>202</v>
      </c>
      <c r="X4330" s="1" t="s">
        <v>7588</v>
      </c>
      <c r="Y4330" s="1" t="s">
        <v>50</v>
      </c>
      <c r="Z4330" s="1" t="s">
        <v>7639</v>
      </c>
      <c r="AC4330" s="1">
        <v>17</v>
      </c>
      <c r="AD4330" s="1" t="s">
        <v>289</v>
      </c>
      <c r="AE4330" s="1" t="s">
        <v>7200</v>
      </c>
      <c r="AJ4330" s="1" t="s">
        <v>16</v>
      </c>
      <c r="AK4330" s="1" t="s">
        <v>9802</v>
      </c>
      <c r="AL4330" s="1" t="s">
        <v>199</v>
      </c>
      <c r="AM4330" s="1" t="s">
        <v>9730</v>
      </c>
      <c r="AT4330" s="1" t="s">
        <v>158</v>
      </c>
      <c r="AU4330" s="1" t="s">
        <v>7299</v>
      </c>
      <c r="AV4330" s="1" t="s">
        <v>6519</v>
      </c>
      <c r="AW4330" s="1" t="s">
        <v>7769</v>
      </c>
      <c r="BG4330" s="1" t="s">
        <v>53</v>
      </c>
      <c r="BH4330" s="1" t="s">
        <v>7419</v>
      </c>
      <c r="BI4330" s="1" t="s">
        <v>1525</v>
      </c>
      <c r="BJ4330" s="1" t="s">
        <v>7682</v>
      </c>
      <c r="BK4330" s="1" t="s">
        <v>259</v>
      </c>
      <c r="BL4330" s="1" t="s">
        <v>12452</v>
      </c>
      <c r="BM4330" s="1" t="s">
        <v>5534</v>
      </c>
      <c r="BN4330" s="1" t="s">
        <v>10955</v>
      </c>
      <c r="BO4330" s="1" t="s">
        <v>54</v>
      </c>
      <c r="BP4330" s="1" t="s">
        <v>7267</v>
      </c>
      <c r="BQ4330" s="1" t="s">
        <v>6503</v>
      </c>
      <c r="BR4330" s="1" t="s">
        <v>11692</v>
      </c>
      <c r="BS4330" s="1" t="s">
        <v>47</v>
      </c>
      <c r="BT4330" s="1" t="s">
        <v>9810</v>
      </c>
    </row>
    <row r="4331" spans="1:72" ht="13.5" customHeight="1">
      <c r="A4331" s="3" t="str">
        <f>HYPERLINK("http://kyu.snu.ac.kr/sdhj/index.jsp?type=hj/GK14658_00IH_0001_0260.jpg","1702_각북면_260")</f>
        <v>1702_각북면_260</v>
      </c>
      <c r="B4331" s="2">
        <v>1702</v>
      </c>
      <c r="C4331" s="2" t="s">
        <v>12340</v>
      </c>
      <c r="D4331" s="2" t="s">
        <v>12341</v>
      </c>
      <c r="E4331" s="2">
        <v>4330</v>
      </c>
      <c r="F4331" s="1">
        <v>25</v>
      </c>
      <c r="G4331" s="1" t="s">
        <v>6495</v>
      </c>
      <c r="H4331" s="1" t="s">
        <v>6951</v>
      </c>
      <c r="I4331" s="1">
        <v>3</v>
      </c>
      <c r="L4331" s="1">
        <v>8</v>
      </c>
      <c r="M4331" s="2" t="s">
        <v>3165</v>
      </c>
      <c r="N4331" s="2" t="s">
        <v>7736</v>
      </c>
      <c r="T4331" s="1" t="s">
        <v>12411</v>
      </c>
      <c r="U4331" s="1" t="s">
        <v>4996</v>
      </c>
      <c r="V4331" s="1" t="s">
        <v>7230</v>
      </c>
      <c r="Y4331" s="1" t="s">
        <v>3165</v>
      </c>
      <c r="Z4331" s="1" t="s">
        <v>7736</v>
      </c>
      <c r="AC4331" s="1">
        <v>57</v>
      </c>
      <c r="AD4331" s="1" t="s">
        <v>720</v>
      </c>
      <c r="AE4331" s="1" t="s">
        <v>9576</v>
      </c>
      <c r="AJ4331" s="1" t="s">
        <v>16</v>
      </c>
      <c r="AK4331" s="1" t="s">
        <v>9802</v>
      </c>
      <c r="AL4331" s="1" t="s">
        <v>199</v>
      </c>
      <c r="AM4331" s="1" t="s">
        <v>9730</v>
      </c>
      <c r="AN4331" s="1" t="s">
        <v>52</v>
      </c>
      <c r="AO4331" s="1" t="s">
        <v>9722</v>
      </c>
      <c r="AP4331" s="1" t="s">
        <v>173</v>
      </c>
      <c r="AQ4331" s="1" t="s">
        <v>7249</v>
      </c>
      <c r="AR4331" s="1" t="s">
        <v>6573</v>
      </c>
      <c r="AS4331" s="1" t="s">
        <v>12853</v>
      </c>
      <c r="AT4331" s="1" t="s">
        <v>211</v>
      </c>
      <c r="AU4331" s="1" t="s">
        <v>7199</v>
      </c>
      <c r="AV4331" s="1" t="s">
        <v>94</v>
      </c>
      <c r="AW4331" s="1" t="s">
        <v>12928</v>
      </c>
      <c r="BB4331" s="1" t="s">
        <v>213</v>
      </c>
      <c r="BC4331" s="1" t="s">
        <v>7282</v>
      </c>
      <c r="BD4331" s="1" t="s">
        <v>6574</v>
      </c>
      <c r="BE4331" s="1" t="s">
        <v>10683</v>
      </c>
      <c r="BG4331" s="1" t="s">
        <v>211</v>
      </c>
      <c r="BH4331" s="1" t="s">
        <v>7199</v>
      </c>
      <c r="BI4331" s="1" t="s">
        <v>5584</v>
      </c>
      <c r="BJ4331" s="1" t="s">
        <v>8192</v>
      </c>
      <c r="BK4331" s="1" t="s">
        <v>211</v>
      </c>
      <c r="BL4331" s="1" t="s">
        <v>7199</v>
      </c>
      <c r="BM4331" s="1" t="s">
        <v>215</v>
      </c>
      <c r="BN4331" s="1" t="s">
        <v>8060</v>
      </c>
      <c r="BO4331" s="1" t="s">
        <v>211</v>
      </c>
      <c r="BP4331" s="1" t="s">
        <v>7199</v>
      </c>
      <c r="BQ4331" s="1" t="s">
        <v>1518</v>
      </c>
      <c r="BR4331" s="1" t="s">
        <v>11175</v>
      </c>
      <c r="BS4331" s="1" t="s">
        <v>199</v>
      </c>
      <c r="BT4331" s="1" t="s">
        <v>9730</v>
      </c>
    </row>
    <row r="4332" spans="1:72" ht="13.5" customHeight="1">
      <c r="A4332" s="3" t="str">
        <f>HYPERLINK("http://kyu.snu.ac.kr/sdhj/index.jsp?type=hj/GK14658_00IH_0001_0260.jpg","1702_각북면_260")</f>
        <v>1702_각북면_260</v>
      </c>
      <c r="B4332" s="2">
        <v>1702</v>
      </c>
      <c r="C4332" s="2" t="s">
        <v>12340</v>
      </c>
      <c r="D4332" s="2" t="s">
        <v>12341</v>
      </c>
      <c r="E4332" s="2">
        <v>4331</v>
      </c>
      <c r="F4332" s="1">
        <v>25</v>
      </c>
      <c r="G4332" s="1" t="s">
        <v>6495</v>
      </c>
      <c r="H4332" s="1" t="s">
        <v>6951</v>
      </c>
      <c r="I4332" s="1">
        <v>3</v>
      </c>
      <c r="L4332" s="1">
        <v>8</v>
      </c>
      <c r="M4332" s="2" t="s">
        <v>3165</v>
      </c>
      <c r="N4332" s="2" t="s">
        <v>7736</v>
      </c>
      <c r="S4332" s="1" t="s">
        <v>48</v>
      </c>
      <c r="T4332" s="1" t="s">
        <v>6371</v>
      </c>
      <c r="U4332" s="1" t="s">
        <v>261</v>
      </c>
      <c r="V4332" s="1" t="s">
        <v>7197</v>
      </c>
      <c r="Y4332" s="1" t="s">
        <v>12266</v>
      </c>
      <c r="Z4332" s="1" t="s">
        <v>12656</v>
      </c>
      <c r="AC4332" s="1">
        <v>56</v>
      </c>
      <c r="AD4332" s="1" t="s">
        <v>707</v>
      </c>
      <c r="AE4332" s="1" t="s">
        <v>9575</v>
      </c>
      <c r="AJ4332" s="1" t="s">
        <v>16</v>
      </c>
      <c r="AK4332" s="1" t="s">
        <v>9802</v>
      </c>
      <c r="AL4332" s="1" t="s">
        <v>545</v>
      </c>
      <c r="AM4332" s="1" t="s">
        <v>9707</v>
      </c>
      <c r="AN4332" s="1" t="s">
        <v>903</v>
      </c>
      <c r="AO4332" s="1" t="s">
        <v>9872</v>
      </c>
      <c r="AR4332" s="1" t="s">
        <v>6575</v>
      </c>
      <c r="AS4332" s="1" t="s">
        <v>9910</v>
      </c>
      <c r="AT4332" s="1" t="s">
        <v>53</v>
      </c>
      <c r="AU4332" s="1" t="s">
        <v>7419</v>
      </c>
      <c r="AV4332" s="1" t="s">
        <v>2951</v>
      </c>
      <c r="AW4332" s="1" t="s">
        <v>7964</v>
      </c>
      <c r="BB4332" s="1" t="s">
        <v>213</v>
      </c>
      <c r="BC4332" s="1" t="s">
        <v>7282</v>
      </c>
      <c r="BD4332" s="1" t="s">
        <v>12291</v>
      </c>
      <c r="BE4332" s="1" t="s">
        <v>12650</v>
      </c>
      <c r="BG4332" s="1" t="s">
        <v>53</v>
      </c>
      <c r="BH4332" s="1" t="s">
        <v>7419</v>
      </c>
      <c r="BI4332" s="1" t="s">
        <v>1986</v>
      </c>
      <c r="BJ4332" s="1" t="s">
        <v>7888</v>
      </c>
      <c r="BK4332" s="1" t="s">
        <v>53</v>
      </c>
      <c r="BL4332" s="1" t="s">
        <v>7419</v>
      </c>
      <c r="BM4332" s="1" t="s">
        <v>6576</v>
      </c>
      <c r="BN4332" s="1" t="s">
        <v>11311</v>
      </c>
      <c r="BQ4332" s="1" t="s">
        <v>6577</v>
      </c>
      <c r="BR4332" s="1" t="s">
        <v>11691</v>
      </c>
      <c r="BS4332" s="1" t="s">
        <v>47</v>
      </c>
      <c r="BT4332" s="1" t="s">
        <v>9810</v>
      </c>
    </row>
    <row r="4333" spans="1:72" ht="13.5" customHeight="1">
      <c r="A4333" s="3" t="str">
        <f>HYPERLINK("http://kyu.snu.ac.kr/sdhj/index.jsp?type=hj/GK14658_00IH_0001_0260.jpg","1702_각북면_260")</f>
        <v>1702_각북면_260</v>
      </c>
      <c r="B4333" s="2">
        <v>1702</v>
      </c>
      <c r="C4333" s="2" t="s">
        <v>12340</v>
      </c>
      <c r="D4333" s="2" t="s">
        <v>12341</v>
      </c>
      <c r="E4333" s="2">
        <v>4332</v>
      </c>
      <c r="F4333" s="1">
        <v>25</v>
      </c>
      <c r="G4333" s="1" t="s">
        <v>6495</v>
      </c>
      <c r="H4333" s="1" t="s">
        <v>6951</v>
      </c>
      <c r="I4333" s="1">
        <v>3</v>
      </c>
      <c r="L4333" s="1">
        <v>8</v>
      </c>
      <c r="M4333" s="2" t="s">
        <v>3165</v>
      </c>
      <c r="N4333" s="2" t="s">
        <v>7736</v>
      </c>
      <c r="S4333" s="1" t="s">
        <v>59</v>
      </c>
      <c r="T4333" s="1" t="s">
        <v>7105</v>
      </c>
      <c r="Y4333" s="1" t="s">
        <v>3215</v>
      </c>
      <c r="Z4333" s="1" t="s">
        <v>7695</v>
      </c>
      <c r="AF4333" s="1" t="s">
        <v>61</v>
      </c>
      <c r="AG4333" s="1" t="s">
        <v>9638</v>
      </c>
    </row>
    <row r="4334" spans="1:72" ht="13.5" customHeight="1">
      <c r="A4334" s="3" t="str">
        <f>HYPERLINK("http://kyu.snu.ac.kr/sdhj/index.jsp?type=hj/GK14658_00IH_0001_0260.jpg","1702_각북면_260")</f>
        <v>1702_각북면_260</v>
      </c>
      <c r="B4334" s="2">
        <v>1702</v>
      </c>
      <c r="C4334" s="2" t="s">
        <v>12340</v>
      </c>
      <c r="D4334" s="2" t="s">
        <v>12341</v>
      </c>
      <c r="E4334" s="2">
        <v>4333</v>
      </c>
      <c r="F4334" s="1">
        <v>25</v>
      </c>
      <c r="G4334" s="1" t="s">
        <v>6495</v>
      </c>
      <c r="H4334" s="1" t="s">
        <v>6951</v>
      </c>
      <c r="I4334" s="1">
        <v>3</v>
      </c>
      <c r="L4334" s="1">
        <v>8</v>
      </c>
      <c r="M4334" s="2" t="s">
        <v>3165</v>
      </c>
      <c r="N4334" s="2" t="s">
        <v>7736</v>
      </c>
      <c r="S4334" s="1" t="s">
        <v>86</v>
      </c>
      <c r="T4334" s="1" t="s">
        <v>7100</v>
      </c>
      <c r="U4334" s="1" t="s">
        <v>211</v>
      </c>
      <c r="V4334" s="1" t="s">
        <v>7199</v>
      </c>
      <c r="Y4334" s="1" t="s">
        <v>1872</v>
      </c>
      <c r="Z4334" s="1" t="s">
        <v>7735</v>
      </c>
      <c r="AG4334" s="1" t="s">
        <v>9637</v>
      </c>
      <c r="AI4334" s="1" t="s">
        <v>9698</v>
      </c>
    </row>
    <row r="4335" spans="1:72" ht="13.5" customHeight="1">
      <c r="A4335" s="3" t="str">
        <f>HYPERLINK("http://kyu.snu.ac.kr/sdhj/index.jsp?type=hj/GK14658_00IH_0001_0260.jpg","1702_각북면_260")</f>
        <v>1702_각북면_260</v>
      </c>
      <c r="B4335" s="2">
        <v>1702</v>
      </c>
      <c r="C4335" s="2" t="s">
        <v>12340</v>
      </c>
      <c r="D4335" s="2" t="s">
        <v>12341</v>
      </c>
      <c r="E4335" s="2">
        <v>4334</v>
      </c>
      <c r="F4335" s="1">
        <v>25</v>
      </c>
      <c r="G4335" s="1" t="s">
        <v>6495</v>
      </c>
      <c r="H4335" s="1" t="s">
        <v>6951</v>
      </c>
      <c r="I4335" s="1">
        <v>3</v>
      </c>
      <c r="L4335" s="1">
        <v>8</v>
      </c>
      <c r="M4335" s="2" t="s">
        <v>3165</v>
      </c>
      <c r="N4335" s="2" t="s">
        <v>7736</v>
      </c>
      <c r="S4335" s="1" t="s">
        <v>86</v>
      </c>
      <c r="T4335" s="1" t="s">
        <v>7100</v>
      </c>
      <c r="Y4335" s="1" t="s">
        <v>4578</v>
      </c>
      <c r="Z4335" s="1" t="s">
        <v>7734</v>
      </c>
      <c r="AF4335" s="1" t="s">
        <v>99</v>
      </c>
      <c r="AG4335" s="1" t="s">
        <v>9637</v>
      </c>
      <c r="AH4335" s="1" t="s">
        <v>6578</v>
      </c>
      <c r="AI4335" s="1" t="s">
        <v>9698</v>
      </c>
    </row>
    <row r="4336" spans="1:72" ht="13.5" customHeight="1">
      <c r="A4336" s="3" t="str">
        <f>HYPERLINK("http://kyu.snu.ac.kr/sdhj/index.jsp?type=hj/GK14658_00IH_0001_0260.jpg","1702_각북면_260")</f>
        <v>1702_각북면_260</v>
      </c>
      <c r="B4336" s="2">
        <v>1702</v>
      </c>
      <c r="C4336" s="2" t="s">
        <v>12340</v>
      </c>
      <c r="D4336" s="2" t="s">
        <v>12341</v>
      </c>
      <c r="E4336" s="2">
        <v>4335</v>
      </c>
      <c r="F4336" s="1">
        <v>25</v>
      </c>
      <c r="G4336" s="1" t="s">
        <v>6495</v>
      </c>
      <c r="H4336" s="1" t="s">
        <v>6951</v>
      </c>
      <c r="I4336" s="1">
        <v>3</v>
      </c>
      <c r="L4336" s="1">
        <v>8</v>
      </c>
      <c r="M4336" s="2" t="s">
        <v>3165</v>
      </c>
      <c r="N4336" s="2" t="s">
        <v>7736</v>
      </c>
      <c r="S4336" s="1" t="s">
        <v>63</v>
      </c>
      <c r="T4336" s="1" t="s">
        <v>1196</v>
      </c>
      <c r="Y4336" s="1" t="s">
        <v>2117</v>
      </c>
      <c r="Z4336" s="1" t="s">
        <v>7733</v>
      </c>
      <c r="AG4336" s="1" t="s">
        <v>12772</v>
      </c>
    </row>
    <row r="4337" spans="1:72" ht="13.5" customHeight="1">
      <c r="A4337" s="3" t="str">
        <f>HYPERLINK("http://kyu.snu.ac.kr/sdhj/index.jsp?type=hj/GK14658_00IH_0001_0260.jpg","1702_각북면_260")</f>
        <v>1702_각북면_260</v>
      </c>
      <c r="B4337" s="2">
        <v>1702</v>
      </c>
      <c r="C4337" s="2" t="s">
        <v>12340</v>
      </c>
      <c r="D4337" s="2" t="s">
        <v>12341</v>
      </c>
      <c r="E4337" s="2">
        <v>4336</v>
      </c>
      <c r="F4337" s="1">
        <v>25</v>
      </c>
      <c r="G4337" s="1" t="s">
        <v>6495</v>
      </c>
      <c r="H4337" s="1" t="s">
        <v>6951</v>
      </c>
      <c r="I4337" s="1">
        <v>3</v>
      </c>
      <c r="L4337" s="1">
        <v>8</v>
      </c>
      <c r="M4337" s="2" t="s">
        <v>3165</v>
      </c>
      <c r="N4337" s="2" t="s">
        <v>7736</v>
      </c>
      <c r="S4337" s="1" t="s">
        <v>63</v>
      </c>
      <c r="T4337" s="1" t="s">
        <v>1196</v>
      </c>
      <c r="Y4337" s="1" t="s">
        <v>1295</v>
      </c>
      <c r="Z4337" s="1" t="s">
        <v>7732</v>
      </c>
      <c r="AF4337" s="1" t="s">
        <v>6579</v>
      </c>
      <c r="AG4337" s="1" t="s">
        <v>9636</v>
      </c>
    </row>
    <row r="4338" spans="1:72" ht="13.5" customHeight="1">
      <c r="A4338" s="3" t="str">
        <f>HYPERLINK("http://kyu.snu.ac.kr/sdhj/index.jsp?type=hj/GK14658_00IH_0001_0260.jpg","1702_각북면_260")</f>
        <v>1702_각북면_260</v>
      </c>
      <c r="B4338" s="2">
        <v>1702</v>
      </c>
      <c r="C4338" s="2" t="s">
        <v>12340</v>
      </c>
      <c r="D4338" s="2" t="s">
        <v>12341</v>
      </c>
      <c r="E4338" s="2">
        <v>4337</v>
      </c>
      <c r="F4338" s="1">
        <v>25</v>
      </c>
      <c r="G4338" s="1" t="s">
        <v>6495</v>
      </c>
      <c r="H4338" s="1" t="s">
        <v>6951</v>
      </c>
      <c r="I4338" s="1">
        <v>3</v>
      </c>
      <c r="L4338" s="1">
        <v>8</v>
      </c>
      <c r="M4338" s="2" t="s">
        <v>3165</v>
      </c>
      <c r="N4338" s="2" t="s">
        <v>7736</v>
      </c>
      <c r="S4338" s="1" t="s">
        <v>59</v>
      </c>
      <c r="T4338" s="1" t="s">
        <v>7105</v>
      </c>
      <c r="Y4338" s="1" t="s">
        <v>6836</v>
      </c>
      <c r="Z4338" s="1" t="s">
        <v>7731</v>
      </c>
      <c r="AC4338" s="1">
        <v>5</v>
      </c>
      <c r="AD4338" s="1" t="s">
        <v>172</v>
      </c>
      <c r="AE4338" s="1" t="s">
        <v>9579</v>
      </c>
    </row>
    <row r="4339" spans="1:72" ht="13.5" customHeight="1">
      <c r="A4339" s="3" t="str">
        <f>HYPERLINK("http://kyu.snu.ac.kr/sdhj/index.jsp?type=hj/GK14658_00IH_0001_0260.jpg","1702_각북면_260")</f>
        <v>1702_각북면_260</v>
      </c>
      <c r="B4339" s="2">
        <v>1702</v>
      </c>
      <c r="C4339" s="2" t="s">
        <v>12340</v>
      </c>
      <c r="D4339" s="2" t="s">
        <v>12341</v>
      </c>
      <c r="E4339" s="2">
        <v>4338</v>
      </c>
      <c r="F4339" s="1">
        <v>26</v>
      </c>
      <c r="G4339" s="1" t="s">
        <v>6580</v>
      </c>
      <c r="H4339" s="1" t="s">
        <v>13504</v>
      </c>
      <c r="I4339" s="1">
        <v>1</v>
      </c>
      <c r="J4339" s="1" t="s">
        <v>6581</v>
      </c>
      <c r="K4339" s="1" t="s">
        <v>12399</v>
      </c>
      <c r="L4339" s="1">
        <v>1</v>
      </c>
      <c r="M4339" s="2" t="s">
        <v>2850</v>
      </c>
      <c r="N4339" s="2" t="s">
        <v>13348</v>
      </c>
      <c r="T4339" s="1" t="s">
        <v>12411</v>
      </c>
      <c r="U4339" s="1" t="s">
        <v>6582</v>
      </c>
      <c r="V4339" s="1" t="s">
        <v>7229</v>
      </c>
      <c r="W4339" s="1" t="s">
        <v>335</v>
      </c>
      <c r="X4339" s="1" t="s">
        <v>12540</v>
      </c>
      <c r="Y4339" s="1" t="s">
        <v>919</v>
      </c>
      <c r="Z4339" s="1" t="s">
        <v>7730</v>
      </c>
      <c r="AC4339" s="1">
        <v>62</v>
      </c>
      <c r="AD4339" s="1" t="s">
        <v>169</v>
      </c>
      <c r="AE4339" s="1" t="s">
        <v>9589</v>
      </c>
      <c r="AJ4339" s="1" t="s">
        <v>16</v>
      </c>
      <c r="AK4339" s="1" t="s">
        <v>9802</v>
      </c>
      <c r="AL4339" s="1" t="s">
        <v>271</v>
      </c>
      <c r="AM4339" s="1" t="s">
        <v>9794</v>
      </c>
      <c r="AT4339" s="1" t="s">
        <v>53</v>
      </c>
      <c r="AU4339" s="1" t="s">
        <v>7419</v>
      </c>
      <c r="AV4339" s="1" t="s">
        <v>1556</v>
      </c>
      <c r="AW4339" s="1" t="s">
        <v>8414</v>
      </c>
      <c r="BG4339" s="1" t="s">
        <v>53</v>
      </c>
      <c r="BH4339" s="1" t="s">
        <v>7419</v>
      </c>
      <c r="BI4339" s="1" t="s">
        <v>6583</v>
      </c>
      <c r="BJ4339" s="1" t="s">
        <v>10869</v>
      </c>
      <c r="BK4339" s="1" t="s">
        <v>53</v>
      </c>
      <c r="BL4339" s="1" t="s">
        <v>7419</v>
      </c>
      <c r="BM4339" s="1" t="s">
        <v>2122</v>
      </c>
      <c r="BN4339" s="1" t="s">
        <v>9729</v>
      </c>
      <c r="BO4339" s="1" t="s">
        <v>259</v>
      </c>
      <c r="BP4339" s="1" t="s">
        <v>12452</v>
      </c>
      <c r="BQ4339" s="1" t="s">
        <v>6584</v>
      </c>
      <c r="BR4339" s="1" t="s">
        <v>11684</v>
      </c>
      <c r="BS4339" s="1" t="s">
        <v>378</v>
      </c>
      <c r="BT4339" s="1" t="s">
        <v>9819</v>
      </c>
    </row>
    <row r="4340" spans="1:72" ht="13.5" customHeight="1">
      <c r="A4340" s="3" t="str">
        <f>HYPERLINK("http://kyu.snu.ac.kr/sdhj/index.jsp?type=hj/GK14658_00IH_0001_0260.jpg","1702_각북면_260")</f>
        <v>1702_각북면_260</v>
      </c>
      <c r="B4340" s="2">
        <v>1702</v>
      </c>
      <c r="C4340" s="2" t="s">
        <v>12340</v>
      </c>
      <c r="D4340" s="2" t="s">
        <v>12341</v>
      </c>
      <c r="E4340" s="2">
        <v>4339</v>
      </c>
      <c r="F4340" s="1">
        <v>26</v>
      </c>
      <c r="G4340" s="1" t="s">
        <v>6580</v>
      </c>
      <c r="H4340" s="1" t="s">
        <v>6950</v>
      </c>
      <c r="I4340" s="1">
        <v>1</v>
      </c>
      <c r="L4340" s="1">
        <v>1</v>
      </c>
      <c r="M4340" s="2" t="s">
        <v>2850</v>
      </c>
      <c r="N4340" s="2" t="s">
        <v>13348</v>
      </c>
      <c r="S4340" s="1" t="s">
        <v>48</v>
      </c>
      <c r="T4340" s="1" t="s">
        <v>6371</v>
      </c>
      <c r="U4340" s="1" t="s">
        <v>124</v>
      </c>
      <c r="V4340" s="1" t="s">
        <v>12451</v>
      </c>
      <c r="W4340" s="1" t="s">
        <v>335</v>
      </c>
      <c r="X4340" s="1" t="s">
        <v>12540</v>
      </c>
      <c r="Y4340" s="1" t="s">
        <v>2557</v>
      </c>
      <c r="Z4340" s="1" t="s">
        <v>7729</v>
      </c>
      <c r="AC4340" s="1">
        <v>50</v>
      </c>
      <c r="AD4340" s="1" t="s">
        <v>515</v>
      </c>
      <c r="AE4340" s="1" t="s">
        <v>9605</v>
      </c>
      <c r="AJ4340" s="1" t="s">
        <v>16</v>
      </c>
      <c r="AK4340" s="1" t="s">
        <v>9802</v>
      </c>
      <c r="AL4340" s="1" t="s">
        <v>82</v>
      </c>
      <c r="AM4340" s="1" t="s">
        <v>9699</v>
      </c>
      <c r="AT4340" s="1" t="s">
        <v>53</v>
      </c>
      <c r="AU4340" s="1" t="s">
        <v>7419</v>
      </c>
      <c r="AV4340" s="1" t="s">
        <v>1730</v>
      </c>
      <c r="AW4340" s="1" t="s">
        <v>7607</v>
      </c>
      <c r="BG4340" s="1" t="s">
        <v>53</v>
      </c>
      <c r="BH4340" s="1" t="s">
        <v>7419</v>
      </c>
      <c r="BI4340" s="1" t="s">
        <v>310</v>
      </c>
      <c r="BJ4340" s="1" t="s">
        <v>8655</v>
      </c>
      <c r="BK4340" s="1" t="s">
        <v>53</v>
      </c>
      <c r="BL4340" s="1" t="s">
        <v>7419</v>
      </c>
      <c r="BM4340" s="1" t="s">
        <v>5441</v>
      </c>
      <c r="BN4340" s="1" t="s">
        <v>10273</v>
      </c>
      <c r="BO4340" s="1" t="s">
        <v>53</v>
      </c>
      <c r="BP4340" s="1" t="s">
        <v>7419</v>
      </c>
      <c r="BQ4340" s="1" t="s">
        <v>6585</v>
      </c>
      <c r="BR4340" s="1" t="s">
        <v>11690</v>
      </c>
      <c r="BS4340" s="1" t="s">
        <v>82</v>
      </c>
      <c r="BT4340" s="1" t="s">
        <v>9699</v>
      </c>
    </row>
    <row r="4341" spans="1:72" ht="13.5" customHeight="1">
      <c r="A4341" s="3" t="str">
        <f>HYPERLINK("http://kyu.snu.ac.kr/sdhj/index.jsp?type=hj/GK14658_00IH_0001_0260.jpg","1702_각북면_260")</f>
        <v>1702_각북면_260</v>
      </c>
      <c r="B4341" s="2">
        <v>1702</v>
      </c>
      <c r="C4341" s="2" t="s">
        <v>12340</v>
      </c>
      <c r="D4341" s="2" t="s">
        <v>12341</v>
      </c>
      <c r="E4341" s="2">
        <v>4340</v>
      </c>
      <c r="F4341" s="1">
        <v>26</v>
      </c>
      <c r="G4341" s="1" t="s">
        <v>6580</v>
      </c>
      <c r="H4341" s="1" t="s">
        <v>6950</v>
      </c>
      <c r="I4341" s="1">
        <v>1</v>
      </c>
      <c r="L4341" s="1">
        <v>1</v>
      </c>
      <c r="M4341" s="2" t="s">
        <v>2850</v>
      </c>
      <c r="N4341" s="2" t="s">
        <v>13348</v>
      </c>
      <c r="S4341" s="1" t="s">
        <v>86</v>
      </c>
      <c r="T4341" s="1" t="s">
        <v>7100</v>
      </c>
      <c r="U4341" s="1" t="s">
        <v>294</v>
      </c>
      <c r="V4341" s="1" t="s">
        <v>7228</v>
      </c>
      <c r="Y4341" s="1" t="s">
        <v>6720</v>
      </c>
      <c r="Z4341" s="1" t="s">
        <v>7728</v>
      </c>
      <c r="AC4341" s="1">
        <v>26</v>
      </c>
      <c r="AD4341" s="1" t="s">
        <v>657</v>
      </c>
      <c r="AE4341" s="1" t="s">
        <v>9591</v>
      </c>
    </row>
    <row r="4342" spans="1:72" ht="13.5" customHeight="1">
      <c r="A4342" s="3" t="str">
        <f>HYPERLINK("http://kyu.snu.ac.kr/sdhj/index.jsp?type=hj/GK14658_00IH_0001_0260.jpg","1702_각북면_260")</f>
        <v>1702_각북면_260</v>
      </c>
      <c r="B4342" s="2">
        <v>1702</v>
      </c>
      <c r="C4342" s="2" t="s">
        <v>12340</v>
      </c>
      <c r="D4342" s="2" t="s">
        <v>12341</v>
      </c>
      <c r="E4342" s="2">
        <v>4341</v>
      </c>
      <c r="F4342" s="1">
        <v>26</v>
      </c>
      <c r="G4342" s="1" t="s">
        <v>6580</v>
      </c>
      <c r="H4342" s="1" t="s">
        <v>6950</v>
      </c>
      <c r="I4342" s="1">
        <v>1</v>
      </c>
      <c r="L4342" s="1">
        <v>1</v>
      </c>
      <c r="M4342" s="2" t="s">
        <v>2850</v>
      </c>
      <c r="N4342" s="2" t="s">
        <v>13348</v>
      </c>
      <c r="S4342" s="1" t="s">
        <v>701</v>
      </c>
      <c r="T4342" s="1" t="s">
        <v>7108</v>
      </c>
      <c r="W4342" s="1" t="s">
        <v>107</v>
      </c>
      <c r="X4342" s="1" t="s">
        <v>12534</v>
      </c>
      <c r="Y4342" s="1" t="s">
        <v>50</v>
      </c>
      <c r="Z4342" s="1" t="s">
        <v>7639</v>
      </c>
      <c r="AC4342" s="1">
        <v>33</v>
      </c>
      <c r="AD4342" s="1" t="s">
        <v>223</v>
      </c>
      <c r="AE4342" s="1" t="s">
        <v>9596</v>
      </c>
      <c r="AF4342" s="1" t="s">
        <v>89</v>
      </c>
      <c r="AG4342" s="1" t="s">
        <v>9633</v>
      </c>
    </row>
    <row r="4343" spans="1:72" ht="13.5" customHeight="1">
      <c r="A4343" s="3" t="str">
        <f>HYPERLINK("http://kyu.snu.ac.kr/sdhj/index.jsp?type=hj/GK14658_00IH_0001_0260.jpg","1702_각북면_260")</f>
        <v>1702_각북면_260</v>
      </c>
      <c r="B4343" s="2">
        <v>1702</v>
      </c>
      <c r="C4343" s="2" t="s">
        <v>12340</v>
      </c>
      <c r="D4343" s="2" t="s">
        <v>12341</v>
      </c>
      <c r="E4343" s="2">
        <v>4342</v>
      </c>
      <c r="F4343" s="1">
        <v>26</v>
      </c>
      <c r="G4343" s="1" t="s">
        <v>6580</v>
      </c>
      <c r="H4343" s="1" t="s">
        <v>6950</v>
      </c>
      <c r="I4343" s="1">
        <v>1</v>
      </c>
      <c r="L4343" s="1">
        <v>1</v>
      </c>
      <c r="M4343" s="2" t="s">
        <v>2850</v>
      </c>
      <c r="N4343" s="2" t="s">
        <v>13348</v>
      </c>
      <c r="S4343" s="1" t="s">
        <v>59</v>
      </c>
      <c r="T4343" s="1" t="s">
        <v>7105</v>
      </c>
      <c r="Y4343" s="1" t="s">
        <v>12287</v>
      </c>
      <c r="Z4343" s="1" t="s">
        <v>12645</v>
      </c>
      <c r="AC4343" s="1">
        <v>11</v>
      </c>
      <c r="AD4343" s="1" t="s">
        <v>106</v>
      </c>
      <c r="AE4343" s="1" t="s">
        <v>9614</v>
      </c>
    </row>
    <row r="4344" spans="1:72" ht="13.5" customHeight="1">
      <c r="A4344" s="3" t="str">
        <f>HYPERLINK("http://kyu.snu.ac.kr/sdhj/index.jsp?type=hj/GK14658_00IH_0001_0260.jpg","1702_각북면_260")</f>
        <v>1702_각북면_260</v>
      </c>
      <c r="B4344" s="2">
        <v>1702</v>
      </c>
      <c r="C4344" s="2" t="s">
        <v>12340</v>
      </c>
      <c r="D4344" s="2" t="s">
        <v>12341</v>
      </c>
      <c r="E4344" s="2">
        <v>4343</v>
      </c>
      <c r="F4344" s="1">
        <v>26</v>
      </c>
      <c r="G4344" s="1" t="s">
        <v>6580</v>
      </c>
      <c r="H4344" s="1" t="s">
        <v>6950</v>
      </c>
      <c r="I4344" s="1">
        <v>1</v>
      </c>
      <c r="L4344" s="1">
        <v>1</v>
      </c>
      <c r="M4344" s="2" t="s">
        <v>2850</v>
      </c>
      <c r="N4344" s="2" t="s">
        <v>13348</v>
      </c>
      <c r="S4344" s="1" t="s">
        <v>86</v>
      </c>
      <c r="T4344" s="1" t="s">
        <v>7100</v>
      </c>
      <c r="U4344" s="1" t="s">
        <v>1507</v>
      </c>
      <c r="V4344" s="1" t="s">
        <v>12506</v>
      </c>
      <c r="Y4344" s="1" t="s">
        <v>1702</v>
      </c>
      <c r="Z4344" s="1" t="s">
        <v>7727</v>
      </c>
      <c r="AF4344" s="1" t="s">
        <v>318</v>
      </c>
      <c r="AG4344" s="1" t="s">
        <v>9631</v>
      </c>
      <c r="AH4344" s="1" t="s">
        <v>6586</v>
      </c>
      <c r="AI4344" s="1" t="s">
        <v>9697</v>
      </c>
    </row>
    <row r="4345" spans="1:72" ht="13.5" customHeight="1">
      <c r="A4345" s="3" t="str">
        <f>HYPERLINK("http://kyu.snu.ac.kr/sdhj/index.jsp?type=hj/GK14658_00IH_0001_0260.jpg","1702_각북면_260")</f>
        <v>1702_각북면_260</v>
      </c>
      <c r="B4345" s="2">
        <v>1702</v>
      </c>
      <c r="C4345" s="2" t="s">
        <v>12340</v>
      </c>
      <c r="D4345" s="2" t="s">
        <v>12341</v>
      </c>
      <c r="E4345" s="2">
        <v>4344</v>
      </c>
      <c r="F4345" s="1">
        <v>26</v>
      </c>
      <c r="G4345" s="1" t="s">
        <v>6580</v>
      </c>
      <c r="H4345" s="1" t="s">
        <v>6950</v>
      </c>
      <c r="I4345" s="1">
        <v>1</v>
      </c>
      <c r="L4345" s="1">
        <v>1</v>
      </c>
      <c r="M4345" s="2" t="s">
        <v>2850</v>
      </c>
      <c r="N4345" s="2" t="s">
        <v>13348</v>
      </c>
      <c r="S4345" s="1" t="s">
        <v>86</v>
      </c>
      <c r="T4345" s="1" t="s">
        <v>7100</v>
      </c>
      <c r="U4345" s="1" t="s">
        <v>3348</v>
      </c>
      <c r="V4345" s="1" t="s">
        <v>7227</v>
      </c>
      <c r="Y4345" s="1" t="s">
        <v>12335</v>
      </c>
      <c r="Z4345" s="1" t="s">
        <v>12643</v>
      </c>
      <c r="AC4345" s="1">
        <v>21</v>
      </c>
      <c r="AD4345" s="1" t="s">
        <v>68</v>
      </c>
      <c r="AE4345" s="1" t="s">
        <v>7705</v>
      </c>
      <c r="AF4345" s="1" t="s">
        <v>89</v>
      </c>
      <c r="AG4345" s="1" t="s">
        <v>9633</v>
      </c>
    </row>
    <row r="4346" spans="1:72" ht="13.5" customHeight="1">
      <c r="A4346" s="3" t="str">
        <f>HYPERLINK("http://kyu.snu.ac.kr/sdhj/index.jsp?type=hj/GK14658_00IH_0001_0260.jpg","1702_각북면_260")</f>
        <v>1702_각북면_260</v>
      </c>
      <c r="B4346" s="2">
        <v>1702</v>
      </c>
      <c r="C4346" s="2" t="s">
        <v>12340</v>
      </c>
      <c r="D4346" s="2" t="s">
        <v>12341</v>
      </c>
      <c r="E4346" s="2">
        <v>4345</v>
      </c>
      <c r="F4346" s="1">
        <v>26</v>
      </c>
      <c r="G4346" s="1" t="s">
        <v>6580</v>
      </c>
      <c r="H4346" s="1" t="s">
        <v>6950</v>
      </c>
      <c r="I4346" s="1">
        <v>1</v>
      </c>
      <c r="L4346" s="1">
        <v>2</v>
      </c>
      <c r="M4346" s="2" t="s">
        <v>14417</v>
      </c>
      <c r="N4346" s="2" t="s">
        <v>14418</v>
      </c>
      <c r="T4346" s="1" t="s">
        <v>12411</v>
      </c>
      <c r="U4346" s="1" t="s">
        <v>6587</v>
      </c>
      <c r="V4346" s="1" t="s">
        <v>7226</v>
      </c>
      <c r="W4346" s="1" t="s">
        <v>335</v>
      </c>
      <c r="X4346" s="1" t="s">
        <v>12540</v>
      </c>
      <c r="Y4346" s="1" t="s">
        <v>4754</v>
      </c>
      <c r="Z4346" s="1" t="s">
        <v>7726</v>
      </c>
      <c r="AC4346" s="1">
        <v>55</v>
      </c>
      <c r="AD4346" s="1" t="s">
        <v>266</v>
      </c>
      <c r="AE4346" s="1" t="s">
        <v>9586</v>
      </c>
      <c r="AJ4346" s="1" t="s">
        <v>16</v>
      </c>
      <c r="AK4346" s="1" t="s">
        <v>9802</v>
      </c>
      <c r="AL4346" s="1" t="s">
        <v>271</v>
      </c>
      <c r="AM4346" s="1" t="s">
        <v>9794</v>
      </c>
      <c r="AT4346" s="1" t="s">
        <v>53</v>
      </c>
      <c r="AU4346" s="1" t="s">
        <v>7419</v>
      </c>
      <c r="AV4346" s="1" t="s">
        <v>1556</v>
      </c>
      <c r="AW4346" s="1" t="s">
        <v>8414</v>
      </c>
      <c r="BG4346" s="1" t="s">
        <v>53</v>
      </c>
      <c r="BH4346" s="1" t="s">
        <v>7419</v>
      </c>
      <c r="BI4346" s="1" t="s">
        <v>6588</v>
      </c>
      <c r="BJ4346" s="1" t="s">
        <v>10869</v>
      </c>
      <c r="BK4346" s="1" t="s">
        <v>53</v>
      </c>
      <c r="BL4346" s="1" t="s">
        <v>7419</v>
      </c>
      <c r="BM4346" s="1" t="s">
        <v>2122</v>
      </c>
      <c r="BN4346" s="1" t="s">
        <v>9729</v>
      </c>
      <c r="BO4346" s="1" t="s">
        <v>53</v>
      </c>
      <c r="BP4346" s="1" t="s">
        <v>7419</v>
      </c>
      <c r="BQ4346" s="1" t="s">
        <v>6584</v>
      </c>
      <c r="BR4346" s="1" t="s">
        <v>11684</v>
      </c>
      <c r="BS4346" s="1" t="s">
        <v>378</v>
      </c>
      <c r="BT4346" s="1" t="s">
        <v>9819</v>
      </c>
    </row>
    <row r="4347" spans="1:72" ht="13.5" customHeight="1">
      <c r="A4347" s="3" t="str">
        <f>HYPERLINK("http://kyu.snu.ac.kr/sdhj/index.jsp?type=hj/GK14658_00IH_0001_0260.jpg","1702_각북면_260")</f>
        <v>1702_각북면_260</v>
      </c>
      <c r="B4347" s="2">
        <v>1702</v>
      </c>
      <c r="C4347" s="2" t="s">
        <v>12340</v>
      </c>
      <c r="D4347" s="2" t="s">
        <v>12341</v>
      </c>
      <c r="E4347" s="2">
        <v>4346</v>
      </c>
      <c r="F4347" s="1">
        <v>26</v>
      </c>
      <c r="G4347" s="1" t="s">
        <v>6580</v>
      </c>
      <c r="H4347" s="1" t="s">
        <v>6950</v>
      </c>
      <c r="I4347" s="1">
        <v>1</v>
      </c>
      <c r="L4347" s="1">
        <v>2</v>
      </c>
      <c r="M4347" s="2" t="s">
        <v>14417</v>
      </c>
      <c r="N4347" s="2" t="s">
        <v>14418</v>
      </c>
      <c r="S4347" s="1" t="s">
        <v>48</v>
      </c>
      <c r="T4347" s="1" t="s">
        <v>6371</v>
      </c>
      <c r="U4347" s="1" t="s">
        <v>124</v>
      </c>
      <c r="V4347" s="1" t="s">
        <v>12451</v>
      </c>
      <c r="W4347" s="1" t="s">
        <v>107</v>
      </c>
      <c r="X4347" s="1" t="s">
        <v>12534</v>
      </c>
      <c r="Y4347" s="1" t="s">
        <v>810</v>
      </c>
      <c r="Z4347" s="1" t="s">
        <v>7725</v>
      </c>
      <c r="AC4347" s="1">
        <v>44</v>
      </c>
      <c r="AD4347" s="1" t="s">
        <v>934</v>
      </c>
      <c r="AE4347" s="1" t="s">
        <v>9592</v>
      </c>
      <c r="AJ4347" s="1" t="s">
        <v>16</v>
      </c>
      <c r="AK4347" s="1" t="s">
        <v>9802</v>
      </c>
      <c r="AL4347" s="1" t="s">
        <v>163</v>
      </c>
      <c r="AM4347" s="1" t="s">
        <v>12731</v>
      </c>
      <c r="AT4347" s="1" t="s">
        <v>53</v>
      </c>
      <c r="AU4347" s="1" t="s">
        <v>7419</v>
      </c>
      <c r="AV4347" s="1" t="s">
        <v>1493</v>
      </c>
      <c r="AW4347" s="1" t="s">
        <v>10139</v>
      </c>
      <c r="BG4347" s="1" t="s">
        <v>53</v>
      </c>
      <c r="BH4347" s="1" t="s">
        <v>7419</v>
      </c>
      <c r="BI4347" s="1" t="s">
        <v>6589</v>
      </c>
      <c r="BJ4347" s="1" t="s">
        <v>10871</v>
      </c>
      <c r="BK4347" s="1" t="s">
        <v>53</v>
      </c>
      <c r="BL4347" s="1" t="s">
        <v>7419</v>
      </c>
      <c r="BM4347" s="1" t="s">
        <v>3329</v>
      </c>
      <c r="BN4347" s="1" t="s">
        <v>9471</v>
      </c>
      <c r="BO4347" s="1" t="s">
        <v>211</v>
      </c>
      <c r="BP4347" s="1" t="s">
        <v>7199</v>
      </c>
      <c r="BQ4347" s="1" t="s">
        <v>14504</v>
      </c>
      <c r="BR4347" s="1" t="s">
        <v>10616</v>
      </c>
      <c r="BS4347" s="1" t="s">
        <v>52</v>
      </c>
      <c r="BT4347" s="1" t="s">
        <v>9722</v>
      </c>
    </row>
    <row r="4348" spans="1:72" ht="13.5" customHeight="1">
      <c r="A4348" s="3" t="str">
        <f>HYPERLINK("http://kyu.snu.ac.kr/sdhj/index.jsp?type=hj/GK14658_00IH_0001_0260.jpg","1702_각북면_260")</f>
        <v>1702_각북면_260</v>
      </c>
      <c r="B4348" s="2">
        <v>1702</v>
      </c>
      <c r="C4348" s="2" t="s">
        <v>12340</v>
      </c>
      <c r="D4348" s="2" t="s">
        <v>12341</v>
      </c>
      <c r="E4348" s="2">
        <v>4347</v>
      </c>
      <c r="F4348" s="1">
        <v>26</v>
      </c>
      <c r="G4348" s="1" t="s">
        <v>6580</v>
      </c>
      <c r="H4348" s="1" t="s">
        <v>6950</v>
      </c>
      <c r="I4348" s="1">
        <v>1</v>
      </c>
      <c r="L4348" s="1">
        <v>2</v>
      </c>
      <c r="M4348" s="2" t="s">
        <v>14417</v>
      </c>
      <c r="N4348" s="2" t="s">
        <v>14418</v>
      </c>
      <c r="S4348" s="1" t="s">
        <v>4763</v>
      </c>
      <c r="T4348" s="1" t="s">
        <v>7110</v>
      </c>
      <c r="U4348" s="1" t="s">
        <v>6590</v>
      </c>
      <c r="V4348" s="1" t="s">
        <v>7225</v>
      </c>
      <c r="Y4348" s="1" t="s">
        <v>5070</v>
      </c>
      <c r="Z4348" s="1" t="s">
        <v>7724</v>
      </c>
      <c r="AC4348" s="1">
        <v>30</v>
      </c>
      <c r="AD4348" s="1" t="s">
        <v>253</v>
      </c>
      <c r="AE4348" s="1" t="s">
        <v>8091</v>
      </c>
    </row>
    <row r="4349" spans="1:72" ht="13.5" customHeight="1">
      <c r="A4349" s="3" t="str">
        <f>HYPERLINK("http://kyu.snu.ac.kr/sdhj/index.jsp?type=hj/GK14658_00IH_0001_0260.jpg","1702_각북면_260")</f>
        <v>1702_각북면_260</v>
      </c>
      <c r="B4349" s="2">
        <v>1702</v>
      </c>
      <c r="C4349" s="2" t="s">
        <v>12340</v>
      </c>
      <c r="D4349" s="2" t="s">
        <v>12341</v>
      </c>
      <c r="E4349" s="2">
        <v>4348</v>
      </c>
      <c r="F4349" s="1">
        <v>26</v>
      </c>
      <c r="G4349" s="1" t="s">
        <v>6580</v>
      </c>
      <c r="H4349" s="1" t="s">
        <v>6950</v>
      </c>
      <c r="I4349" s="1">
        <v>1</v>
      </c>
      <c r="L4349" s="1">
        <v>2</v>
      </c>
      <c r="M4349" s="2" t="s">
        <v>14417</v>
      </c>
      <c r="N4349" s="2" t="s">
        <v>14418</v>
      </c>
      <c r="S4349" s="1" t="s">
        <v>59</v>
      </c>
      <c r="T4349" s="1" t="s">
        <v>7105</v>
      </c>
      <c r="Y4349" s="1" t="s">
        <v>269</v>
      </c>
      <c r="Z4349" s="1" t="s">
        <v>7723</v>
      </c>
      <c r="AC4349" s="1">
        <v>16</v>
      </c>
      <c r="AD4349" s="1" t="s">
        <v>273</v>
      </c>
      <c r="AE4349" s="1" t="s">
        <v>9602</v>
      </c>
    </row>
    <row r="4350" spans="1:72" ht="13.5" customHeight="1">
      <c r="A4350" s="3" t="str">
        <f>HYPERLINK("http://kyu.snu.ac.kr/sdhj/index.jsp?type=hj/GK14658_00IH_0001_0261.jpg","1702_각북면_261")</f>
        <v>1702_각북면_261</v>
      </c>
      <c r="B4350" s="2">
        <v>1702</v>
      </c>
      <c r="C4350" s="2" t="s">
        <v>12340</v>
      </c>
      <c r="D4350" s="2" t="s">
        <v>12341</v>
      </c>
      <c r="E4350" s="2">
        <v>4349</v>
      </c>
      <c r="F4350" s="1">
        <v>26</v>
      </c>
      <c r="G4350" s="1" t="s">
        <v>6580</v>
      </c>
      <c r="H4350" s="1" t="s">
        <v>6950</v>
      </c>
      <c r="I4350" s="1">
        <v>1</v>
      </c>
      <c r="L4350" s="1">
        <v>2</v>
      </c>
      <c r="M4350" s="2" t="s">
        <v>14417</v>
      </c>
      <c r="N4350" s="2" t="s">
        <v>14418</v>
      </c>
      <c r="S4350" s="1" t="s">
        <v>86</v>
      </c>
      <c r="T4350" s="1" t="s">
        <v>7100</v>
      </c>
      <c r="U4350" s="1" t="s">
        <v>3463</v>
      </c>
      <c r="V4350" s="1" t="s">
        <v>7224</v>
      </c>
      <c r="Y4350" s="1" t="s">
        <v>6591</v>
      </c>
      <c r="Z4350" s="1" t="s">
        <v>7722</v>
      </c>
      <c r="AC4350" s="1">
        <v>20</v>
      </c>
      <c r="AD4350" s="1" t="s">
        <v>103</v>
      </c>
      <c r="AE4350" s="1" t="s">
        <v>9580</v>
      </c>
      <c r="AF4350" s="1" t="s">
        <v>89</v>
      </c>
      <c r="AG4350" s="1" t="s">
        <v>9633</v>
      </c>
    </row>
    <row r="4351" spans="1:72" ht="13.5" customHeight="1">
      <c r="A4351" s="3" t="str">
        <f>HYPERLINK("http://kyu.snu.ac.kr/sdhj/index.jsp?type=hj/GK14658_00IH_0001_0261.jpg","1702_각북면_261")</f>
        <v>1702_각북면_261</v>
      </c>
      <c r="B4351" s="2">
        <v>1702</v>
      </c>
      <c r="C4351" s="2" t="s">
        <v>12340</v>
      </c>
      <c r="D4351" s="2" t="s">
        <v>12341</v>
      </c>
      <c r="E4351" s="2">
        <v>4350</v>
      </c>
      <c r="F4351" s="1">
        <v>26</v>
      </c>
      <c r="G4351" s="1" t="s">
        <v>6580</v>
      </c>
      <c r="H4351" s="1" t="s">
        <v>6950</v>
      </c>
      <c r="I4351" s="1">
        <v>1</v>
      </c>
      <c r="L4351" s="1">
        <v>3</v>
      </c>
      <c r="M4351" s="2" t="s">
        <v>575</v>
      </c>
      <c r="N4351" s="2" t="s">
        <v>7721</v>
      </c>
      <c r="T4351" s="1" t="s">
        <v>12411</v>
      </c>
      <c r="U4351" s="1" t="s">
        <v>734</v>
      </c>
      <c r="V4351" s="1" t="s">
        <v>7223</v>
      </c>
      <c r="Y4351" s="1" t="s">
        <v>575</v>
      </c>
      <c r="Z4351" s="1" t="s">
        <v>7721</v>
      </c>
      <c r="AC4351" s="1">
        <v>80</v>
      </c>
      <c r="AD4351" s="1" t="s">
        <v>103</v>
      </c>
      <c r="AE4351" s="1" t="s">
        <v>9580</v>
      </c>
      <c r="AJ4351" s="1" t="s">
        <v>16</v>
      </c>
      <c r="AK4351" s="1" t="s">
        <v>9802</v>
      </c>
      <c r="AL4351" s="1" t="s">
        <v>271</v>
      </c>
      <c r="AM4351" s="1" t="s">
        <v>9794</v>
      </c>
      <c r="AN4351" s="1" t="s">
        <v>5577</v>
      </c>
      <c r="AO4351" s="1" t="s">
        <v>9871</v>
      </c>
      <c r="AR4351" s="1" t="s">
        <v>6592</v>
      </c>
      <c r="AS4351" s="1" t="s">
        <v>9909</v>
      </c>
      <c r="AT4351" s="1" t="s">
        <v>211</v>
      </c>
      <c r="AU4351" s="1" t="s">
        <v>7199</v>
      </c>
      <c r="AV4351" s="1" t="s">
        <v>2044</v>
      </c>
      <c r="AW4351" s="1" t="s">
        <v>9304</v>
      </c>
      <c r="BB4351" s="1" t="s">
        <v>213</v>
      </c>
      <c r="BC4351" s="1" t="s">
        <v>7282</v>
      </c>
      <c r="BD4351" s="1" t="s">
        <v>4579</v>
      </c>
      <c r="BE4351" s="1" t="s">
        <v>8443</v>
      </c>
      <c r="BG4351" s="1" t="s">
        <v>211</v>
      </c>
      <c r="BH4351" s="1" t="s">
        <v>7199</v>
      </c>
      <c r="BI4351" s="1" t="s">
        <v>5015</v>
      </c>
      <c r="BJ4351" s="1" t="s">
        <v>12624</v>
      </c>
      <c r="BM4351" s="1" t="s">
        <v>6593</v>
      </c>
      <c r="BN4351" s="1" t="s">
        <v>11045</v>
      </c>
      <c r="BO4351" s="1" t="s">
        <v>211</v>
      </c>
      <c r="BP4351" s="1" t="s">
        <v>7199</v>
      </c>
      <c r="BQ4351" s="1" t="s">
        <v>2802</v>
      </c>
      <c r="BR4351" s="1" t="s">
        <v>9075</v>
      </c>
      <c r="BS4351" s="1" t="s">
        <v>866</v>
      </c>
      <c r="BT4351" s="1" t="s">
        <v>9703</v>
      </c>
    </row>
    <row r="4352" spans="1:72" ht="13.5" customHeight="1">
      <c r="A4352" s="3" t="str">
        <f>HYPERLINK("http://kyu.snu.ac.kr/sdhj/index.jsp?type=hj/GK14658_00IH_0001_0261.jpg","1702_각북면_261")</f>
        <v>1702_각북면_261</v>
      </c>
      <c r="B4352" s="2">
        <v>1702</v>
      </c>
      <c r="C4352" s="2" t="s">
        <v>12340</v>
      </c>
      <c r="D4352" s="2" t="s">
        <v>12341</v>
      </c>
      <c r="E4352" s="2">
        <v>4351</v>
      </c>
      <c r="F4352" s="1">
        <v>26</v>
      </c>
      <c r="G4352" s="1" t="s">
        <v>6580</v>
      </c>
      <c r="H4352" s="1" t="s">
        <v>6950</v>
      </c>
      <c r="I4352" s="1">
        <v>1</v>
      </c>
      <c r="L4352" s="1">
        <v>3</v>
      </c>
      <c r="M4352" s="2" t="s">
        <v>575</v>
      </c>
      <c r="N4352" s="2" t="s">
        <v>7721</v>
      </c>
      <c r="S4352" s="1" t="s">
        <v>48</v>
      </c>
      <c r="T4352" s="1" t="s">
        <v>6371</v>
      </c>
      <c r="U4352" s="1" t="s">
        <v>261</v>
      </c>
      <c r="V4352" s="1" t="s">
        <v>7197</v>
      </c>
      <c r="Y4352" s="1" t="s">
        <v>2763</v>
      </c>
      <c r="Z4352" s="1" t="s">
        <v>7669</v>
      </c>
      <c r="AF4352" s="1" t="s">
        <v>170</v>
      </c>
      <c r="AG4352" s="1" t="s">
        <v>9630</v>
      </c>
    </row>
    <row r="4353" spans="1:72" ht="13.5" customHeight="1">
      <c r="A4353" s="3" t="str">
        <f>HYPERLINK("http://kyu.snu.ac.kr/sdhj/index.jsp?type=hj/GK14658_00IH_0001_0261.jpg","1702_각북면_261")</f>
        <v>1702_각북면_261</v>
      </c>
      <c r="B4353" s="2">
        <v>1702</v>
      </c>
      <c r="C4353" s="2" t="s">
        <v>12340</v>
      </c>
      <c r="D4353" s="2" t="s">
        <v>12341</v>
      </c>
      <c r="E4353" s="2">
        <v>4352</v>
      </c>
      <c r="F4353" s="1">
        <v>26</v>
      </c>
      <c r="G4353" s="1" t="s">
        <v>6580</v>
      </c>
      <c r="H4353" s="1" t="s">
        <v>6950</v>
      </c>
      <c r="I4353" s="1">
        <v>1</v>
      </c>
      <c r="L4353" s="1">
        <v>3</v>
      </c>
      <c r="M4353" s="2" t="s">
        <v>575</v>
      </c>
      <c r="N4353" s="2" t="s">
        <v>7721</v>
      </c>
      <c r="S4353" s="1" t="s">
        <v>86</v>
      </c>
      <c r="T4353" s="1" t="s">
        <v>7100</v>
      </c>
      <c r="Y4353" s="1" t="s">
        <v>4279</v>
      </c>
      <c r="Z4353" s="1" t="s">
        <v>7720</v>
      </c>
      <c r="AF4353" s="1" t="s">
        <v>307</v>
      </c>
      <c r="AG4353" s="1" t="s">
        <v>9634</v>
      </c>
    </row>
    <row r="4354" spans="1:72" ht="13.5" customHeight="1">
      <c r="A4354" s="3" t="str">
        <f>HYPERLINK("http://kyu.snu.ac.kr/sdhj/index.jsp?type=hj/GK14658_00IH_0001_0261.jpg","1702_각북면_261")</f>
        <v>1702_각북면_261</v>
      </c>
      <c r="B4354" s="2">
        <v>1702</v>
      </c>
      <c r="C4354" s="2" t="s">
        <v>12340</v>
      </c>
      <c r="D4354" s="2" t="s">
        <v>12341</v>
      </c>
      <c r="E4354" s="2">
        <v>4353</v>
      </c>
      <c r="F4354" s="1">
        <v>26</v>
      </c>
      <c r="G4354" s="1" t="s">
        <v>6580</v>
      </c>
      <c r="H4354" s="1" t="s">
        <v>6950</v>
      </c>
      <c r="I4354" s="1">
        <v>1</v>
      </c>
      <c r="L4354" s="1">
        <v>3</v>
      </c>
      <c r="M4354" s="2" t="s">
        <v>575</v>
      </c>
      <c r="N4354" s="2" t="s">
        <v>7721</v>
      </c>
      <c r="S4354" s="1" t="s">
        <v>86</v>
      </c>
      <c r="T4354" s="1" t="s">
        <v>7100</v>
      </c>
      <c r="U4354" s="1" t="s">
        <v>406</v>
      </c>
      <c r="V4354" s="1" t="s">
        <v>7222</v>
      </c>
      <c r="Y4354" s="1" t="s">
        <v>6594</v>
      </c>
      <c r="Z4354" s="1" t="s">
        <v>7719</v>
      </c>
      <c r="AC4354" s="1">
        <v>22</v>
      </c>
      <c r="AD4354" s="1" t="s">
        <v>88</v>
      </c>
      <c r="AE4354" s="1" t="s">
        <v>9613</v>
      </c>
    </row>
    <row r="4355" spans="1:72" ht="13.5" customHeight="1">
      <c r="A4355" s="3" t="str">
        <f>HYPERLINK("http://kyu.snu.ac.kr/sdhj/index.jsp?type=hj/GK14658_00IH_0001_0261.jpg","1702_각북면_261")</f>
        <v>1702_각북면_261</v>
      </c>
      <c r="B4355" s="2">
        <v>1702</v>
      </c>
      <c r="C4355" s="2" t="s">
        <v>12340</v>
      </c>
      <c r="D4355" s="2" t="s">
        <v>12341</v>
      </c>
      <c r="E4355" s="2">
        <v>4354</v>
      </c>
      <c r="F4355" s="1">
        <v>26</v>
      </c>
      <c r="G4355" s="1" t="s">
        <v>6580</v>
      </c>
      <c r="H4355" s="1" t="s">
        <v>6950</v>
      </c>
      <c r="I4355" s="1">
        <v>1</v>
      </c>
      <c r="L4355" s="1">
        <v>3</v>
      </c>
      <c r="M4355" s="2" t="s">
        <v>575</v>
      </c>
      <c r="N4355" s="2" t="s">
        <v>7721</v>
      </c>
      <c r="S4355" s="1" t="s">
        <v>86</v>
      </c>
      <c r="T4355" s="1" t="s">
        <v>7100</v>
      </c>
      <c r="U4355" s="1" t="s">
        <v>6595</v>
      </c>
      <c r="V4355" s="1" t="s">
        <v>12472</v>
      </c>
      <c r="Y4355" s="1" t="s">
        <v>6596</v>
      </c>
      <c r="Z4355" s="1" t="s">
        <v>7718</v>
      </c>
      <c r="AC4355" s="1">
        <v>26</v>
      </c>
      <c r="AD4355" s="1" t="s">
        <v>657</v>
      </c>
      <c r="AE4355" s="1" t="s">
        <v>9591</v>
      </c>
    </row>
    <row r="4356" spans="1:72" ht="13.5" customHeight="1">
      <c r="A4356" s="3" t="str">
        <f>HYPERLINK("http://kyu.snu.ac.kr/sdhj/index.jsp?type=hj/GK14658_00IH_0001_0261.jpg","1702_각북면_261")</f>
        <v>1702_각북면_261</v>
      </c>
      <c r="B4356" s="2">
        <v>1702</v>
      </c>
      <c r="C4356" s="2" t="s">
        <v>12340</v>
      </c>
      <c r="D4356" s="2" t="s">
        <v>12341</v>
      </c>
      <c r="E4356" s="2">
        <v>4355</v>
      </c>
      <c r="F4356" s="1">
        <v>26</v>
      </c>
      <c r="G4356" s="1" t="s">
        <v>6580</v>
      </c>
      <c r="H4356" s="1" t="s">
        <v>6950</v>
      </c>
      <c r="I4356" s="1">
        <v>1</v>
      </c>
      <c r="L4356" s="1">
        <v>3</v>
      </c>
      <c r="M4356" s="2" t="s">
        <v>575</v>
      </c>
      <c r="N4356" s="2" t="s">
        <v>7721</v>
      </c>
      <c r="S4356" s="1" t="s">
        <v>701</v>
      </c>
      <c r="T4356" s="1" t="s">
        <v>7108</v>
      </c>
      <c r="W4356" s="1" t="s">
        <v>1844</v>
      </c>
      <c r="X4356" s="1" t="s">
        <v>7597</v>
      </c>
      <c r="Y4356" s="1" t="s">
        <v>3658</v>
      </c>
      <c r="Z4356" s="1" t="s">
        <v>7717</v>
      </c>
      <c r="AC4356" s="1">
        <v>33</v>
      </c>
      <c r="AD4356" s="1" t="s">
        <v>223</v>
      </c>
      <c r="AE4356" s="1" t="s">
        <v>9596</v>
      </c>
      <c r="AF4356" s="1" t="s">
        <v>89</v>
      </c>
      <c r="AG4356" s="1" t="s">
        <v>9633</v>
      </c>
    </row>
    <row r="4357" spans="1:72" ht="13.5" customHeight="1">
      <c r="A4357" s="3" t="str">
        <f>HYPERLINK("http://kyu.snu.ac.kr/sdhj/index.jsp?type=hj/GK14658_00IH_0001_0261.jpg","1702_각북면_261")</f>
        <v>1702_각북면_261</v>
      </c>
      <c r="B4357" s="2">
        <v>1702</v>
      </c>
      <c r="C4357" s="2" t="s">
        <v>12340</v>
      </c>
      <c r="D4357" s="2" t="s">
        <v>12341</v>
      </c>
      <c r="E4357" s="2">
        <v>4356</v>
      </c>
      <c r="F4357" s="1">
        <v>26</v>
      </c>
      <c r="G4357" s="1" t="s">
        <v>6580</v>
      </c>
      <c r="H4357" s="1" t="s">
        <v>6950</v>
      </c>
      <c r="I4357" s="1">
        <v>1</v>
      </c>
      <c r="L4357" s="1">
        <v>3</v>
      </c>
      <c r="M4357" s="2" t="s">
        <v>575</v>
      </c>
      <c r="N4357" s="2" t="s">
        <v>7721</v>
      </c>
      <c r="S4357" s="1" t="s">
        <v>349</v>
      </c>
      <c r="T4357" s="1" t="s">
        <v>7109</v>
      </c>
      <c r="Y4357" s="1" t="s">
        <v>1163</v>
      </c>
      <c r="Z4357" s="1" t="s">
        <v>7716</v>
      </c>
      <c r="AC4357" s="1">
        <v>3</v>
      </c>
      <c r="AD4357" s="1" t="s">
        <v>118</v>
      </c>
      <c r="AE4357" s="1" t="s">
        <v>8076</v>
      </c>
      <c r="AF4357" s="1" t="s">
        <v>89</v>
      </c>
      <c r="AG4357" s="1" t="s">
        <v>9633</v>
      </c>
    </row>
    <row r="4358" spans="1:72" ht="13.5" customHeight="1">
      <c r="A4358" s="3" t="str">
        <f>HYPERLINK("http://kyu.snu.ac.kr/sdhj/index.jsp?type=hj/GK14658_00IH_0001_0261.jpg","1702_각북면_261")</f>
        <v>1702_각북면_261</v>
      </c>
      <c r="B4358" s="2">
        <v>1702</v>
      </c>
      <c r="C4358" s="2" t="s">
        <v>12340</v>
      </c>
      <c r="D4358" s="2" t="s">
        <v>12341</v>
      </c>
      <c r="E4358" s="2">
        <v>4357</v>
      </c>
      <c r="F4358" s="1">
        <v>26</v>
      </c>
      <c r="G4358" s="1" t="s">
        <v>6580</v>
      </c>
      <c r="H4358" s="1" t="s">
        <v>6950</v>
      </c>
      <c r="I4358" s="1">
        <v>1</v>
      </c>
      <c r="L4358" s="1">
        <v>4</v>
      </c>
      <c r="M4358" s="2" t="s">
        <v>14419</v>
      </c>
      <c r="N4358" s="2" t="s">
        <v>14420</v>
      </c>
      <c r="T4358" s="1" t="s">
        <v>12411</v>
      </c>
      <c r="U4358" s="1" t="s">
        <v>1533</v>
      </c>
      <c r="V4358" s="1" t="s">
        <v>7200</v>
      </c>
      <c r="W4358" s="1" t="s">
        <v>146</v>
      </c>
      <c r="X4358" s="1" t="s">
        <v>7595</v>
      </c>
      <c r="Y4358" s="1" t="s">
        <v>5693</v>
      </c>
      <c r="Z4358" s="1" t="s">
        <v>7715</v>
      </c>
      <c r="AC4358" s="1">
        <v>63</v>
      </c>
      <c r="AD4358" s="1" t="s">
        <v>118</v>
      </c>
      <c r="AE4358" s="1" t="s">
        <v>8076</v>
      </c>
      <c r="AJ4358" s="1" t="s">
        <v>16</v>
      </c>
      <c r="AK4358" s="1" t="s">
        <v>9802</v>
      </c>
      <c r="AL4358" s="1" t="s">
        <v>684</v>
      </c>
      <c r="AM4358" s="1" t="s">
        <v>9702</v>
      </c>
      <c r="AT4358" s="1" t="s">
        <v>53</v>
      </c>
      <c r="AU4358" s="1" t="s">
        <v>7419</v>
      </c>
      <c r="AV4358" s="1" t="s">
        <v>216</v>
      </c>
      <c r="AW4358" s="1" t="s">
        <v>10138</v>
      </c>
      <c r="BG4358" s="1" t="s">
        <v>53</v>
      </c>
      <c r="BH4358" s="1" t="s">
        <v>7419</v>
      </c>
      <c r="BI4358" s="1" t="s">
        <v>6597</v>
      </c>
      <c r="BJ4358" s="1" t="s">
        <v>9824</v>
      </c>
      <c r="BM4358" s="1" t="s">
        <v>2265</v>
      </c>
      <c r="BN4358" s="1" t="s">
        <v>11310</v>
      </c>
      <c r="BO4358" s="1" t="s">
        <v>53</v>
      </c>
      <c r="BP4358" s="1" t="s">
        <v>7419</v>
      </c>
      <c r="BQ4358" s="1" t="s">
        <v>2899</v>
      </c>
      <c r="BR4358" s="1" t="s">
        <v>11098</v>
      </c>
      <c r="BS4358" s="1" t="s">
        <v>163</v>
      </c>
      <c r="BT4358" s="1" t="s">
        <v>12731</v>
      </c>
    </row>
    <row r="4359" spans="1:72" ht="13.5" customHeight="1">
      <c r="A4359" s="3" t="str">
        <f>HYPERLINK("http://kyu.snu.ac.kr/sdhj/index.jsp?type=hj/GK14658_00IH_0001_0261.jpg","1702_각북면_261")</f>
        <v>1702_각북면_261</v>
      </c>
      <c r="B4359" s="2">
        <v>1702</v>
      </c>
      <c r="C4359" s="2" t="s">
        <v>12340</v>
      </c>
      <c r="D4359" s="2" t="s">
        <v>12341</v>
      </c>
      <c r="E4359" s="2">
        <v>4358</v>
      </c>
      <c r="F4359" s="1">
        <v>26</v>
      </c>
      <c r="G4359" s="1" t="s">
        <v>6580</v>
      </c>
      <c r="H4359" s="1" t="s">
        <v>6950</v>
      </c>
      <c r="I4359" s="1">
        <v>1</v>
      </c>
      <c r="L4359" s="1">
        <v>4</v>
      </c>
      <c r="M4359" s="2" t="s">
        <v>14419</v>
      </c>
      <c r="N4359" s="2" t="s">
        <v>14420</v>
      </c>
      <c r="S4359" s="1" t="s">
        <v>48</v>
      </c>
      <c r="T4359" s="1" t="s">
        <v>6371</v>
      </c>
      <c r="U4359" s="1" t="s">
        <v>124</v>
      </c>
      <c r="V4359" s="1" t="s">
        <v>12451</v>
      </c>
      <c r="W4359" s="1" t="s">
        <v>335</v>
      </c>
      <c r="X4359" s="1" t="s">
        <v>12540</v>
      </c>
      <c r="Y4359" s="1" t="s">
        <v>2492</v>
      </c>
      <c r="Z4359" s="1" t="s">
        <v>7714</v>
      </c>
      <c r="AC4359" s="1">
        <v>54</v>
      </c>
      <c r="AD4359" s="1" t="s">
        <v>432</v>
      </c>
      <c r="AE4359" s="1" t="s">
        <v>9612</v>
      </c>
      <c r="AJ4359" s="1" t="s">
        <v>16</v>
      </c>
      <c r="AK4359" s="1" t="s">
        <v>9802</v>
      </c>
      <c r="AL4359" s="1" t="s">
        <v>271</v>
      </c>
      <c r="AM4359" s="1" t="s">
        <v>9794</v>
      </c>
      <c r="AT4359" s="1" t="s">
        <v>53</v>
      </c>
      <c r="AU4359" s="1" t="s">
        <v>7419</v>
      </c>
      <c r="AV4359" s="1" t="s">
        <v>1556</v>
      </c>
      <c r="AW4359" s="1" t="s">
        <v>8414</v>
      </c>
      <c r="BG4359" s="1" t="s">
        <v>53</v>
      </c>
      <c r="BH4359" s="1" t="s">
        <v>7419</v>
      </c>
      <c r="BI4359" s="1" t="s">
        <v>6583</v>
      </c>
      <c r="BJ4359" s="1" t="s">
        <v>10869</v>
      </c>
      <c r="BK4359" s="1" t="s">
        <v>53</v>
      </c>
      <c r="BL4359" s="1" t="s">
        <v>7419</v>
      </c>
      <c r="BM4359" s="1" t="s">
        <v>2122</v>
      </c>
      <c r="BN4359" s="1" t="s">
        <v>9729</v>
      </c>
      <c r="BO4359" s="1" t="s">
        <v>53</v>
      </c>
      <c r="BP4359" s="1" t="s">
        <v>7419</v>
      </c>
      <c r="BQ4359" s="1" t="s">
        <v>6584</v>
      </c>
      <c r="BR4359" s="1" t="s">
        <v>11684</v>
      </c>
      <c r="BS4359" s="1" t="s">
        <v>378</v>
      </c>
      <c r="BT4359" s="1" t="s">
        <v>9819</v>
      </c>
    </row>
    <row r="4360" spans="1:72" ht="13.5" customHeight="1">
      <c r="A4360" s="3" t="str">
        <f>HYPERLINK("http://kyu.snu.ac.kr/sdhj/index.jsp?type=hj/GK14658_00IH_0001_0261.jpg","1702_각북면_261")</f>
        <v>1702_각북면_261</v>
      </c>
      <c r="B4360" s="2">
        <v>1702</v>
      </c>
      <c r="C4360" s="2" t="s">
        <v>12340</v>
      </c>
      <c r="D4360" s="2" t="s">
        <v>12341</v>
      </c>
      <c r="E4360" s="2">
        <v>4359</v>
      </c>
      <c r="F4360" s="1">
        <v>26</v>
      </c>
      <c r="G4360" s="1" t="s">
        <v>6580</v>
      </c>
      <c r="H4360" s="1" t="s">
        <v>6950</v>
      </c>
      <c r="I4360" s="1">
        <v>1</v>
      </c>
      <c r="L4360" s="1">
        <v>4</v>
      </c>
      <c r="M4360" s="2" t="s">
        <v>14419</v>
      </c>
      <c r="N4360" s="2" t="s">
        <v>14420</v>
      </c>
      <c r="S4360" s="1" t="s">
        <v>86</v>
      </c>
      <c r="T4360" s="1" t="s">
        <v>7100</v>
      </c>
      <c r="U4360" s="1" t="s">
        <v>1337</v>
      </c>
      <c r="V4360" s="1" t="s">
        <v>7221</v>
      </c>
      <c r="Y4360" s="1" t="s">
        <v>1399</v>
      </c>
      <c r="Z4360" s="1" t="s">
        <v>7713</v>
      </c>
      <c r="AC4360" s="1">
        <v>25</v>
      </c>
      <c r="AD4360" s="1" t="s">
        <v>264</v>
      </c>
      <c r="AE4360" s="1" t="s">
        <v>9588</v>
      </c>
    </row>
    <row r="4361" spans="1:72" ht="13.5" customHeight="1">
      <c r="A4361" s="3" t="str">
        <f>HYPERLINK("http://kyu.snu.ac.kr/sdhj/index.jsp?type=hj/GK14658_00IH_0001_0261.jpg","1702_각북면_261")</f>
        <v>1702_각북면_261</v>
      </c>
      <c r="B4361" s="2">
        <v>1702</v>
      </c>
      <c r="C4361" s="2" t="s">
        <v>12340</v>
      </c>
      <c r="D4361" s="2" t="s">
        <v>12341</v>
      </c>
      <c r="E4361" s="2">
        <v>4360</v>
      </c>
      <c r="F4361" s="1">
        <v>26</v>
      </c>
      <c r="G4361" s="1" t="s">
        <v>6580</v>
      </c>
      <c r="H4361" s="1" t="s">
        <v>6950</v>
      </c>
      <c r="I4361" s="1">
        <v>1</v>
      </c>
      <c r="L4361" s="1">
        <v>4</v>
      </c>
      <c r="M4361" s="2" t="s">
        <v>14419</v>
      </c>
      <c r="N4361" s="2" t="s">
        <v>14420</v>
      </c>
      <c r="S4361" s="1" t="s">
        <v>701</v>
      </c>
      <c r="T4361" s="1" t="s">
        <v>7108</v>
      </c>
      <c r="W4361" s="1" t="s">
        <v>6598</v>
      </c>
      <c r="X4361" s="1" t="s">
        <v>7596</v>
      </c>
      <c r="Y4361" s="1" t="s">
        <v>807</v>
      </c>
      <c r="Z4361" s="1" t="s">
        <v>7712</v>
      </c>
      <c r="AC4361" s="1">
        <v>21</v>
      </c>
      <c r="AD4361" s="1" t="s">
        <v>68</v>
      </c>
      <c r="AE4361" s="1" t="s">
        <v>7705</v>
      </c>
    </row>
    <row r="4362" spans="1:72" ht="13.5" customHeight="1">
      <c r="A4362" s="3" t="str">
        <f>HYPERLINK("http://kyu.snu.ac.kr/sdhj/index.jsp?type=hj/GK14658_00IH_0001_0261.jpg","1702_각북면_261")</f>
        <v>1702_각북면_261</v>
      </c>
      <c r="B4362" s="2">
        <v>1702</v>
      </c>
      <c r="C4362" s="2" t="s">
        <v>12340</v>
      </c>
      <c r="D4362" s="2" t="s">
        <v>12341</v>
      </c>
      <c r="E4362" s="2">
        <v>4361</v>
      </c>
      <c r="F4362" s="1">
        <v>26</v>
      </c>
      <c r="G4362" s="1" t="s">
        <v>6580</v>
      </c>
      <c r="H4362" s="1" t="s">
        <v>6950</v>
      </c>
      <c r="I4362" s="1">
        <v>1</v>
      </c>
      <c r="L4362" s="1">
        <v>5</v>
      </c>
      <c r="M4362" s="2" t="s">
        <v>14421</v>
      </c>
      <c r="N4362" s="2" t="s">
        <v>14422</v>
      </c>
      <c r="T4362" s="1" t="s">
        <v>12411</v>
      </c>
      <c r="U4362" s="1" t="s">
        <v>6599</v>
      </c>
      <c r="V4362" s="1" t="s">
        <v>7198</v>
      </c>
      <c r="W4362" s="1" t="s">
        <v>146</v>
      </c>
      <c r="X4362" s="1" t="s">
        <v>7595</v>
      </c>
      <c r="Y4362" s="1" t="s">
        <v>1018</v>
      </c>
      <c r="Z4362" s="1" t="s">
        <v>7711</v>
      </c>
      <c r="AC4362" s="1">
        <v>34</v>
      </c>
      <c r="AD4362" s="1" t="s">
        <v>321</v>
      </c>
      <c r="AE4362" s="1" t="s">
        <v>9578</v>
      </c>
      <c r="AJ4362" s="1" t="s">
        <v>16</v>
      </c>
      <c r="AK4362" s="1" t="s">
        <v>9802</v>
      </c>
      <c r="AL4362" s="1" t="s">
        <v>684</v>
      </c>
      <c r="AM4362" s="1" t="s">
        <v>9702</v>
      </c>
      <c r="AT4362" s="1" t="s">
        <v>53</v>
      </c>
      <c r="AU4362" s="1" t="s">
        <v>7419</v>
      </c>
      <c r="AV4362" s="1" t="s">
        <v>5693</v>
      </c>
      <c r="AW4362" s="1" t="s">
        <v>7715</v>
      </c>
      <c r="BG4362" s="1" t="s">
        <v>53</v>
      </c>
      <c r="BH4362" s="1" t="s">
        <v>7419</v>
      </c>
      <c r="BI4362" s="1" t="s">
        <v>216</v>
      </c>
      <c r="BJ4362" s="1" t="s">
        <v>10138</v>
      </c>
      <c r="BK4362" s="1" t="s">
        <v>53</v>
      </c>
      <c r="BL4362" s="1" t="s">
        <v>7419</v>
      </c>
      <c r="BM4362" s="1" t="s">
        <v>580</v>
      </c>
      <c r="BN4362" s="1" t="s">
        <v>9824</v>
      </c>
      <c r="BO4362" s="1" t="s">
        <v>53</v>
      </c>
      <c r="BP4362" s="1" t="s">
        <v>7419</v>
      </c>
      <c r="BQ4362" s="1" t="s">
        <v>6600</v>
      </c>
      <c r="BR4362" s="1" t="s">
        <v>13368</v>
      </c>
      <c r="BS4362" s="1" t="s">
        <v>271</v>
      </c>
      <c r="BT4362" s="1" t="s">
        <v>9794</v>
      </c>
    </row>
    <row r="4363" spans="1:72" ht="13.5" customHeight="1">
      <c r="A4363" s="3" t="str">
        <f>HYPERLINK("http://kyu.snu.ac.kr/sdhj/index.jsp?type=hj/GK14658_00IH_0001_0261.jpg","1702_각북면_261")</f>
        <v>1702_각북면_261</v>
      </c>
      <c r="B4363" s="2">
        <v>1702</v>
      </c>
      <c r="C4363" s="2" t="s">
        <v>12340</v>
      </c>
      <c r="D4363" s="2" t="s">
        <v>12341</v>
      </c>
      <c r="E4363" s="2">
        <v>4362</v>
      </c>
      <c r="F4363" s="1">
        <v>26</v>
      </c>
      <c r="G4363" s="1" t="s">
        <v>6580</v>
      </c>
      <c r="H4363" s="1" t="s">
        <v>6950</v>
      </c>
      <c r="I4363" s="1">
        <v>1</v>
      </c>
      <c r="L4363" s="1">
        <v>5</v>
      </c>
      <c r="M4363" s="2" t="s">
        <v>14421</v>
      </c>
      <c r="N4363" s="2" t="s">
        <v>14422</v>
      </c>
      <c r="S4363" s="1" t="s">
        <v>48</v>
      </c>
      <c r="T4363" s="1" t="s">
        <v>6371</v>
      </c>
      <c r="U4363" s="1" t="s">
        <v>124</v>
      </c>
      <c r="V4363" s="1" t="s">
        <v>12451</v>
      </c>
      <c r="W4363" s="1" t="s">
        <v>1429</v>
      </c>
      <c r="X4363" s="1" t="s">
        <v>7594</v>
      </c>
      <c r="Y4363" s="1" t="s">
        <v>50</v>
      </c>
      <c r="Z4363" s="1" t="s">
        <v>7639</v>
      </c>
      <c r="AC4363" s="1">
        <v>34</v>
      </c>
      <c r="AD4363" s="1" t="s">
        <v>321</v>
      </c>
      <c r="AE4363" s="1" t="s">
        <v>9578</v>
      </c>
      <c r="AJ4363" s="1" t="s">
        <v>16</v>
      </c>
      <c r="AK4363" s="1" t="s">
        <v>9802</v>
      </c>
      <c r="AL4363" s="1" t="s">
        <v>5110</v>
      </c>
      <c r="AM4363" s="1" t="s">
        <v>12780</v>
      </c>
      <c r="AT4363" s="1" t="s">
        <v>53</v>
      </c>
      <c r="AU4363" s="1" t="s">
        <v>7419</v>
      </c>
      <c r="AV4363" s="1" t="s">
        <v>549</v>
      </c>
      <c r="AW4363" s="1" t="s">
        <v>10137</v>
      </c>
      <c r="BG4363" s="1" t="s">
        <v>53</v>
      </c>
      <c r="BH4363" s="1" t="s">
        <v>7419</v>
      </c>
      <c r="BI4363" s="1" t="s">
        <v>3637</v>
      </c>
      <c r="BJ4363" s="1" t="s">
        <v>10452</v>
      </c>
      <c r="BK4363" s="1" t="s">
        <v>53</v>
      </c>
      <c r="BL4363" s="1" t="s">
        <v>7419</v>
      </c>
      <c r="BM4363" s="1" t="s">
        <v>6601</v>
      </c>
      <c r="BN4363" s="1" t="s">
        <v>10932</v>
      </c>
      <c r="BO4363" s="1" t="s">
        <v>53</v>
      </c>
      <c r="BP4363" s="1" t="s">
        <v>7419</v>
      </c>
      <c r="BQ4363" s="1" t="s">
        <v>6602</v>
      </c>
      <c r="BR4363" s="1" t="s">
        <v>11689</v>
      </c>
      <c r="BS4363" s="1" t="s">
        <v>77</v>
      </c>
      <c r="BT4363" s="1" t="s">
        <v>9805</v>
      </c>
    </row>
    <row r="4364" spans="1:72" ht="13.5" customHeight="1">
      <c r="A4364" s="3" t="str">
        <f>HYPERLINK("http://kyu.snu.ac.kr/sdhj/index.jsp?type=hj/GK14658_00IH_0001_0261.jpg","1702_각북면_261")</f>
        <v>1702_각북면_261</v>
      </c>
      <c r="B4364" s="2">
        <v>1702</v>
      </c>
      <c r="C4364" s="2" t="s">
        <v>12340</v>
      </c>
      <c r="D4364" s="2" t="s">
        <v>12341</v>
      </c>
      <c r="E4364" s="2">
        <v>4363</v>
      </c>
      <c r="F4364" s="1">
        <v>26</v>
      </c>
      <c r="G4364" s="1" t="s">
        <v>6580</v>
      </c>
      <c r="H4364" s="1" t="s">
        <v>6950</v>
      </c>
      <c r="I4364" s="1">
        <v>1</v>
      </c>
      <c r="L4364" s="1">
        <v>5</v>
      </c>
      <c r="M4364" s="2" t="s">
        <v>14421</v>
      </c>
      <c r="N4364" s="2" t="s">
        <v>14422</v>
      </c>
      <c r="S4364" s="1" t="s">
        <v>59</v>
      </c>
      <c r="T4364" s="1" t="s">
        <v>7105</v>
      </c>
      <c r="Y4364" s="1" t="s">
        <v>6603</v>
      </c>
      <c r="Z4364" s="1" t="s">
        <v>7710</v>
      </c>
      <c r="AC4364" s="1">
        <v>12</v>
      </c>
      <c r="AD4364" s="1" t="s">
        <v>71</v>
      </c>
      <c r="AE4364" s="1" t="s">
        <v>9611</v>
      </c>
    </row>
    <row r="4365" spans="1:72" ht="13.5" customHeight="1">
      <c r="A4365" s="3" t="str">
        <f>HYPERLINK("http://kyu.snu.ac.kr/sdhj/index.jsp?type=hj/GK14658_00IH_0001_0261.jpg","1702_각북면_261")</f>
        <v>1702_각북면_261</v>
      </c>
      <c r="B4365" s="2">
        <v>1702</v>
      </c>
      <c r="C4365" s="2" t="s">
        <v>12340</v>
      </c>
      <c r="D4365" s="2" t="s">
        <v>12341</v>
      </c>
      <c r="E4365" s="2">
        <v>4364</v>
      </c>
      <c r="F4365" s="1">
        <v>26</v>
      </c>
      <c r="G4365" s="1" t="s">
        <v>6580</v>
      </c>
      <c r="H4365" s="1" t="s">
        <v>6950</v>
      </c>
      <c r="I4365" s="1">
        <v>1</v>
      </c>
      <c r="L4365" s="1">
        <v>5</v>
      </c>
      <c r="M4365" s="2" t="s">
        <v>14421</v>
      </c>
      <c r="N4365" s="2" t="s">
        <v>14422</v>
      </c>
      <c r="S4365" s="1" t="s">
        <v>63</v>
      </c>
      <c r="T4365" s="1" t="s">
        <v>1196</v>
      </c>
      <c r="Y4365" s="1" t="s">
        <v>3097</v>
      </c>
      <c r="Z4365" s="1" t="s">
        <v>7709</v>
      </c>
      <c r="AF4365" s="1" t="s">
        <v>170</v>
      </c>
      <c r="AG4365" s="1" t="s">
        <v>9630</v>
      </c>
    </row>
    <row r="4366" spans="1:72" ht="13.5" customHeight="1">
      <c r="A4366" s="3" t="str">
        <f>HYPERLINK("http://kyu.snu.ac.kr/sdhj/index.jsp?type=hj/GK14658_00IH_0001_0261.jpg","1702_각북면_261")</f>
        <v>1702_각북면_261</v>
      </c>
      <c r="B4366" s="2">
        <v>1702</v>
      </c>
      <c r="C4366" s="2" t="s">
        <v>12340</v>
      </c>
      <c r="D4366" s="2" t="s">
        <v>12341</v>
      </c>
      <c r="E4366" s="2">
        <v>4365</v>
      </c>
      <c r="F4366" s="1">
        <v>26</v>
      </c>
      <c r="G4366" s="1" t="s">
        <v>6580</v>
      </c>
      <c r="H4366" s="1" t="s">
        <v>6950</v>
      </c>
      <c r="I4366" s="1">
        <v>1</v>
      </c>
      <c r="L4366" s="1">
        <v>5</v>
      </c>
      <c r="M4366" s="2" t="s">
        <v>14421</v>
      </c>
      <c r="N4366" s="2" t="s">
        <v>14422</v>
      </c>
      <c r="S4366" s="1" t="s">
        <v>63</v>
      </c>
      <c r="T4366" s="1" t="s">
        <v>1196</v>
      </c>
      <c r="Y4366" s="1" t="s">
        <v>50</v>
      </c>
      <c r="Z4366" s="1" t="s">
        <v>7639</v>
      </c>
      <c r="AC4366" s="1">
        <v>2</v>
      </c>
      <c r="AD4366" s="1" t="s">
        <v>169</v>
      </c>
      <c r="AE4366" s="1" t="s">
        <v>9589</v>
      </c>
      <c r="AF4366" s="1" t="s">
        <v>89</v>
      </c>
      <c r="AG4366" s="1" t="s">
        <v>9633</v>
      </c>
    </row>
    <row r="4367" spans="1:72" ht="13.5" customHeight="1">
      <c r="A4367" s="3" t="str">
        <f>HYPERLINK("http://kyu.snu.ac.kr/sdhj/index.jsp?type=hj/GK14658_00IH_0001_0261.jpg","1702_각북면_261")</f>
        <v>1702_각북면_261</v>
      </c>
      <c r="B4367" s="2">
        <v>1702</v>
      </c>
      <c r="C4367" s="2" t="s">
        <v>12340</v>
      </c>
      <c r="D4367" s="2" t="s">
        <v>12341</v>
      </c>
      <c r="E4367" s="2">
        <v>4366</v>
      </c>
      <c r="F4367" s="1">
        <v>26</v>
      </c>
      <c r="G4367" s="1" t="s">
        <v>6580</v>
      </c>
      <c r="H4367" s="1" t="s">
        <v>6950</v>
      </c>
      <c r="I4367" s="1">
        <v>2</v>
      </c>
      <c r="J4367" s="1" t="s">
        <v>6604</v>
      </c>
      <c r="K4367" s="1" t="s">
        <v>12398</v>
      </c>
      <c r="L4367" s="1">
        <v>1</v>
      </c>
      <c r="M4367" s="2" t="s">
        <v>14423</v>
      </c>
      <c r="N4367" s="2" t="s">
        <v>14424</v>
      </c>
      <c r="T4367" s="1" t="s">
        <v>12411</v>
      </c>
      <c r="U4367" s="1" t="s">
        <v>3426</v>
      </c>
      <c r="V4367" s="1" t="s">
        <v>7220</v>
      </c>
      <c r="W4367" s="1" t="s">
        <v>335</v>
      </c>
      <c r="X4367" s="1" t="s">
        <v>12540</v>
      </c>
      <c r="Y4367" s="1" t="s">
        <v>495</v>
      </c>
      <c r="Z4367" s="1" t="s">
        <v>7708</v>
      </c>
      <c r="AC4367" s="1">
        <v>50</v>
      </c>
      <c r="AD4367" s="1" t="s">
        <v>515</v>
      </c>
      <c r="AE4367" s="1" t="s">
        <v>9605</v>
      </c>
      <c r="AJ4367" s="1" t="s">
        <v>16</v>
      </c>
      <c r="AK4367" s="1" t="s">
        <v>9802</v>
      </c>
      <c r="AL4367" s="1" t="s">
        <v>271</v>
      </c>
      <c r="AM4367" s="1" t="s">
        <v>9794</v>
      </c>
      <c r="AT4367" s="1" t="s">
        <v>53</v>
      </c>
      <c r="AU4367" s="1" t="s">
        <v>7419</v>
      </c>
      <c r="AV4367" s="1" t="s">
        <v>1556</v>
      </c>
      <c r="AW4367" s="1" t="s">
        <v>8414</v>
      </c>
      <c r="BG4367" s="1" t="s">
        <v>53</v>
      </c>
      <c r="BH4367" s="1" t="s">
        <v>7419</v>
      </c>
      <c r="BI4367" s="1" t="s">
        <v>6583</v>
      </c>
      <c r="BJ4367" s="1" t="s">
        <v>10869</v>
      </c>
      <c r="BK4367" s="1" t="s">
        <v>53</v>
      </c>
      <c r="BL4367" s="1" t="s">
        <v>7419</v>
      </c>
      <c r="BM4367" s="1" t="s">
        <v>2122</v>
      </c>
      <c r="BN4367" s="1" t="s">
        <v>9729</v>
      </c>
      <c r="BO4367" s="1" t="s">
        <v>259</v>
      </c>
      <c r="BP4367" s="1" t="s">
        <v>12452</v>
      </c>
      <c r="BQ4367" s="1" t="s">
        <v>6584</v>
      </c>
      <c r="BR4367" s="1" t="s">
        <v>11684</v>
      </c>
      <c r="BS4367" s="1" t="s">
        <v>378</v>
      </c>
      <c r="BT4367" s="1" t="s">
        <v>9819</v>
      </c>
    </row>
    <row r="4368" spans="1:72" ht="13.5" customHeight="1">
      <c r="A4368" s="3" t="str">
        <f>HYPERLINK("http://kyu.snu.ac.kr/sdhj/index.jsp?type=hj/GK14658_00IH_0001_0261.jpg","1702_각북면_261")</f>
        <v>1702_각북면_261</v>
      </c>
      <c r="B4368" s="2">
        <v>1702</v>
      </c>
      <c r="C4368" s="2" t="s">
        <v>12340</v>
      </c>
      <c r="D4368" s="2" t="s">
        <v>12341</v>
      </c>
      <c r="E4368" s="2">
        <v>4367</v>
      </c>
      <c r="F4368" s="1">
        <v>26</v>
      </c>
      <c r="G4368" s="1" t="s">
        <v>6580</v>
      </c>
      <c r="H4368" s="1" t="s">
        <v>6950</v>
      </c>
      <c r="I4368" s="1">
        <v>2</v>
      </c>
      <c r="L4368" s="1">
        <v>1</v>
      </c>
      <c r="M4368" s="2" t="s">
        <v>14423</v>
      </c>
      <c r="N4368" s="2" t="s">
        <v>14424</v>
      </c>
      <c r="S4368" s="1" t="s">
        <v>48</v>
      </c>
      <c r="T4368" s="1" t="s">
        <v>6371</v>
      </c>
      <c r="U4368" s="1" t="s">
        <v>261</v>
      </c>
      <c r="V4368" s="1" t="s">
        <v>7197</v>
      </c>
      <c r="Y4368" s="1" t="s">
        <v>956</v>
      </c>
      <c r="Z4368" s="1" t="s">
        <v>7707</v>
      </c>
      <c r="AC4368" s="1">
        <v>47</v>
      </c>
      <c r="AD4368" s="1" t="s">
        <v>556</v>
      </c>
      <c r="AE4368" s="1" t="s">
        <v>9610</v>
      </c>
      <c r="AJ4368" s="1" t="s">
        <v>16</v>
      </c>
      <c r="AK4368" s="1" t="s">
        <v>9802</v>
      </c>
      <c r="AL4368" s="1" t="s">
        <v>163</v>
      </c>
      <c r="AM4368" s="1" t="s">
        <v>12731</v>
      </c>
      <c r="AN4368" s="1" t="s">
        <v>6605</v>
      </c>
      <c r="AO4368" s="1" t="s">
        <v>12783</v>
      </c>
      <c r="AR4368" s="1" t="s">
        <v>6606</v>
      </c>
      <c r="AS4368" s="1" t="s">
        <v>12816</v>
      </c>
      <c r="AT4368" s="1" t="s">
        <v>53</v>
      </c>
      <c r="AU4368" s="1" t="s">
        <v>7419</v>
      </c>
      <c r="AV4368" s="1" t="s">
        <v>6607</v>
      </c>
      <c r="AW4368" s="1" t="s">
        <v>12964</v>
      </c>
      <c r="BB4368" s="1" t="s">
        <v>213</v>
      </c>
      <c r="BC4368" s="1" t="s">
        <v>7282</v>
      </c>
      <c r="BD4368" s="1" t="s">
        <v>631</v>
      </c>
      <c r="BE4368" s="1" t="s">
        <v>9603</v>
      </c>
      <c r="BG4368" s="1" t="s">
        <v>53</v>
      </c>
      <c r="BH4368" s="1" t="s">
        <v>7419</v>
      </c>
      <c r="BI4368" s="1" t="s">
        <v>6497</v>
      </c>
      <c r="BJ4368" s="1" t="s">
        <v>10870</v>
      </c>
      <c r="BK4368" s="1" t="s">
        <v>53</v>
      </c>
      <c r="BL4368" s="1" t="s">
        <v>7419</v>
      </c>
      <c r="BM4368" s="1" t="s">
        <v>691</v>
      </c>
      <c r="BN4368" s="1" t="s">
        <v>10570</v>
      </c>
      <c r="BO4368" s="1" t="s">
        <v>211</v>
      </c>
      <c r="BP4368" s="1" t="s">
        <v>7199</v>
      </c>
      <c r="BQ4368" s="1" t="s">
        <v>6608</v>
      </c>
      <c r="BR4368" s="1" t="s">
        <v>11688</v>
      </c>
      <c r="BS4368" s="1" t="s">
        <v>163</v>
      </c>
      <c r="BT4368" s="1" t="s">
        <v>12731</v>
      </c>
    </row>
    <row r="4369" spans="1:72" ht="13.5" customHeight="1">
      <c r="A4369" s="3" t="str">
        <f>HYPERLINK("http://kyu.snu.ac.kr/sdhj/index.jsp?type=hj/GK14658_00IH_0001_0261.jpg","1702_각북면_261")</f>
        <v>1702_각북면_261</v>
      </c>
      <c r="B4369" s="2">
        <v>1702</v>
      </c>
      <c r="C4369" s="2" t="s">
        <v>12340</v>
      </c>
      <c r="D4369" s="2" t="s">
        <v>12341</v>
      </c>
      <c r="E4369" s="2">
        <v>4368</v>
      </c>
      <c r="F4369" s="1">
        <v>26</v>
      </c>
      <c r="G4369" s="1" t="s">
        <v>6580</v>
      </c>
      <c r="H4369" s="1" t="s">
        <v>6950</v>
      </c>
      <c r="I4369" s="1">
        <v>2</v>
      </c>
      <c r="L4369" s="1">
        <v>1</v>
      </c>
      <c r="M4369" s="2" t="s">
        <v>14423</v>
      </c>
      <c r="N4369" s="2" t="s">
        <v>14424</v>
      </c>
      <c r="S4369" s="1" t="s">
        <v>86</v>
      </c>
      <c r="T4369" s="1" t="s">
        <v>7100</v>
      </c>
      <c r="U4369" s="1" t="s">
        <v>6609</v>
      </c>
      <c r="V4369" s="1" t="s">
        <v>7219</v>
      </c>
      <c r="Y4369" s="1" t="s">
        <v>6610</v>
      </c>
      <c r="Z4369" s="1" t="s">
        <v>7706</v>
      </c>
      <c r="AC4369" s="1">
        <v>23</v>
      </c>
      <c r="AD4369" s="1" t="s">
        <v>348</v>
      </c>
      <c r="AE4369" s="1" t="s">
        <v>8964</v>
      </c>
    </row>
    <row r="4370" spans="1:72" ht="13.5" customHeight="1">
      <c r="A4370" s="3" t="str">
        <f>HYPERLINK("http://kyu.snu.ac.kr/sdhj/index.jsp?type=hj/GK14658_00IH_0001_0261.jpg","1702_각북면_261")</f>
        <v>1702_각북면_261</v>
      </c>
      <c r="B4370" s="2">
        <v>1702</v>
      </c>
      <c r="C4370" s="2" t="s">
        <v>12340</v>
      </c>
      <c r="D4370" s="2" t="s">
        <v>12341</v>
      </c>
      <c r="E4370" s="2">
        <v>4369</v>
      </c>
      <c r="F4370" s="1">
        <v>26</v>
      </c>
      <c r="G4370" s="1" t="s">
        <v>6580</v>
      </c>
      <c r="H4370" s="1" t="s">
        <v>6950</v>
      </c>
      <c r="I4370" s="1">
        <v>2</v>
      </c>
      <c r="L4370" s="1">
        <v>1</v>
      </c>
      <c r="M4370" s="2" t="s">
        <v>14423</v>
      </c>
      <c r="N4370" s="2" t="s">
        <v>14424</v>
      </c>
      <c r="S4370" s="1" t="s">
        <v>65</v>
      </c>
      <c r="T4370" s="1" t="s">
        <v>7107</v>
      </c>
      <c r="U4370" s="1" t="s">
        <v>1054</v>
      </c>
      <c r="V4370" s="1" t="s">
        <v>12444</v>
      </c>
      <c r="Y4370" s="1" t="s">
        <v>68</v>
      </c>
      <c r="Z4370" s="1" t="s">
        <v>7705</v>
      </c>
      <c r="AC4370" s="1">
        <v>21</v>
      </c>
      <c r="AD4370" s="1" t="s">
        <v>68</v>
      </c>
      <c r="AE4370" s="1" t="s">
        <v>7705</v>
      </c>
    </row>
    <row r="4371" spans="1:72" ht="13.5" customHeight="1">
      <c r="A4371" s="3" t="str">
        <f>HYPERLINK("http://kyu.snu.ac.kr/sdhj/index.jsp?type=hj/GK14658_00IH_0001_0261.jpg","1702_각북면_261")</f>
        <v>1702_각북면_261</v>
      </c>
      <c r="B4371" s="2">
        <v>1702</v>
      </c>
      <c r="C4371" s="2" t="s">
        <v>12340</v>
      </c>
      <c r="D4371" s="2" t="s">
        <v>12341</v>
      </c>
      <c r="E4371" s="2">
        <v>4370</v>
      </c>
      <c r="F4371" s="1">
        <v>26</v>
      </c>
      <c r="G4371" s="1" t="s">
        <v>6580</v>
      </c>
      <c r="H4371" s="1" t="s">
        <v>6950</v>
      </c>
      <c r="I4371" s="1">
        <v>2</v>
      </c>
      <c r="L4371" s="1">
        <v>1</v>
      </c>
      <c r="M4371" s="2" t="s">
        <v>14423</v>
      </c>
      <c r="N4371" s="2" t="s">
        <v>14424</v>
      </c>
      <c r="S4371" s="1" t="s">
        <v>701</v>
      </c>
      <c r="T4371" s="1" t="s">
        <v>7108</v>
      </c>
      <c r="W4371" s="1" t="s">
        <v>335</v>
      </c>
      <c r="X4371" s="1" t="s">
        <v>12540</v>
      </c>
      <c r="Y4371" s="1" t="s">
        <v>50</v>
      </c>
      <c r="Z4371" s="1" t="s">
        <v>7639</v>
      </c>
      <c r="AC4371" s="1">
        <v>29</v>
      </c>
      <c r="AD4371" s="1" t="s">
        <v>244</v>
      </c>
      <c r="AE4371" s="1" t="s">
        <v>9577</v>
      </c>
      <c r="AG4371" s="1" t="s">
        <v>12750</v>
      </c>
    </row>
    <row r="4372" spans="1:72" ht="13.5" customHeight="1">
      <c r="A4372" s="3" t="str">
        <f>HYPERLINK("http://kyu.snu.ac.kr/sdhj/index.jsp?type=hj/GK14658_00IH_0001_0261.jpg","1702_각북면_261")</f>
        <v>1702_각북면_261</v>
      </c>
      <c r="B4372" s="2">
        <v>1702</v>
      </c>
      <c r="C4372" s="2" t="s">
        <v>12340</v>
      </c>
      <c r="D4372" s="2" t="s">
        <v>12341</v>
      </c>
      <c r="E4372" s="2">
        <v>4371</v>
      </c>
      <c r="F4372" s="1">
        <v>26</v>
      </c>
      <c r="G4372" s="1" t="s">
        <v>6580</v>
      </c>
      <c r="H4372" s="1" t="s">
        <v>6950</v>
      </c>
      <c r="I4372" s="1">
        <v>2</v>
      </c>
      <c r="L4372" s="1">
        <v>1</v>
      </c>
      <c r="M4372" s="2" t="s">
        <v>14423</v>
      </c>
      <c r="N4372" s="2" t="s">
        <v>14424</v>
      </c>
      <c r="S4372" s="1" t="s">
        <v>59</v>
      </c>
      <c r="T4372" s="1" t="s">
        <v>7105</v>
      </c>
      <c r="Y4372" s="1" t="s">
        <v>192</v>
      </c>
      <c r="Z4372" s="1" t="s">
        <v>7704</v>
      </c>
      <c r="AC4372" s="1">
        <v>3</v>
      </c>
      <c r="AD4372" s="1" t="s">
        <v>118</v>
      </c>
      <c r="AE4372" s="1" t="s">
        <v>8076</v>
      </c>
      <c r="AF4372" s="1" t="s">
        <v>12719</v>
      </c>
      <c r="AG4372" s="1" t="s">
        <v>12720</v>
      </c>
    </row>
    <row r="4373" spans="1:72" ht="13.5" customHeight="1">
      <c r="A4373" s="3" t="str">
        <f>HYPERLINK("http://kyu.snu.ac.kr/sdhj/index.jsp?type=hj/GK14658_00IH_0001_0261.jpg","1702_각북면_261")</f>
        <v>1702_각북면_261</v>
      </c>
      <c r="B4373" s="2">
        <v>1702</v>
      </c>
      <c r="C4373" s="2" t="s">
        <v>12340</v>
      </c>
      <c r="D4373" s="2" t="s">
        <v>12341</v>
      </c>
      <c r="E4373" s="2">
        <v>4372</v>
      </c>
      <c r="F4373" s="1">
        <v>26</v>
      </c>
      <c r="G4373" s="1" t="s">
        <v>6580</v>
      </c>
      <c r="H4373" s="1" t="s">
        <v>6950</v>
      </c>
      <c r="I4373" s="1">
        <v>2</v>
      </c>
      <c r="L4373" s="1">
        <v>2</v>
      </c>
      <c r="M4373" s="2" t="s">
        <v>14425</v>
      </c>
      <c r="N4373" s="2" t="s">
        <v>14426</v>
      </c>
      <c r="T4373" s="1" t="s">
        <v>12411</v>
      </c>
      <c r="U4373" s="1" t="s">
        <v>1507</v>
      </c>
      <c r="V4373" s="1" t="s">
        <v>12506</v>
      </c>
      <c r="W4373" s="1" t="s">
        <v>335</v>
      </c>
      <c r="X4373" s="1" t="s">
        <v>12540</v>
      </c>
      <c r="Y4373" s="1" t="s">
        <v>2140</v>
      </c>
      <c r="Z4373" s="1" t="s">
        <v>7703</v>
      </c>
      <c r="AC4373" s="1">
        <v>50</v>
      </c>
      <c r="AD4373" s="1" t="s">
        <v>515</v>
      </c>
      <c r="AE4373" s="1" t="s">
        <v>9605</v>
      </c>
      <c r="AJ4373" s="1" t="s">
        <v>16</v>
      </c>
      <c r="AK4373" s="1" t="s">
        <v>9802</v>
      </c>
      <c r="AL4373" s="1" t="s">
        <v>2857</v>
      </c>
      <c r="AM4373" s="1" t="s">
        <v>9811</v>
      </c>
      <c r="AT4373" s="1" t="s">
        <v>53</v>
      </c>
      <c r="AU4373" s="1" t="s">
        <v>7419</v>
      </c>
      <c r="AV4373" s="1" t="s">
        <v>1191</v>
      </c>
      <c r="AW4373" s="1" t="s">
        <v>10117</v>
      </c>
      <c r="BG4373" s="1" t="s">
        <v>53</v>
      </c>
      <c r="BH4373" s="1" t="s">
        <v>7419</v>
      </c>
      <c r="BI4373" s="1" t="s">
        <v>531</v>
      </c>
      <c r="BJ4373" s="1" t="s">
        <v>8098</v>
      </c>
      <c r="BK4373" s="1" t="s">
        <v>53</v>
      </c>
      <c r="BL4373" s="1" t="s">
        <v>7419</v>
      </c>
      <c r="BM4373" s="1" t="s">
        <v>3157</v>
      </c>
      <c r="BN4373" s="1" t="s">
        <v>11084</v>
      </c>
      <c r="BO4373" s="1" t="s">
        <v>152</v>
      </c>
      <c r="BP4373" s="1" t="s">
        <v>10072</v>
      </c>
      <c r="BQ4373" s="1" t="s">
        <v>6611</v>
      </c>
      <c r="BR4373" s="1" t="s">
        <v>11687</v>
      </c>
      <c r="BS4373" s="1" t="s">
        <v>1722</v>
      </c>
      <c r="BT4373" s="1" t="s">
        <v>9859</v>
      </c>
    </row>
    <row r="4374" spans="1:72" ht="13.5" customHeight="1">
      <c r="A4374" s="3" t="str">
        <f>HYPERLINK("http://kyu.snu.ac.kr/sdhj/index.jsp?type=hj/GK14658_00IH_0001_0261.jpg","1702_각북면_261")</f>
        <v>1702_각북면_261</v>
      </c>
      <c r="B4374" s="2">
        <v>1702</v>
      </c>
      <c r="C4374" s="2" t="s">
        <v>12340</v>
      </c>
      <c r="D4374" s="2" t="s">
        <v>12341</v>
      </c>
      <c r="E4374" s="2">
        <v>4373</v>
      </c>
      <c r="F4374" s="1">
        <v>26</v>
      </c>
      <c r="G4374" s="1" t="s">
        <v>6580</v>
      </c>
      <c r="H4374" s="1" t="s">
        <v>6950</v>
      </c>
      <c r="I4374" s="1">
        <v>2</v>
      </c>
      <c r="L4374" s="1">
        <v>2</v>
      </c>
      <c r="M4374" s="2" t="s">
        <v>14425</v>
      </c>
      <c r="N4374" s="2" t="s">
        <v>14426</v>
      </c>
      <c r="S4374" s="1" t="s">
        <v>48</v>
      </c>
      <c r="T4374" s="1" t="s">
        <v>6371</v>
      </c>
      <c r="U4374" s="1" t="s">
        <v>124</v>
      </c>
      <c r="V4374" s="1" t="s">
        <v>12451</v>
      </c>
      <c r="W4374" s="1" t="s">
        <v>202</v>
      </c>
      <c r="X4374" s="1" t="s">
        <v>7588</v>
      </c>
      <c r="Y4374" s="1" t="s">
        <v>50</v>
      </c>
      <c r="Z4374" s="1" t="s">
        <v>7639</v>
      </c>
      <c r="AC4374" s="1">
        <v>49</v>
      </c>
      <c r="AD4374" s="1" t="s">
        <v>1182</v>
      </c>
      <c r="AE4374" s="1" t="s">
        <v>9584</v>
      </c>
      <c r="AJ4374" s="1" t="s">
        <v>16</v>
      </c>
      <c r="AK4374" s="1" t="s">
        <v>9802</v>
      </c>
      <c r="AL4374" s="1" t="s">
        <v>199</v>
      </c>
      <c r="AM4374" s="1" t="s">
        <v>9730</v>
      </c>
      <c r="AT4374" s="1" t="s">
        <v>53</v>
      </c>
      <c r="AU4374" s="1" t="s">
        <v>7419</v>
      </c>
      <c r="AV4374" s="1" t="s">
        <v>6612</v>
      </c>
      <c r="AW4374" s="1" t="s">
        <v>7590</v>
      </c>
      <c r="BG4374" s="1" t="s">
        <v>53</v>
      </c>
      <c r="BH4374" s="1" t="s">
        <v>7419</v>
      </c>
      <c r="BI4374" s="1" t="s">
        <v>4252</v>
      </c>
      <c r="BJ4374" s="1" t="s">
        <v>8690</v>
      </c>
      <c r="BK4374" s="1" t="s">
        <v>724</v>
      </c>
      <c r="BL4374" s="1" t="s">
        <v>7294</v>
      </c>
      <c r="BM4374" s="1" t="s">
        <v>6613</v>
      </c>
      <c r="BN4374" s="1" t="s">
        <v>11309</v>
      </c>
      <c r="BO4374" s="1" t="s">
        <v>527</v>
      </c>
      <c r="BP4374" s="1" t="s">
        <v>7268</v>
      </c>
      <c r="BQ4374" s="1" t="s">
        <v>6614</v>
      </c>
      <c r="BR4374" s="1" t="s">
        <v>11686</v>
      </c>
      <c r="BS4374" s="1" t="s">
        <v>52</v>
      </c>
      <c r="BT4374" s="1" t="s">
        <v>9722</v>
      </c>
    </row>
    <row r="4375" spans="1:72" ht="13.5" customHeight="1">
      <c r="A4375" s="3" t="str">
        <f>HYPERLINK("http://kyu.snu.ac.kr/sdhj/index.jsp?type=hj/GK14658_00IH_0001_0261.jpg","1702_각북면_261")</f>
        <v>1702_각북면_261</v>
      </c>
      <c r="B4375" s="2">
        <v>1702</v>
      </c>
      <c r="C4375" s="2" t="s">
        <v>12340</v>
      </c>
      <c r="D4375" s="2" t="s">
        <v>12341</v>
      </c>
      <c r="E4375" s="2">
        <v>4374</v>
      </c>
      <c r="F4375" s="1">
        <v>26</v>
      </c>
      <c r="G4375" s="1" t="s">
        <v>6580</v>
      </c>
      <c r="H4375" s="1" t="s">
        <v>6950</v>
      </c>
      <c r="I4375" s="1">
        <v>2</v>
      </c>
      <c r="L4375" s="1">
        <v>2</v>
      </c>
      <c r="M4375" s="2" t="s">
        <v>14425</v>
      </c>
      <c r="N4375" s="2" t="s">
        <v>14426</v>
      </c>
      <c r="S4375" s="1" t="s">
        <v>59</v>
      </c>
      <c r="T4375" s="1" t="s">
        <v>7105</v>
      </c>
      <c r="Y4375" s="1" t="s">
        <v>50</v>
      </c>
      <c r="Z4375" s="1" t="s">
        <v>7639</v>
      </c>
      <c r="AC4375" s="1">
        <v>8</v>
      </c>
      <c r="AD4375" s="1" t="s">
        <v>300</v>
      </c>
      <c r="AE4375" s="1" t="s">
        <v>9594</v>
      </c>
    </row>
    <row r="4376" spans="1:72" ht="13.5" customHeight="1">
      <c r="A4376" s="3" t="str">
        <f>HYPERLINK("http://kyu.snu.ac.kr/sdhj/index.jsp?type=hj/GK14658_00IH_0001_0261.jpg","1702_각북면_261")</f>
        <v>1702_각북면_261</v>
      </c>
      <c r="B4376" s="2">
        <v>1702</v>
      </c>
      <c r="C4376" s="2" t="s">
        <v>12340</v>
      </c>
      <c r="D4376" s="2" t="s">
        <v>12341</v>
      </c>
      <c r="E4376" s="2">
        <v>4375</v>
      </c>
      <c r="F4376" s="1">
        <v>26</v>
      </c>
      <c r="G4376" s="1" t="s">
        <v>6580</v>
      </c>
      <c r="H4376" s="1" t="s">
        <v>6950</v>
      </c>
      <c r="I4376" s="1">
        <v>2</v>
      </c>
      <c r="L4376" s="1">
        <v>2</v>
      </c>
      <c r="M4376" s="2" t="s">
        <v>14425</v>
      </c>
      <c r="N4376" s="2" t="s">
        <v>14426</v>
      </c>
      <c r="S4376" s="1" t="s">
        <v>59</v>
      </c>
      <c r="T4376" s="1" t="s">
        <v>7105</v>
      </c>
      <c r="Y4376" s="1" t="s">
        <v>50</v>
      </c>
      <c r="Z4376" s="1" t="s">
        <v>7639</v>
      </c>
      <c r="AC4376" s="1">
        <v>1</v>
      </c>
      <c r="AD4376" s="1" t="s">
        <v>280</v>
      </c>
      <c r="AE4376" s="1" t="s">
        <v>9599</v>
      </c>
      <c r="AF4376" s="1" t="s">
        <v>89</v>
      </c>
      <c r="AG4376" s="1" t="s">
        <v>9633</v>
      </c>
    </row>
    <row r="4377" spans="1:72" ht="13.5" customHeight="1">
      <c r="A4377" s="3" t="str">
        <f>HYPERLINK("http://kyu.snu.ac.kr/sdhj/index.jsp?type=hj/GK14658_00IH_0001_0261.jpg","1702_각북면_261")</f>
        <v>1702_각북면_261</v>
      </c>
      <c r="B4377" s="2">
        <v>1702</v>
      </c>
      <c r="C4377" s="2" t="s">
        <v>12340</v>
      </c>
      <c r="D4377" s="2" t="s">
        <v>12341</v>
      </c>
      <c r="E4377" s="2">
        <v>4376</v>
      </c>
      <c r="F4377" s="1">
        <v>26</v>
      </c>
      <c r="G4377" s="1" t="s">
        <v>6580</v>
      </c>
      <c r="H4377" s="1" t="s">
        <v>6950</v>
      </c>
      <c r="I4377" s="1">
        <v>2</v>
      </c>
      <c r="L4377" s="1">
        <v>3</v>
      </c>
      <c r="M4377" s="2" t="s">
        <v>14427</v>
      </c>
      <c r="N4377" s="2" t="s">
        <v>14428</v>
      </c>
      <c r="T4377" s="1" t="s">
        <v>12411</v>
      </c>
      <c r="U4377" s="1" t="s">
        <v>6615</v>
      </c>
      <c r="V4377" s="1" t="s">
        <v>7216</v>
      </c>
      <c r="W4377" s="1" t="s">
        <v>335</v>
      </c>
      <c r="X4377" s="1" t="s">
        <v>12540</v>
      </c>
      <c r="Y4377" s="1" t="s">
        <v>661</v>
      </c>
      <c r="Z4377" s="1" t="s">
        <v>7702</v>
      </c>
      <c r="AC4377" s="1">
        <v>58</v>
      </c>
      <c r="AD4377" s="1" t="s">
        <v>76</v>
      </c>
      <c r="AE4377" s="1" t="s">
        <v>9574</v>
      </c>
      <c r="AJ4377" s="1" t="s">
        <v>16</v>
      </c>
      <c r="AK4377" s="1" t="s">
        <v>9802</v>
      </c>
      <c r="AL4377" s="1" t="s">
        <v>109</v>
      </c>
      <c r="AM4377" s="1" t="s">
        <v>9809</v>
      </c>
      <c r="AT4377" s="1" t="s">
        <v>53</v>
      </c>
      <c r="AU4377" s="1" t="s">
        <v>7419</v>
      </c>
      <c r="AV4377" s="1" t="s">
        <v>6616</v>
      </c>
      <c r="AW4377" s="1" t="s">
        <v>10135</v>
      </c>
      <c r="BG4377" s="1" t="s">
        <v>53</v>
      </c>
      <c r="BH4377" s="1" t="s">
        <v>7419</v>
      </c>
      <c r="BI4377" s="1" t="s">
        <v>6617</v>
      </c>
      <c r="BJ4377" s="1" t="s">
        <v>10868</v>
      </c>
      <c r="BK4377" s="1" t="s">
        <v>110</v>
      </c>
      <c r="BL4377" s="1" t="s">
        <v>7218</v>
      </c>
      <c r="BM4377" s="1" t="s">
        <v>6618</v>
      </c>
      <c r="BN4377" s="1" t="s">
        <v>9838</v>
      </c>
      <c r="BO4377" s="1" t="s">
        <v>110</v>
      </c>
      <c r="BP4377" s="1" t="s">
        <v>7218</v>
      </c>
      <c r="BQ4377" s="1" t="s">
        <v>6619</v>
      </c>
      <c r="BR4377" s="1" t="s">
        <v>11683</v>
      </c>
      <c r="BS4377" s="1" t="s">
        <v>47</v>
      </c>
      <c r="BT4377" s="1" t="s">
        <v>9810</v>
      </c>
    </row>
    <row r="4378" spans="1:72" ht="13.5" customHeight="1">
      <c r="A4378" s="3" t="str">
        <f>HYPERLINK("http://kyu.snu.ac.kr/sdhj/index.jsp?type=hj/GK14658_00IH_0001_0261.jpg","1702_각북면_261")</f>
        <v>1702_각북면_261</v>
      </c>
      <c r="B4378" s="2">
        <v>1702</v>
      </c>
      <c r="C4378" s="2" t="s">
        <v>12340</v>
      </c>
      <c r="D4378" s="2" t="s">
        <v>12341</v>
      </c>
      <c r="E4378" s="2">
        <v>4377</v>
      </c>
      <c r="F4378" s="1">
        <v>26</v>
      </c>
      <c r="G4378" s="1" t="s">
        <v>6580</v>
      </c>
      <c r="H4378" s="1" t="s">
        <v>6950</v>
      </c>
      <c r="I4378" s="1">
        <v>2</v>
      </c>
      <c r="L4378" s="1">
        <v>3</v>
      </c>
      <c r="M4378" s="2" t="s">
        <v>14427</v>
      </c>
      <c r="N4378" s="2" t="s">
        <v>14428</v>
      </c>
      <c r="S4378" s="1" t="s">
        <v>48</v>
      </c>
      <c r="T4378" s="1" t="s">
        <v>6371</v>
      </c>
      <c r="U4378" s="1" t="s">
        <v>124</v>
      </c>
      <c r="V4378" s="1" t="s">
        <v>12451</v>
      </c>
      <c r="W4378" s="1" t="s">
        <v>1966</v>
      </c>
      <c r="X4378" s="1" t="s">
        <v>7593</v>
      </c>
      <c r="Y4378" s="1" t="s">
        <v>50</v>
      </c>
      <c r="Z4378" s="1" t="s">
        <v>7639</v>
      </c>
      <c r="AC4378" s="1">
        <v>55</v>
      </c>
      <c r="AD4378" s="1" t="s">
        <v>266</v>
      </c>
      <c r="AE4378" s="1" t="s">
        <v>9586</v>
      </c>
      <c r="AJ4378" s="1" t="s">
        <v>16</v>
      </c>
      <c r="AK4378" s="1" t="s">
        <v>9802</v>
      </c>
      <c r="AL4378" s="1" t="s">
        <v>227</v>
      </c>
      <c r="AM4378" s="1" t="s">
        <v>9813</v>
      </c>
      <c r="AT4378" s="1" t="s">
        <v>53</v>
      </c>
      <c r="AU4378" s="1" t="s">
        <v>7419</v>
      </c>
      <c r="AV4378" s="1" t="s">
        <v>6620</v>
      </c>
      <c r="AW4378" s="1" t="s">
        <v>9803</v>
      </c>
      <c r="BG4378" s="1" t="s">
        <v>53</v>
      </c>
      <c r="BH4378" s="1" t="s">
        <v>7419</v>
      </c>
      <c r="BI4378" s="1" t="s">
        <v>4032</v>
      </c>
      <c r="BJ4378" s="1" t="s">
        <v>10424</v>
      </c>
      <c r="BK4378" s="1" t="s">
        <v>53</v>
      </c>
      <c r="BL4378" s="1" t="s">
        <v>7419</v>
      </c>
      <c r="BM4378" s="1" t="s">
        <v>965</v>
      </c>
      <c r="BN4378" s="1" t="s">
        <v>11210</v>
      </c>
      <c r="BO4378" s="1" t="s">
        <v>53</v>
      </c>
      <c r="BP4378" s="1" t="s">
        <v>7419</v>
      </c>
      <c r="BQ4378" s="1" t="s">
        <v>6621</v>
      </c>
      <c r="BR4378" s="1" t="s">
        <v>11685</v>
      </c>
      <c r="BS4378" s="1" t="s">
        <v>396</v>
      </c>
      <c r="BT4378" s="1" t="s">
        <v>9812</v>
      </c>
    </row>
    <row r="4379" spans="1:72" ht="13.5" customHeight="1">
      <c r="A4379" s="3" t="str">
        <f>HYPERLINK("http://kyu.snu.ac.kr/sdhj/index.jsp?type=hj/GK14658_00IH_0001_0261.jpg","1702_각북면_261")</f>
        <v>1702_각북면_261</v>
      </c>
      <c r="B4379" s="2">
        <v>1702</v>
      </c>
      <c r="C4379" s="2" t="s">
        <v>12340</v>
      </c>
      <c r="D4379" s="2" t="s">
        <v>12341</v>
      </c>
      <c r="E4379" s="2">
        <v>4378</v>
      </c>
      <c r="F4379" s="1">
        <v>26</v>
      </c>
      <c r="G4379" s="1" t="s">
        <v>6580</v>
      </c>
      <c r="H4379" s="1" t="s">
        <v>6950</v>
      </c>
      <c r="I4379" s="1">
        <v>2</v>
      </c>
      <c r="L4379" s="1">
        <v>3</v>
      </c>
      <c r="M4379" s="2" t="s">
        <v>14427</v>
      </c>
      <c r="N4379" s="2" t="s">
        <v>14428</v>
      </c>
      <c r="S4379" s="1" t="s">
        <v>86</v>
      </c>
      <c r="T4379" s="1" t="s">
        <v>7100</v>
      </c>
      <c r="U4379" s="1" t="s">
        <v>110</v>
      </c>
      <c r="V4379" s="1" t="s">
        <v>7218</v>
      </c>
      <c r="Y4379" s="1" t="s">
        <v>4724</v>
      </c>
      <c r="Z4379" s="1" t="s">
        <v>7701</v>
      </c>
      <c r="AC4379" s="1">
        <v>21</v>
      </c>
      <c r="AD4379" s="1" t="s">
        <v>68</v>
      </c>
      <c r="AE4379" s="1" t="s">
        <v>7705</v>
      </c>
    </row>
    <row r="4380" spans="1:72" ht="13.5" customHeight="1">
      <c r="A4380" s="3" t="str">
        <f>HYPERLINK("http://kyu.snu.ac.kr/sdhj/index.jsp?type=hj/GK14658_00IH_0001_0261.jpg","1702_각북면_261")</f>
        <v>1702_각북면_261</v>
      </c>
      <c r="B4380" s="2">
        <v>1702</v>
      </c>
      <c r="C4380" s="2" t="s">
        <v>12340</v>
      </c>
      <c r="D4380" s="2" t="s">
        <v>12341</v>
      </c>
      <c r="E4380" s="2">
        <v>4379</v>
      </c>
      <c r="F4380" s="1">
        <v>26</v>
      </c>
      <c r="G4380" s="1" t="s">
        <v>6580</v>
      </c>
      <c r="H4380" s="1" t="s">
        <v>6950</v>
      </c>
      <c r="I4380" s="1">
        <v>2</v>
      </c>
      <c r="L4380" s="1">
        <v>4</v>
      </c>
      <c r="M4380" s="2" t="s">
        <v>14429</v>
      </c>
      <c r="N4380" s="2" t="s">
        <v>14430</v>
      </c>
      <c r="T4380" s="1" t="s">
        <v>12411</v>
      </c>
      <c r="U4380" s="1" t="s">
        <v>6622</v>
      </c>
      <c r="V4380" s="1" t="s">
        <v>7217</v>
      </c>
      <c r="W4380" s="1" t="s">
        <v>335</v>
      </c>
      <c r="X4380" s="1" t="s">
        <v>12540</v>
      </c>
      <c r="Y4380" s="1" t="s">
        <v>3924</v>
      </c>
      <c r="Z4380" s="1" t="s">
        <v>7700</v>
      </c>
      <c r="AC4380" s="1">
        <v>43</v>
      </c>
      <c r="AD4380" s="1" t="s">
        <v>283</v>
      </c>
      <c r="AE4380" s="1" t="s">
        <v>9582</v>
      </c>
      <c r="AJ4380" s="1" t="s">
        <v>16</v>
      </c>
      <c r="AK4380" s="1" t="s">
        <v>9802</v>
      </c>
      <c r="AL4380" s="1" t="s">
        <v>271</v>
      </c>
      <c r="AM4380" s="1" t="s">
        <v>9794</v>
      </c>
      <c r="AT4380" s="1" t="s">
        <v>53</v>
      </c>
      <c r="AU4380" s="1" t="s">
        <v>7419</v>
      </c>
      <c r="AV4380" s="1" t="s">
        <v>1556</v>
      </c>
      <c r="AW4380" s="1" t="s">
        <v>8414</v>
      </c>
      <c r="BG4380" s="1" t="s">
        <v>53</v>
      </c>
      <c r="BH4380" s="1" t="s">
        <v>7419</v>
      </c>
      <c r="BI4380" s="1" t="s">
        <v>6583</v>
      </c>
      <c r="BJ4380" s="1" t="s">
        <v>10869</v>
      </c>
      <c r="BM4380" s="1" t="s">
        <v>2899</v>
      </c>
      <c r="BN4380" s="1" t="s">
        <v>11098</v>
      </c>
      <c r="BO4380" s="1" t="s">
        <v>259</v>
      </c>
      <c r="BP4380" s="1" t="s">
        <v>12452</v>
      </c>
      <c r="BQ4380" s="1" t="s">
        <v>6584</v>
      </c>
      <c r="BR4380" s="1" t="s">
        <v>11684</v>
      </c>
      <c r="BS4380" s="1" t="s">
        <v>378</v>
      </c>
      <c r="BT4380" s="1" t="s">
        <v>9819</v>
      </c>
    </row>
    <row r="4381" spans="1:72" ht="13.5" customHeight="1">
      <c r="A4381" s="3" t="str">
        <f>HYPERLINK("http://kyu.snu.ac.kr/sdhj/index.jsp?type=hj/GK14658_00IH_0001_0261.jpg","1702_각북면_261")</f>
        <v>1702_각북면_261</v>
      </c>
      <c r="B4381" s="2">
        <v>1702</v>
      </c>
      <c r="C4381" s="2" t="s">
        <v>12340</v>
      </c>
      <c r="D4381" s="2" t="s">
        <v>12341</v>
      </c>
      <c r="E4381" s="2">
        <v>4380</v>
      </c>
      <c r="F4381" s="1">
        <v>26</v>
      </c>
      <c r="G4381" s="1" t="s">
        <v>6580</v>
      </c>
      <c r="H4381" s="1" t="s">
        <v>6950</v>
      </c>
      <c r="I4381" s="1">
        <v>2</v>
      </c>
      <c r="L4381" s="1">
        <v>4</v>
      </c>
      <c r="M4381" s="2" t="s">
        <v>14429</v>
      </c>
      <c r="N4381" s="2" t="s">
        <v>14430</v>
      </c>
      <c r="S4381" s="1" t="s">
        <v>48</v>
      </c>
      <c r="T4381" s="1" t="s">
        <v>6371</v>
      </c>
      <c r="W4381" s="1" t="s">
        <v>335</v>
      </c>
      <c r="X4381" s="1" t="s">
        <v>12540</v>
      </c>
      <c r="Y4381" s="1" t="s">
        <v>14528</v>
      </c>
      <c r="Z4381" s="1" t="s">
        <v>7699</v>
      </c>
      <c r="AC4381" s="1">
        <v>32</v>
      </c>
      <c r="AD4381" s="1" t="s">
        <v>184</v>
      </c>
      <c r="AE4381" s="1" t="s">
        <v>9609</v>
      </c>
      <c r="AJ4381" s="1" t="s">
        <v>16</v>
      </c>
      <c r="AK4381" s="1" t="s">
        <v>9802</v>
      </c>
      <c r="AL4381" s="1" t="s">
        <v>109</v>
      </c>
      <c r="AM4381" s="1" t="s">
        <v>9809</v>
      </c>
      <c r="AT4381" s="1" t="s">
        <v>53</v>
      </c>
      <c r="AU4381" s="1" t="s">
        <v>7419</v>
      </c>
      <c r="AV4381" s="1" t="s">
        <v>2947</v>
      </c>
      <c r="AW4381" s="1" t="s">
        <v>10136</v>
      </c>
      <c r="BG4381" s="1" t="s">
        <v>53</v>
      </c>
      <c r="BH4381" s="1" t="s">
        <v>7419</v>
      </c>
      <c r="BI4381" s="1" t="s">
        <v>6296</v>
      </c>
      <c r="BJ4381" s="1" t="s">
        <v>10173</v>
      </c>
      <c r="BK4381" s="1" t="s">
        <v>53</v>
      </c>
      <c r="BL4381" s="1" t="s">
        <v>7419</v>
      </c>
      <c r="BM4381" s="1" t="s">
        <v>6623</v>
      </c>
      <c r="BN4381" s="1" t="s">
        <v>11308</v>
      </c>
      <c r="BO4381" s="1" t="s">
        <v>110</v>
      </c>
      <c r="BP4381" s="1" t="s">
        <v>7218</v>
      </c>
      <c r="BQ4381" s="1" t="s">
        <v>3586</v>
      </c>
      <c r="BR4381" s="1" t="s">
        <v>11505</v>
      </c>
      <c r="BS4381" s="1" t="s">
        <v>163</v>
      </c>
      <c r="BT4381" s="1" t="s">
        <v>12731</v>
      </c>
    </row>
    <row r="4382" spans="1:72" ht="13.5" customHeight="1">
      <c r="A4382" s="3" t="str">
        <f>HYPERLINK("http://kyu.snu.ac.kr/sdhj/index.jsp?type=hj/GK14658_00IH_0001_0261.jpg","1702_각북면_261")</f>
        <v>1702_각북면_261</v>
      </c>
      <c r="B4382" s="2">
        <v>1702</v>
      </c>
      <c r="C4382" s="2" t="s">
        <v>12340</v>
      </c>
      <c r="D4382" s="2" t="s">
        <v>12341</v>
      </c>
      <c r="E4382" s="2">
        <v>4381</v>
      </c>
      <c r="F4382" s="1">
        <v>26</v>
      </c>
      <c r="G4382" s="1" t="s">
        <v>6580</v>
      </c>
      <c r="H4382" s="1" t="s">
        <v>6950</v>
      </c>
      <c r="I4382" s="1">
        <v>2</v>
      </c>
      <c r="L4382" s="1">
        <v>4</v>
      </c>
      <c r="M4382" s="2" t="s">
        <v>14429</v>
      </c>
      <c r="N4382" s="2" t="s">
        <v>14430</v>
      </c>
      <c r="S4382" s="1" t="s">
        <v>86</v>
      </c>
      <c r="T4382" s="1" t="s">
        <v>7100</v>
      </c>
      <c r="U4382" s="1" t="s">
        <v>66</v>
      </c>
      <c r="V4382" s="1" t="s">
        <v>7208</v>
      </c>
      <c r="Y4382" s="1" t="s">
        <v>6624</v>
      </c>
      <c r="Z4382" s="1" t="s">
        <v>7698</v>
      </c>
      <c r="AC4382" s="1">
        <v>21</v>
      </c>
      <c r="AD4382" s="1" t="s">
        <v>68</v>
      </c>
      <c r="AE4382" s="1" t="s">
        <v>7705</v>
      </c>
      <c r="AF4382" s="1" t="s">
        <v>89</v>
      </c>
      <c r="AG4382" s="1" t="s">
        <v>9633</v>
      </c>
    </row>
    <row r="4383" spans="1:72" ht="13.5" customHeight="1">
      <c r="A4383" s="3" t="str">
        <f>HYPERLINK("http://kyu.snu.ac.kr/sdhj/index.jsp?type=hj/GK14658_00IH_0001_0261.jpg","1702_각북면_261")</f>
        <v>1702_각북면_261</v>
      </c>
      <c r="B4383" s="2">
        <v>1702</v>
      </c>
      <c r="C4383" s="2" t="s">
        <v>12340</v>
      </c>
      <c r="D4383" s="2" t="s">
        <v>12341</v>
      </c>
      <c r="E4383" s="2">
        <v>4382</v>
      </c>
      <c r="F4383" s="1">
        <v>26</v>
      </c>
      <c r="G4383" s="1" t="s">
        <v>6580</v>
      </c>
      <c r="H4383" s="1" t="s">
        <v>6950</v>
      </c>
      <c r="I4383" s="1">
        <v>2</v>
      </c>
      <c r="L4383" s="1">
        <v>4</v>
      </c>
      <c r="M4383" s="2" t="s">
        <v>14429</v>
      </c>
      <c r="N4383" s="2" t="s">
        <v>14430</v>
      </c>
      <c r="S4383" s="1" t="s">
        <v>59</v>
      </c>
      <c r="T4383" s="1" t="s">
        <v>7105</v>
      </c>
      <c r="Y4383" s="1" t="s">
        <v>14674</v>
      </c>
      <c r="Z4383" s="1" t="s">
        <v>7697</v>
      </c>
      <c r="AC4383" s="1">
        <v>6</v>
      </c>
      <c r="AD4383" s="1" t="s">
        <v>246</v>
      </c>
      <c r="AE4383" s="1" t="s">
        <v>9600</v>
      </c>
    </row>
    <row r="4384" spans="1:72" ht="13.5" customHeight="1">
      <c r="A4384" s="3" t="str">
        <f>HYPERLINK("http://kyu.snu.ac.kr/sdhj/index.jsp?type=hj/GK14658_00IH_0001_0261.jpg","1702_각북면_261")</f>
        <v>1702_각북면_261</v>
      </c>
      <c r="B4384" s="2">
        <v>1702</v>
      </c>
      <c r="C4384" s="2" t="s">
        <v>12340</v>
      </c>
      <c r="D4384" s="2" t="s">
        <v>12341</v>
      </c>
      <c r="E4384" s="2">
        <v>4383</v>
      </c>
      <c r="F4384" s="1">
        <v>26</v>
      </c>
      <c r="G4384" s="1" t="s">
        <v>6580</v>
      </c>
      <c r="H4384" s="1" t="s">
        <v>6950</v>
      </c>
      <c r="I4384" s="1">
        <v>2</v>
      </c>
      <c r="L4384" s="1">
        <v>5</v>
      </c>
      <c r="M4384" s="2" t="s">
        <v>14431</v>
      </c>
      <c r="N4384" s="2" t="s">
        <v>14432</v>
      </c>
      <c r="T4384" s="1" t="s">
        <v>12411</v>
      </c>
      <c r="U4384" s="1" t="s">
        <v>6615</v>
      </c>
      <c r="V4384" s="1" t="s">
        <v>7216</v>
      </c>
      <c r="W4384" s="1" t="s">
        <v>335</v>
      </c>
      <c r="X4384" s="1" t="s">
        <v>12540</v>
      </c>
      <c r="Y4384" s="1" t="s">
        <v>5842</v>
      </c>
      <c r="Z4384" s="1" t="s">
        <v>7696</v>
      </c>
      <c r="AC4384" s="1">
        <v>53</v>
      </c>
      <c r="AD4384" s="1" t="s">
        <v>92</v>
      </c>
      <c r="AE4384" s="1" t="s">
        <v>9608</v>
      </c>
      <c r="AJ4384" s="1" t="s">
        <v>16</v>
      </c>
      <c r="AK4384" s="1" t="s">
        <v>9802</v>
      </c>
      <c r="AL4384" s="1" t="s">
        <v>109</v>
      </c>
      <c r="AM4384" s="1" t="s">
        <v>9809</v>
      </c>
      <c r="AT4384" s="1" t="s">
        <v>53</v>
      </c>
      <c r="AU4384" s="1" t="s">
        <v>7419</v>
      </c>
      <c r="AV4384" s="1" t="s">
        <v>6616</v>
      </c>
      <c r="AW4384" s="1" t="s">
        <v>10135</v>
      </c>
      <c r="BG4384" s="1" t="s">
        <v>53</v>
      </c>
      <c r="BH4384" s="1" t="s">
        <v>7419</v>
      </c>
      <c r="BI4384" s="1" t="s">
        <v>6617</v>
      </c>
      <c r="BJ4384" s="1" t="s">
        <v>10868</v>
      </c>
      <c r="BK4384" s="1" t="s">
        <v>110</v>
      </c>
      <c r="BL4384" s="1" t="s">
        <v>7218</v>
      </c>
      <c r="BM4384" s="1" t="s">
        <v>6618</v>
      </c>
      <c r="BN4384" s="1" t="s">
        <v>9838</v>
      </c>
      <c r="BO4384" s="1" t="s">
        <v>110</v>
      </c>
      <c r="BP4384" s="1" t="s">
        <v>7218</v>
      </c>
      <c r="BQ4384" s="1" t="s">
        <v>6619</v>
      </c>
      <c r="BR4384" s="1" t="s">
        <v>11683</v>
      </c>
      <c r="BS4384" s="1" t="s">
        <v>47</v>
      </c>
      <c r="BT4384" s="1" t="s">
        <v>9810</v>
      </c>
    </row>
    <row r="4385" spans="1:72" ht="13.5" customHeight="1">
      <c r="A4385" s="3" t="str">
        <f>HYPERLINK("http://kyu.snu.ac.kr/sdhj/index.jsp?type=hj/GK14658_00IH_0001_0261.jpg","1702_각북면_261")</f>
        <v>1702_각북면_261</v>
      </c>
      <c r="B4385" s="2">
        <v>1702</v>
      </c>
      <c r="C4385" s="2" t="s">
        <v>12340</v>
      </c>
      <c r="D4385" s="2" t="s">
        <v>12341</v>
      </c>
      <c r="E4385" s="2">
        <v>4384</v>
      </c>
      <c r="F4385" s="1">
        <v>26</v>
      </c>
      <c r="G4385" s="1" t="s">
        <v>6580</v>
      </c>
      <c r="H4385" s="1" t="s">
        <v>6950</v>
      </c>
      <c r="I4385" s="1">
        <v>2</v>
      </c>
      <c r="L4385" s="1">
        <v>5</v>
      </c>
      <c r="M4385" s="2" t="s">
        <v>14431</v>
      </c>
      <c r="N4385" s="2" t="s">
        <v>14432</v>
      </c>
      <c r="S4385" s="1" t="s">
        <v>48</v>
      </c>
      <c r="T4385" s="1" t="s">
        <v>6371</v>
      </c>
      <c r="U4385" s="1" t="s">
        <v>124</v>
      </c>
      <c r="V4385" s="1" t="s">
        <v>12451</v>
      </c>
      <c r="W4385" s="1" t="s">
        <v>371</v>
      </c>
      <c r="X4385" s="1" t="s">
        <v>7123</v>
      </c>
      <c r="Y4385" s="1" t="s">
        <v>50</v>
      </c>
      <c r="Z4385" s="1" t="s">
        <v>7639</v>
      </c>
      <c r="AC4385" s="1">
        <v>51</v>
      </c>
      <c r="AD4385" s="1" t="s">
        <v>138</v>
      </c>
      <c r="AE4385" s="1" t="s">
        <v>9593</v>
      </c>
      <c r="AJ4385" s="1" t="s">
        <v>16</v>
      </c>
      <c r="AK4385" s="1" t="s">
        <v>9802</v>
      </c>
      <c r="AL4385" s="1" t="s">
        <v>109</v>
      </c>
      <c r="AM4385" s="1" t="s">
        <v>9809</v>
      </c>
      <c r="AT4385" s="1" t="s">
        <v>53</v>
      </c>
      <c r="AU4385" s="1" t="s">
        <v>7419</v>
      </c>
      <c r="AV4385" s="1" t="s">
        <v>6625</v>
      </c>
      <c r="AW4385" s="1" t="s">
        <v>10134</v>
      </c>
      <c r="BG4385" s="1" t="s">
        <v>53</v>
      </c>
      <c r="BH4385" s="1" t="s">
        <v>7419</v>
      </c>
      <c r="BI4385" s="1" t="s">
        <v>2039</v>
      </c>
      <c r="BJ4385" s="1" t="s">
        <v>9292</v>
      </c>
      <c r="BK4385" s="1" t="s">
        <v>53</v>
      </c>
      <c r="BL4385" s="1" t="s">
        <v>7419</v>
      </c>
      <c r="BM4385" s="1" t="s">
        <v>5515</v>
      </c>
      <c r="BN4385" s="1" t="s">
        <v>8325</v>
      </c>
      <c r="BO4385" s="1" t="s">
        <v>53</v>
      </c>
      <c r="BP4385" s="1" t="s">
        <v>7419</v>
      </c>
      <c r="BQ4385" s="1" t="s">
        <v>6626</v>
      </c>
      <c r="BR4385" s="1" t="s">
        <v>13144</v>
      </c>
      <c r="BS4385" s="1" t="s">
        <v>163</v>
      </c>
      <c r="BT4385" s="1" t="s">
        <v>12731</v>
      </c>
    </row>
    <row r="4386" spans="1:72" ht="13.5" customHeight="1">
      <c r="A4386" s="3" t="str">
        <f>HYPERLINK("http://kyu.snu.ac.kr/sdhj/index.jsp?type=hj/GK14658_00IH_0001_0261.jpg","1702_각북면_261")</f>
        <v>1702_각북면_261</v>
      </c>
      <c r="B4386" s="2">
        <v>1702</v>
      </c>
      <c r="C4386" s="2" t="s">
        <v>12340</v>
      </c>
      <c r="D4386" s="2" t="s">
        <v>12341</v>
      </c>
      <c r="E4386" s="2">
        <v>4385</v>
      </c>
      <c r="F4386" s="1">
        <v>26</v>
      </c>
      <c r="G4386" s="1" t="s">
        <v>6580</v>
      </c>
      <c r="H4386" s="1" t="s">
        <v>6950</v>
      </c>
      <c r="I4386" s="1">
        <v>2</v>
      </c>
      <c r="L4386" s="1">
        <v>5</v>
      </c>
      <c r="M4386" s="2" t="s">
        <v>14431</v>
      </c>
      <c r="N4386" s="2" t="s">
        <v>14432</v>
      </c>
      <c r="S4386" s="1" t="s">
        <v>59</v>
      </c>
      <c r="T4386" s="1" t="s">
        <v>7105</v>
      </c>
      <c r="Y4386" s="1" t="s">
        <v>3215</v>
      </c>
      <c r="Z4386" s="1" t="s">
        <v>7695</v>
      </c>
      <c r="AF4386" s="1" t="s">
        <v>170</v>
      </c>
      <c r="AG4386" s="1" t="s">
        <v>9630</v>
      </c>
    </row>
    <row r="4387" spans="1:72" ht="13.5" customHeight="1">
      <c r="A4387" s="3" t="str">
        <f>HYPERLINK("http://kyu.snu.ac.kr/sdhj/index.jsp?type=hj/GK14658_00IH_0001_0261.jpg","1702_각북면_261")</f>
        <v>1702_각북면_261</v>
      </c>
      <c r="B4387" s="2">
        <v>1702</v>
      </c>
      <c r="C4387" s="2" t="s">
        <v>12340</v>
      </c>
      <c r="D4387" s="2" t="s">
        <v>12341</v>
      </c>
      <c r="E4387" s="2">
        <v>4386</v>
      </c>
      <c r="F4387" s="1">
        <v>26</v>
      </c>
      <c r="G4387" s="1" t="s">
        <v>6580</v>
      </c>
      <c r="H4387" s="1" t="s">
        <v>6950</v>
      </c>
      <c r="I4387" s="1">
        <v>2</v>
      </c>
      <c r="L4387" s="1">
        <v>5</v>
      </c>
      <c r="M4387" s="2" t="s">
        <v>14431</v>
      </c>
      <c r="N4387" s="2" t="s">
        <v>14432</v>
      </c>
      <c r="S4387" s="1" t="s">
        <v>59</v>
      </c>
      <c r="T4387" s="1" t="s">
        <v>7105</v>
      </c>
      <c r="Y4387" s="1" t="s">
        <v>6627</v>
      </c>
      <c r="Z4387" s="1" t="s">
        <v>7694</v>
      </c>
      <c r="AC4387" s="1">
        <v>4</v>
      </c>
      <c r="AD4387" s="1" t="s">
        <v>108</v>
      </c>
      <c r="AE4387" s="1" t="s">
        <v>9597</v>
      </c>
    </row>
    <row r="4388" spans="1:72" ht="13.5" customHeight="1">
      <c r="A4388" s="3" t="str">
        <f>HYPERLINK("http://kyu.snu.ac.kr/sdhj/index.jsp?type=hj/GK14658_00IH_0001_0261.jpg","1702_각북면_261")</f>
        <v>1702_각북면_261</v>
      </c>
      <c r="B4388" s="2">
        <v>1702</v>
      </c>
      <c r="C4388" s="2" t="s">
        <v>12340</v>
      </c>
      <c r="D4388" s="2" t="s">
        <v>12341</v>
      </c>
      <c r="E4388" s="2">
        <v>4387</v>
      </c>
      <c r="F4388" s="1">
        <v>26</v>
      </c>
      <c r="G4388" s="1" t="s">
        <v>6580</v>
      </c>
      <c r="H4388" s="1" t="s">
        <v>6950</v>
      </c>
      <c r="I4388" s="1">
        <v>3</v>
      </c>
      <c r="J4388" s="1" t="s">
        <v>6628</v>
      </c>
      <c r="K4388" s="1" t="s">
        <v>6974</v>
      </c>
      <c r="L4388" s="1">
        <v>1</v>
      </c>
      <c r="M4388" s="2" t="s">
        <v>6628</v>
      </c>
      <c r="N4388" s="2" t="s">
        <v>6974</v>
      </c>
      <c r="T4388" s="1" t="s">
        <v>12411</v>
      </c>
      <c r="W4388" s="1" t="s">
        <v>1628</v>
      </c>
      <c r="X4388" s="1" t="s">
        <v>7586</v>
      </c>
      <c r="Y4388" s="1" t="s">
        <v>6629</v>
      </c>
      <c r="Z4388" s="1" t="s">
        <v>7693</v>
      </c>
      <c r="AC4388" s="1">
        <v>55</v>
      </c>
      <c r="AD4388" s="1" t="s">
        <v>266</v>
      </c>
      <c r="AE4388" s="1" t="s">
        <v>9586</v>
      </c>
      <c r="AJ4388" s="1" t="s">
        <v>16</v>
      </c>
      <c r="AK4388" s="1" t="s">
        <v>9802</v>
      </c>
      <c r="AL4388" s="1" t="s">
        <v>396</v>
      </c>
      <c r="AM4388" s="1" t="s">
        <v>9812</v>
      </c>
      <c r="AT4388" s="1" t="s">
        <v>53</v>
      </c>
      <c r="AU4388" s="1" t="s">
        <v>7419</v>
      </c>
      <c r="AV4388" s="1" t="s">
        <v>339</v>
      </c>
      <c r="AW4388" s="1" t="s">
        <v>10133</v>
      </c>
      <c r="BG4388" s="1" t="s">
        <v>53</v>
      </c>
      <c r="BH4388" s="1" t="s">
        <v>7419</v>
      </c>
      <c r="BI4388" s="1" t="s">
        <v>3478</v>
      </c>
      <c r="BJ4388" s="1" t="s">
        <v>10867</v>
      </c>
      <c r="BK4388" s="1" t="s">
        <v>53</v>
      </c>
      <c r="BL4388" s="1" t="s">
        <v>7419</v>
      </c>
      <c r="BM4388" s="1" t="s">
        <v>6882</v>
      </c>
      <c r="BN4388" s="1" t="s">
        <v>11307</v>
      </c>
      <c r="BO4388" s="1" t="s">
        <v>53</v>
      </c>
      <c r="BP4388" s="1" t="s">
        <v>7419</v>
      </c>
      <c r="BQ4388" s="1" t="s">
        <v>6252</v>
      </c>
      <c r="BR4388" s="1" t="s">
        <v>12942</v>
      </c>
      <c r="BS4388" s="1" t="s">
        <v>1317</v>
      </c>
      <c r="BT4388" s="1" t="s">
        <v>9832</v>
      </c>
    </row>
    <row r="4389" spans="1:72" ht="13.5" customHeight="1">
      <c r="A4389" s="3" t="str">
        <f>HYPERLINK("http://kyu.snu.ac.kr/sdhj/index.jsp?type=hj/GK14658_00IH_0001_0261.jpg","1702_각북면_261")</f>
        <v>1702_각북면_261</v>
      </c>
      <c r="B4389" s="2">
        <v>1702</v>
      </c>
      <c r="C4389" s="2" t="s">
        <v>12340</v>
      </c>
      <c r="D4389" s="2" t="s">
        <v>12341</v>
      </c>
      <c r="E4389" s="2">
        <v>4388</v>
      </c>
      <c r="F4389" s="1">
        <v>26</v>
      </c>
      <c r="G4389" s="1" t="s">
        <v>6580</v>
      </c>
      <c r="H4389" s="1" t="s">
        <v>6950</v>
      </c>
      <c r="I4389" s="1">
        <v>3</v>
      </c>
      <c r="L4389" s="1">
        <v>1</v>
      </c>
      <c r="M4389" s="2" t="s">
        <v>6628</v>
      </c>
      <c r="N4389" s="2" t="s">
        <v>6974</v>
      </c>
      <c r="S4389" s="1" t="s">
        <v>48</v>
      </c>
      <c r="T4389" s="1" t="s">
        <v>6371</v>
      </c>
      <c r="U4389" s="1" t="s">
        <v>261</v>
      </c>
      <c r="V4389" s="1" t="s">
        <v>7197</v>
      </c>
      <c r="Y4389" s="1" t="s">
        <v>1675</v>
      </c>
      <c r="Z4389" s="1" t="s">
        <v>7692</v>
      </c>
      <c r="AC4389" s="1">
        <v>40</v>
      </c>
      <c r="AD4389" s="1" t="s">
        <v>226</v>
      </c>
      <c r="AE4389" s="1" t="s">
        <v>9573</v>
      </c>
      <c r="AJ4389" s="1" t="s">
        <v>16</v>
      </c>
      <c r="AK4389" s="1" t="s">
        <v>9802</v>
      </c>
      <c r="AL4389" s="1" t="s">
        <v>47</v>
      </c>
      <c r="AM4389" s="1" t="s">
        <v>9810</v>
      </c>
      <c r="AT4389" s="1" t="s">
        <v>211</v>
      </c>
      <c r="AU4389" s="1" t="s">
        <v>7199</v>
      </c>
      <c r="AV4389" s="1" t="s">
        <v>5891</v>
      </c>
      <c r="AW4389" s="1" t="s">
        <v>10132</v>
      </c>
      <c r="BB4389" s="1" t="s">
        <v>213</v>
      </c>
      <c r="BC4389" s="1" t="s">
        <v>7282</v>
      </c>
      <c r="BD4389" s="1" t="s">
        <v>2763</v>
      </c>
      <c r="BE4389" s="1" t="s">
        <v>7669</v>
      </c>
      <c r="BG4389" s="1" t="s">
        <v>211</v>
      </c>
      <c r="BH4389" s="1" t="s">
        <v>7199</v>
      </c>
      <c r="BI4389" s="1" t="s">
        <v>2044</v>
      </c>
      <c r="BJ4389" s="1" t="s">
        <v>9304</v>
      </c>
      <c r="BK4389" s="1" t="s">
        <v>211</v>
      </c>
      <c r="BL4389" s="1" t="s">
        <v>7199</v>
      </c>
      <c r="BM4389" s="1" t="s">
        <v>5015</v>
      </c>
      <c r="BN4389" s="1" t="s">
        <v>12624</v>
      </c>
      <c r="BO4389" s="1" t="s">
        <v>211</v>
      </c>
      <c r="BP4389" s="1" t="s">
        <v>7199</v>
      </c>
      <c r="BQ4389" s="1" t="s">
        <v>6630</v>
      </c>
      <c r="BR4389" s="1" t="s">
        <v>11682</v>
      </c>
      <c r="BS4389" s="1" t="s">
        <v>271</v>
      </c>
      <c r="BT4389" s="1" t="s">
        <v>9794</v>
      </c>
    </row>
    <row r="4390" spans="1:72" ht="13.5" customHeight="1">
      <c r="A4390" s="3" t="str">
        <f>HYPERLINK("http://kyu.snu.ac.kr/sdhj/index.jsp?type=hj/GK14658_00IH_0001_0261.jpg","1702_각북면_261")</f>
        <v>1702_각북면_261</v>
      </c>
      <c r="B4390" s="2">
        <v>1702</v>
      </c>
      <c r="C4390" s="2" t="s">
        <v>12340</v>
      </c>
      <c r="D4390" s="2" t="s">
        <v>12341</v>
      </c>
      <c r="E4390" s="2">
        <v>4389</v>
      </c>
      <c r="F4390" s="1">
        <v>26</v>
      </c>
      <c r="G4390" s="1" t="s">
        <v>6580</v>
      </c>
      <c r="H4390" s="1" t="s">
        <v>6950</v>
      </c>
      <c r="I4390" s="1">
        <v>3</v>
      </c>
      <c r="L4390" s="1">
        <v>2</v>
      </c>
      <c r="M4390" s="2" t="s">
        <v>14433</v>
      </c>
      <c r="N4390" s="2" t="s">
        <v>14434</v>
      </c>
      <c r="T4390" s="1" t="s">
        <v>12411</v>
      </c>
      <c r="U4390" s="1" t="s">
        <v>448</v>
      </c>
      <c r="V4390" s="1" t="s">
        <v>7215</v>
      </c>
      <c r="W4390" s="1" t="s">
        <v>568</v>
      </c>
      <c r="X4390" s="1" t="s">
        <v>7587</v>
      </c>
      <c r="Y4390" s="1" t="s">
        <v>6631</v>
      </c>
      <c r="Z4390" s="1" t="s">
        <v>7594</v>
      </c>
      <c r="AC4390" s="1">
        <v>43</v>
      </c>
      <c r="AD4390" s="1" t="s">
        <v>283</v>
      </c>
      <c r="AE4390" s="1" t="s">
        <v>9582</v>
      </c>
      <c r="AJ4390" s="1" t="s">
        <v>16</v>
      </c>
      <c r="AK4390" s="1" t="s">
        <v>9802</v>
      </c>
      <c r="AL4390" s="1" t="s">
        <v>47</v>
      </c>
      <c r="AM4390" s="1" t="s">
        <v>9810</v>
      </c>
      <c r="AT4390" s="1" t="s">
        <v>6632</v>
      </c>
      <c r="AU4390" s="1" t="s">
        <v>10069</v>
      </c>
      <c r="AV4390" s="1" t="s">
        <v>6633</v>
      </c>
      <c r="AW4390" s="1" t="s">
        <v>7598</v>
      </c>
      <c r="BG4390" s="1" t="s">
        <v>450</v>
      </c>
      <c r="BH4390" s="1" t="s">
        <v>12885</v>
      </c>
      <c r="BI4390" s="1" t="s">
        <v>6790</v>
      </c>
      <c r="BJ4390" s="1" t="s">
        <v>8926</v>
      </c>
      <c r="BK4390" s="1" t="s">
        <v>241</v>
      </c>
      <c r="BL4390" s="1" t="s">
        <v>7531</v>
      </c>
      <c r="BM4390" s="1" t="s">
        <v>6634</v>
      </c>
      <c r="BN4390" s="1" t="s">
        <v>7163</v>
      </c>
      <c r="BO4390" s="1" t="s">
        <v>6635</v>
      </c>
      <c r="BP4390" s="1" t="s">
        <v>13114</v>
      </c>
      <c r="BQ4390" s="1" t="s">
        <v>6636</v>
      </c>
      <c r="BR4390" s="1" t="s">
        <v>11681</v>
      </c>
      <c r="BS4390" s="1" t="s">
        <v>47</v>
      </c>
      <c r="BT4390" s="1" t="s">
        <v>9810</v>
      </c>
    </row>
    <row r="4391" spans="1:72" ht="13.5" customHeight="1">
      <c r="A4391" s="3" t="str">
        <f>HYPERLINK("http://kyu.snu.ac.kr/sdhj/index.jsp?type=hj/GK14658_00IH_0001_0261.jpg","1702_각북면_261")</f>
        <v>1702_각북면_261</v>
      </c>
      <c r="B4391" s="2">
        <v>1702</v>
      </c>
      <c r="C4391" s="2" t="s">
        <v>12340</v>
      </c>
      <c r="D4391" s="2" t="s">
        <v>12341</v>
      </c>
      <c r="E4391" s="2">
        <v>4390</v>
      </c>
      <c r="F4391" s="1">
        <v>26</v>
      </c>
      <c r="G4391" s="1" t="s">
        <v>6580</v>
      </c>
      <c r="H4391" s="1" t="s">
        <v>6950</v>
      </c>
      <c r="I4391" s="1">
        <v>3</v>
      </c>
      <c r="L4391" s="1">
        <v>2</v>
      </c>
      <c r="M4391" s="2" t="s">
        <v>14433</v>
      </c>
      <c r="N4391" s="2" t="s">
        <v>14434</v>
      </c>
      <c r="S4391" s="1" t="s">
        <v>48</v>
      </c>
      <c r="T4391" s="1" t="s">
        <v>6371</v>
      </c>
      <c r="W4391" s="1" t="s">
        <v>1628</v>
      </c>
      <c r="X4391" s="1" t="s">
        <v>7586</v>
      </c>
      <c r="Y4391" s="1" t="s">
        <v>183</v>
      </c>
      <c r="Z4391" s="1" t="s">
        <v>7691</v>
      </c>
      <c r="AC4391" s="1">
        <v>34</v>
      </c>
      <c r="AD4391" s="1" t="s">
        <v>321</v>
      </c>
      <c r="AE4391" s="1" t="s">
        <v>9578</v>
      </c>
      <c r="AJ4391" s="1" t="s">
        <v>16</v>
      </c>
      <c r="AK4391" s="1" t="s">
        <v>9802</v>
      </c>
      <c r="AL4391" s="1" t="s">
        <v>396</v>
      </c>
      <c r="AM4391" s="1" t="s">
        <v>9812</v>
      </c>
      <c r="AT4391" s="1" t="s">
        <v>42</v>
      </c>
      <c r="AU4391" s="1" t="s">
        <v>10068</v>
      </c>
      <c r="AV4391" s="1" t="s">
        <v>6637</v>
      </c>
      <c r="AW4391" s="1" t="s">
        <v>10131</v>
      </c>
      <c r="BG4391" s="1" t="s">
        <v>42</v>
      </c>
      <c r="BH4391" s="1" t="s">
        <v>10068</v>
      </c>
      <c r="BI4391" s="1" t="s">
        <v>6638</v>
      </c>
      <c r="BJ4391" s="1" t="s">
        <v>7123</v>
      </c>
      <c r="BK4391" s="1" t="s">
        <v>6639</v>
      </c>
      <c r="BL4391" s="1" t="s">
        <v>11230</v>
      </c>
      <c r="BM4391" s="1" t="s">
        <v>6640</v>
      </c>
      <c r="BN4391" s="1" t="s">
        <v>7604</v>
      </c>
      <c r="BO4391" s="1" t="s">
        <v>527</v>
      </c>
      <c r="BP4391" s="1" t="s">
        <v>7268</v>
      </c>
      <c r="BQ4391" s="1" t="s">
        <v>6641</v>
      </c>
      <c r="BR4391" s="1" t="s">
        <v>11680</v>
      </c>
      <c r="BS4391" s="1" t="s">
        <v>77</v>
      </c>
      <c r="BT4391" s="1" t="s">
        <v>9805</v>
      </c>
    </row>
    <row r="4392" spans="1:72" ht="13.5" customHeight="1">
      <c r="A4392" s="3" t="str">
        <f>HYPERLINK("http://kyu.snu.ac.kr/sdhj/index.jsp?type=hj/GK14658_00IH_0001_0262.jpg","1702_각북면_262")</f>
        <v>1702_각북면_262</v>
      </c>
      <c r="B4392" s="2">
        <v>1702</v>
      </c>
      <c r="C4392" s="2" t="s">
        <v>12340</v>
      </c>
      <c r="D4392" s="2" t="s">
        <v>12341</v>
      </c>
      <c r="E4392" s="2">
        <v>4391</v>
      </c>
      <c r="F4392" s="1">
        <v>26</v>
      </c>
      <c r="G4392" s="1" t="s">
        <v>6580</v>
      </c>
      <c r="H4392" s="1" t="s">
        <v>6950</v>
      </c>
      <c r="I4392" s="1">
        <v>3</v>
      </c>
      <c r="L4392" s="1">
        <v>2</v>
      </c>
      <c r="M4392" s="2" t="s">
        <v>14433</v>
      </c>
      <c r="N4392" s="2" t="s">
        <v>14434</v>
      </c>
      <c r="S4392" s="1" t="s">
        <v>59</v>
      </c>
      <c r="T4392" s="1" t="s">
        <v>7105</v>
      </c>
      <c r="Y4392" s="1" t="s">
        <v>50</v>
      </c>
      <c r="Z4392" s="1" t="s">
        <v>7639</v>
      </c>
      <c r="AC4392" s="1">
        <v>6</v>
      </c>
      <c r="AD4392" s="1" t="s">
        <v>246</v>
      </c>
      <c r="AE4392" s="1" t="s">
        <v>9600</v>
      </c>
    </row>
    <row r="4393" spans="1:72" ht="13.5" customHeight="1">
      <c r="A4393" s="3" t="str">
        <f>HYPERLINK("http://kyu.snu.ac.kr/sdhj/index.jsp?type=hj/GK14658_00IH_0001_0262.jpg","1702_각북면_262")</f>
        <v>1702_각북면_262</v>
      </c>
      <c r="B4393" s="2">
        <v>1702</v>
      </c>
      <c r="C4393" s="2" t="s">
        <v>12340</v>
      </c>
      <c r="D4393" s="2" t="s">
        <v>12341</v>
      </c>
      <c r="E4393" s="2">
        <v>4392</v>
      </c>
      <c r="F4393" s="1">
        <v>26</v>
      </c>
      <c r="G4393" s="1" t="s">
        <v>6580</v>
      </c>
      <c r="H4393" s="1" t="s">
        <v>6950</v>
      </c>
      <c r="I4393" s="1">
        <v>3</v>
      </c>
      <c r="L4393" s="1">
        <v>2</v>
      </c>
      <c r="M4393" s="2" t="s">
        <v>14433</v>
      </c>
      <c r="N4393" s="2" t="s">
        <v>14434</v>
      </c>
      <c r="T4393" s="1" t="s">
        <v>12432</v>
      </c>
      <c r="U4393" s="1" t="s">
        <v>532</v>
      </c>
      <c r="V4393" s="1" t="s">
        <v>7195</v>
      </c>
      <c r="Y4393" s="1" t="s">
        <v>6642</v>
      </c>
      <c r="Z4393" s="1" t="s">
        <v>7690</v>
      </c>
      <c r="AC4393" s="1">
        <v>55</v>
      </c>
      <c r="AD4393" s="1" t="s">
        <v>266</v>
      </c>
      <c r="AE4393" s="1" t="s">
        <v>9586</v>
      </c>
      <c r="AG4393" s="1" t="s">
        <v>12744</v>
      </c>
      <c r="AT4393" s="1" t="s">
        <v>211</v>
      </c>
      <c r="AU4393" s="1" t="s">
        <v>7199</v>
      </c>
      <c r="AV4393" s="1" t="s">
        <v>854</v>
      </c>
      <c r="AW4393" s="1" t="s">
        <v>10130</v>
      </c>
      <c r="BB4393" s="1" t="s">
        <v>213</v>
      </c>
      <c r="BC4393" s="1" t="s">
        <v>7282</v>
      </c>
      <c r="BD4393" s="1" t="s">
        <v>2733</v>
      </c>
      <c r="BE4393" s="1" t="s">
        <v>9211</v>
      </c>
    </row>
    <row r="4394" spans="1:72" ht="13.5" customHeight="1">
      <c r="A4394" s="3" t="str">
        <f>HYPERLINK("http://kyu.snu.ac.kr/sdhj/index.jsp?type=hj/GK14658_00IH_0001_0262.jpg","1702_각북면_262")</f>
        <v>1702_각북면_262</v>
      </c>
      <c r="B4394" s="2">
        <v>1702</v>
      </c>
      <c r="C4394" s="2" t="s">
        <v>12340</v>
      </c>
      <c r="D4394" s="2" t="s">
        <v>12341</v>
      </c>
      <c r="E4394" s="2">
        <v>4393</v>
      </c>
      <c r="F4394" s="1">
        <v>26</v>
      </c>
      <c r="G4394" s="1" t="s">
        <v>6580</v>
      </c>
      <c r="H4394" s="1" t="s">
        <v>6950</v>
      </c>
      <c r="I4394" s="1">
        <v>3</v>
      </c>
      <c r="L4394" s="1">
        <v>2</v>
      </c>
      <c r="M4394" s="2" t="s">
        <v>14433</v>
      </c>
      <c r="N4394" s="2" t="s">
        <v>14434</v>
      </c>
      <c r="T4394" s="1" t="s">
        <v>12432</v>
      </c>
      <c r="U4394" s="1" t="s">
        <v>196</v>
      </c>
      <c r="V4394" s="1" t="s">
        <v>7214</v>
      </c>
      <c r="Y4394" s="1" t="s">
        <v>6643</v>
      </c>
      <c r="Z4394" s="1" t="s">
        <v>7689</v>
      </c>
      <c r="AC4394" s="1">
        <v>31</v>
      </c>
      <c r="AD4394" s="1" t="s">
        <v>345</v>
      </c>
      <c r="AE4394" s="1" t="s">
        <v>9595</v>
      </c>
      <c r="AF4394" s="1" t="s">
        <v>2210</v>
      </c>
      <c r="AG4394" s="1" t="s">
        <v>9635</v>
      </c>
      <c r="AV4394" s="1" t="s">
        <v>1061</v>
      </c>
      <c r="AW4394" s="1" t="s">
        <v>10129</v>
      </c>
      <c r="BB4394" s="1" t="s">
        <v>213</v>
      </c>
      <c r="BC4394" s="1" t="s">
        <v>7282</v>
      </c>
      <c r="BD4394" s="1" t="s">
        <v>6642</v>
      </c>
      <c r="BE4394" s="1" t="s">
        <v>7690</v>
      </c>
    </row>
    <row r="4395" spans="1:72" ht="13.5" customHeight="1">
      <c r="A4395" s="3" t="str">
        <f>HYPERLINK("http://kyu.snu.ac.kr/sdhj/index.jsp?type=hj/GK14658_00IH_0001_0262.jpg","1702_각북면_262")</f>
        <v>1702_각북면_262</v>
      </c>
      <c r="B4395" s="2">
        <v>1702</v>
      </c>
      <c r="C4395" s="2" t="s">
        <v>12340</v>
      </c>
      <c r="D4395" s="2" t="s">
        <v>12341</v>
      </c>
      <c r="E4395" s="2">
        <v>4394</v>
      </c>
      <c r="F4395" s="1">
        <v>26</v>
      </c>
      <c r="G4395" s="1" t="s">
        <v>6580</v>
      </c>
      <c r="H4395" s="1" t="s">
        <v>6950</v>
      </c>
      <c r="I4395" s="1">
        <v>3</v>
      </c>
      <c r="L4395" s="1">
        <v>2</v>
      </c>
      <c r="M4395" s="2" t="s">
        <v>14433</v>
      </c>
      <c r="N4395" s="2" t="s">
        <v>14434</v>
      </c>
      <c r="T4395" s="1" t="s">
        <v>12432</v>
      </c>
      <c r="U4395" s="1" t="s">
        <v>196</v>
      </c>
      <c r="V4395" s="1" t="s">
        <v>7214</v>
      </c>
      <c r="Y4395" s="1" t="s">
        <v>6739</v>
      </c>
      <c r="Z4395" s="1" t="s">
        <v>7688</v>
      </c>
      <c r="AC4395" s="1">
        <v>26</v>
      </c>
      <c r="AD4395" s="1" t="s">
        <v>657</v>
      </c>
      <c r="AE4395" s="1" t="s">
        <v>9591</v>
      </c>
      <c r="AT4395" s="1" t="s">
        <v>416</v>
      </c>
      <c r="AU4395" s="1" t="s">
        <v>12470</v>
      </c>
      <c r="AV4395" s="1" t="s">
        <v>6644</v>
      </c>
      <c r="AW4395" s="1" t="s">
        <v>8557</v>
      </c>
      <c r="BB4395" s="1" t="s">
        <v>213</v>
      </c>
      <c r="BC4395" s="1" t="s">
        <v>7282</v>
      </c>
      <c r="BD4395" s="1" t="s">
        <v>6645</v>
      </c>
      <c r="BE4395" s="1" t="s">
        <v>10682</v>
      </c>
    </row>
    <row r="4396" spans="1:72" ht="13.5" customHeight="1">
      <c r="A4396" s="3" t="str">
        <f>HYPERLINK("http://kyu.snu.ac.kr/sdhj/index.jsp?type=hj/GK14658_00IH_0001_0262.jpg","1702_각북면_262")</f>
        <v>1702_각북면_262</v>
      </c>
      <c r="B4396" s="2">
        <v>1702</v>
      </c>
      <c r="C4396" s="2" t="s">
        <v>12340</v>
      </c>
      <c r="D4396" s="2" t="s">
        <v>12341</v>
      </c>
      <c r="E4396" s="2">
        <v>4395</v>
      </c>
      <c r="F4396" s="1">
        <v>26</v>
      </c>
      <c r="G4396" s="1" t="s">
        <v>6580</v>
      </c>
      <c r="H4396" s="1" t="s">
        <v>6950</v>
      </c>
      <c r="I4396" s="1">
        <v>3</v>
      </c>
      <c r="L4396" s="1">
        <v>2</v>
      </c>
      <c r="M4396" s="2" t="s">
        <v>14433</v>
      </c>
      <c r="N4396" s="2" t="s">
        <v>14434</v>
      </c>
      <c r="T4396" s="1" t="s">
        <v>12432</v>
      </c>
      <c r="U4396" s="1" t="s">
        <v>196</v>
      </c>
      <c r="V4396" s="1" t="s">
        <v>7214</v>
      </c>
      <c r="Y4396" s="1" t="s">
        <v>6646</v>
      </c>
      <c r="Z4396" s="1" t="s">
        <v>7687</v>
      </c>
      <c r="AC4396" s="1">
        <v>33</v>
      </c>
      <c r="AD4396" s="1" t="s">
        <v>223</v>
      </c>
      <c r="AE4396" s="1" t="s">
        <v>9596</v>
      </c>
      <c r="AG4396" s="1" t="s">
        <v>12744</v>
      </c>
      <c r="AV4396" s="1" t="s">
        <v>3772</v>
      </c>
      <c r="AW4396" s="1" t="s">
        <v>10128</v>
      </c>
      <c r="BB4396" s="1" t="s">
        <v>213</v>
      </c>
      <c r="BC4396" s="1" t="s">
        <v>7282</v>
      </c>
      <c r="BD4396" s="1" t="s">
        <v>2802</v>
      </c>
      <c r="BE4396" s="1" t="s">
        <v>9075</v>
      </c>
    </row>
    <row r="4397" spans="1:72" ht="13.5" customHeight="1">
      <c r="A4397" s="3" t="str">
        <f>HYPERLINK("http://kyu.snu.ac.kr/sdhj/index.jsp?type=hj/GK14658_00IH_0001_0262.jpg","1702_각북면_262")</f>
        <v>1702_각북면_262</v>
      </c>
      <c r="B4397" s="2">
        <v>1702</v>
      </c>
      <c r="C4397" s="2" t="s">
        <v>12340</v>
      </c>
      <c r="D4397" s="2" t="s">
        <v>12341</v>
      </c>
      <c r="E4397" s="2">
        <v>4396</v>
      </c>
      <c r="F4397" s="1">
        <v>26</v>
      </c>
      <c r="G4397" s="1" t="s">
        <v>6580</v>
      </c>
      <c r="H4397" s="1" t="s">
        <v>6950</v>
      </c>
      <c r="I4397" s="1">
        <v>3</v>
      </c>
      <c r="L4397" s="1">
        <v>2</v>
      </c>
      <c r="M4397" s="2" t="s">
        <v>14433</v>
      </c>
      <c r="N4397" s="2" t="s">
        <v>14434</v>
      </c>
      <c r="T4397" s="1" t="s">
        <v>12432</v>
      </c>
      <c r="U4397" s="1" t="s">
        <v>196</v>
      </c>
      <c r="V4397" s="1" t="s">
        <v>7214</v>
      </c>
      <c r="Y4397" s="1" t="s">
        <v>12287</v>
      </c>
      <c r="Z4397" s="1" t="s">
        <v>12645</v>
      </c>
      <c r="AC4397" s="1">
        <v>16</v>
      </c>
      <c r="AD4397" s="1" t="s">
        <v>273</v>
      </c>
      <c r="AE4397" s="1" t="s">
        <v>9602</v>
      </c>
      <c r="AF4397" s="1" t="s">
        <v>12721</v>
      </c>
      <c r="AG4397" s="1" t="s">
        <v>12722</v>
      </c>
      <c r="AV4397" s="1" t="s">
        <v>6252</v>
      </c>
      <c r="AW4397" s="1" t="s">
        <v>12943</v>
      </c>
      <c r="BB4397" s="1" t="s">
        <v>213</v>
      </c>
      <c r="BC4397" s="1" t="s">
        <v>7282</v>
      </c>
      <c r="BD4397" s="1" t="s">
        <v>6647</v>
      </c>
      <c r="BE4397" s="1" t="s">
        <v>10681</v>
      </c>
    </row>
    <row r="4398" spans="1:72" ht="13.5" customHeight="1">
      <c r="A4398" s="3" t="str">
        <f>HYPERLINK("http://kyu.snu.ac.kr/sdhj/index.jsp?type=hj/GK14658_00IH_0001_0262.jpg","1702_각북면_262")</f>
        <v>1702_각북면_262</v>
      </c>
      <c r="B4398" s="2">
        <v>1702</v>
      </c>
      <c r="C4398" s="2" t="s">
        <v>12340</v>
      </c>
      <c r="D4398" s="2" t="s">
        <v>12341</v>
      </c>
      <c r="E4398" s="2">
        <v>4397</v>
      </c>
      <c r="F4398" s="1">
        <v>26</v>
      </c>
      <c r="G4398" s="1" t="s">
        <v>6580</v>
      </c>
      <c r="H4398" s="1" t="s">
        <v>6950</v>
      </c>
      <c r="I4398" s="1">
        <v>3</v>
      </c>
      <c r="L4398" s="1">
        <v>3</v>
      </c>
      <c r="M4398" s="2" t="s">
        <v>14435</v>
      </c>
      <c r="N4398" s="2" t="s">
        <v>14436</v>
      </c>
      <c r="T4398" s="1" t="s">
        <v>12411</v>
      </c>
      <c r="U4398" s="1" t="s">
        <v>6648</v>
      </c>
      <c r="V4398" s="1" t="s">
        <v>7213</v>
      </c>
      <c r="W4398" s="1" t="s">
        <v>202</v>
      </c>
      <c r="X4398" s="1" t="s">
        <v>7588</v>
      </c>
      <c r="Y4398" s="1" t="s">
        <v>6649</v>
      </c>
      <c r="Z4398" s="1" t="s">
        <v>7686</v>
      </c>
      <c r="AC4398" s="1">
        <v>43</v>
      </c>
      <c r="AD4398" s="1" t="s">
        <v>283</v>
      </c>
      <c r="AE4398" s="1" t="s">
        <v>9582</v>
      </c>
      <c r="AJ4398" s="1" t="s">
        <v>16</v>
      </c>
      <c r="AK4398" s="1" t="s">
        <v>9802</v>
      </c>
      <c r="AL4398" s="1" t="s">
        <v>199</v>
      </c>
      <c r="AM4398" s="1" t="s">
        <v>9730</v>
      </c>
      <c r="AT4398" s="1" t="s">
        <v>1708</v>
      </c>
      <c r="AU4398" s="1" t="s">
        <v>7387</v>
      </c>
      <c r="AV4398" s="1" t="s">
        <v>2457</v>
      </c>
      <c r="AW4398" s="1" t="s">
        <v>10126</v>
      </c>
      <c r="BG4398" s="1" t="s">
        <v>390</v>
      </c>
      <c r="BH4398" s="1" t="s">
        <v>10070</v>
      </c>
      <c r="BI4398" s="1" t="s">
        <v>6650</v>
      </c>
      <c r="BJ4398" s="1" t="s">
        <v>10866</v>
      </c>
      <c r="BK4398" s="1" t="s">
        <v>6651</v>
      </c>
      <c r="BL4398" s="1" t="s">
        <v>11229</v>
      </c>
      <c r="BM4398" s="1" t="s">
        <v>5596</v>
      </c>
      <c r="BN4398" s="1" t="s">
        <v>7990</v>
      </c>
      <c r="BO4398" s="1" t="s">
        <v>54</v>
      </c>
      <c r="BP4398" s="1" t="s">
        <v>7267</v>
      </c>
      <c r="BQ4398" s="1" t="s">
        <v>6652</v>
      </c>
      <c r="BR4398" s="1" t="s">
        <v>11679</v>
      </c>
      <c r="BS4398" s="1" t="s">
        <v>227</v>
      </c>
      <c r="BT4398" s="1" t="s">
        <v>9813</v>
      </c>
    </row>
    <row r="4399" spans="1:72" ht="13.5" customHeight="1">
      <c r="A4399" s="3" t="str">
        <f>HYPERLINK("http://kyu.snu.ac.kr/sdhj/index.jsp?type=hj/GK14658_00IH_0001_0262.jpg","1702_각북면_262")</f>
        <v>1702_각북면_262</v>
      </c>
      <c r="B4399" s="2">
        <v>1702</v>
      </c>
      <c r="C4399" s="2" t="s">
        <v>12340</v>
      </c>
      <c r="D4399" s="2" t="s">
        <v>12341</v>
      </c>
      <c r="E4399" s="2">
        <v>4398</v>
      </c>
      <c r="F4399" s="1">
        <v>26</v>
      </c>
      <c r="G4399" s="1" t="s">
        <v>6580</v>
      </c>
      <c r="H4399" s="1" t="s">
        <v>6950</v>
      </c>
      <c r="I4399" s="1">
        <v>3</v>
      </c>
      <c r="L4399" s="1">
        <v>3</v>
      </c>
      <c r="M4399" s="2" t="s">
        <v>14435</v>
      </c>
      <c r="N4399" s="2" t="s">
        <v>14436</v>
      </c>
      <c r="S4399" s="1" t="s">
        <v>48</v>
      </c>
      <c r="T4399" s="1" t="s">
        <v>6371</v>
      </c>
      <c r="W4399" s="1" t="s">
        <v>335</v>
      </c>
      <c r="X4399" s="1" t="s">
        <v>12540</v>
      </c>
      <c r="Y4399" s="1" t="s">
        <v>50</v>
      </c>
      <c r="Z4399" s="1" t="s">
        <v>7639</v>
      </c>
      <c r="AC4399" s="1">
        <v>25</v>
      </c>
      <c r="AD4399" s="1" t="s">
        <v>264</v>
      </c>
      <c r="AE4399" s="1" t="s">
        <v>9588</v>
      </c>
      <c r="AF4399" s="1" t="s">
        <v>89</v>
      </c>
      <c r="AG4399" s="1" t="s">
        <v>9633</v>
      </c>
      <c r="AJ4399" s="1" t="s">
        <v>16</v>
      </c>
      <c r="AK4399" s="1" t="s">
        <v>9802</v>
      </c>
      <c r="AL4399" s="1" t="s">
        <v>2857</v>
      </c>
      <c r="AM4399" s="1" t="s">
        <v>9811</v>
      </c>
      <c r="AT4399" s="1" t="s">
        <v>1734</v>
      </c>
      <c r="AU4399" s="1" t="s">
        <v>7348</v>
      </c>
      <c r="AV4399" s="1" t="s">
        <v>6653</v>
      </c>
      <c r="AW4399" s="1" t="s">
        <v>10127</v>
      </c>
      <c r="BG4399" s="1" t="s">
        <v>54</v>
      </c>
      <c r="BH4399" s="1" t="s">
        <v>7267</v>
      </c>
      <c r="BI4399" s="1" t="s">
        <v>6404</v>
      </c>
      <c r="BJ4399" s="1" t="s">
        <v>10156</v>
      </c>
      <c r="BK4399" s="1" t="s">
        <v>54</v>
      </c>
      <c r="BL4399" s="1" t="s">
        <v>7267</v>
      </c>
      <c r="BM4399" s="1" t="s">
        <v>6618</v>
      </c>
      <c r="BN4399" s="1" t="s">
        <v>9838</v>
      </c>
      <c r="BO4399" s="1" t="s">
        <v>1708</v>
      </c>
      <c r="BP4399" s="1" t="s">
        <v>7387</v>
      </c>
      <c r="BQ4399" s="1" t="s">
        <v>6654</v>
      </c>
      <c r="BR4399" s="1" t="s">
        <v>7672</v>
      </c>
      <c r="BS4399" s="1" t="s">
        <v>227</v>
      </c>
      <c r="BT4399" s="1" t="s">
        <v>9813</v>
      </c>
    </row>
    <row r="4400" spans="1:72" ht="13.5" customHeight="1">
      <c r="A4400" s="3" t="str">
        <f>HYPERLINK("http://kyu.snu.ac.kr/sdhj/index.jsp?type=hj/GK14658_00IH_0001_0262.jpg","1702_각북면_262")</f>
        <v>1702_각북면_262</v>
      </c>
      <c r="B4400" s="2">
        <v>1702</v>
      </c>
      <c r="C4400" s="2" t="s">
        <v>12340</v>
      </c>
      <c r="D4400" s="2" t="s">
        <v>12341</v>
      </c>
      <c r="E4400" s="2">
        <v>4399</v>
      </c>
      <c r="F4400" s="1">
        <v>26</v>
      </c>
      <c r="G4400" s="1" t="s">
        <v>6580</v>
      </c>
      <c r="H4400" s="1" t="s">
        <v>6950</v>
      </c>
      <c r="I4400" s="1">
        <v>3</v>
      </c>
      <c r="L4400" s="1">
        <v>3</v>
      </c>
      <c r="M4400" s="2" t="s">
        <v>14435</v>
      </c>
      <c r="N4400" s="2" t="s">
        <v>14436</v>
      </c>
      <c r="S4400" s="1" t="s">
        <v>402</v>
      </c>
      <c r="T4400" s="1" t="s">
        <v>7104</v>
      </c>
      <c r="W4400" s="1" t="s">
        <v>49</v>
      </c>
      <c r="X4400" s="1" t="s">
        <v>7592</v>
      </c>
      <c r="Y4400" s="1" t="s">
        <v>50</v>
      </c>
      <c r="Z4400" s="1" t="s">
        <v>7639</v>
      </c>
      <c r="AC4400" s="1">
        <v>61</v>
      </c>
      <c r="AD4400" s="1" t="s">
        <v>280</v>
      </c>
      <c r="AE4400" s="1" t="s">
        <v>9599</v>
      </c>
    </row>
    <row r="4401" spans="1:72" ht="13.5" customHeight="1">
      <c r="A4401" s="3" t="str">
        <f>HYPERLINK("http://kyu.snu.ac.kr/sdhj/index.jsp?type=hj/GK14658_00IH_0001_0262.jpg","1702_각북면_262")</f>
        <v>1702_각북면_262</v>
      </c>
      <c r="B4401" s="2">
        <v>1702</v>
      </c>
      <c r="C4401" s="2" t="s">
        <v>12340</v>
      </c>
      <c r="D4401" s="2" t="s">
        <v>12341</v>
      </c>
      <c r="E4401" s="2">
        <v>4400</v>
      </c>
      <c r="F4401" s="1">
        <v>26</v>
      </c>
      <c r="G4401" s="1" t="s">
        <v>6580</v>
      </c>
      <c r="H4401" s="1" t="s">
        <v>6950</v>
      </c>
      <c r="I4401" s="1">
        <v>3</v>
      </c>
      <c r="L4401" s="1">
        <v>3</v>
      </c>
      <c r="M4401" s="2" t="s">
        <v>14435</v>
      </c>
      <c r="N4401" s="2" t="s">
        <v>14436</v>
      </c>
      <c r="S4401" s="1" t="s">
        <v>86</v>
      </c>
      <c r="T4401" s="1" t="s">
        <v>7100</v>
      </c>
      <c r="U4401" s="1" t="s">
        <v>281</v>
      </c>
      <c r="V4401" s="1" t="s">
        <v>7209</v>
      </c>
      <c r="Y4401" s="1" t="s">
        <v>1721</v>
      </c>
      <c r="Z4401" s="1" t="s">
        <v>7685</v>
      </c>
      <c r="AC4401" s="1">
        <v>18</v>
      </c>
      <c r="AD4401" s="1" t="s">
        <v>83</v>
      </c>
      <c r="AE4401" s="1" t="s">
        <v>9607</v>
      </c>
    </row>
    <row r="4402" spans="1:72" ht="13.5" customHeight="1">
      <c r="A4402" s="3" t="str">
        <f>HYPERLINK("http://kyu.snu.ac.kr/sdhj/index.jsp?type=hj/GK14658_00IH_0001_0262.jpg","1702_각북면_262")</f>
        <v>1702_각북면_262</v>
      </c>
      <c r="B4402" s="2">
        <v>1702</v>
      </c>
      <c r="C4402" s="2" t="s">
        <v>12340</v>
      </c>
      <c r="D4402" s="2" t="s">
        <v>12341</v>
      </c>
      <c r="E4402" s="2">
        <v>4401</v>
      </c>
      <c r="F4402" s="1">
        <v>26</v>
      </c>
      <c r="G4402" s="1" t="s">
        <v>6580</v>
      </c>
      <c r="H4402" s="1" t="s">
        <v>6950</v>
      </c>
      <c r="I4402" s="1">
        <v>3</v>
      </c>
      <c r="L4402" s="1">
        <v>4</v>
      </c>
      <c r="M4402" s="2" t="s">
        <v>14437</v>
      </c>
      <c r="N4402" s="2" t="s">
        <v>14438</v>
      </c>
      <c r="T4402" s="1" t="s">
        <v>12411</v>
      </c>
      <c r="U4402" s="1" t="s">
        <v>6655</v>
      </c>
      <c r="V4402" s="1" t="s">
        <v>7212</v>
      </c>
      <c r="W4402" s="1" t="s">
        <v>202</v>
      </c>
      <c r="X4402" s="1" t="s">
        <v>7588</v>
      </c>
      <c r="Y4402" s="1" t="s">
        <v>1407</v>
      </c>
      <c r="Z4402" s="1" t="s">
        <v>7684</v>
      </c>
      <c r="AC4402" s="1">
        <v>29</v>
      </c>
      <c r="AD4402" s="1" t="s">
        <v>244</v>
      </c>
      <c r="AE4402" s="1" t="s">
        <v>9577</v>
      </c>
      <c r="AJ4402" s="1" t="s">
        <v>16</v>
      </c>
      <c r="AK4402" s="1" t="s">
        <v>9802</v>
      </c>
      <c r="AL4402" s="1" t="s">
        <v>199</v>
      </c>
      <c r="AM4402" s="1" t="s">
        <v>9730</v>
      </c>
      <c r="AT4402" s="1" t="s">
        <v>1708</v>
      </c>
      <c r="AU4402" s="1" t="s">
        <v>7387</v>
      </c>
      <c r="AV4402" s="1" t="s">
        <v>2457</v>
      </c>
      <c r="AW4402" s="1" t="s">
        <v>10126</v>
      </c>
      <c r="BG4402" s="1" t="s">
        <v>54</v>
      </c>
      <c r="BH4402" s="1" t="s">
        <v>7267</v>
      </c>
      <c r="BI4402" s="1" t="s">
        <v>6656</v>
      </c>
      <c r="BJ4402" s="1" t="s">
        <v>10866</v>
      </c>
      <c r="BK4402" s="1" t="s">
        <v>6657</v>
      </c>
      <c r="BL4402" s="1" t="s">
        <v>11228</v>
      </c>
      <c r="BM4402" s="1" t="s">
        <v>5596</v>
      </c>
      <c r="BN4402" s="1" t="s">
        <v>7990</v>
      </c>
      <c r="BO4402" s="1" t="s">
        <v>54</v>
      </c>
      <c r="BP4402" s="1" t="s">
        <v>7267</v>
      </c>
      <c r="BQ4402" s="1" t="s">
        <v>6652</v>
      </c>
      <c r="BR4402" s="1" t="s">
        <v>11679</v>
      </c>
      <c r="BS4402" s="1" t="s">
        <v>227</v>
      </c>
      <c r="BT4402" s="1" t="s">
        <v>9813</v>
      </c>
    </row>
    <row r="4403" spans="1:72" ht="13.5" customHeight="1">
      <c r="A4403" s="3" t="str">
        <f>HYPERLINK("http://kyu.snu.ac.kr/sdhj/index.jsp?type=hj/GK14658_00IH_0001_0262.jpg","1702_각북면_262")</f>
        <v>1702_각북면_262</v>
      </c>
      <c r="B4403" s="2">
        <v>1702</v>
      </c>
      <c r="C4403" s="2" t="s">
        <v>12340</v>
      </c>
      <c r="D4403" s="2" t="s">
        <v>12341</v>
      </c>
      <c r="E4403" s="2">
        <v>4402</v>
      </c>
      <c r="F4403" s="1">
        <v>26</v>
      </c>
      <c r="G4403" s="1" t="s">
        <v>6580</v>
      </c>
      <c r="H4403" s="1" t="s">
        <v>6950</v>
      </c>
      <c r="I4403" s="1">
        <v>3</v>
      </c>
      <c r="L4403" s="1">
        <v>4</v>
      </c>
      <c r="M4403" s="2" t="s">
        <v>14437</v>
      </c>
      <c r="N4403" s="2" t="s">
        <v>14438</v>
      </c>
      <c r="S4403" s="1" t="s">
        <v>48</v>
      </c>
      <c r="T4403" s="1" t="s">
        <v>6371</v>
      </c>
      <c r="W4403" s="1" t="s">
        <v>568</v>
      </c>
      <c r="X4403" s="1" t="s">
        <v>7587</v>
      </c>
      <c r="Y4403" s="1" t="s">
        <v>50</v>
      </c>
      <c r="Z4403" s="1" t="s">
        <v>7639</v>
      </c>
      <c r="AC4403" s="1">
        <v>23</v>
      </c>
      <c r="AD4403" s="1" t="s">
        <v>348</v>
      </c>
      <c r="AE4403" s="1" t="s">
        <v>8964</v>
      </c>
      <c r="AJ4403" s="1" t="s">
        <v>16</v>
      </c>
      <c r="AK4403" s="1" t="s">
        <v>9802</v>
      </c>
      <c r="AL4403" s="1" t="s">
        <v>47</v>
      </c>
      <c r="AM4403" s="1" t="s">
        <v>9810</v>
      </c>
      <c r="AT4403" s="1" t="s">
        <v>35</v>
      </c>
      <c r="AU4403" s="1" t="s">
        <v>7231</v>
      </c>
      <c r="AV4403" s="1" t="s">
        <v>1525</v>
      </c>
      <c r="AW4403" s="1" t="s">
        <v>7682</v>
      </c>
      <c r="BG4403" s="1" t="s">
        <v>54</v>
      </c>
      <c r="BH4403" s="1" t="s">
        <v>7267</v>
      </c>
      <c r="BI4403" s="1" t="s">
        <v>6521</v>
      </c>
      <c r="BJ4403" s="1" t="s">
        <v>9000</v>
      </c>
      <c r="BK4403" s="1" t="s">
        <v>54</v>
      </c>
      <c r="BL4403" s="1" t="s">
        <v>7267</v>
      </c>
      <c r="BM4403" s="1" t="s">
        <v>4189</v>
      </c>
      <c r="BN4403" s="1" t="s">
        <v>10215</v>
      </c>
      <c r="BO4403" s="1" t="s">
        <v>54</v>
      </c>
      <c r="BP4403" s="1" t="s">
        <v>7267</v>
      </c>
      <c r="BQ4403" s="1" t="s">
        <v>3183</v>
      </c>
      <c r="BR4403" s="1" t="s">
        <v>9091</v>
      </c>
      <c r="BS4403" s="1" t="s">
        <v>47</v>
      </c>
      <c r="BT4403" s="1" t="s">
        <v>9810</v>
      </c>
    </row>
    <row r="4404" spans="1:72" ht="13.5" customHeight="1">
      <c r="A4404" s="3" t="str">
        <f>HYPERLINK("http://kyu.snu.ac.kr/sdhj/index.jsp?type=hj/GK14658_00IH_0001_0262.jpg","1702_각북면_262")</f>
        <v>1702_각북면_262</v>
      </c>
      <c r="B4404" s="2">
        <v>1702</v>
      </c>
      <c r="C4404" s="2" t="s">
        <v>12340</v>
      </c>
      <c r="D4404" s="2" t="s">
        <v>12341</v>
      </c>
      <c r="E4404" s="2">
        <v>4403</v>
      </c>
      <c r="F4404" s="1">
        <v>26</v>
      </c>
      <c r="G4404" s="1" t="s">
        <v>6580</v>
      </c>
      <c r="H4404" s="1" t="s">
        <v>6950</v>
      </c>
      <c r="I4404" s="1">
        <v>3</v>
      </c>
      <c r="L4404" s="1">
        <v>4</v>
      </c>
      <c r="M4404" s="2" t="s">
        <v>14437</v>
      </c>
      <c r="N4404" s="2" t="s">
        <v>14438</v>
      </c>
      <c r="S4404" s="1" t="s">
        <v>402</v>
      </c>
      <c r="T4404" s="1" t="s">
        <v>7104</v>
      </c>
      <c r="W4404" s="1" t="s">
        <v>49</v>
      </c>
      <c r="X4404" s="1" t="s">
        <v>7592</v>
      </c>
      <c r="Y4404" s="1" t="s">
        <v>50</v>
      </c>
      <c r="Z4404" s="1" t="s">
        <v>7639</v>
      </c>
      <c r="AC4404" s="1">
        <v>61</v>
      </c>
      <c r="AD4404" s="1" t="s">
        <v>280</v>
      </c>
      <c r="AE4404" s="1" t="s">
        <v>9599</v>
      </c>
    </row>
    <row r="4405" spans="1:72" ht="13.5" customHeight="1">
      <c r="A4405" s="3" t="str">
        <f>HYPERLINK("http://kyu.snu.ac.kr/sdhj/index.jsp?type=hj/GK14658_00IH_0001_0262.jpg","1702_각북면_262")</f>
        <v>1702_각북면_262</v>
      </c>
      <c r="B4405" s="2">
        <v>1702</v>
      </c>
      <c r="C4405" s="2" t="s">
        <v>12340</v>
      </c>
      <c r="D4405" s="2" t="s">
        <v>12341</v>
      </c>
      <c r="E4405" s="2">
        <v>4404</v>
      </c>
      <c r="F4405" s="1">
        <v>27</v>
      </c>
      <c r="G4405" s="1" t="s">
        <v>6658</v>
      </c>
      <c r="H4405" s="1" t="s">
        <v>13505</v>
      </c>
      <c r="I4405" s="1">
        <v>1</v>
      </c>
      <c r="J4405" s="1" t="s">
        <v>6659</v>
      </c>
      <c r="K4405" s="1" t="s">
        <v>6973</v>
      </c>
      <c r="L4405" s="1">
        <v>1</v>
      </c>
      <c r="M4405" s="2" t="s">
        <v>14439</v>
      </c>
      <c r="N4405" s="2" t="s">
        <v>14440</v>
      </c>
      <c r="T4405" s="1" t="s">
        <v>12411</v>
      </c>
      <c r="U4405" s="1" t="s">
        <v>620</v>
      </c>
      <c r="V4405" s="1" t="s">
        <v>7206</v>
      </c>
      <c r="W4405" s="1" t="s">
        <v>2081</v>
      </c>
      <c r="X4405" s="1" t="s">
        <v>7585</v>
      </c>
      <c r="Y4405" s="1" t="s">
        <v>6660</v>
      </c>
      <c r="Z4405" s="1" t="s">
        <v>7683</v>
      </c>
      <c r="AC4405" s="1">
        <v>40</v>
      </c>
      <c r="AD4405" s="1" t="s">
        <v>226</v>
      </c>
      <c r="AE4405" s="1" t="s">
        <v>9573</v>
      </c>
      <c r="AJ4405" s="1" t="s">
        <v>16</v>
      </c>
      <c r="AK4405" s="1" t="s">
        <v>9802</v>
      </c>
      <c r="AL4405" s="1" t="s">
        <v>2078</v>
      </c>
      <c r="AM4405" s="1" t="s">
        <v>9807</v>
      </c>
      <c r="AT4405" s="1" t="s">
        <v>53</v>
      </c>
      <c r="AU4405" s="1" t="s">
        <v>7419</v>
      </c>
      <c r="AV4405" s="1" t="s">
        <v>1545</v>
      </c>
      <c r="AW4405" s="1" t="s">
        <v>10125</v>
      </c>
      <c r="BG4405" s="1" t="s">
        <v>54</v>
      </c>
      <c r="BH4405" s="1" t="s">
        <v>7267</v>
      </c>
      <c r="BI4405" s="1" t="s">
        <v>4704</v>
      </c>
      <c r="BJ4405" s="1" t="s">
        <v>10246</v>
      </c>
      <c r="BK4405" s="1" t="s">
        <v>5605</v>
      </c>
      <c r="BL4405" s="1" t="s">
        <v>10826</v>
      </c>
      <c r="BM4405" s="1" t="s">
        <v>4705</v>
      </c>
      <c r="BN4405" s="1" t="s">
        <v>10499</v>
      </c>
      <c r="BO4405" s="1" t="s">
        <v>53</v>
      </c>
      <c r="BP4405" s="1" t="s">
        <v>7419</v>
      </c>
      <c r="BQ4405" s="1" t="s">
        <v>6661</v>
      </c>
      <c r="BR4405" s="1" t="s">
        <v>13132</v>
      </c>
      <c r="BS4405" s="1" t="s">
        <v>396</v>
      </c>
      <c r="BT4405" s="1" t="s">
        <v>9812</v>
      </c>
    </row>
    <row r="4406" spans="1:72" ht="13.5" customHeight="1">
      <c r="A4406" s="3" t="str">
        <f>HYPERLINK("http://kyu.snu.ac.kr/sdhj/index.jsp?type=hj/GK14658_00IH_0001_0262.jpg","1702_각북면_262")</f>
        <v>1702_각북면_262</v>
      </c>
      <c r="B4406" s="2">
        <v>1702</v>
      </c>
      <c r="C4406" s="2" t="s">
        <v>12340</v>
      </c>
      <c r="D4406" s="2" t="s">
        <v>12341</v>
      </c>
      <c r="E4406" s="2">
        <v>4405</v>
      </c>
      <c r="F4406" s="1">
        <v>27</v>
      </c>
      <c r="G4406" s="1" t="s">
        <v>6658</v>
      </c>
      <c r="H4406" s="1" t="s">
        <v>6949</v>
      </c>
      <c r="I4406" s="1">
        <v>1</v>
      </c>
      <c r="L4406" s="1">
        <v>1</v>
      </c>
      <c r="M4406" s="2" t="s">
        <v>14439</v>
      </c>
      <c r="N4406" s="2" t="s">
        <v>14440</v>
      </c>
      <c r="S4406" s="1" t="s">
        <v>48</v>
      </c>
      <c r="T4406" s="1" t="s">
        <v>6371</v>
      </c>
      <c r="W4406" s="1" t="s">
        <v>568</v>
      </c>
      <c r="X4406" s="1" t="s">
        <v>7587</v>
      </c>
      <c r="Y4406" s="1" t="s">
        <v>50</v>
      </c>
      <c r="Z4406" s="1" t="s">
        <v>7639</v>
      </c>
      <c r="AC4406" s="1">
        <v>34</v>
      </c>
      <c r="AD4406" s="1" t="s">
        <v>321</v>
      </c>
      <c r="AE4406" s="1" t="s">
        <v>9578</v>
      </c>
      <c r="AJ4406" s="1" t="s">
        <v>16</v>
      </c>
      <c r="AK4406" s="1" t="s">
        <v>9802</v>
      </c>
      <c r="AL4406" s="1" t="s">
        <v>271</v>
      </c>
      <c r="AM4406" s="1" t="s">
        <v>9794</v>
      </c>
      <c r="AT4406" s="1" t="s">
        <v>53</v>
      </c>
      <c r="AU4406" s="1" t="s">
        <v>7419</v>
      </c>
      <c r="AV4406" s="1" t="s">
        <v>575</v>
      </c>
      <c r="AW4406" s="1" t="s">
        <v>7721</v>
      </c>
      <c r="BG4406" s="1" t="s">
        <v>53</v>
      </c>
      <c r="BH4406" s="1" t="s">
        <v>7419</v>
      </c>
      <c r="BI4406" s="1" t="s">
        <v>6662</v>
      </c>
      <c r="BJ4406" s="1" t="s">
        <v>10862</v>
      </c>
      <c r="BK4406" s="1" t="s">
        <v>53</v>
      </c>
      <c r="BL4406" s="1" t="s">
        <v>7419</v>
      </c>
      <c r="BM4406" s="1" t="s">
        <v>1136</v>
      </c>
      <c r="BN4406" s="1" t="s">
        <v>9208</v>
      </c>
      <c r="BO4406" s="1" t="s">
        <v>53</v>
      </c>
      <c r="BP4406" s="1" t="s">
        <v>7419</v>
      </c>
      <c r="BQ4406" s="1" t="s">
        <v>6663</v>
      </c>
      <c r="BR4406" s="1" t="s">
        <v>13153</v>
      </c>
      <c r="BS4406" s="1" t="s">
        <v>163</v>
      </c>
      <c r="BT4406" s="1" t="s">
        <v>12731</v>
      </c>
    </row>
    <row r="4407" spans="1:72" ht="13.5" customHeight="1">
      <c r="A4407" s="3" t="str">
        <f>HYPERLINK("http://kyu.snu.ac.kr/sdhj/index.jsp?type=hj/GK14658_00IH_0001_0262.jpg","1702_각북면_262")</f>
        <v>1702_각북면_262</v>
      </c>
      <c r="B4407" s="2">
        <v>1702</v>
      </c>
      <c r="C4407" s="2" t="s">
        <v>12340</v>
      </c>
      <c r="D4407" s="2" t="s">
        <v>12341</v>
      </c>
      <c r="E4407" s="2">
        <v>4406</v>
      </c>
      <c r="F4407" s="1">
        <v>27</v>
      </c>
      <c r="G4407" s="1" t="s">
        <v>6658</v>
      </c>
      <c r="H4407" s="1" t="s">
        <v>6949</v>
      </c>
      <c r="I4407" s="1">
        <v>1</v>
      </c>
      <c r="L4407" s="1">
        <v>1</v>
      </c>
      <c r="M4407" s="2" t="s">
        <v>14439</v>
      </c>
      <c r="N4407" s="2" t="s">
        <v>14440</v>
      </c>
      <c r="S4407" s="1" t="s">
        <v>996</v>
      </c>
      <c r="T4407" s="1" t="s">
        <v>12434</v>
      </c>
      <c r="Y4407" s="1" t="s">
        <v>1525</v>
      </c>
      <c r="Z4407" s="1" t="s">
        <v>7682</v>
      </c>
      <c r="AC4407" s="1">
        <v>79</v>
      </c>
      <c r="AD4407" s="1" t="s">
        <v>277</v>
      </c>
      <c r="AE4407" s="1" t="s">
        <v>9583</v>
      </c>
    </row>
    <row r="4408" spans="1:72" ht="13.5" customHeight="1">
      <c r="A4408" s="3" t="str">
        <f>HYPERLINK("http://kyu.snu.ac.kr/sdhj/index.jsp?type=hj/GK14658_00IH_0001_0262.jpg","1702_각북면_262")</f>
        <v>1702_각북면_262</v>
      </c>
      <c r="B4408" s="2">
        <v>1702</v>
      </c>
      <c r="C4408" s="2" t="s">
        <v>12340</v>
      </c>
      <c r="D4408" s="2" t="s">
        <v>12341</v>
      </c>
      <c r="E4408" s="2">
        <v>4407</v>
      </c>
      <c r="F4408" s="1">
        <v>27</v>
      </c>
      <c r="G4408" s="1" t="s">
        <v>6658</v>
      </c>
      <c r="H4408" s="1" t="s">
        <v>6949</v>
      </c>
      <c r="I4408" s="1">
        <v>1</v>
      </c>
      <c r="L4408" s="1">
        <v>1</v>
      </c>
      <c r="M4408" s="2" t="s">
        <v>14439</v>
      </c>
      <c r="N4408" s="2" t="s">
        <v>14440</v>
      </c>
      <c r="S4408" s="1" t="s">
        <v>402</v>
      </c>
      <c r="T4408" s="1" t="s">
        <v>7104</v>
      </c>
      <c r="W4408" s="1" t="s">
        <v>1628</v>
      </c>
      <c r="X4408" s="1" t="s">
        <v>7586</v>
      </c>
      <c r="Y4408" s="1" t="s">
        <v>50</v>
      </c>
      <c r="Z4408" s="1" t="s">
        <v>7639</v>
      </c>
      <c r="AC4408" s="1">
        <v>64</v>
      </c>
      <c r="AD4408" s="1" t="s">
        <v>108</v>
      </c>
      <c r="AE4408" s="1" t="s">
        <v>9597</v>
      </c>
    </row>
    <row r="4409" spans="1:72" ht="13.5" customHeight="1">
      <c r="A4409" s="3" t="str">
        <f>HYPERLINK("http://kyu.snu.ac.kr/sdhj/index.jsp?type=hj/GK14658_00IH_0001_0262.jpg","1702_각북면_262")</f>
        <v>1702_각북면_262</v>
      </c>
      <c r="B4409" s="2">
        <v>1702</v>
      </c>
      <c r="C4409" s="2" t="s">
        <v>12340</v>
      </c>
      <c r="D4409" s="2" t="s">
        <v>12341</v>
      </c>
      <c r="E4409" s="2">
        <v>4408</v>
      </c>
      <c r="F4409" s="1">
        <v>27</v>
      </c>
      <c r="G4409" s="1" t="s">
        <v>6658</v>
      </c>
      <c r="H4409" s="1" t="s">
        <v>6949</v>
      </c>
      <c r="I4409" s="1">
        <v>1</v>
      </c>
      <c r="L4409" s="1">
        <v>1</v>
      </c>
      <c r="M4409" s="2" t="s">
        <v>14439</v>
      </c>
      <c r="N4409" s="2" t="s">
        <v>14440</v>
      </c>
      <c r="S4409" s="1" t="s">
        <v>86</v>
      </c>
      <c r="T4409" s="1" t="s">
        <v>7100</v>
      </c>
      <c r="U4409" s="1" t="s">
        <v>403</v>
      </c>
      <c r="V4409" s="1" t="s">
        <v>7211</v>
      </c>
      <c r="Y4409" s="1" t="s">
        <v>4102</v>
      </c>
      <c r="Z4409" s="1" t="s">
        <v>7681</v>
      </c>
      <c r="AC4409" s="1">
        <v>13</v>
      </c>
      <c r="AD4409" s="1" t="s">
        <v>530</v>
      </c>
      <c r="AE4409" s="1" t="s">
        <v>9606</v>
      </c>
    </row>
    <row r="4410" spans="1:72" ht="13.5" customHeight="1">
      <c r="A4410" s="3" t="str">
        <f>HYPERLINK("http://kyu.snu.ac.kr/sdhj/index.jsp?type=hj/GK14658_00IH_0001_0262.jpg","1702_각북면_262")</f>
        <v>1702_각북면_262</v>
      </c>
      <c r="B4410" s="2">
        <v>1702</v>
      </c>
      <c r="C4410" s="2" t="s">
        <v>12340</v>
      </c>
      <c r="D4410" s="2" t="s">
        <v>12341</v>
      </c>
      <c r="E4410" s="2">
        <v>4409</v>
      </c>
      <c r="F4410" s="1">
        <v>27</v>
      </c>
      <c r="G4410" s="1" t="s">
        <v>6658</v>
      </c>
      <c r="H4410" s="1" t="s">
        <v>6949</v>
      </c>
      <c r="I4410" s="1">
        <v>1</v>
      </c>
      <c r="L4410" s="1">
        <v>1</v>
      </c>
      <c r="M4410" s="2" t="s">
        <v>14439</v>
      </c>
      <c r="N4410" s="2" t="s">
        <v>14440</v>
      </c>
      <c r="S4410" s="1" t="s">
        <v>59</v>
      </c>
      <c r="T4410" s="1" t="s">
        <v>7105</v>
      </c>
      <c r="Y4410" s="1" t="s">
        <v>2019</v>
      </c>
      <c r="Z4410" s="1" t="s">
        <v>7680</v>
      </c>
      <c r="AF4410" s="1" t="s">
        <v>170</v>
      </c>
      <c r="AG4410" s="1" t="s">
        <v>9630</v>
      </c>
    </row>
    <row r="4411" spans="1:72" ht="13.5" customHeight="1">
      <c r="A4411" s="3" t="str">
        <f>HYPERLINK("http://kyu.snu.ac.kr/sdhj/index.jsp?type=hj/GK14658_00IH_0001_0262.jpg","1702_각북면_262")</f>
        <v>1702_각북면_262</v>
      </c>
      <c r="B4411" s="2">
        <v>1702</v>
      </c>
      <c r="C4411" s="2" t="s">
        <v>12340</v>
      </c>
      <c r="D4411" s="2" t="s">
        <v>12341</v>
      </c>
      <c r="E4411" s="2">
        <v>4410</v>
      </c>
      <c r="F4411" s="1">
        <v>27</v>
      </c>
      <c r="G4411" s="1" t="s">
        <v>6658</v>
      </c>
      <c r="H4411" s="1" t="s">
        <v>6949</v>
      </c>
      <c r="I4411" s="1">
        <v>1</v>
      </c>
      <c r="L4411" s="1">
        <v>1</v>
      </c>
      <c r="M4411" s="2" t="s">
        <v>14439</v>
      </c>
      <c r="N4411" s="2" t="s">
        <v>14440</v>
      </c>
      <c r="S4411" s="1" t="s">
        <v>59</v>
      </c>
      <c r="T4411" s="1" t="s">
        <v>7105</v>
      </c>
      <c r="Y4411" s="1" t="s">
        <v>267</v>
      </c>
      <c r="Z4411" s="1" t="s">
        <v>7679</v>
      </c>
      <c r="AC4411" s="1">
        <v>2</v>
      </c>
      <c r="AD4411" s="1" t="s">
        <v>169</v>
      </c>
      <c r="AE4411" s="1" t="s">
        <v>9589</v>
      </c>
      <c r="AF4411" s="1" t="s">
        <v>89</v>
      </c>
      <c r="AG4411" s="1" t="s">
        <v>9633</v>
      </c>
    </row>
    <row r="4412" spans="1:72" ht="13.5" customHeight="1">
      <c r="A4412" s="3" t="str">
        <f>HYPERLINK("http://kyu.snu.ac.kr/sdhj/index.jsp?type=hj/GK14658_00IH_0001_0262.jpg","1702_각북면_262")</f>
        <v>1702_각북면_262</v>
      </c>
      <c r="B4412" s="2">
        <v>1702</v>
      </c>
      <c r="C4412" s="2" t="s">
        <v>12340</v>
      </c>
      <c r="D4412" s="2" t="s">
        <v>12341</v>
      </c>
      <c r="E4412" s="2">
        <v>4411</v>
      </c>
      <c r="F4412" s="1">
        <v>27</v>
      </c>
      <c r="G4412" s="1" t="s">
        <v>6658</v>
      </c>
      <c r="H4412" s="1" t="s">
        <v>6949</v>
      </c>
      <c r="I4412" s="1">
        <v>1</v>
      </c>
      <c r="L4412" s="1">
        <v>2</v>
      </c>
      <c r="M4412" s="2" t="s">
        <v>14441</v>
      </c>
      <c r="N4412" s="2" t="s">
        <v>14442</v>
      </c>
      <c r="T4412" s="1" t="s">
        <v>12411</v>
      </c>
      <c r="U4412" s="1" t="s">
        <v>281</v>
      </c>
      <c r="V4412" s="1" t="s">
        <v>7209</v>
      </c>
      <c r="W4412" s="1" t="s">
        <v>202</v>
      </c>
      <c r="X4412" s="1" t="s">
        <v>7588</v>
      </c>
      <c r="Y4412" s="1" t="s">
        <v>3697</v>
      </c>
      <c r="Z4412" s="1" t="s">
        <v>7678</v>
      </c>
      <c r="AC4412" s="1">
        <v>50</v>
      </c>
      <c r="AD4412" s="1" t="s">
        <v>515</v>
      </c>
      <c r="AE4412" s="1" t="s">
        <v>9605</v>
      </c>
      <c r="AJ4412" s="1" t="s">
        <v>16</v>
      </c>
      <c r="AK4412" s="1" t="s">
        <v>9802</v>
      </c>
      <c r="AL4412" s="1" t="s">
        <v>199</v>
      </c>
      <c r="AM4412" s="1" t="s">
        <v>9730</v>
      </c>
      <c r="AT4412" s="1" t="s">
        <v>53</v>
      </c>
      <c r="AU4412" s="1" t="s">
        <v>7419</v>
      </c>
      <c r="AV4412" s="1" t="s">
        <v>6664</v>
      </c>
      <c r="AW4412" s="1" t="s">
        <v>8825</v>
      </c>
      <c r="BG4412" s="1" t="s">
        <v>53</v>
      </c>
      <c r="BH4412" s="1" t="s">
        <v>7419</v>
      </c>
      <c r="BI4412" s="1" t="s">
        <v>1080</v>
      </c>
      <c r="BJ4412" s="1" t="s">
        <v>8618</v>
      </c>
      <c r="BK4412" s="1" t="s">
        <v>53</v>
      </c>
      <c r="BL4412" s="1" t="s">
        <v>7419</v>
      </c>
      <c r="BM4412" s="1" t="s">
        <v>6333</v>
      </c>
      <c r="BN4412" s="1" t="s">
        <v>7921</v>
      </c>
      <c r="BO4412" s="1" t="s">
        <v>53</v>
      </c>
      <c r="BP4412" s="1" t="s">
        <v>7419</v>
      </c>
      <c r="BQ4412" s="1" t="s">
        <v>6665</v>
      </c>
      <c r="BR4412" s="1" t="s">
        <v>13151</v>
      </c>
      <c r="BS4412" s="1" t="s">
        <v>163</v>
      </c>
      <c r="BT4412" s="1" t="s">
        <v>12731</v>
      </c>
    </row>
    <row r="4413" spans="1:72" ht="13.5" customHeight="1">
      <c r="A4413" s="3" t="str">
        <f>HYPERLINK("http://kyu.snu.ac.kr/sdhj/index.jsp?type=hj/GK14658_00IH_0001_0262.jpg","1702_각북면_262")</f>
        <v>1702_각북면_262</v>
      </c>
      <c r="B4413" s="2">
        <v>1702</v>
      </c>
      <c r="C4413" s="2" t="s">
        <v>12340</v>
      </c>
      <c r="D4413" s="2" t="s">
        <v>12341</v>
      </c>
      <c r="E4413" s="2">
        <v>4412</v>
      </c>
      <c r="F4413" s="1">
        <v>27</v>
      </c>
      <c r="G4413" s="1" t="s">
        <v>6658</v>
      </c>
      <c r="H4413" s="1" t="s">
        <v>6949</v>
      </c>
      <c r="I4413" s="1">
        <v>1</v>
      </c>
      <c r="L4413" s="1">
        <v>2</v>
      </c>
      <c r="M4413" s="2" t="s">
        <v>14441</v>
      </c>
      <c r="N4413" s="2" t="s">
        <v>14442</v>
      </c>
      <c r="S4413" s="1" t="s">
        <v>48</v>
      </c>
      <c r="T4413" s="1" t="s">
        <v>6371</v>
      </c>
      <c r="W4413" s="1" t="s">
        <v>1513</v>
      </c>
      <c r="X4413" s="1" t="s">
        <v>7584</v>
      </c>
      <c r="Y4413" s="1" t="s">
        <v>50</v>
      </c>
      <c r="Z4413" s="1" t="s">
        <v>7639</v>
      </c>
      <c r="AC4413" s="1">
        <v>43</v>
      </c>
      <c r="AD4413" s="1" t="s">
        <v>283</v>
      </c>
      <c r="AE4413" s="1" t="s">
        <v>9582</v>
      </c>
      <c r="AJ4413" s="1" t="s">
        <v>16</v>
      </c>
      <c r="AK4413" s="1" t="s">
        <v>9802</v>
      </c>
      <c r="AL4413" s="1" t="s">
        <v>1851</v>
      </c>
      <c r="AM4413" s="1" t="s">
        <v>9806</v>
      </c>
      <c r="AT4413" s="1" t="s">
        <v>166</v>
      </c>
      <c r="AU4413" s="1" t="s">
        <v>7276</v>
      </c>
      <c r="AV4413" s="1" t="s">
        <v>4724</v>
      </c>
      <c r="AW4413" s="1" t="s">
        <v>7701</v>
      </c>
      <c r="BG4413" s="1" t="s">
        <v>166</v>
      </c>
      <c r="BH4413" s="1" t="s">
        <v>7276</v>
      </c>
      <c r="BI4413" s="1" t="s">
        <v>1852</v>
      </c>
      <c r="BJ4413" s="1" t="s">
        <v>10594</v>
      </c>
      <c r="BK4413" s="1" t="s">
        <v>166</v>
      </c>
      <c r="BL4413" s="1" t="s">
        <v>7276</v>
      </c>
      <c r="BM4413" s="1" t="s">
        <v>1853</v>
      </c>
      <c r="BN4413" s="1" t="s">
        <v>7214</v>
      </c>
      <c r="BO4413" s="1" t="s">
        <v>53</v>
      </c>
      <c r="BP4413" s="1" t="s">
        <v>7419</v>
      </c>
      <c r="BQ4413" s="1" t="s">
        <v>6666</v>
      </c>
      <c r="BR4413" s="1" t="s">
        <v>11674</v>
      </c>
      <c r="BS4413" s="1" t="s">
        <v>1851</v>
      </c>
      <c r="BT4413" s="1" t="s">
        <v>9806</v>
      </c>
    </row>
    <row r="4414" spans="1:72" ht="13.5" customHeight="1">
      <c r="A4414" s="3" t="str">
        <f>HYPERLINK("http://kyu.snu.ac.kr/sdhj/index.jsp?type=hj/GK14658_00IH_0001_0262.jpg","1702_각북면_262")</f>
        <v>1702_각북면_262</v>
      </c>
      <c r="B4414" s="2">
        <v>1702</v>
      </c>
      <c r="C4414" s="2" t="s">
        <v>12340</v>
      </c>
      <c r="D4414" s="2" t="s">
        <v>12341</v>
      </c>
      <c r="E4414" s="2">
        <v>4413</v>
      </c>
      <c r="F4414" s="1">
        <v>27</v>
      </c>
      <c r="G4414" s="1" t="s">
        <v>6658</v>
      </c>
      <c r="H4414" s="1" t="s">
        <v>6949</v>
      </c>
      <c r="I4414" s="1">
        <v>1</v>
      </c>
      <c r="L4414" s="1">
        <v>2</v>
      </c>
      <c r="M4414" s="2" t="s">
        <v>14441</v>
      </c>
      <c r="N4414" s="2" t="s">
        <v>14442</v>
      </c>
      <c r="S4414" s="1" t="s">
        <v>86</v>
      </c>
      <c r="T4414" s="1" t="s">
        <v>7100</v>
      </c>
      <c r="U4414" s="1" t="s">
        <v>304</v>
      </c>
      <c r="V4414" s="1" t="s">
        <v>7201</v>
      </c>
      <c r="Y4414" s="1" t="s">
        <v>6667</v>
      </c>
      <c r="Z4414" s="1" t="s">
        <v>7677</v>
      </c>
      <c r="AC4414" s="1">
        <v>25</v>
      </c>
      <c r="AD4414" s="1" t="s">
        <v>264</v>
      </c>
      <c r="AE4414" s="1" t="s">
        <v>9588</v>
      </c>
    </row>
    <row r="4415" spans="1:72" ht="13.5" customHeight="1">
      <c r="A4415" s="3" t="str">
        <f>HYPERLINK("http://kyu.snu.ac.kr/sdhj/index.jsp?type=hj/GK14658_00IH_0001_0262.jpg","1702_각북면_262")</f>
        <v>1702_각북면_262</v>
      </c>
      <c r="B4415" s="2">
        <v>1702</v>
      </c>
      <c r="C4415" s="2" t="s">
        <v>12340</v>
      </c>
      <c r="D4415" s="2" t="s">
        <v>12341</v>
      </c>
      <c r="E4415" s="2">
        <v>4414</v>
      </c>
      <c r="F4415" s="1">
        <v>27</v>
      </c>
      <c r="G4415" s="1" t="s">
        <v>6658</v>
      </c>
      <c r="H4415" s="1" t="s">
        <v>6949</v>
      </c>
      <c r="I4415" s="1">
        <v>1</v>
      </c>
      <c r="L4415" s="1">
        <v>2</v>
      </c>
      <c r="M4415" s="2" t="s">
        <v>14441</v>
      </c>
      <c r="N4415" s="2" t="s">
        <v>14442</v>
      </c>
      <c r="S4415" s="1" t="s">
        <v>701</v>
      </c>
      <c r="T4415" s="1" t="s">
        <v>7108</v>
      </c>
      <c r="W4415" s="1" t="s">
        <v>107</v>
      </c>
      <c r="X4415" s="1" t="s">
        <v>12534</v>
      </c>
      <c r="Y4415" s="1" t="s">
        <v>50</v>
      </c>
      <c r="Z4415" s="1" t="s">
        <v>7639</v>
      </c>
      <c r="AC4415" s="1">
        <v>25</v>
      </c>
      <c r="AD4415" s="1" t="s">
        <v>264</v>
      </c>
      <c r="AE4415" s="1" t="s">
        <v>9588</v>
      </c>
      <c r="AF4415" s="1" t="s">
        <v>89</v>
      </c>
      <c r="AG4415" s="1" t="s">
        <v>9633</v>
      </c>
    </row>
    <row r="4416" spans="1:72" ht="13.5" customHeight="1">
      <c r="A4416" s="3" t="str">
        <f>HYPERLINK("http://kyu.snu.ac.kr/sdhj/index.jsp?type=hj/GK14658_00IH_0001_0262.jpg","1702_각북면_262")</f>
        <v>1702_각북면_262</v>
      </c>
      <c r="B4416" s="2">
        <v>1702</v>
      </c>
      <c r="C4416" s="2" t="s">
        <v>12340</v>
      </c>
      <c r="D4416" s="2" t="s">
        <v>12341</v>
      </c>
      <c r="E4416" s="2">
        <v>4415</v>
      </c>
      <c r="F4416" s="1">
        <v>27</v>
      </c>
      <c r="G4416" s="1" t="s">
        <v>6658</v>
      </c>
      <c r="H4416" s="1" t="s">
        <v>6949</v>
      </c>
      <c r="I4416" s="1">
        <v>1</v>
      </c>
      <c r="L4416" s="1">
        <v>2</v>
      </c>
      <c r="M4416" s="2" t="s">
        <v>14441</v>
      </c>
      <c r="N4416" s="2" t="s">
        <v>14442</v>
      </c>
      <c r="S4416" s="1" t="s">
        <v>59</v>
      </c>
      <c r="T4416" s="1" t="s">
        <v>7105</v>
      </c>
      <c r="Y4416" s="1" t="s">
        <v>2325</v>
      </c>
      <c r="Z4416" s="1" t="s">
        <v>7676</v>
      </c>
      <c r="AC4416" s="1">
        <v>19</v>
      </c>
      <c r="AD4416" s="1" t="s">
        <v>277</v>
      </c>
      <c r="AE4416" s="1" t="s">
        <v>9583</v>
      </c>
    </row>
    <row r="4417" spans="1:72" ht="13.5" customHeight="1">
      <c r="A4417" s="3" t="str">
        <f>HYPERLINK("http://kyu.snu.ac.kr/sdhj/index.jsp?type=hj/GK14658_00IH_0001_0262.jpg","1702_각북면_262")</f>
        <v>1702_각북면_262</v>
      </c>
      <c r="B4417" s="2">
        <v>1702</v>
      </c>
      <c r="C4417" s="2" t="s">
        <v>12340</v>
      </c>
      <c r="D4417" s="2" t="s">
        <v>12341</v>
      </c>
      <c r="E4417" s="2">
        <v>4416</v>
      </c>
      <c r="F4417" s="1">
        <v>27</v>
      </c>
      <c r="G4417" s="1" t="s">
        <v>6658</v>
      </c>
      <c r="H4417" s="1" t="s">
        <v>6949</v>
      </c>
      <c r="I4417" s="1">
        <v>1</v>
      </c>
      <c r="L4417" s="1">
        <v>2</v>
      </c>
      <c r="M4417" s="2" t="s">
        <v>14441</v>
      </c>
      <c r="N4417" s="2" t="s">
        <v>14442</v>
      </c>
      <c r="S4417" s="1" t="s">
        <v>59</v>
      </c>
      <c r="T4417" s="1" t="s">
        <v>7105</v>
      </c>
      <c r="Y4417" s="1" t="s">
        <v>2758</v>
      </c>
      <c r="Z4417" s="1" t="s">
        <v>7675</v>
      </c>
      <c r="AC4417" s="1">
        <v>9</v>
      </c>
      <c r="AD4417" s="1" t="s">
        <v>135</v>
      </c>
      <c r="AE4417" s="1" t="s">
        <v>9604</v>
      </c>
    </row>
    <row r="4418" spans="1:72" ht="13.5" customHeight="1">
      <c r="A4418" s="3" t="str">
        <f>HYPERLINK("http://kyu.snu.ac.kr/sdhj/index.jsp?type=hj/GK14658_00IH_0001_0262.jpg","1702_각북면_262")</f>
        <v>1702_각북면_262</v>
      </c>
      <c r="B4418" s="2">
        <v>1702</v>
      </c>
      <c r="C4418" s="2" t="s">
        <v>12340</v>
      </c>
      <c r="D4418" s="2" t="s">
        <v>12341</v>
      </c>
      <c r="E4418" s="2">
        <v>4417</v>
      </c>
      <c r="F4418" s="1">
        <v>27</v>
      </c>
      <c r="G4418" s="1" t="s">
        <v>6658</v>
      </c>
      <c r="H4418" s="1" t="s">
        <v>6949</v>
      </c>
      <c r="I4418" s="1">
        <v>1</v>
      </c>
      <c r="L4418" s="1">
        <v>2</v>
      </c>
      <c r="M4418" s="2" t="s">
        <v>14441</v>
      </c>
      <c r="N4418" s="2" t="s">
        <v>14442</v>
      </c>
      <c r="S4418" s="1" t="s">
        <v>86</v>
      </c>
      <c r="T4418" s="1" t="s">
        <v>7100</v>
      </c>
      <c r="U4418" s="1" t="s">
        <v>2808</v>
      </c>
      <c r="V4418" s="1" t="s">
        <v>12462</v>
      </c>
      <c r="Y4418" s="1" t="s">
        <v>6668</v>
      </c>
      <c r="Z4418" s="1" t="s">
        <v>7674</v>
      </c>
      <c r="AC4418" s="1">
        <v>16</v>
      </c>
      <c r="AD4418" s="1" t="s">
        <v>273</v>
      </c>
      <c r="AE4418" s="1" t="s">
        <v>9602</v>
      </c>
    </row>
    <row r="4419" spans="1:72" ht="13.5" customHeight="1">
      <c r="A4419" s="3" t="str">
        <f>HYPERLINK("http://kyu.snu.ac.kr/sdhj/index.jsp?type=hj/GK14658_00IH_0001_0262.jpg","1702_각북면_262")</f>
        <v>1702_각북면_262</v>
      </c>
      <c r="B4419" s="2">
        <v>1702</v>
      </c>
      <c r="C4419" s="2" t="s">
        <v>12340</v>
      </c>
      <c r="D4419" s="2" t="s">
        <v>12341</v>
      </c>
      <c r="E4419" s="2">
        <v>4418</v>
      </c>
      <c r="F4419" s="1">
        <v>27</v>
      </c>
      <c r="G4419" s="1" t="s">
        <v>6658</v>
      </c>
      <c r="H4419" s="1" t="s">
        <v>6949</v>
      </c>
      <c r="I4419" s="1">
        <v>1</v>
      </c>
      <c r="L4419" s="1">
        <v>2</v>
      </c>
      <c r="M4419" s="2" t="s">
        <v>14441</v>
      </c>
      <c r="N4419" s="2" t="s">
        <v>14442</v>
      </c>
      <c r="S4419" s="1" t="s">
        <v>59</v>
      </c>
      <c r="T4419" s="1" t="s">
        <v>7105</v>
      </c>
      <c r="Y4419" s="1" t="s">
        <v>6735</v>
      </c>
      <c r="Z4419" s="1" t="s">
        <v>7673</v>
      </c>
      <c r="AC4419" s="1">
        <v>2</v>
      </c>
      <c r="AD4419" s="1" t="s">
        <v>169</v>
      </c>
      <c r="AE4419" s="1" t="s">
        <v>9589</v>
      </c>
      <c r="AF4419" s="1" t="s">
        <v>89</v>
      </c>
      <c r="AG4419" s="1" t="s">
        <v>9633</v>
      </c>
    </row>
    <row r="4420" spans="1:72" ht="13.5" customHeight="1">
      <c r="A4420" s="3" t="str">
        <f>HYPERLINK("http://kyu.snu.ac.kr/sdhj/index.jsp?type=hj/GK14658_00IH_0001_0262.jpg","1702_각북면_262")</f>
        <v>1702_각북면_262</v>
      </c>
      <c r="B4420" s="2">
        <v>1702</v>
      </c>
      <c r="C4420" s="2" t="s">
        <v>12340</v>
      </c>
      <c r="D4420" s="2" t="s">
        <v>12341</v>
      </c>
      <c r="E4420" s="2">
        <v>4419</v>
      </c>
      <c r="F4420" s="1">
        <v>27</v>
      </c>
      <c r="G4420" s="1" t="s">
        <v>6658</v>
      </c>
      <c r="H4420" s="1" t="s">
        <v>6949</v>
      </c>
      <c r="I4420" s="1">
        <v>1</v>
      </c>
      <c r="L4420" s="1">
        <v>3</v>
      </c>
      <c r="M4420" s="2" t="s">
        <v>14443</v>
      </c>
      <c r="N4420" s="2" t="s">
        <v>14444</v>
      </c>
      <c r="T4420" s="1" t="s">
        <v>12411</v>
      </c>
      <c r="U4420" s="1" t="s">
        <v>690</v>
      </c>
      <c r="V4420" s="1" t="s">
        <v>7210</v>
      </c>
      <c r="W4420" s="1" t="s">
        <v>202</v>
      </c>
      <c r="X4420" s="1" t="s">
        <v>7588</v>
      </c>
      <c r="Y4420" s="1" t="s">
        <v>6669</v>
      </c>
      <c r="Z4420" s="1" t="s">
        <v>7672</v>
      </c>
      <c r="AC4420" s="1">
        <v>43</v>
      </c>
      <c r="AD4420" s="1" t="s">
        <v>283</v>
      </c>
      <c r="AE4420" s="1" t="s">
        <v>9582</v>
      </c>
      <c r="AJ4420" s="1" t="s">
        <v>16</v>
      </c>
      <c r="AK4420" s="1" t="s">
        <v>9802</v>
      </c>
      <c r="AL4420" s="1" t="s">
        <v>199</v>
      </c>
      <c r="AM4420" s="1" t="s">
        <v>9730</v>
      </c>
      <c r="AT4420" s="1" t="s">
        <v>53</v>
      </c>
      <c r="AU4420" s="1" t="s">
        <v>7419</v>
      </c>
      <c r="AV4420" s="1" t="s">
        <v>6664</v>
      </c>
      <c r="AW4420" s="1" t="s">
        <v>8825</v>
      </c>
      <c r="BG4420" s="1" t="s">
        <v>53</v>
      </c>
      <c r="BH4420" s="1" t="s">
        <v>7419</v>
      </c>
      <c r="BI4420" s="1" t="s">
        <v>1080</v>
      </c>
      <c r="BJ4420" s="1" t="s">
        <v>8618</v>
      </c>
      <c r="BK4420" s="1" t="s">
        <v>53</v>
      </c>
      <c r="BL4420" s="1" t="s">
        <v>7419</v>
      </c>
      <c r="BM4420" s="1" t="s">
        <v>6333</v>
      </c>
      <c r="BN4420" s="1" t="s">
        <v>7921</v>
      </c>
      <c r="BO4420" s="1" t="s">
        <v>53</v>
      </c>
      <c r="BP4420" s="1" t="s">
        <v>7419</v>
      </c>
      <c r="BQ4420" s="1" t="s">
        <v>6665</v>
      </c>
      <c r="BR4420" s="1" t="s">
        <v>13151</v>
      </c>
      <c r="BS4420" s="1" t="s">
        <v>163</v>
      </c>
      <c r="BT4420" s="1" t="s">
        <v>12731</v>
      </c>
    </row>
    <row r="4421" spans="1:72" ht="13.5" customHeight="1">
      <c r="A4421" s="3" t="str">
        <f>HYPERLINK("http://kyu.snu.ac.kr/sdhj/index.jsp?type=hj/GK14658_00IH_0001_0262.jpg","1702_각북면_262")</f>
        <v>1702_각북면_262</v>
      </c>
      <c r="B4421" s="2">
        <v>1702</v>
      </c>
      <c r="C4421" s="2" t="s">
        <v>12340</v>
      </c>
      <c r="D4421" s="2" t="s">
        <v>12341</v>
      </c>
      <c r="E4421" s="2">
        <v>4420</v>
      </c>
      <c r="F4421" s="1">
        <v>27</v>
      </c>
      <c r="G4421" s="1" t="s">
        <v>6658</v>
      </c>
      <c r="H4421" s="1" t="s">
        <v>6949</v>
      </c>
      <c r="I4421" s="1">
        <v>1</v>
      </c>
      <c r="L4421" s="1">
        <v>3</v>
      </c>
      <c r="M4421" s="2" t="s">
        <v>14443</v>
      </c>
      <c r="N4421" s="2" t="s">
        <v>14444</v>
      </c>
      <c r="S4421" s="1" t="s">
        <v>48</v>
      </c>
      <c r="T4421" s="1" t="s">
        <v>6371</v>
      </c>
      <c r="W4421" s="1" t="s">
        <v>49</v>
      </c>
      <c r="X4421" s="1" t="s">
        <v>7592</v>
      </c>
      <c r="Y4421" s="1" t="s">
        <v>50</v>
      </c>
      <c r="Z4421" s="1" t="s">
        <v>7639</v>
      </c>
      <c r="AF4421" s="1" t="s">
        <v>946</v>
      </c>
      <c r="AG4421" s="1" t="s">
        <v>9632</v>
      </c>
    </row>
    <row r="4422" spans="1:72" ht="13.5" customHeight="1">
      <c r="A4422" s="3" t="str">
        <f>HYPERLINK("http://kyu.snu.ac.kr/sdhj/index.jsp?type=hj/GK14658_00IH_0001_0262.jpg","1702_각북면_262")</f>
        <v>1702_각북면_262</v>
      </c>
      <c r="B4422" s="2">
        <v>1702</v>
      </c>
      <c r="C4422" s="2" t="s">
        <v>12340</v>
      </c>
      <c r="D4422" s="2" t="s">
        <v>12341</v>
      </c>
      <c r="E4422" s="2">
        <v>4421</v>
      </c>
      <c r="F4422" s="1">
        <v>27</v>
      </c>
      <c r="G4422" s="1" t="s">
        <v>6658</v>
      </c>
      <c r="H4422" s="1" t="s">
        <v>6949</v>
      </c>
      <c r="I4422" s="1">
        <v>1</v>
      </c>
      <c r="L4422" s="1">
        <v>3</v>
      </c>
      <c r="M4422" s="2" t="s">
        <v>14443</v>
      </c>
      <c r="N4422" s="2" t="s">
        <v>14444</v>
      </c>
      <c r="S4422" s="1" t="s">
        <v>308</v>
      </c>
      <c r="T4422" s="1" t="s">
        <v>7102</v>
      </c>
      <c r="W4422" s="1" t="s">
        <v>439</v>
      </c>
      <c r="X4422" s="1" t="s">
        <v>7589</v>
      </c>
      <c r="Y4422" s="1" t="s">
        <v>50</v>
      </c>
      <c r="Z4422" s="1" t="s">
        <v>7639</v>
      </c>
      <c r="AC4422" s="1">
        <v>39</v>
      </c>
      <c r="AD4422" s="1" t="s">
        <v>631</v>
      </c>
      <c r="AE4422" s="1" t="s">
        <v>9603</v>
      </c>
      <c r="AF4422" s="1" t="s">
        <v>89</v>
      </c>
      <c r="AG4422" s="1" t="s">
        <v>9633</v>
      </c>
      <c r="AJ4422" s="1" t="s">
        <v>16</v>
      </c>
      <c r="AK4422" s="1" t="s">
        <v>9802</v>
      </c>
      <c r="AL4422" s="1" t="s">
        <v>109</v>
      </c>
      <c r="AM4422" s="1" t="s">
        <v>9809</v>
      </c>
      <c r="AT4422" s="1" t="s">
        <v>53</v>
      </c>
      <c r="AU4422" s="1" t="s">
        <v>7419</v>
      </c>
      <c r="AV4422" s="1" t="s">
        <v>1934</v>
      </c>
      <c r="AW4422" s="1" t="s">
        <v>7781</v>
      </c>
      <c r="BG4422" s="1" t="s">
        <v>53</v>
      </c>
      <c r="BH4422" s="1" t="s">
        <v>7419</v>
      </c>
      <c r="BI4422" s="1" t="s">
        <v>5803</v>
      </c>
      <c r="BJ4422" s="1" t="s">
        <v>10865</v>
      </c>
      <c r="BK4422" s="1" t="s">
        <v>53</v>
      </c>
      <c r="BL4422" s="1" t="s">
        <v>7419</v>
      </c>
      <c r="BM4422" s="1" t="s">
        <v>6670</v>
      </c>
      <c r="BN4422" s="1" t="s">
        <v>11306</v>
      </c>
      <c r="BO4422" s="1" t="s">
        <v>166</v>
      </c>
      <c r="BP4422" s="1" t="s">
        <v>7276</v>
      </c>
      <c r="BQ4422" s="1" t="s">
        <v>6671</v>
      </c>
      <c r="BR4422" s="1" t="s">
        <v>11678</v>
      </c>
      <c r="BS4422" s="1" t="s">
        <v>271</v>
      </c>
      <c r="BT4422" s="1" t="s">
        <v>9794</v>
      </c>
    </row>
    <row r="4423" spans="1:72" ht="13.5" customHeight="1">
      <c r="A4423" s="3" t="str">
        <f>HYPERLINK("http://kyu.snu.ac.kr/sdhj/index.jsp?type=hj/GK14658_00IH_0001_0262.jpg","1702_각북면_262")</f>
        <v>1702_각북면_262</v>
      </c>
      <c r="B4423" s="2">
        <v>1702</v>
      </c>
      <c r="C4423" s="2" t="s">
        <v>12340</v>
      </c>
      <c r="D4423" s="2" t="s">
        <v>12341</v>
      </c>
      <c r="E4423" s="2">
        <v>4422</v>
      </c>
      <c r="F4423" s="1">
        <v>27</v>
      </c>
      <c r="G4423" s="1" t="s">
        <v>6658</v>
      </c>
      <c r="H4423" s="1" t="s">
        <v>6949</v>
      </c>
      <c r="I4423" s="1">
        <v>1</v>
      </c>
      <c r="L4423" s="1">
        <v>3</v>
      </c>
      <c r="M4423" s="2" t="s">
        <v>14443</v>
      </c>
      <c r="N4423" s="2" t="s">
        <v>14444</v>
      </c>
      <c r="S4423" s="1" t="s">
        <v>86</v>
      </c>
      <c r="T4423" s="1" t="s">
        <v>7100</v>
      </c>
      <c r="U4423" s="1" t="s">
        <v>281</v>
      </c>
      <c r="V4423" s="1" t="s">
        <v>7209</v>
      </c>
      <c r="Y4423" s="1" t="s">
        <v>510</v>
      </c>
      <c r="Z4423" s="1" t="s">
        <v>7671</v>
      </c>
      <c r="AC4423" s="1">
        <v>19</v>
      </c>
      <c r="AD4423" s="1" t="s">
        <v>277</v>
      </c>
      <c r="AE4423" s="1" t="s">
        <v>9583</v>
      </c>
    </row>
    <row r="4424" spans="1:72" ht="13.5" customHeight="1">
      <c r="A4424" s="3" t="str">
        <f>HYPERLINK("http://kyu.snu.ac.kr/sdhj/index.jsp?type=hj/GK14658_00IH_0001_0262.jpg","1702_각북면_262")</f>
        <v>1702_각북면_262</v>
      </c>
      <c r="B4424" s="2">
        <v>1702</v>
      </c>
      <c r="C4424" s="2" t="s">
        <v>12340</v>
      </c>
      <c r="D4424" s="2" t="s">
        <v>12341</v>
      </c>
      <c r="E4424" s="2">
        <v>4423</v>
      </c>
      <c r="F4424" s="1">
        <v>27</v>
      </c>
      <c r="G4424" s="1" t="s">
        <v>6658</v>
      </c>
      <c r="H4424" s="1" t="s">
        <v>6949</v>
      </c>
      <c r="I4424" s="1">
        <v>1</v>
      </c>
      <c r="L4424" s="1">
        <v>3</v>
      </c>
      <c r="M4424" s="2" t="s">
        <v>14443</v>
      </c>
      <c r="N4424" s="2" t="s">
        <v>14444</v>
      </c>
      <c r="S4424" s="1" t="s">
        <v>65</v>
      </c>
      <c r="T4424" s="1" t="s">
        <v>7107</v>
      </c>
      <c r="U4424" s="1" t="s">
        <v>66</v>
      </c>
      <c r="V4424" s="1" t="s">
        <v>7208</v>
      </c>
      <c r="Y4424" s="1" t="s">
        <v>4419</v>
      </c>
      <c r="Z4424" s="1" t="s">
        <v>7670</v>
      </c>
      <c r="AC4424" s="1">
        <v>16</v>
      </c>
      <c r="AD4424" s="1" t="s">
        <v>273</v>
      </c>
      <c r="AE4424" s="1" t="s">
        <v>9602</v>
      </c>
      <c r="AF4424" s="1" t="s">
        <v>89</v>
      </c>
      <c r="AG4424" s="1" t="s">
        <v>9633</v>
      </c>
    </row>
    <row r="4425" spans="1:72" ht="13.5" customHeight="1">
      <c r="A4425" s="3" t="str">
        <f>HYPERLINK("http://kyu.snu.ac.kr/sdhj/index.jsp?type=hj/GK14658_00IH_0001_0262.jpg","1702_각북면_262")</f>
        <v>1702_각북면_262</v>
      </c>
      <c r="B4425" s="2">
        <v>1702</v>
      </c>
      <c r="C4425" s="2" t="s">
        <v>12340</v>
      </c>
      <c r="D4425" s="2" t="s">
        <v>12341</v>
      </c>
      <c r="E4425" s="2">
        <v>4424</v>
      </c>
      <c r="F4425" s="1">
        <v>27</v>
      </c>
      <c r="G4425" s="1" t="s">
        <v>6658</v>
      </c>
      <c r="H4425" s="1" t="s">
        <v>6949</v>
      </c>
      <c r="I4425" s="1">
        <v>1</v>
      </c>
      <c r="L4425" s="1">
        <v>3</v>
      </c>
      <c r="M4425" s="2" t="s">
        <v>14443</v>
      </c>
      <c r="N4425" s="2" t="s">
        <v>14444</v>
      </c>
      <c r="S4425" s="1" t="s">
        <v>402</v>
      </c>
      <c r="T4425" s="1" t="s">
        <v>7104</v>
      </c>
      <c r="W4425" s="1" t="s">
        <v>107</v>
      </c>
      <c r="X4425" s="1" t="s">
        <v>12534</v>
      </c>
      <c r="Y4425" s="1" t="s">
        <v>50</v>
      </c>
      <c r="Z4425" s="1" t="s">
        <v>7639</v>
      </c>
      <c r="AF4425" s="1" t="s">
        <v>170</v>
      </c>
      <c r="AG4425" s="1" t="s">
        <v>9630</v>
      </c>
    </row>
    <row r="4426" spans="1:72" ht="13.5" customHeight="1">
      <c r="A4426" s="3" t="str">
        <f>HYPERLINK("http://kyu.snu.ac.kr/sdhj/index.jsp?type=hj/GK14658_00IH_0001_0262.jpg","1702_각북면_262")</f>
        <v>1702_각북면_262</v>
      </c>
      <c r="B4426" s="2">
        <v>1702</v>
      </c>
      <c r="C4426" s="2" t="s">
        <v>12340</v>
      </c>
      <c r="D4426" s="2" t="s">
        <v>12341</v>
      </c>
      <c r="E4426" s="2">
        <v>4425</v>
      </c>
      <c r="F4426" s="1">
        <v>27</v>
      </c>
      <c r="G4426" s="1" t="s">
        <v>6658</v>
      </c>
      <c r="H4426" s="1" t="s">
        <v>6949</v>
      </c>
      <c r="I4426" s="1">
        <v>1</v>
      </c>
      <c r="L4426" s="1">
        <v>3</v>
      </c>
      <c r="M4426" s="2" t="s">
        <v>14443</v>
      </c>
      <c r="N4426" s="2" t="s">
        <v>14444</v>
      </c>
      <c r="S4426" s="1" t="s">
        <v>59</v>
      </c>
      <c r="T4426" s="1" t="s">
        <v>7105</v>
      </c>
      <c r="Y4426" s="1" t="s">
        <v>4318</v>
      </c>
      <c r="Z4426" s="1" t="s">
        <v>12613</v>
      </c>
      <c r="AF4426" s="1" t="s">
        <v>307</v>
      </c>
      <c r="AG4426" s="1" t="s">
        <v>9634</v>
      </c>
    </row>
    <row r="4427" spans="1:72" ht="13.5" customHeight="1">
      <c r="A4427" s="3" t="str">
        <f>HYPERLINK("http://kyu.snu.ac.kr/sdhj/index.jsp?type=hj/GK14658_00IH_0001_0262.jpg","1702_각북면_262")</f>
        <v>1702_각북면_262</v>
      </c>
      <c r="B4427" s="2">
        <v>1702</v>
      </c>
      <c r="C4427" s="2" t="s">
        <v>12340</v>
      </c>
      <c r="D4427" s="2" t="s">
        <v>12341</v>
      </c>
      <c r="E4427" s="2">
        <v>4426</v>
      </c>
      <c r="F4427" s="1">
        <v>27</v>
      </c>
      <c r="G4427" s="1" t="s">
        <v>6658</v>
      </c>
      <c r="H4427" s="1" t="s">
        <v>6949</v>
      </c>
      <c r="I4427" s="1">
        <v>1</v>
      </c>
      <c r="L4427" s="1">
        <v>3</v>
      </c>
      <c r="M4427" s="2" t="s">
        <v>14443</v>
      </c>
      <c r="N4427" s="2" t="s">
        <v>14444</v>
      </c>
      <c r="S4427" s="1" t="s">
        <v>59</v>
      </c>
      <c r="T4427" s="1" t="s">
        <v>7105</v>
      </c>
      <c r="Y4427" s="1" t="s">
        <v>2763</v>
      </c>
      <c r="Z4427" s="1" t="s">
        <v>7669</v>
      </c>
      <c r="AC4427" s="1">
        <v>8</v>
      </c>
      <c r="AD4427" s="1" t="s">
        <v>300</v>
      </c>
      <c r="AE4427" s="1" t="s">
        <v>9594</v>
      </c>
    </row>
    <row r="4428" spans="1:72" ht="13.5" customHeight="1">
      <c r="A4428" s="3" t="str">
        <f>HYPERLINK("http://kyu.snu.ac.kr/sdhj/index.jsp?type=hj/GK14658_00IH_0001_0262.jpg","1702_각북면_262")</f>
        <v>1702_각북면_262</v>
      </c>
      <c r="B4428" s="2">
        <v>1702</v>
      </c>
      <c r="C4428" s="2" t="s">
        <v>12340</v>
      </c>
      <c r="D4428" s="2" t="s">
        <v>12341</v>
      </c>
      <c r="E4428" s="2">
        <v>4427</v>
      </c>
      <c r="F4428" s="1">
        <v>27</v>
      </c>
      <c r="G4428" s="1" t="s">
        <v>6658</v>
      </c>
      <c r="H4428" s="1" t="s">
        <v>6949</v>
      </c>
      <c r="I4428" s="1">
        <v>1</v>
      </c>
      <c r="L4428" s="1">
        <v>4</v>
      </c>
      <c r="M4428" s="2" t="s">
        <v>14445</v>
      </c>
      <c r="N4428" s="2" t="s">
        <v>14446</v>
      </c>
      <c r="T4428" s="1" t="s">
        <v>12411</v>
      </c>
      <c r="U4428" s="1" t="s">
        <v>6672</v>
      </c>
      <c r="V4428" s="1" t="s">
        <v>7207</v>
      </c>
      <c r="W4428" s="1" t="s">
        <v>3454</v>
      </c>
      <c r="X4428" s="1" t="s">
        <v>7591</v>
      </c>
      <c r="Y4428" s="1" t="s">
        <v>944</v>
      </c>
      <c r="Z4428" s="1" t="s">
        <v>7668</v>
      </c>
      <c r="AC4428" s="1">
        <v>37</v>
      </c>
      <c r="AD4428" s="1" t="s">
        <v>148</v>
      </c>
      <c r="AE4428" s="1" t="s">
        <v>9581</v>
      </c>
      <c r="AJ4428" s="1" t="s">
        <v>16</v>
      </c>
      <c r="AK4428" s="1" t="s">
        <v>9802</v>
      </c>
      <c r="AL4428" s="1" t="s">
        <v>1000</v>
      </c>
      <c r="AM4428" s="1" t="s">
        <v>9808</v>
      </c>
      <c r="AT4428" s="1" t="s">
        <v>66</v>
      </c>
      <c r="AU4428" s="1" t="s">
        <v>7208</v>
      </c>
      <c r="AV4428" s="1" t="s">
        <v>5768</v>
      </c>
      <c r="AW4428" s="1" t="s">
        <v>8215</v>
      </c>
      <c r="BG4428" s="1" t="s">
        <v>1416</v>
      </c>
      <c r="BH4428" s="1" t="s">
        <v>10067</v>
      </c>
      <c r="BI4428" s="1" t="s">
        <v>5770</v>
      </c>
      <c r="BJ4428" s="1" t="s">
        <v>8110</v>
      </c>
      <c r="BK4428" s="1" t="s">
        <v>53</v>
      </c>
      <c r="BL4428" s="1" t="s">
        <v>7419</v>
      </c>
      <c r="BM4428" s="1" t="s">
        <v>12276</v>
      </c>
      <c r="BN4428" s="1" t="s">
        <v>10145</v>
      </c>
      <c r="BO4428" s="1" t="s">
        <v>53</v>
      </c>
      <c r="BP4428" s="1" t="s">
        <v>7419</v>
      </c>
      <c r="BQ4428" s="1" t="s">
        <v>6673</v>
      </c>
      <c r="BR4428" s="1" t="s">
        <v>13243</v>
      </c>
      <c r="BS4428" s="1" t="s">
        <v>163</v>
      </c>
      <c r="BT4428" s="1" t="s">
        <v>12731</v>
      </c>
    </row>
    <row r="4429" spans="1:72" ht="13.5" customHeight="1">
      <c r="A4429" s="3" t="str">
        <f>HYPERLINK("http://kyu.snu.ac.kr/sdhj/index.jsp?type=hj/GK14658_00IH_0001_0262.jpg","1702_각북면_262")</f>
        <v>1702_각북면_262</v>
      </c>
      <c r="B4429" s="2">
        <v>1702</v>
      </c>
      <c r="C4429" s="2" t="s">
        <v>12340</v>
      </c>
      <c r="D4429" s="2" t="s">
        <v>12341</v>
      </c>
      <c r="E4429" s="2">
        <v>4428</v>
      </c>
      <c r="F4429" s="1">
        <v>27</v>
      </c>
      <c r="G4429" s="1" t="s">
        <v>6658</v>
      </c>
      <c r="H4429" s="1" t="s">
        <v>6949</v>
      </c>
      <c r="I4429" s="1">
        <v>1</v>
      </c>
      <c r="L4429" s="1">
        <v>4</v>
      </c>
      <c r="M4429" s="2" t="s">
        <v>14445</v>
      </c>
      <c r="N4429" s="2" t="s">
        <v>14446</v>
      </c>
      <c r="S4429" s="1" t="s">
        <v>48</v>
      </c>
      <c r="T4429" s="1" t="s">
        <v>6371</v>
      </c>
      <c r="U4429" s="1" t="s">
        <v>124</v>
      </c>
      <c r="V4429" s="1" t="s">
        <v>12451</v>
      </c>
      <c r="W4429" s="1" t="s">
        <v>202</v>
      </c>
      <c r="X4429" s="1" t="s">
        <v>7588</v>
      </c>
      <c r="Y4429" s="1" t="s">
        <v>50</v>
      </c>
      <c r="Z4429" s="1" t="s">
        <v>7639</v>
      </c>
      <c r="AC4429" s="1">
        <v>36</v>
      </c>
      <c r="AD4429" s="1" t="s">
        <v>258</v>
      </c>
      <c r="AE4429" s="1" t="s">
        <v>9601</v>
      </c>
      <c r="AJ4429" s="1" t="s">
        <v>16</v>
      </c>
      <c r="AK4429" s="1" t="s">
        <v>9802</v>
      </c>
      <c r="AL4429" s="1" t="s">
        <v>199</v>
      </c>
      <c r="AM4429" s="1" t="s">
        <v>9730</v>
      </c>
      <c r="AT4429" s="1" t="s">
        <v>53</v>
      </c>
      <c r="AU4429" s="1" t="s">
        <v>7419</v>
      </c>
      <c r="AV4429" s="1" t="s">
        <v>6664</v>
      </c>
      <c r="AW4429" s="1" t="s">
        <v>8825</v>
      </c>
      <c r="BG4429" s="1" t="s">
        <v>53</v>
      </c>
      <c r="BH4429" s="1" t="s">
        <v>7419</v>
      </c>
      <c r="BI4429" s="1" t="s">
        <v>1080</v>
      </c>
      <c r="BJ4429" s="1" t="s">
        <v>8618</v>
      </c>
      <c r="BK4429" s="1" t="s">
        <v>53</v>
      </c>
      <c r="BL4429" s="1" t="s">
        <v>7419</v>
      </c>
      <c r="BM4429" s="1" t="s">
        <v>6333</v>
      </c>
      <c r="BN4429" s="1" t="s">
        <v>7921</v>
      </c>
      <c r="BO4429" s="1" t="s">
        <v>53</v>
      </c>
      <c r="BP4429" s="1" t="s">
        <v>7419</v>
      </c>
      <c r="BQ4429" s="1" t="s">
        <v>6665</v>
      </c>
      <c r="BR4429" s="1" t="s">
        <v>13151</v>
      </c>
      <c r="BS4429" s="1" t="s">
        <v>163</v>
      </c>
      <c r="BT4429" s="1" t="s">
        <v>12731</v>
      </c>
    </row>
    <row r="4430" spans="1:72" ht="13.5" customHeight="1">
      <c r="A4430" s="3" t="str">
        <f>HYPERLINK("http://kyu.snu.ac.kr/sdhj/index.jsp?type=hj/GK14658_00IH_0001_0262.jpg","1702_각북면_262")</f>
        <v>1702_각북면_262</v>
      </c>
      <c r="B4430" s="2">
        <v>1702</v>
      </c>
      <c r="C4430" s="2" t="s">
        <v>12340</v>
      </c>
      <c r="D4430" s="2" t="s">
        <v>12341</v>
      </c>
      <c r="E4430" s="2">
        <v>4429</v>
      </c>
      <c r="F4430" s="1">
        <v>27</v>
      </c>
      <c r="G4430" s="1" t="s">
        <v>6658</v>
      </c>
      <c r="H4430" s="1" t="s">
        <v>6949</v>
      </c>
      <c r="I4430" s="1">
        <v>1</v>
      </c>
      <c r="L4430" s="1">
        <v>4</v>
      </c>
      <c r="M4430" s="2" t="s">
        <v>14445</v>
      </c>
      <c r="N4430" s="2" t="s">
        <v>14446</v>
      </c>
      <c r="S4430" s="1" t="s">
        <v>59</v>
      </c>
      <c r="T4430" s="1" t="s">
        <v>7105</v>
      </c>
      <c r="Y4430" s="1" t="s">
        <v>511</v>
      </c>
      <c r="Z4430" s="1" t="s">
        <v>7667</v>
      </c>
      <c r="AC4430" s="1">
        <v>8</v>
      </c>
      <c r="AD4430" s="1" t="s">
        <v>300</v>
      </c>
      <c r="AE4430" s="1" t="s">
        <v>9594</v>
      </c>
    </row>
    <row r="4431" spans="1:72" ht="13.5" customHeight="1">
      <c r="A4431" s="3" t="str">
        <f>HYPERLINK("http://kyu.snu.ac.kr/sdhj/index.jsp?type=hj/GK14658_00IH_0001_0262.jpg","1702_각북면_262")</f>
        <v>1702_각북면_262</v>
      </c>
      <c r="B4431" s="2">
        <v>1702</v>
      </c>
      <c r="C4431" s="2" t="s">
        <v>12340</v>
      </c>
      <c r="D4431" s="2" t="s">
        <v>12341</v>
      </c>
      <c r="E4431" s="2">
        <v>4430</v>
      </c>
      <c r="F4431" s="1">
        <v>27</v>
      </c>
      <c r="G4431" s="1" t="s">
        <v>6658</v>
      </c>
      <c r="H4431" s="1" t="s">
        <v>6949</v>
      </c>
      <c r="I4431" s="1">
        <v>1</v>
      </c>
      <c r="L4431" s="1">
        <v>4</v>
      </c>
      <c r="M4431" s="2" t="s">
        <v>14445</v>
      </c>
      <c r="N4431" s="2" t="s">
        <v>14446</v>
      </c>
      <c r="S4431" s="1" t="s">
        <v>63</v>
      </c>
      <c r="T4431" s="1" t="s">
        <v>1196</v>
      </c>
      <c r="Y4431" s="1" t="s">
        <v>382</v>
      </c>
      <c r="Z4431" s="1" t="s">
        <v>7651</v>
      </c>
      <c r="AC4431" s="1">
        <v>6</v>
      </c>
      <c r="AD4431" s="1" t="s">
        <v>246</v>
      </c>
      <c r="AE4431" s="1" t="s">
        <v>9600</v>
      </c>
    </row>
    <row r="4432" spans="1:72" ht="13.5" customHeight="1">
      <c r="A4432" s="3" t="str">
        <f>HYPERLINK("http://kyu.snu.ac.kr/sdhj/index.jsp?type=hj/GK14658_00IH_0001_0262.jpg","1702_각북면_262")</f>
        <v>1702_각북면_262</v>
      </c>
      <c r="B4432" s="2">
        <v>1702</v>
      </c>
      <c r="C4432" s="2" t="s">
        <v>12340</v>
      </c>
      <c r="D4432" s="2" t="s">
        <v>12341</v>
      </c>
      <c r="E4432" s="2">
        <v>4431</v>
      </c>
      <c r="F4432" s="1">
        <v>27</v>
      </c>
      <c r="G4432" s="1" t="s">
        <v>6658</v>
      </c>
      <c r="H4432" s="1" t="s">
        <v>6949</v>
      </c>
      <c r="I4432" s="1">
        <v>1</v>
      </c>
      <c r="L4432" s="1">
        <v>4</v>
      </c>
      <c r="M4432" s="2" t="s">
        <v>14445</v>
      </c>
      <c r="N4432" s="2" t="s">
        <v>14446</v>
      </c>
      <c r="S4432" s="1" t="s">
        <v>63</v>
      </c>
      <c r="T4432" s="1" t="s">
        <v>1196</v>
      </c>
      <c r="Y4432" s="1" t="s">
        <v>2212</v>
      </c>
      <c r="Z4432" s="1" t="s">
        <v>7666</v>
      </c>
      <c r="AC4432" s="1">
        <v>1</v>
      </c>
      <c r="AD4432" s="1" t="s">
        <v>280</v>
      </c>
      <c r="AE4432" s="1" t="s">
        <v>9599</v>
      </c>
      <c r="AF4432" s="1" t="s">
        <v>89</v>
      </c>
      <c r="AG4432" s="1" t="s">
        <v>9633</v>
      </c>
    </row>
    <row r="4433" spans="1:72" ht="13.5" customHeight="1">
      <c r="A4433" s="3" t="str">
        <f>HYPERLINK("http://kyu.snu.ac.kr/sdhj/index.jsp?type=hj/GK14658_00IH_0001_0262.jpg","1702_각북면_262")</f>
        <v>1702_각북면_262</v>
      </c>
      <c r="B4433" s="2">
        <v>1702</v>
      </c>
      <c r="C4433" s="2" t="s">
        <v>12340</v>
      </c>
      <c r="D4433" s="2" t="s">
        <v>12341</v>
      </c>
      <c r="E4433" s="2">
        <v>4432</v>
      </c>
      <c r="F4433" s="1">
        <v>27</v>
      </c>
      <c r="G4433" s="1" t="s">
        <v>6658</v>
      </c>
      <c r="H4433" s="1" t="s">
        <v>6949</v>
      </c>
      <c r="I4433" s="1">
        <v>1</v>
      </c>
      <c r="L4433" s="1">
        <v>5</v>
      </c>
      <c r="M4433" s="2" t="s">
        <v>14447</v>
      </c>
      <c r="N4433" s="2" t="s">
        <v>14448</v>
      </c>
      <c r="T4433" s="1" t="s">
        <v>12411</v>
      </c>
      <c r="U4433" s="1" t="s">
        <v>620</v>
      </c>
      <c r="V4433" s="1" t="s">
        <v>7206</v>
      </c>
      <c r="W4433" s="1" t="s">
        <v>2081</v>
      </c>
      <c r="X4433" s="1" t="s">
        <v>7585</v>
      </c>
      <c r="Y4433" s="1" t="s">
        <v>2366</v>
      </c>
      <c r="Z4433" s="1" t="s">
        <v>7665</v>
      </c>
      <c r="AC4433" s="1">
        <v>46</v>
      </c>
      <c r="AD4433" s="1" t="s">
        <v>593</v>
      </c>
      <c r="AE4433" s="1" t="s">
        <v>9585</v>
      </c>
      <c r="AJ4433" s="1" t="s">
        <v>16</v>
      </c>
      <c r="AK4433" s="1" t="s">
        <v>9802</v>
      </c>
      <c r="AL4433" s="1" t="s">
        <v>2078</v>
      </c>
      <c r="AM4433" s="1" t="s">
        <v>9807</v>
      </c>
      <c r="AT4433" s="1" t="s">
        <v>53</v>
      </c>
      <c r="AU4433" s="1" t="s">
        <v>7419</v>
      </c>
      <c r="AV4433" s="1" t="s">
        <v>1525</v>
      </c>
      <c r="AW4433" s="1" t="s">
        <v>7682</v>
      </c>
      <c r="BG4433" s="1" t="s">
        <v>54</v>
      </c>
      <c r="BH4433" s="1" t="s">
        <v>7267</v>
      </c>
      <c r="BI4433" s="1" t="s">
        <v>4704</v>
      </c>
      <c r="BJ4433" s="1" t="s">
        <v>10246</v>
      </c>
      <c r="BK4433" s="1" t="s">
        <v>5605</v>
      </c>
      <c r="BL4433" s="1" t="s">
        <v>10826</v>
      </c>
      <c r="BM4433" s="1" t="s">
        <v>4705</v>
      </c>
      <c r="BN4433" s="1" t="s">
        <v>10499</v>
      </c>
      <c r="BO4433" s="1" t="s">
        <v>53</v>
      </c>
      <c r="BP4433" s="1" t="s">
        <v>7419</v>
      </c>
      <c r="BQ4433" s="1" t="s">
        <v>6661</v>
      </c>
      <c r="BR4433" s="1" t="s">
        <v>13132</v>
      </c>
      <c r="BS4433" s="1" t="s">
        <v>396</v>
      </c>
      <c r="BT4433" s="1" t="s">
        <v>9812</v>
      </c>
    </row>
    <row r="4434" spans="1:72" ht="13.5" customHeight="1">
      <c r="A4434" s="3" t="str">
        <f>HYPERLINK("http://kyu.snu.ac.kr/sdhj/index.jsp?type=hj/GK14658_00IH_0001_0262.jpg","1702_각북면_262")</f>
        <v>1702_각북면_262</v>
      </c>
      <c r="B4434" s="2">
        <v>1702</v>
      </c>
      <c r="C4434" s="2" t="s">
        <v>12340</v>
      </c>
      <c r="D4434" s="2" t="s">
        <v>12341</v>
      </c>
      <c r="E4434" s="2">
        <v>4433</v>
      </c>
      <c r="F4434" s="1">
        <v>27</v>
      </c>
      <c r="G4434" s="1" t="s">
        <v>6658</v>
      </c>
      <c r="H4434" s="1" t="s">
        <v>6949</v>
      </c>
      <c r="I4434" s="1">
        <v>1</v>
      </c>
      <c r="L4434" s="1">
        <v>5</v>
      </c>
      <c r="M4434" s="2" t="s">
        <v>14447</v>
      </c>
      <c r="N4434" s="2" t="s">
        <v>14448</v>
      </c>
      <c r="S4434" s="1" t="s">
        <v>48</v>
      </c>
      <c r="T4434" s="1" t="s">
        <v>6371</v>
      </c>
      <c r="U4434" s="1" t="s">
        <v>261</v>
      </c>
      <c r="V4434" s="1" t="s">
        <v>7197</v>
      </c>
      <c r="Y4434" s="1" t="s">
        <v>5516</v>
      </c>
      <c r="Z4434" s="1" t="s">
        <v>7664</v>
      </c>
      <c r="AC4434" s="1">
        <v>45</v>
      </c>
      <c r="AD4434" s="1" t="s">
        <v>373</v>
      </c>
      <c r="AE4434" s="1" t="s">
        <v>9598</v>
      </c>
      <c r="AJ4434" s="1" t="s">
        <v>16</v>
      </c>
      <c r="AK4434" s="1" t="s">
        <v>9802</v>
      </c>
      <c r="AL4434" s="1" t="s">
        <v>52</v>
      </c>
      <c r="AM4434" s="1" t="s">
        <v>9722</v>
      </c>
      <c r="AN4434" s="1" t="s">
        <v>462</v>
      </c>
      <c r="AO4434" s="1" t="s">
        <v>9870</v>
      </c>
      <c r="AR4434" s="1" t="s">
        <v>6674</v>
      </c>
      <c r="AS4434" s="1" t="s">
        <v>12864</v>
      </c>
      <c r="AT4434" s="1" t="s">
        <v>53</v>
      </c>
      <c r="AU4434" s="1" t="s">
        <v>7419</v>
      </c>
      <c r="AV4434" s="1" t="s">
        <v>6675</v>
      </c>
      <c r="AW4434" s="1" t="s">
        <v>10124</v>
      </c>
      <c r="BB4434" s="1" t="s">
        <v>261</v>
      </c>
      <c r="BC4434" s="1" t="s">
        <v>7197</v>
      </c>
      <c r="BD4434" s="1" t="s">
        <v>2758</v>
      </c>
      <c r="BE4434" s="1" t="s">
        <v>7675</v>
      </c>
      <c r="BG4434" s="1" t="s">
        <v>53</v>
      </c>
      <c r="BH4434" s="1" t="s">
        <v>7419</v>
      </c>
      <c r="BI4434" s="1" t="s">
        <v>6676</v>
      </c>
      <c r="BJ4434" s="1" t="s">
        <v>10864</v>
      </c>
      <c r="BK4434" s="1" t="s">
        <v>53</v>
      </c>
      <c r="BL4434" s="1" t="s">
        <v>7419</v>
      </c>
      <c r="BM4434" s="1" t="s">
        <v>5498</v>
      </c>
      <c r="BN4434" s="1" t="s">
        <v>10275</v>
      </c>
      <c r="BO4434" s="1" t="s">
        <v>53</v>
      </c>
      <c r="BP4434" s="1" t="s">
        <v>7419</v>
      </c>
      <c r="BQ4434" s="1" t="s">
        <v>6677</v>
      </c>
      <c r="BR4434" s="1" t="s">
        <v>11677</v>
      </c>
      <c r="BS4434" s="1" t="s">
        <v>6678</v>
      </c>
      <c r="BT4434" s="1" t="s">
        <v>9804</v>
      </c>
    </row>
    <row r="4435" spans="1:72" ht="13.5" customHeight="1">
      <c r="A4435" s="3" t="str">
        <f>HYPERLINK("http://kyu.snu.ac.kr/sdhj/index.jsp?type=hj/GK14658_00IH_0001_0262.jpg","1702_각북면_262")</f>
        <v>1702_각북면_262</v>
      </c>
      <c r="B4435" s="2">
        <v>1702</v>
      </c>
      <c r="C4435" s="2" t="s">
        <v>12340</v>
      </c>
      <c r="D4435" s="2" t="s">
        <v>12341</v>
      </c>
      <c r="E4435" s="2">
        <v>4434</v>
      </c>
      <c r="F4435" s="1">
        <v>27</v>
      </c>
      <c r="G4435" s="1" t="s">
        <v>6658</v>
      </c>
      <c r="H4435" s="1" t="s">
        <v>6949</v>
      </c>
      <c r="I4435" s="1">
        <v>1</v>
      </c>
      <c r="L4435" s="1">
        <v>5</v>
      </c>
      <c r="M4435" s="2" t="s">
        <v>14447</v>
      </c>
      <c r="N4435" s="2" t="s">
        <v>14448</v>
      </c>
      <c r="S4435" s="1" t="s">
        <v>59</v>
      </c>
      <c r="T4435" s="1" t="s">
        <v>7105</v>
      </c>
      <c r="Y4435" s="1" t="s">
        <v>6679</v>
      </c>
      <c r="Z4435" s="1" t="s">
        <v>7663</v>
      </c>
      <c r="AF4435" s="1" t="s">
        <v>170</v>
      </c>
      <c r="AG4435" s="1" t="s">
        <v>9630</v>
      </c>
    </row>
    <row r="4436" spans="1:72" ht="13.5" customHeight="1">
      <c r="A4436" s="3" t="str">
        <f>HYPERLINK("http://kyu.snu.ac.kr/sdhj/index.jsp?type=hj/GK14658_00IH_0001_0262.jpg","1702_각북면_262")</f>
        <v>1702_각북면_262</v>
      </c>
      <c r="B4436" s="2">
        <v>1702</v>
      </c>
      <c r="C4436" s="2" t="s">
        <v>12340</v>
      </c>
      <c r="D4436" s="2" t="s">
        <v>12341</v>
      </c>
      <c r="E4436" s="2">
        <v>4435</v>
      </c>
      <c r="F4436" s="1">
        <v>27</v>
      </c>
      <c r="G4436" s="1" t="s">
        <v>6658</v>
      </c>
      <c r="H4436" s="1" t="s">
        <v>6949</v>
      </c>
      <c r="I4436" s="1">
        <v>1</v>
      </c>
      <c r="L4436" s="1">
        <v>5</v>
      </c>
      <c r="M4436" s="2" t="s">
        <v>14447</v>
      </c>
      <c r="N4436" s="2" t="s">
        <v>14448</v>
      </c>
      <c r="S4436" s="1" t="s">
        <v>86</v>
      </c>
      <c r="T4436" s="1" t="s">
        <v>7100</v>
      </c>
      <c r="U4436" s="1" t="s">
        <v>600</v>
      </c>
      <c r="V4436" s="1" t="s">
        <v>7205</v>
      </c>
      <c r="Y4436" s="1" t="s">
        <v>6680</v>
      </c>
      <c r="Z4436" s="1" t="s">
        <v>7662</v>
      </c>
      <c r="AC4436" s="1">
        <v>23</v>
      </c>
      <c r="AD4436" s="1" t="s">
        <v>348</v>
      </c>
      <c r="AE4436" s="1" t="s">
        <v>8964</v>
      </c>
      <c r="AF4436" s="1" t="s">
        <v>89</v>
      </c>
      <c r="AG4436" s="1" t="s">
        <v>9633</v>
      </c>
    </row>
    <row r="4437" spans="1:72" ht="13.5" customHeight="1">
      <c r="A4437" s="3" t="str">
        <f>HYPERLINK("http://kyu.snu.ac.kr/sdhj/index.jsp?type=hj/GK14658_00IH_0001_0262.jpg","1702_각북면_262")</f>
        <v>1702_각북면_262</v>
      </c>
      <c r="B4437" s="2">
        <v>1702</v>
      </c>
      <c r="C4437" s="2" t="s">
        <v>12340</v>
      </c>
      <c r="D4437" s="2" t="s">
        <v>12341</v>
      </c>
      <c r="E4437" s="2">
        <v>4436</v>
      </c>
      <c r="F4437" s="1">
        <v>27</v>
      </c>
      <c r="G4437" s="1" t="s">
        <v>6658</v>
      </c>
      <c r="H4437" s="1" t="s">
        <v>6949</v>
      </c>
      <c r="I4437" s="1">
        <v>1</v>
      </c>
      <c r="L4437" s="1">
        <v>5</v>
      </c>
      <c r="M4437" s="2" t="s">
        <v>14447</v>
      </c>
      <c r="N4437" s="2" t="s">
        <v>14448</v>
      </c>
      <c r="S4437" s="1" t="s">
        <v>59</v>
      </c>
      <c r="T4437" s="1" t="s">
        <v>7105</v>
      </c>
      <c r="Y4437" s="1" t="s">
        <v>6681</v>
      </c>
      <c r="Z4437" s="1" t="s">
        <v>7661</v>
      </c>
      <c r="AC4437" s="1">
        <v>4</v>
      </c>
      <c r="AD4437" s="1" t="s">
        <v>108</v>
      </c>
      <c r="AE4437" s="1" t="s">
        <v>9597</v>
      </c>
    </row>
    <row r="4438" spans="1:72" ht="13.5" customHeight="1">
      <c r="A4438" s="3" t="str">
        <f>HYPERLINK("http://kyu.snu.ac.kr/sdhj/index.jsp?type=hj/GK14658_00IH_0001_0262.jpg","1702_각북면_262")</f>
        <v>1702_각북면_262</v>
      </c>
      <c r="B4438" s="2">
        <v>1702</v>
      </c>
      <c r="C4438" s="2" t="s">
        <v>12340</v>
      </c>
      <c r="D4438" s="2" t="s">
        <v>12341</v>
      </c>
      <c r="E4438" s="2">
        <v>4437</v>
      </c>
      <c r="F4438" s="1">
        <v>27</v>
      </c>
      <c r="G4438" s="1" t="s">
        <v>6658</v>
      </c>
      <c r="H4438" s="1" t="s">
        <v>6949</v>
      </c>
      <c r="I4438" s="1">
        <v>2</v>
      </c>
      <c r="J4438" s="1" t="s">
        <v>6682</v>
      </c>
      <c r="K4438" s="1" t="s">
        <v>6972</v>
      </c>
      <c r="L4438" s="1">
        <v>1</v>
      </c>
      <c r="M4438" s="2" t="s">
        <v>14449</v>
      </c>
      <c r="N4438" s="2" t="s">
        <v>14450</v>
      </c>
      <c r="T4438" s="1" t="s">
        <v>12411</v>
      </c>
      <c r="U4438" s="1" t="s">
        <v>6683</v>
      </c>
      <c r="V4438" s="1" t="s">
        <v>7204</v>
      </c>
      <c r="W4438" s="1" t="s">
        <v>794</v>
      </c>
      <c r="X4438" s="1" t="s">
        <v>7590</v>
      </c>
      <c r="Y4438" s="1" t="s">
        <v>6684</v>
      </c>
      <c r="Z4438" s="1" t="s">
        <v>7660</v>
      </c>
      <c r="AC4438" s="1">
        <v>33</v>
      </c>
      <c r="AD4438" s="1" t="s">
        <v>223</v>
      </c>
      <c r="AE4438" s="1" t="s">
        <v>9596</v>
      </c>
      <c r="AJ4438" s="1" t="s">
        <v>16</v>
      </c>
      <c r="AK4438" s="1" t="s">
        <v>9802</v>
      </c>
      <c r="AL4438" s="1" t="s">
        <v>82</v>
      </c>
      <c r="AM4438" s="1" t="s">
        <v>9699</v>
      </c>
      <c r="AT4438" s="1" t="s">
        <v>53</v>
      </c>
      <c r="AU4438" s="1" t="s">
        <v>7419</v>
      </c>
      <c r="AV4438" s="1" t="s">
        <v>3942</v>
      </c>
      <c r="AW4438" s="1" t="s">
        <v>10123</v>
      </c>
      <c r="BG4438" s="1" t="s">
        <v>54</v>
      </c>
      <c r="BH4438" s="1" t="s">
        <v>7267</v>
      </c>
      <c r="BI4438" s="1" t="s">
        <v>3943</v>
      </c>
      <c r="BJ4438" s="1" t="s">
        <v>10863</v>
      </c>
      <c r="BK4438" s="1" t="s">
        <v>3944</v>
      </c>
      <c r="BL4438" s="1" t="s">
        <v>11227</v>
      </c>
      <c r="BM4438" s="1" t="s">
        <v>3945</v>
      </c>
      <c r="BN4438" s="1" t="s">
        <v>10169</v>
      </c>
      <c r="BO4438" s="1" t="s">
        <v>211</v>
      </c>
      <c r="BP4438" s="1" t="s">
        <v>7199</v>
      </c>
      <c r="BQ4438" s="1" t="s">
        <v>438</v>
      </c>
      <c r="BR4438" s="1" t="s">
        <v>10498</v>
      </c>
      <c r="BS4438" s="1" t="s">
        <v>199</v>
      </c>
      <c r="BT4438" s="1" t="s">
        <v>9730</v>
      </c>
    </row>
    <row r="4439" spans="1:72" ht="13.5" customHeight="1">
      <c r="A4439" s="3" t="str">
        <f>HYPERLINK("http://kyu.snu.ac.kr/sdhj/index.jsp?type=hj/GK14658_00IH_0001_0263.jpg","1702_각북면_263")</f>
        <v>1702_각북면_263</v>
      </c>
      <c r="B4439" s="2">
        <v>1702</v>
      </c>
      <c r="C4439" s="2" t="s">
        <v>12340</v>
      </c>
      <c r="D4439" s="2" t="s">
        <v>12341</v>
      </c>
      <c r="E4439" s="2">
        <v>4438</v>
      </c>
      <c r="F4439" s="1">
        <v>27</v>
      </c>
      <c r="G4439" s="1" t="s">
        <v>6658</v>
      </c>
      <c r="H4439" s="1" t="s">
        <v>6949</v>
      </c>
      <c r="I4439" s="1">
        <v>2</v>
      </c>
      <c r="L4439" s="1">
        <v>1</v>
      </c>
      <c r="M4439" s="2" t="s">
        <v>14449</v>
      </c>
      <c r="N4439" s="2" t="s">
        <v>14450</v>
      </c>
      <c r="S4439" s="1" t="s">
        <v>48</v>
      </c>
      <c r="T4439" s="1" t="s">
        <v>6371</v>
      </c>
      <c r="U4439" s="1" t="s">
        <v>124</v>
      </c>
      <c r="V4439" s="1" t="s">
        <v>12451</v>
      </c>
      <c r="W4439" s="1" t="s">
        <v>2081</v>
      </c>
      <c r="X4439" s="1" t="s">
        <v>7585</v>
      </c>
      <c r="Y4439" s="1" t="s">
        <v>50</v>
      </c>
      <c r="Z4439" s="1" t="s">
        <v>7639</v>
      </c>
      <c r="AC4439" s="1">
        <v>30</v>
      </c>
      <c r="AD4439" s="1" t="s">
        <v>345</v>
      </c>
      <c r="AE4439" s="1" t="s">
        <v>9595</v>
      </c>
      <c r="AJ4439" s="1" t="s">
        <v>16</v>
      </c>
      <c r="AK4439" s="1" t="s">
        <v>9802</v>
      </c>
      <c r="AL4439" s="1" t="s">
        <v>2078</v>
      </c>
      <c r="AM4439" s="1" t="s">
        <v>9807</v>
      </c>
      <c r="AT4439" s="1" t="s">
        <v>53</v>
      </c>
      <c r="AU4439" s="1" t="s">
        <v>7419</v>
      </c>
      <c r="AV4439" s="1" t="s">
        <v>1525</v>
      </c>
      <c r="AW4439" s="1" t="s">
        <v>7682</v>
      </c>
      <c r="BG4439" s="1" t="s">
        <v>54</v>
      </c>
      <c r="BH4439" s="1" t="s">
        <v>7267</v>
      </c>
      <c r="BI4439" s="1" t="s">
        <v>4704</v>
      </c>
      <c r="BJ4439" s="1" t="s">
        <v>10246</v>
      </c>
      <c r="BK4439" s="1" t="s">
        <v>5605</v>
      </c>
      <c r="BL4439" s="1" t="s">
        <v>10826</v>
      </c>
      <c r="BM4439" s="1" t="s">
        <v>4705</v>
      </c>
      <c r="BN4439" s="1" t="s">
        <v>10499</v>
      </c>
      <c r="BO4439" s="1" t="s">
        <v>53</v>
      </c>
      <c r="BP4439" s="1" t="s">
        <v>7419</v>
      </c>
      <c r="BQ4439" s="1" t="s">
        <v>6661</v>
      </c>
      <c r="BR4439" s="1" t="s">
        <v>13132</v>
      </c>
      <c r="BS4439" s="1" t="s">
        <v>396</v>
      </c>
      <c r="BT4439" s="1" t="s">
        <v>9812</v>
      </c>
    </row>
    <row r="4440" spans="1:72" ht="13.5" customHeight="1">
      <c r="A4440" s="3" t="str">
        <f>HYPERLINK("http://kyu.snu.ac.kr/sdhj/index.jsp?type=hj/GK14658_00IH_0001_0263.jpg","1702_각북면_263")</f>
        <v>1702_각북면_263</v>
      </c>
      <c r="B4440" s="2">
        <v>1702</v>
      </c>
      <c r="C4440" s="2" t="s">
        <v>12340</v>
      </c>
      <c r="D4440" s="2" t="s">
        <v>12341</v>
      </c>
      <c r="E4440" s="2">
        <v>4439</v>
      </c>
      <c r="F4440" s="1">
        <v>27</v>
      </c>
      <c r="G4440" s="1" t="s">
        <v>6658</v>
      </c>
      <c r="H4440" s="1" t="s">
        <v>6949</v>
      </c>
      <c r="I4440" s="1">
        <v>2</v>
      </c>
      <c r="L4440" s="1">
        <v>1</v>
      </c>
      <c r="M4440" s="2" t="s">
        <v>14449</v>
      </c>
      <c r="N4440" s="2" t="s">
        <v>14450</v>
      </c>
      <c r="S4440" s="1" t="s">
        <v>59</v>
      </c>
      <c r="T4440" s="1" t="s">
        <v>7105</v>
      </c>
      <c r="Y4440" s="1" t="s">
        <v>6685</v>
      </c>
      <c r="Z4440" s="1" t="s">
        <v>7659</v>
      </c>
      <c r="AC4440" s="1">
        <v>8</v>
      </c>
      <c r="AD4440" s="1" t="s">
        <v>300</v>
      </c>
      <c r="AE4440" s="1" t="s">
        <v>9594</v>
      </c>
    </row>
    <row r="4441" spans="1:72" ht="13.5" customHeight="1">
      <c r="A4441" s="3" t="str">
        <f>HYPERLINK("http://kyu.snu.ac.kr/sdhj/index.jsp?type=hj/GK14658_00IH_0001_0263.jpg","1702_각북면_263")</f>
        <v>1702_각북면_263</v>
      </c>
      <c r="B4441" s="2">
        <v>1702</v>
      </c>
      <c r="C4441" s="2" t="s">
        <v>12340</v>
      </c>
      <c r="D4441" s="2" t="s">
        <v>12341</v>
      </c>
      <c r="E4441" s="2">
        <v>4440</v>
      </c>
      <c r="F4441" s="1">
        <v>27</v>
      </c>
      <c r="G4441" s="1" t="s">
        <v>6658</v>
      </c>
      <c r="H4441" s="1" t="s">
        <v>6949</v>
      </c>
      <c r="I4441" s="1">
        <v>2</v>
      </c>
      <c r="L4441" s="1">
        <v>2</v>
      </c>
      <c r="M4441" s="2" t="s">
        <v>14451</v>
      </c>
      <c r="N4441" s="2" t="s">
        <v>14452</v>
      </c>
      <c r="T4441" s="1" t="s">
        <v>12411</v>
      </c>
      <c r="U4441" s="1" t="s">
        <v>116</v>
      </c>
      <c r="V4441" s="1" t="s">
        <v>7203</v>
      </c>
      <c r="W4441" s="1" t="s">
        <v>202</v>
      </c>
      <c r="X4441" s="1" t="s">
        <v>7588</v>
      </c>
      <c r="Y4441" s="1" t="s">
        <v>2773</v>
      </c>
      <c r="Z4441" s="1" t="s">
        <v>7658</v>
      </c>
      <c r="AC4441" s="1">
        <v>51</v>
      </c>
      <c r="AD4441" s="1" t="s">
        <v>138</v>
      </c>
      <c r="AE4441" s="1" t="s">
        <v>9593</v>
      </c>
      <c r="AJ4441" s="1" t="s">
        <v>16</v>
      </c>
      <c r="AK4441" s="1" t="s">
        <v>9802</v>
      </c>
      <c r="AL4441" s="1" t="s">
        <v>199</v>
      </c>
      <c r="AM4441" s="1" t="s">
        <v>9730</v>
      </c>
      <c r="AT4441" s="1" t="s">
        <v>53</v>
      </c>
      <c r="AU4441" s="1" t="s">
        <v>7419</v>
      </c>
      <c r="AV4441" s="1" t="s">
        <v>6771</v>
      </c>
      <c r="AW4441" s="1" t="s">
        <v>10122</v>
      </c>
      <c r="BG4441" s="1" t="s">
        <v>53</v>
      </c>
      <c r="BH4441" s="1" t="s">
        <v>7419</v>
      </c>
      <c r="BI4441" s="1" t="s">
        <v>5487</v>
      </c>
      <c r="BJ4441" s="1" t="s">
        <v>8338</v>
      </c>
      <c r="BK4441" s="1" t="s">
        <v>53</v>
      </c>
      <c r="BL4441" s="1" t="s">
        <v>7419</v>
      </c>
      <c r="BM4441" s="1" t="s">
        <v>2225</v>
      </c>
      <c r="BN4441" s="1" t="s">
        <v>11305</v>
      </c>
      <c r="BO4441" s="1" t="s">
        <v>53</v>
      </c>
      <c r="BP4441" s="1" t="s">
        <v>7419</v>
      </c>
      <c r="BQ4441" s="1" t="s">
        <v>1547</v>
      </c>
      <c r="BR4441" s="1" t="s">
        <v>13204</v>
      </c>
      <c r="BS4441" s="1" t="s">
        <v>163</v>
      </c>
      <c r="BT4441" s="1" t="s">
        <v>12731</v>
      </c>
    </row>
    <row r="4442" spans="1:72" ht="13.5" customHeight="1">
      <c r="A4442" s="3" t="str">
        <f>HYPERLINK("http://kyu.snu.ac.kr/sdhj/index.jsp?type=hj/GK14658_00IH_0001_0263.jpg","1702_각북면_263")</f>
        <v>1702_각북면_263</v>
      </c>
      <c r="B4442" s="2">
        <v>1702</v>
      </c>
      <c r="C4442" s="2" t="s">
        <v>12340</v>
      </c>
      <c r="D4442" s="2" t="s">
        <v>12341</v>
      </c>
      <c r="E4442" s="2">
        <v>4441</v>
      </c>
      <c r="F4442" s="1">
        <v>27</v>
      </c>
      <c r="G4442" s="1" t="s">
        <v>6658</v>
      </c>
      <c r="H4442" s="1" t="s">
        <v>6949</v>
      </c>
      <c r="I4442" s="1">
        <v>2</v>
      </c>
      <c r="L4442" s="1">
        <v>2</v>
      </c>
      <c r="M4442" s="2" t="s">
        <v>14451</v>
      </c>
      <c r="N4442" s="2" t="s">
        <v>14452</v>
      </c>
      <c r="S4442" s="1" t="s">
        <v>48</v>
      </c>
      <c r="T4442" s="1" t="s">
        <v>6371</v>
      </c>
      <c r="U4442" s="1" t="s">
        <v>124</v>
      </c>
      <c r="V4442" s="1" t="s">
        <v>12451</v>
      </c>
      <c r="W4442" s="1" t="s">
        <v>439</v>
      </c>
      <c r="X4442" s="1" t="s">
        <v>7589</v>
      </c>
      <c r="Y4442" s="1" t="s">
        <v>1036</v>
      </c>
      <c r="Z4442" s="1" t="s">
        <v>7657</v>
      </c>
      <c r="AC4442" s="1">
        <v>44</v>
      </c>
      <c r="AD4442" s="1" t="s">
        <v>934</v>
      </c>
      <c r="AE4442" s="1" t="s">
        <v>9592</v>
      </c>
      <c r="AJ4442" s="1" t="s">
        <v>16</v>
      </c>
      <c r="AK4442" s="1" t="s">
        <v>9802</v>
      </c>
      <c r="AL4442" s="1" t="s">
        <v>82</v>
      </c>
      <c r="AM4442" s="1" t="s">
        <v>9699</v>
      </c>
      <c r="AT4442" s="1" t="s">
        <v>53</v>
      </c>
      <c r="AU4442" s="1" t="s">
        <v>7419</v>
      </c>
      <c r="AV4442" s="1" t="s">
        <v>1026</v>
      </c>
      <c r="AW4442" s="1" t="s">
        <v>10121</v>
      </c>
      <c r="BG4442" s="1" t="s">
        <v>53</v>
      </c>
      <c r="BH4442" s="1" t="s">
        <v>7419</v>
      </c>
      <c r="BI4442" s="1" t="s">
        <v>3880</v>
      </c>
      <c r="BJ4442" s="1" t="s">
        <v>7740</v>
      </c>
      <c r="BK4442" s="1" t="s">
        <v>53</v>
      </c>
      <c r="BL4442" s="1" t="s">
        <v>7419</v>
      </c>
      <c r="BM4442" s="1" t="s">
        <v>1934</v>
      </c>
      <c r="BN4442" s="1" t="s">
        <v>7781</v>
      </c>
      <c r="BO4442" s="1" t="s">
        <v>53</v>
      </c>
      <c r="BP4442" s="1" t="s">
        <v>7419</v>
      </c>
      <c r="BQ4442" s="1" t="s">
        <v>6686</v>
      </c>
      <c r="BR4442" s="1" t="s">
        <v>13181</v>
      </c>
      <c r="BS4442" s="1" t="s">
        <v>163</v>
      </c>
      <c r="BT4442" s="1" t="s">
        <v>12731</v>
      </c>
    </row>
    <row r="4443" spans="1:72" ht="13.5" customHeight="1">
      <c r="A4443" s="3" t="str">
        <f>HYPERLINK("http://kyu.snu.ac.kr/sdhj/index.jsp?type=hj/GK14658_00IH_0001_0263.jpg","1702_각북면_263")</f>
        <v>1702_각북면_263</v>
      </c>
      <c r="B4443" s="2">
        <v>1702</v>
      </c>
      <c r="C4443" s="2" t="s">
        <v>12340</v>
      </c>
      <c r="D4443" s="2" t="s">
        <v>12341</v>
      </c>
      <c r="E4443" s="2">
        <v>4442</v>
      </c>
      <c r="F4443" s="1">
        <v>27</v>
      </c>
      <c r="G4443" s="1" t="s">
        <v>6658</v>
      </c>
      <c r="H4443" s="1" t="s">
        <v>6949</v>
      </c>
      <c r="I4443" s="1">
        <v>2</v>
      </c>
      <c r="L4443" s="1">
        <v>2</v>
      </c>
      <c r="M4443" s="2" t="s">
        <v>14451</v>
      </c>
      <c r="N4443" s="2" t="s">
        <v>14452</v>
      </c>
      <c r="S4443" s="1" t="s">
        <v>86</v>
      </c>
      <c r="T4443" s="1" t="s">
        <v>7100</v>
      </c>
      <c r="U4443" s="1" t="s">
        <v>159</v>
      </c>
      <c r="V4443" s="1" t="s">
        <v>7202</v>
      </c>
      <c r="Y4443" s="1" t="s">
        <v>482</v>
      </c>
      <c r="Z4443" s="1" t="s">
        <v>7656</v>
      </c>
      <c r="AC4443" s="1">
        <v>26</v>
      </c>
      <c r="AD4443" s="1" t="s">
        <v>657</v>
      </c>
      <c r="AE4443" s="1" t="s">
        <v>9591</v>
      </c>
    </row>
    <row r="4444" spans="1:72" ht="13.5" customHeight="1">
      <c r="A4444" s="3" t="str">
        <f>HYPERLINK("http://kyu.snu.ac.kr/sdhj/index.jsp?type=hj/GK14658_00IH_0001_0263.jpg","1702_각북면_263")</f>
        <v>1702_각북면_263</v>
      </c>
      <c r="B4444" s="2">
        <v>1702</v>
      </c>
      <c r="C4444" s="2" t="s">
        <v>12340</v>
      </c>
      <c r="D4444" s="2" t="s">
        <v>12341</v>
      </c>
      <c r="E4444" s="2">
        <v>4443</v>
      </c>
      <c r="F4444" s="1">
        <v>27</v>
      </c>
      <c r="G4444" s="1" t="s">
        <v>6658</v>
      </c>
      <c r="H4444" s="1" t="s">
        <v>6949</v>
      </c>
      <c r="I4444" s="1">
        <v>2</v>
      </c>
      <c r="L4444" s="1">
        <v>2</v>
      </c>
      <c r="M4444" s="2" t="s">
        <v>14451</v>
      </c>
      <c r="N4444" s="2" t="s">
        <v>14452</v>
      </c>
      <c r="S4444" s="1" t="s">
        <v>86</v>
      </c>
      <c r="T4444" s="1" t="s">
        <v>7100</v>
      </c>
      <c r="U4444" s="1" t="s">
        <v>2808</v>
      </c>
      <c r="V4444" s="1" t="s">
        <v>12462</v>
      </c>
      <c r="Y4444" s="1" t="s">
        <v>3265</v>
      </c>
      <c r="Z4444" s="1" t="s">
        <v>7655</v>
      </c>
      <c r="AC4444" s="1">
        <v>21</v>
      </c>
      <c r="AD4444" s="1" t="s">
        <v>68</v>
      </c>
      <c r="AE4444" s="1" t="s">
        <v>7705</v>
      </c>
    </row>
    <row r="4445" spans="1:72" ht="13.5" customHeight="1">
      <c r="A4445" s="3" t="str">
        <f>HYPERLINK("http://kyu.snu.ac.kr/sdhj/index.jsp?type=hj/GK14658_00IH_0001_0263.jpg","1702_각북면_263")</f>
        <v>1702_각북면_263</v>
      </c>
      <c r="B4445" s="2">
        <v>1702</v>
      </c>
      <c r="C4445" s="2" t="s">
        <v>12340</v>
      </c>
      <c r="D4445" s="2" t="s">
        <v>12341</v>
      </c>
      <c r="E4445" s="2">
        <v>4444</v>
      </c>
      <c r="F4445" s="1">
        <v>27</v>
      </c>
      <c r="G4445" s="1" t="s">
        <v>6658</v>
      </c>
      <c r="H4445" s="1" t="s">
        <v>6949</v>
      </c>
      <c r="I4445" s="1">
        <v>2</v>
      </c>
      <c r="L4445" s="1">
        <v>2</v>
      </c>
      <c r="M4445" s="2" t="s">
        <v>14451</v>
      </c>
      <c r="N4445" s="2" t="s">
        <v>14452</v>
      </c>
      <c r="S4445" s="1" t="s">
        <v>59</v>
      </c>
      <c r="T4445" s="1" t="s">
        <v>7105</v>
      </c>
      <c r="Y4445" s="1" t="s">
        <v>741</v>
      </c>
      <c r="Z4445" s="1" t="s">
        <v>7654</v>
      </c>
      <c r="AC4445" s="1">
        <v>19</v>
      </c>
      <c r="AD4445" s="1" t="s">
        <v>277</v>
      </c>
      <c r="AE4445" s="1" t="s">
        <v>9583</v>
      </c>
    </row>
    <row r="4446" spans="1:72" ht="13.5" customHeight="1">
      <c r="A4446" s="3" t="str">
        <f>HYPERLINK("http://kyu.snu.ac.kr/sdhj/index.jsp?type=hj/GK14658_00IH_0001_0263.jpg","1702_각북면_263")</f>
        <v>1702_각북면_263</v>
      </c>
      <c r="B4446" s="2">
        <v>1702</v>
      </c>
      <c r="C4446" s="2" t="s">
        <v>12340</v>
      </c>
      <c r="D4446" s="2" t="s">
        <v>12341</v>
      </c>
      <c r="E4446" s="2">
        <v>4445</v>
      </c>
      <c r="F4446" s="1">
        <v>27</v>
      </c>
      <c r="G4446" s="1" t="s">
        <v>6658</v>
      </c>
      <c r="H4446" s="1" t="s">
        <v>6949</v>
      </c>
      <c r="I4446" s="1">
        <v>2</v>
      </c>
      <c r="L4446" s="1">
        <v>2</v>
      </c>
      <c r="M4446" s="2" t="s">
        <v>14451</v>
      </c>
      <c r="N4446" s="2" t="s">
        <v>14452</v>
      </c>
      <c r="S4446" s="1" t="s">
        <v>59</v>
      </c>
      <c r="T4446" s="1" t="s">
        <v>7105</v>
      </c>
      <c r="Y4446" s="1" t="s">
        <v>2285</v>
      </c>
      <c r="Z4446" s="1" t="s">
        <v>7653</v>
      </c>
      <c r="AC4446" s="1">
        <v>14</v>
      </c>
      <c r="AD4446" s="1" t="s">
        <v>85</v>
      </c>
      <c r="AE4446" s="1" t="s">
        <v>9590</v>
      </c>
    </row>
    <row r="4447" spans="1:72" ht="13.5" customHeight="1">
      <c r="A4447" s="3" t="str">
        <f>HYPERLINK("http://kyu.snu.ac.kr/sdhj/index.jsp?type=hj/GK14658_00IH_0001_0263.jpg","1702_각북면_263")</f>
        <v>1702_각북면_263</v>
      </c>
      <c r="B4447" s="2">
        <v>1702</v>
      </c>
      <c r="C4447" s="2" t="s">
        <v>12340</v>
      </c>
      <c r="D4447" s="2" t="s">
        <v>12341</v>
      </c>
      <c r="E4447" s="2">
        <v>4446</v>
      </c>
      <c r="F4447" s="1">
        <v>27</v>
      </c>
      <c r="G4447" s="1" t="s">
        <v>6658</v>
      </c>
      <c r="H4447" s="1" t="s">
        <v>6949</v>
      </c>
      <c r="I4447" s="1">
        <v>2</v>
      </c>
      <c r="L4447" s="1">
        <v>2</v>
      </c>
      <c r="M4447" s="2" t="s">
        <v>14451</v>
      </c>
      <c r="N4447" s="2" t="s">
        <v>14452</v>
      </c>
      <c r="S4447" s="1" t="s">
        <v>86</v>
      </c>
      <c r="T4447" s="1" t="s">
        <v>7100</v>
      </c>
      <c r="Y4447" s="1" t="s">
        <v>2184</v>
      </c>
      <c r="Z4447" s="1" t="s">
        <v>7652</v>
      </c>
      <c r="AF4447" s="1" t="s">
        <v>170</v>
      </c>
      <c r="AG4447" s="1" t="s">
        <v>9630</v>
      </c>
    </row>
    <row r="4448" spans="1:72" ht="13.5" customHeight="1">
      <c r="A4448" s="3" t="str">
        <f>HYPERLINK("http://kyu.snu.ac.kr/sdhj/index.jsp?type=hj/GK14658_00IH_0001_0263.jpg","1702_각북면_263")</f>
        <v>1702_각북면_263</v>
      </c>
      <c r="B4448" s="2">
        <v>1702</v>
      </c>
      <c r="C4448" s="2" t="s">
        <v>12340</v>
      </c>
      <c r="D4448" s="2" t="s">
        <v>12341</v>
      </c>
      <c r="E4448" s="2">
        <v>4447</v>
      </c>
      <c r="F4448" s="1">
        <v>27</v>
      </c>
      <c r="G4448" s="1" t="s">
        <v>6658</v>
      </c>
      <c r="H4448" s="1" t="s">
        <v>6949</v>
      </c>
      <c r="I4448" s="1">
        <v>2</v>
      </c>
      <c r="L4448" s="1">
        <v>2</v>
      </c>
      <c r="M4448" s="2" t="s">
        <v>14451</v>
      </c>
      <c r="N4448" s="2" t="s">
        <v>14452</v>
      </c>
      <c r="S4448" s="1" t="s">
        <v>59</v>
      </c>
      <c r="T4448" s="1" t="s">
        <v>7105</v>
      </c>
      <c r="Y4448" s="1" t="s">
        <v>382</v>
      </c>
      <c r="Z4448" s="1" t="s">
        <v>7651</v>
      </c>
      <c r="AC4448" s="1">
        <v>2</v>
      </c>
      <c r="AD4448" s="1" t="s">
        <v>169</v>
      </c>
      <c r="AE4448" s="1" t="s">
        <v>9589</v>
      </c>
      <c r="AF4448" s="1" t="s">
        <v>89</v>
      </c>
      <c r="AG4448" s="1" t="s">
        <v>9633</v>
      </c>
    </row>
    <row r="4449" spans="1:72" ht="13.5" customHeight="1">
      <c r="A4449" s="3" t="str">
        <f>HYPERLINK("http://kyu.snu.ac.kr/sdhj/index.jsp?type=hj/GK14658_00IH_0001_0263.jpg","1702_각북면_263")</f>
        <v>1702_각북면_263</v>
      </c>
      <c r="B4449" s="2">
        <v>1702</v>
      </c>
      <c r="C4449" s="2" t="s">
        <v>12340</v>
      </c>
      <c r="D4449" s="2" t="s">
        <v>12341</v>
      </c>
      <c r="E4449" s="2">
        <v>4448</v>
      </c>
      <c r="F4449" s="1">
        <v>27</v>
      </c>
      <c r="G4449" s="1" t="s">
        <v>6658</v>
      </c>
      <c r="H4449" s="1" t="s">
        <v>6949</v>
      </c>
      <c r="I4449" s="1">
        <v>2</v>
      </c>
      <c r="L4449" s="1">
        <v>3</v>
      </c>
      <c r="M4449" s="2" t="s">
        <v>14453</v>
      </c>
      <c r="N4449" s="2" t="s">
        <v>14454</v>
      </c>
      <c r="Q4449" s="1" t="s">
        <v>6687</v>
      </c>
      <c r="R4449" s="1" t="s">
        <v>7078</v>
      </c>
      <c r="T4449" s="1" t="s">
        <v>12411</v>
      </c>
      <c r="U4449" s="1" t="s">
        <v>304</v>
      </c>
      <c r="V4449" s="1" t="s">
        <v>7201</v>
      </c>
      <c r="W4449" s="1" t="s">
        <v>202</v>
      </c>
      <c r="X4449" s="1" t="s">
        <v>7588</v>
      </c>
      <c r="Y4449" s="1" t="s">
        <v>6688</v>
      </c>
      <c r="Z4449" s="1" t="s">
        <v>7650</v>
      </c>
      <c r="AC4449" s="1">
        <v>25</v>
      </c>
      <c r="AD4449" s="1" t="s">
        <v>264</v>
      </c>
      <c r="AE4449" s="1" t="s">
        <v>9588</v>
      </c>
      <c r="AJ4449" s="1" t="s">
        <v>16</v>
      </c>
      <c r="AK4449" s="1" t="s">
        <v>9802</v>
      </c>
      <c r="AL4449" s="1" t="s">
        <v>199</v>
      </c>
      <c r="AM4449" s="1" t="s">
        <v>9730</v>
      </c>
      <c r="AT4449" s="1" t="s">
        <v>53</v>
      </c>
      <c r="AU4449" s="1" t="s">
        <v>7419</v>
      </c>
      <c r="AV4449" s="1" t="s">
        <v>6664</v>
      </c>
      <c r="AW4449" s="1" t="s">
        <v>8825</v>
      </c>
      <c r="BG4449" s="1" t="s">
        <v>53</v>
      </c>
      <c r="BH4449" s="1" t="s">
        <v>7419</v>
      </c>
      <c r="BI4449" s="1" t="s">
        <v>1080</v>
      </c>
      <c r="BJ4449" s="1" t="s">
        <v>8618</v>
      </c>
      <c r="BK4449" s="1" t="s">
        <v>53</v>
      </c>
      <c r="BL4449" s="1" t="s">
        <v>7419</v>
      </c>
      <c r="BM4449" s="1" t="s">
        <v>6333</v>
      </c>
      <c r="BN4449" s="1" t="s">
        <v>7921</v>
      </c>
      <c r="BO4449" s="1" t="s">
        <v>53</v>
      </c>
      <c r="BP4449" s="1" t="s">
        <v>7419</v>
      </c>
      <c r="BQ4449" s="1" t="s">
        <v>6689</v>
      </c>
      <c r="BR4449" s="1" t="s">
        <v>13151</v>
      </c>
      <c r="BS4449" s="1" t="s">
        <v>163</v>
      </c>
      <c r="BT4449" s="1" t="s">
        <v>12731</v>
      </c>
    </row>
    <row r="4450" spans="1:72" ht="13.5" customHeight="1">
      <c r="A4450" s="3" t="str">
        <f>HYPERLINK("http://kyu.snu.ac.kr/sdhj/index.jsp?type=hj/GK14658_00IH_0001_0263.jpg","1702_각북면_263")</f>
        <v>1702_각북면_263</v>
      </c>
      <c r="B4450" s="2">
        <v>1702</v>
      </c>
      <c r="C4450" s="2" t="s">
        <v>12340</v>
      </c>
      <c r="D4450" s="2" t="s">
        <v>12341</v>
      </c>
      <c r="E4450" s="2">
        <v>4449</v>
      </c>
      <c r="F4450" s="1">
        <v>27</v>
      </c>
      <c r="G4450" s="1" t="s">
        <v>6658</v>
      </c>
      <c r="H4450" s="1" t="s">
        <v>6949</v>
      </c>
      <c r="I4450" s="1">
        <v>2</v>
      </c>
      <c r="L4450" s="1">
        <v>3</v>
      </c>
      <c r="M4450" s="2" t="s">
        <v>14453</v>
      </c>
      <c r="N4450" s="2" t="s">
        <v>14454</v>
      </c>
      <c r="S4450" s="1" t="s">
        <v>48</v>
      </c>
      <c r="T4450" s="1" t="s">
        <v>6371</v>
      </c>
      <c r="U4450" s="1" t="s">
        <v>124</v>
      </c>
      <c r="V4450" s="1" t="s">
        <v>12451</v>
      </c>
      <c r="W4450" s="1" t="s">
        <v>568</v>
      </c>
      <c r="X4450" s="1" t="s">
        <v>7587</v>
      </c>
      <c r="Y4450" s="1" t="s">
        <v>50</v>
      </c>
      <c r="Z4450" s="1" t="s">
        <v>7639</v>
      </c>
      <c r="AC4450" s="1">
        <v>24</v>
      </c>
      <c r="AD4450" s="1" t="s">
        <v>219</v>
      </c>
      <c r="AE4450" s="1" t="s">
        <v>9587</v>
      </c>
      <c r="AJ4450" s="1" t="s">
        <v>16</v>
      </c>
      <c r="AK4450" s="1" t="s">
        <v>9802</v>
      </c>
      <c r="AL4450" s="1" t="s">
        <v>271</v>
      </c>
      <c r="AM4450" s="1" t="s">
        <v>9794</v>
      </c>
      <c r="AT4450" s="1" t="s">
        <v>53</v>
      </c>
      <c r="AU4450" s="1" t="s">
        <v>7419</v>
      </c>
      <c r="AV4450" s="1" t="s">
        <v>2539</v>
      </c>
      <c r="AW4450" s="1" t="s">
        <v>10120</v>
      </c>
      <c r="BG4450" s="1" t="s">
        <v>53</v>
      </c>
      <c r="BH4450" s="1" t="s">
        <v>7419</v>
      </c>
      <c r="BI4450" s="1" t="s">
        <v>6662</v>
      </c>
      <c r="BJ4450" s="1" t="s">
        <v>10862</v>
      </c>
      <c r="BK4450" s="1" t="s">
        <v>53</v>
      </c>
      <c r="BL4450" s="1" t="s">
        <v>7419</v>
      </c>
      <c r="BM4450" s="1" t="s">
        <v>1136</v>
      </c>
      <c r="BN4450" s="1" t="s">
        <v>9208</v>
      </c>
      <c r="BO4450" s="1" t="s">
        <v>53</v>
      </c>
      <c r="BP4450" s="1" t="s">
        <v>7419</v>
      </c>
      <c r="BQ4450" s="1" t="s">
        <v>6690</v>
      </c>
      <c r="BR4450" s="1" t="s">
        <v>11676</v>
      </c>
      <c r="BS4450" s="1" t="s">
        <v>199</v>
      </c>
      <c r="BT4450" s="1" t="s">
        <v>9730</v>
      </c>
    </row>
    <row r="4451" spans="1:72" ht="13.5" customHeight="1">
      <c r="A4451" s="3" t="str">
        <f>HYPERLINK("http://kyu.snu.ac.kr/sdhj/index.jsp?type=hj/GK14658_00IH_0001_0263.jpg","1702_각북면_263")</f>
        <v>1702_각북면_263</v>
      </c>
      <c r="B4451" s="2">
        <v>1702</v>
      </c>
      <c r="C4451" s="2" t="s">
        <v>12340</v>
      </c>
      <c r="D4451" s="2" t="s">
        <v>12341</v>
      </c>
      <c r="E4451" s="2">
        <v>4450</v>
      </c>
      <c r="F4451" s="1">
        <v>27</v>
      </c>
      <c r="G4451" s="1" t="s">
        <v>6658</v>
      </c>
      <c r="H4451" s="1" t="s">
        <v>6949</v>
      </c>
      <c r="I4451" s="1">
        <v>2</v>
      </c>
      <c r="L4451" s="1">
        <v>3</v>
      </c>
      <c r="M4451" s="2" t="s">
        <v>14453</v>
      </c>
      <c r="N4451" s="2" t="s">
        <v>14454</v>
      </c>
      <c r="S4451" s="1" t="s">
        <v>384</v>
      </c>
      <c r="T4451" s="1" t="s">
        <v>7106</v>
      </c>
      <c r="W4451" s="1" t="s">
        <v>1628</v>
      </c>
      <c r="X4451" s="1" t="s">
        <v>7586</v>
      </c>
      <c r="Y4451" s="1" t="s">
        <v>774</v>
      </c>
      <c r="Z4451" s="1" t="s">
        <v>7649</v>
      </c>
      <c r="AC4451" s="1">
        <v>55</v>
      </c>
      <c r="AD4451" s="1" t="s">
        <v>266</v>
      </c>
      <c r="AE4451" s="1" t="s">
        <v>9586</v>
      </c>
    </row>
    <row r="4452" spans="1:72" ht="13.5" customHeight="1">
      <c r="A4452" s="3" t="str">
        <f>HYPERLINK("http://kyu.snu.ac.kr/sdhj/index.jsp?type=hj/GK14658_00IH_0001_0263.jpg","1702_각북면_263")</f>
        <v>1702_각북면_263</v>
      </c>
      <c r="B4452" s="2">
        <v>1702</v>
      </c>
      <c r="C4452" s="2" t="s">
        <v>12340</v>
      </c>
      <c r="D4452" s="2" t="s">
        <v>12341</v>
      </c>
      <c r="E4452" s="2">
        <v>4451</v>
      </c>
      <c r="F4452" s="1">
        <v>27</v>
      </c>
      <c r="G4452" s="1" t="s">
        <v>6658</v>
      </c>
      <c r="H4452" s="1" t="s">
        <v>6949</v>
      </c>
      <c r="I4452" s="1">
        <v>2</v>
      </c>
      <c r="L4452" s="1">
        <v>4</v>
      </c>
      <c r="M4452" s="2" t="s">
        <v>14455</v>
      </c>
      <c r="N4452" s="2" t="s">
        <v>14456</v>
      </c>
      <c r="T4452" s="1" t="s">
        <v>12411</v>
      </c>
      <c r="U4452" s="1" t="s">
        <v>1533</v>
      </c>
      <c r="V4452" s="1" t="s">
        <v>7200</v>
      </c>
      <c r="W4452" s="1" t="s">
        <v>2081</v>
      </c>
      <c r="X4452" s="1" t="s">
        <v>7585</v>
      </c>
      <c r="Y4452" s="1" t="s">
        <v>4084</v>
      </c>
      <c r="Z4452" s="1" t="s">
        <v>7648</v>
      </c>
      <c r="AC4452" s="1">
        <v>46</v>
      </c>
      <c r="AD4452" s="1" t="s">
        <v>593</v>
      </c>
      <c r="AE4452" s="1" t="s">
        <v>9585</v>
      </c>
      <c r="AJ4452" s="1" t="s">
        <v>16</v>
      </c>
      <c r="AK4452" s="1" t="s">
        <v>9802</v>
      </c>
      <c r="AL4452" s="1" t="s">
        <v>2078</v>
      </c>
      <c r="AM4452" s="1" t="s">
        <v>9807</v>
      </c>
      <c r="AT4452" s="1" t="s">
        <v>53</v>
      </c>
      <c r="AU4452" s="1" t="s">
        <v>7419</v>
      </c>
      <c r="AV4452" s="1" t="s">
        <v>1525</v>
      </c>
      <c r="AW4452" s="1" t="s">
        <v>7682</v>
      </c>
      <c r="BG4452" s="1" t="s">
        <v>54</v>
      </c>
      <c r="BH4452" s="1" t="s">
        <v>7267</v>
      </c>
      <c r="BI4452" s="1" t="s">
        <v>4704</v>
      </c>
      <c r="BJ4452" s="1" t="s">
        <v>10246</v>
      </c>
      <c r="BK4452" s="1" t="s">
        <v>5605</v>
      </c>
      <c r="BL4452" s="1" t="s">
        <v>10826</v>
      </c>
      <c r="BM4452" s="1" t="s">
        <v>4705</v>
      </c>
      <c r="BN4452" s="1" t="s">
        <v>10499</v>
      </c>
      <c r="BO4452" s="1" t="s">
        <v>53</v>
      </c>
      <c r="BP4452" s="1" t="s">
        <v>7419</v>
      </c>
      <c r="BQ4452" s="1" t="s">
        <v>6661</v>
      </c>
      <c r="BR4452" s="1" t="s">
        <v>13132</v>
      </c>
      <c r="BS4452" s="1" t="s">
        <v>396</v>
      </c>
      <c r="BT4452" s="1" t="s">
        <v>9812</v>
      </c>
    </row>
    <row r="4453" spans="1:72" ht="13.5" customHeight="1">
      <c r="A4453" s="3" t="str">
        <f>HYPERLINK("http://kyu.snu.ac.kr/sdhj/index.jsp?type=hj/GK14658_00IH_0001_0263.jpg","1702_각북면_263")</f>
        <v>1702_각북면_263</v>
      </c>
      <c r="B4453" s="2">
        <v>1702</v>
      </c>
      <c r="C4453" s="2" t="s">
        <v>12340</v>
      </c>
      <c r="D4453" s="2" t="s">
        <v>12341</v>
      </c>
      <c r="E4453" s="2">
        <v>4452</v>
      </c>
      <c r="F4453" s="1">
        <v>27</v>
      </c>
      <c r="G4453" s="1" t="s">
        <v>6658</v>
      </c>
      <c r="H4453" s="1" t="s">
        <v>6949</v>
      </c>
      <c r="I4453" s="1">
        <v>2</v>
      </c>
      <c r="L4453" s="1">
        <v>4</v>
      </c>
      <c r="M4453" s="2" t="s">
        <v>14455</v>
      </c>
      <c r="N4453" s="2" t="s">
        <v>14456</v>
      </c>
      <c r="S4453" s="1" t="s">
        <v>48</v>
      </c>
      <c r="T4453" s="1" t="s">
        <v>6371</v>
      </c>
      <c r="U4453" s="1" t="s">
        <v>3405</v>
      </c>
      <c r="V4453" s="1" t="s">
        <v>12505</v>
      </c>
      <c r="Y4453" s="1" t="s">
        <v>1731</v>
      </c>
      <c r="Z4453" s="1" t="s">
        <v>7647</v>
      </c>
      <c r="AC4453" s="1">
        <v>49</v>
      </c>
      <c r="AD4453" s="1" t="s">
        <v>1182</v>
      </c>
      <c r="AE4453" s="1" t="s">
        <v>9584</v>
      </c>
      <c r="AJ4453" s="1" t="s">
        <v>16</v>
      </c>
      <c r="AK4453" s="1" t="s">
        <v>9802</v>
      </c>
      <c r="AL4453" s="1" t="s">
        <v>163</v>
      </c>
      <c r="AM4453" s="1" t="s">
        <v>12731</v>
      </c>
      <c r="AT4453" s="1" t="s">
        <v>53</v>
      </c>
      <c r="AU4453" s="1" t="s">
        <v>7419</v>
      </c>
      <c r="AV4453" s="1" t="s">
        <v>6894</v>
      </c>
      <c r="AW4453" s="1" t="s">
        <v>10119</v>
      </c>
      <c r="BB4453" s="1" t="s">
        <v>607</v>
      </c>
      <c r="BC4453" s="1" t="s">
        <v>12482</v>
      </c>
      <c r="BD4453" s="1" t="s">
        <v>6691</v>
      </c>
      <c r="BE4453" s="1" t="s">
        <v>10680</v>
      </c>
      <c r="BG4453" s="1" t="s">
        <v>53</v>
      </c>
      <c r="BH4453" s="1" t="s">
        <v>7419</v>
      </c>
      <c r="BI4453" s="1" t="s">
        <v>6692</v>
      </c>
      <c r="BJ4453" s="1" t="s">
        <v>10861</v>
      </c>
      <c r="BK4453" s="1" t="s">
        <v>53</v>
      </c>
      <c r="BL4453" s="1" t="s">
        <v>7419</v>
      </c>
      <c r="BM4453" s="1" t="s">
        <v>1510</v>
      </c>
      <c r="BN4453" s="1" t="s">
        <v>7760</v>
      </c>
      <c r="BO4453" s="1" t="s">
        <v>53</v>
      </c>
      <c r="BP4453" s="1" t="s">
        <v>7419</v>
      </c>
      <c r="BQ4453" s="1" t="s">
        <v>6693</v>
      </c>
      <c r="BR4453" s="1" t="s">
        <v>11675</v>
      </c>
      <c r="BS4453" s="1" t="s">
        <v>199</v>
      </c>
      <c r="BT4453" s="1" t="s">
        <v>9730</v>
      </c>
    </row>
    <row r="4454" spans="1:72" ht="13.5" customHeight="1">
      <c r="A4454" s="3" t="str">
        <f>HYPERLINK("http://kyu.snu.ac.kr/sdhj/index.jsp?type=hj/GK14658_00IH_0001_0263.jpg","1702_각북면_263")</f>
        <v>1702_각북면_263</v>
      </c>
      <c r="B4454" s="2">
        <v>1702</v>
      </c>
      <c r="C4454" s="2" t="s">
        <v>12340</v>
      </c>
      <c r="D4454" s="2" t="s">
        <v>12341</v>
      </c>
      <c r="E4454" s="2">
        <v>4453</v>
      </c>
      <c r="F4454" s="1">
        <v>27</v>
      </c>
      <c r="G4454" s="1" t="s">
        <v>6658</v>
      </c>
      <c r="H4454" s="1" t="s">
        <v>6949</v>
      </c>
      <c r="I4454" s="1">
        <v>2</v>
      </c>
      <c r="L4454" s="1">
        <v>4</v>
      </c>
      <c r="M4454" s="2" t="s">
        <v>14455</v>
      </c>
      <c r="N4454" s="2" t="s">
        <v>14456</v>
      </c>
      <c r="S4454" s="1" t="s">
        <v>59</v>
      </c>
      <c r="T4454" s="1" t="s">
        <v>7105</v>
      </c>
      <c r="Y4454" s="1" t="s">
        <v>5475</v>
      </c>
      <c r="Z4454" s="1" t="s">
        <v>7646</v>
      </c>
      <c r="AC4454" s="1">
        <v>19</v>
      </c>
      <c r="AD4454" s="1" t="s">
        <v>277</v>
      </c>
      <c r="AE4454" s="1" t="s">
        <v>9583</v>
      </c>
    </row>
    <row r="4455" spans="1:72" ht="13.5" customHeight="1">
      <c r="A4455" s="3" t="str">
        <f>HYPERLINK("http://kyu.snu.ac.kr/sdhj/index.jsp?type=hj/GK14658_00IH_0001_0263.jpg","1702_각북면_263")</f>
        <v>1702_각북면_263</v>
      </c>
      <c r="B4455" s="2">
        <v>1702</v>
      </c>
      <c r="C4455" s="2" t="s">
        <v>12340</v>
      </c>
      <c r="D4455" s="2" t="s">
        <v>12341</v>
      </c>
      <c r="E4455" s="2">
        <v>4454</v>
      </c>
      <c r="F4455" s="1">
        <v>27</v>
      </c>
      <c r="G4455" s="1" t="s">
        <v>6658</v>
      </c>
      <c r="H4455" s="1" t="s">
        <v>6949</v>
      </c>
      <c r="I4455" s="1">
        <v>2</v>
      </c>
      <c r="L4455" s="1">
        <v>4</v>
      </c>
      <c r="M4455" s="2" t="s">
        <v>14455</v>
      </c>
      <c r="N4455" s="2" t="s">
        <v>14456</v>
      </c>
      <c r="S4455" s="1" t="s">
        <v>59</v>
      </c>
      <c r="T4455" s="1" t="s">
        <v>7105</v>
      </c>
      <c r="Y4455" s="1" t="s">
        <v>2549</v>
      </c>
      <c r="Z4455" s="1" t="s">
        <v>7645</v>
      </c>
      <c r="AC4455" s="1">
        <v>15</v>
      </c>
      <c r="AD4455" s="1" t="s">
        <v>192</v>
      </c>
      <c r="AE4455" s="1" t="s">
        <v>7704</v>
      </c>
    </row>
    <row r="4456" spans="1:72" ht="13.5" customHeight="1">
      <c r="A4456" s="3" t="str">
        <f>HYPERLINK("http://kyu.snu.ac.kr/sdhj/index.jsp?type=hj/GK14658_00IH_0001_0263.jpg","1702_각북면_263")</f>
        <v>1702_각북면_263</v>
      </c>
      <c r="B4456" s="2">
        <v>1702</v>
      </c>
      <c r="C4456" s="2" t="s">
        <v>12340</v>
      </c>
      <c r="D4456" s="2" t="s">
        <v>12341</v>
      </c>
      <c r="E4456" s="2">
        <v>4455</v>
      </c>
      <c r="F4456" s="1">
        <v>27</v>
      </c>
      <c r="G4456" s="1" t="s">
        <v>6658</v>
      </c>
      <c r="H4456" s="1" t="s">
        <v>6949</v>
      </c>
      <c r="I4456" s="1">
        <v>2</v>
      </c>
      <c r="L4456" s="1">
        <v>4</v>
      </c>
      <c r="M4456" s="2" t="s">
        <v>14455</v>
      </c>
      <c r="N4456" s="2" t="s">
        <v>14456</v>
      </c>
      <c r="S4456" s="1" t="s">
        <v>59</v>
      </c>
      <c r="T4456" s="1" t="s">
        <v>7105</v>
      </c>
      <c r="Y4456" s="1" t="s">
        <v>2339</v>
      </c>
      <c r="Z4456" s="1" t="s">
        <v>7644</v>
      </c>
      <c r="AF4456" s="1" t="s">
        <v>170</v>
      </c>
      <c r="AG4456" s="1" t="s">
        <v>9630</v>
      </c>
    </row>
    <row r="4457" spans="1:72" ht="13.5" customHeight="1">
      <c r="A4457" s="3" t="str">
        <f>HYPERLINK("http://kyu.snu.ac.kr/sdhj/index.jsp?type=hj/GK14658_00IH_0001_0263.jpg","1702_각북면_263")</f>
        <v>1702_각북면_263</v>
      </c>
      <c r="B4457" s="2">
        <v>1702</v>
      </c>
      <c r="C4457" s="2" t="s">
        <v>12340</v>
      </c>
      <c r="D4457" s="2" t="s">
        <v>12341</v>
      </c>
      <c r="E4457" s="2">
        <v>4456</v>
      </c>
      <c r="F4457" s="1">
        <v>27</v>
      </c>
      <c r="G4457" s="1" t="s">
        <v>6658</v>
      </c>
      <c r="H4457" s="1" t="s">
        <v>6949</v>
      </c>
      <c r="I4457" s="1">
        <v>2</v>
      </c>
      <c r="L4457" s="1">
        <v>5</v>
      </c>
      <c r="M4457" s="2" t="s">
        <v>14457</v>
      </c>
      <c r="N4457" s="2" t="s">
        <v>14458</v>
      </c>
      <c r="O4457" s="1" t="s">
        <v>6</v>
      </c>
      <c r="P4457" s="1" t="s">
        <v>7077</v>
      </c>
      <c r="T4457" s="1" t="s">
        <v>12411</v>
      </c>
      <c r="W4457" s="1" t="s">
        <v>1513</v>
      </c>
      <c r="X4457" s="1" t="s">
        <v>7584</v>
      </c>
      <c r="Y4457" s="1" t="s">
        <v>6694</v>
      </c>
      <c r="Z4457" s="1" t="s">
        <v>7643</v>
      </c>
      <c r="AC4457" s="1">
        <v>43</v>
      </c>
      <c r="AD4457" s="1" t="s">
        <v>283</v>
      </c>
      <c r="AE4457" s="1" t="s">
        <v>9582</v>
      </c>
      <c r="AJ4457" s="1" t="s">
        <v>16</v>
      </c>
      <c r="AK4457" s="1" t="s">
        <v>9802</v>
      </c>
      <c r="AL4457" s="1" t="s">
        <v>1851</v>
      </c>
      <c r="AM4457" s="1" t="s">
        <v>9806</v>
      </c>
      <c r="AT4457" s="1" t="s">
        <v>166</v>
      </c>
      <c r="AU4457" s="1" t="s">
        <v>7276</v>
      </c>
      <c r="AV4457" s="1" t="s">
        <v>4724</v>
      </c>
      <c r="AW4457" s="1" t="s">
        <v>7701</v>
      </c>
      <c r="BG4457" s="1" t="s">
        <v>166</v>
      </c>
      <c r="BH4457" s="1" t="s">
        <v>7276</v>
      </c>
      <c r="BI4457" s="1" t="s">
        <v>1852</v>
      </c>
      <c r="BJ4457" s="1" t="s">
        <v>10594</v>
      </c>
      <c r="BK4457" s="1" t="s">
        <v>166</v>
      </c>
      <c r="BL4457" s="1" t="s">
        <v>7276</v>
      </c>
      <c r="BM4457" s="1" t="s">
        <v>1853</v>
      </c>
      <c r="BN4457" s="1" t="s">
        <v>7214</v>
      </c>
      <c r="BO4457" s="1" t="s">
        <v>53</v>
      </c>
      <c r="BP4457" s="1" t="s">
        <v>7419</v>
      </c>
      <c r="BQ4457" s="1" t="s">
        <v>6666</v>
      </c>
      <c r="BR4457" s="1" t="s">
        <v>11674</v>
      </c>
      <c r="BS4457" s="1" t="s">
        <v>1851</v>
      </c>
      <c r="BT4457" s="1" t="s">
        <v>9806</v>
      </c>
    </row>
    <row r="4458" spans="1:72" ht="13.5" customHeight="1">
      <c r="A4458" s="3" t="str">
        <f>HYPERLINK("http://kyu.snu.ac.kr/sdhj/index.jsp?type=hj/GK14658_00IH_0001_0263.jpg","1702_각북면_263")</f>
        <v>1702_각북면_263</v>
      </c>
      <c r="B4458" s="2">
        <v>1702</v>
      </c>
      <c r="C4458" s="2" t="s">
        <v>12340</v>
      </c>
      <c r="D4458" s="2" t="s">
        <v>12341</v>
      </c>
      <c r="E4458" s="2">
        <v>4457</v>
      </c>
      <c r="F4458" s="1">
        <v>27</v>
      </c>
      <c r="G4458" s="1" t="s">
        <v>6658</v>
      </c>
      <c r="H4458" s="1" t="s">
        <v>6949</v>
      </c>
      <c r="I4458" s="1">
        <v>2</v>
      </c>
      <c r="L4458" s="1">
        <v>5</v>
      </c>
      <c r="M4458" s="2" t="s">
        <v>14457</v>
      </c>
      <c r="N4458" s="2" t="s">
        <v>14458</v>
      </c>
      <c r="S4458" s="1" t="s">
        <v>48</v>
      </c>
      <c r="T4458" s="1" t="s">
        <v>6371</v>
      </c>
      <c r="U4458" s="1" t="s">
        <v>124</v>
      </c>
      <c r="V4458" s="1" t="s">
        <v>12451</v>
      </c>
      <c r="W4458" s="1" t="s">
        <v>36</v>
      </c>
      <c r="X4458" s="1" t="s">
        <v>7582</v>
      </c>
      <c r="Y4458" s="1" t="s">
        <v>2304</v>
      </c>
      <c r="Z4458" s="1" t="s">
        <v>7642</v>
      </c>
      <c r="AC4458" s="1">
        <v>37</v>
      </c>
      <c r="AD4458" s="1" t="s">
        <v>148</v>
      </c>
      <c r="AE4458" s="1" t="s">
        <v>9581</v>
      </c>
      <c r="AJ4458" s="1" t="s">
        <v>16</v>
      </c>
      <c r="AK4458" s="1" t="s">
        <v>9802</v>
      </c>
      <c r="AL4458" s="1" t="s">
        <v>77</v>
      </c>
      <c r="AM4458" s="1" t="s">
        <v>9805</v>
      </c>
      <c r="AT4458" s="1" t="s">
        <v>1416</v>
      </c>
      <c r="AU4458" s="1" t="s">
        <v>10067</v>
      </c>
      <c r="AV4458" s="1" t="s">
        <v>1116</v>
      </c>
      <c r="AW4458" s="1" t="s">
        <v>10118</v>
      </c>
      <c r="BG4458" s="1" t="s">
        <v>53</v>
      </c>
      <c r="BH4458" s="1" t="s">
        <v>7419</v>
      </c>
      <c r="BI4458" s="1" t="s">
        <v>621</v>
      </c>
      <c r="BJ4458" s="1" t="s">
        <v>9524</v>
      </c>
      <c r="BK4458" s="1" t="s">
        <v>53</v>
      </c>
      <c r="BL4458" s="1" t="s">
        <v>7419</v>
      </c>
      <c r="BM4458" s="1" t="s">
        <v>5659</v>
      </c>
      <c r="BN4458" s="1" t="s">
        <v>10254</v>
      </c>
      <c r="BO4458" s="1" t="s">
        <v>53</v>
      </c>
      <c r="BP4458" s="1" t="s">
        <v>7419</v>
      </c>
      <c r="BQ4458" s="1" t="s">
        <v>6695</v>
      </c>
      <c r="BR4458" s="1" t="s">
        <v>11673</v>
      </c>
      <c r="BS4458" s="1" t="s">
        <v>866</v>
      </c>
      <c r="BT4458" s="1" t="s">
        <v>9703</v>
      </c>
    </row>
    <row r="4459" spans="1:72" ht="13.5" customHeight="1">
      <c r="A4459" s="3" t="str">
        <f>HYPERLINK("http://kyu.snu.ac.kr/sdhj/index.jsp?type=hj/GK14658_00IH_0001_0263.jpg","1702_각북면_263")</f>
        <v>1702_각북면_263</v>
      </c>
      <c r="B4459" s="2">
        <v>1702</v>
      </c>
      <c r="C4459" s="2" t="s">
        <v>12340</v>
      </c>
      <c r="D4459" s="2" t="s">
        <v>12341</v>
      </c>
      <c r="E4459" s="2">
        <v>4458</v>
      </c>
      <c r="F4459" s="1">
        <v>27</v>
      </c>
      <c r="G4459" s="1" t="s">
        <v>6658</v>
      </c>
      <c r="H4459" s="1" t="s">
        <v>6949</v>
      </c>
      <c r="I4459" s="1">
        <v>2</v>
      </c>
      <c r="L4459" s="1">
        <v>5</v>
      </c>
      <c r="M4459" s="2" t="s">
        <v>14457</v>
      </c>
      <c r="N4459" s="2" t="s">
        <v>14458</v>
      </c>
      <c r="S4459" s="1" t="s">
        <v>402</v>
      </c>
      <c r="T4459" s="1" t="s">
        <v>7104</v>
      </c>
      <c r="W4459" s="1" t="s">
        <v>834</v>
      </c>
      <c r="X4459" s="1" t="s">
        <v>7583</v>
      </c>
      <c r="Y4459" s="1" t="s">
        <v>50</v>
      </c>
      <c r="Z4459" s="1" t="s">
        <v>7639</v>
      </c>
      <c r="AC4459" s="1">
        <v>80</v>
      </c>
      <c r="AD4459" s="1" t="s">
        <v>103</v>
      </c>
      <c r="AE4459" s="1" t="s">
        <v>9580</v>
      </c>
    </row>
    <row r="4460" spans="1:72" ht="13.5" customHeight="1">
      <c r="A4460" s="3" t="str">
        <f>HYPERLINK("http://kyu.snu.ac.kr/sdhj/index.jsp?type=hj/GK14658_00IH_0001_0263.jpg","1702_각북면_263")</f>
        <v>1702_각북면_263</v>
      </c>
      <c r="B4460" s="2">
        <v>1702</v>
      </c>
      <c r="C4460" s="2" t="s">
        <v>12340</v>
      </c>
      <c r="D4460" s="2" t="s">
        <v>12341</v>
      </c>
      <c r="E4460" s="2">
        <v>4459</v>
      </c>
      <c r="F4460" s="1">
        <v>27</v>
      </c>
      <c r="G4460" s="1" t="s">
        <v>6658</v>
      </c>
      <c r="H4460" s="1" t="s">
        <v>6949</v>
      </c>
      <c r="I4460" s="1">
        <v>2</v>
      </c>
      <c r="L4460" s="1">
        <v>5</v>
      </c>
      <c r="M4460" s="2" t="s">
        <v>14457</v>
      </c>
      <c r="N4460" s="2" t="s">
        <v>14458</v>
      </c>
      <c r="S4460" s="1" t="s">
        <v>6696</v>
      </c>
      <c r="T4460" s="1" t="s">
        <v>7103</v>
      </c>
      <c r="U4460" s="1" t="s">
        <v>211</v>
      </c>
      <c r="V4460" s="1" t="s">
        <v>7199</v>
      </c>
      <c r="Y4460" s="1" t="s">
        <v>6697</v>
      </c>
      <c r="Z4460" s="1" t="s">
        <v>7641</v>
      </c>
      <c r="AC4460" s="1">
        <v>5</v>
      </c>
      <c r="AD4460" s="1" t="s">
        <v>172</v>
      </c>
      <c r="AE4460" s="1" t="s">
        <v>9579</v>
      </c>
    </row>
    <row r="4461" spans="1:72" ht="13.5" customHeight="1">
      <c r="A4461" s="3" t="str">
        <f>HYPERLINK("http://kyu.snu.ac.kr/sdhj/index.jsp?type=hj/GK14658_00IH_0001_0263.jpg","1702_각북면_263")</f>
        <v>1702_각북면_263</v>
      </c>
      <c r="B4461" s="2">
        <v>1702</v>
      </c>
      <c r="C4461" s="2" t="s">
        <v>12340</v>
      </c>
      <c r="D4461" s="2" t="s">
        <v>12341</v>
      </c>
      <c r="E4461" s="2">
        <v>4460</v>
      </c>
      <c r="F4461" s="1">
        <v>27</v>
      </c>
      <c r="G4461" s="1" t="s">
        <v>6658</v>
      </c>
      <c r="H4461" s="1" t="s">
        <v>6949</v>
      </c>
      <c r="I4461" s="1">
        <v>2</v>
      </c>
      <c r="L4461" s="1">
        <v>6</v>
      </c>
      <c r="M4461" s="2" t="s">
        <v>14459</v>
      </c>
      <c r="N4461" s="2" t="s">
        <v>14460</v>
      </c>
      <c r="T4461" s="1" t="s">
        <v>12411</v>
      </c>
      <c r="U4461" s="1" t="s">
        <v>6599</v>
      </c>
      <c r="V4461" s="1" t="s">
        <v>7198</v>
      </c>
      <c r="W4461" s="1" t="s">
        <v>107</v>
      </c>
      <c r="X4461" s="1" t="s">
        <v>12534</v>
      </c>
      <c r="Y4461" s="1" t="s">
        <v>2120</v>
      </c>
      <c r="Z4461" s="1" t="s">
        <v>7640</v>
      </c>
      <c r="AC4461" s="1">
        <v>34</v>
      </c>
      <c r="AD4461" s="1" t="s">
        <v>321</v>
      </c>
      <c r="AE4461" s="1" t="s">
        <v>9578</v>
      </c>
      <c r="AJ4461" s="1" t="s">
        <v>16</v>
      </c>
      <c r="AK4461" s="1" t="s">
        <v>9802</v>
      </c>
      <c r="AL4461" s="1" t="s">
        <v>163</v>
      </c>
      <c r="AM4461" s="1" t="s">
        <v>12731</v>
      </c>
      <c r="AT4461" s="1" t="s">
        <v>54</v>
      </c>
      <c r="AU4461" s="1" t="s">
        <v>7267</v>
      </c>
      <c r="AV4461" s="1" t="s">
        <v>1461</v>
      </c>
      <c r="AW4461" s="1" t="s">
        <v>8020</v>
      </c>
      <c r="BG4461" s="1" t="s">
        <v>53</v>
      </c>
      <c r="BH4461" s="1" t="s">
        <v>7419</v>
      </c>
      <c r="BI4461" s="1" t="s">
        <v>1212</v>
      </c>
      <c r="BJ4461" s="1" t="s">
        <v>7965</v>
      </c>
      <c r="BK4461" s="1" t="s">
        <v>54</v>
      </c>
      <c r="BL4461" s="1" t="s">
        <v>7267</v>
      </c>
      <c r="BM4461" s="1" t="s">
        <v>6183</v>
      </c>
      <c r="BN4461" s="1" t="s">
        <v>11304</v>
      </c>
      <c r="BO4461" s="1" t="s">
        <v>450</v>
      </c>
      <c r="BP4461" s="1" t="s">
        <v>12885</v>
      </c>
      <c r="BQ4461" s="1" t="s">
        <v>460</v>
      </c>
      <c r="BR4461" s="1" t="s">
        <v>13198</v>
      </c>
      <c r="BS4461" s="1" t="s">
        <v>163</v>
      </c>
      <c r="BT4461" s="1" t="s">
        <v>12731</v>
      </c>
    </row>
    <row r="4462" spans="1:72" ht="13.5" customHeight="1">
      <c r="A4462" s="3" t="str">
        <f>HYPERLINK("http://kyu.snu.ac.kr/sdhj/index.jsp?type=hj/GK14658_00IH_0001_0263.jpg","1702_각북면_263")</f>
        <v>1702_각북면_263</v>
      </c>
      <c r="B4462" s="2">
        <v>1702</v>
      </c>
      <c r="C4462" s="2" t="s">
        <v>12340</v>
      </c>
      <c r="D4462" s="2" t="s">
        <v>12341</v>
      </c>
      <c r="E4462" s="2">
        <v>4461</v>
      </c>
      <c r="F4462" s="1">
        <v>27</v>
      </c>
      <c r="G4462" s="1" t="s">
        <v>6658</v>
      </c>
      <c r="H4462" s="1" t="s">
        <v>6949</v>
      </c>
      <c r="I4462" s="1">
        <v>2</v>
      </c>
      <c r="L4462" s="1">
        <v>6</v>
      </c>
      <c r="M4462" s="2" t="s">
        <v>14459</v>
      </c>
      <c r="N4462" s="2" t="s">
        <v>14460</v>
      </c>
      <c r="S4462" s="1" t="s">
        <v>48</v>
      </c>
      <c r="T4462" s="1" t="s">
        <v>6371</v>
      </c>
      <c r="W4462" s="1" t="s">
        <v>36</v>
      </c>
      <c r="X4462" s="1" t="s">
        <v>7582</v>
      </c>
      <c r="Y4462" s="1" t="s">
        <v>50</v>
      </c>
      <c r="Z4462" s="1" t="s">
        <v>7639</v>
      </c>
      <c r="AF4462" s="1" t="s">
        <v>946</v>
      </c>
      <c r="AG4462" s="1" t="s">
        <v>9632</v>
      </c>
    </row>
    <row r="4463" spans="1:72" ht="13.5" customHeight="1">
      <c r="A4463" s="3" t="str">
        <f>HYPERLINK("http://kyu.snu.ac.kr/sdhj/index.jsp?type=hj/GK14658_00IH_0001_0263.jpg","1702_각북면_263")</f>
        <v>1702_각북면_263</v>
      </c>
      <c r="B4463" s="2">
        <v>1702</v>
      </c>
      <c r="C4463" s="2" t="s">
        <v>12340</v>
      </c>
      <c r="D4463" s="2" t="s">
        <v>12341</v>
      </c>
      <c r="E4463" s="2">
        <v>4462</v>
      </c>
      <c r="F4463" s="1">
        <v>27</v>
      </c>
      <c r="G4463" s="1" t="s">
        <v>6658</v>
      </c>
      <c r="H4463" s="1" t="s">
        <v>6949</v>
      </c>
      <c r="I4463" s="1">
        <v>2</v>
      </c>
      <c r="L4463" s="1">
        <v>6</v>
      </c>
      <c r="M4463" s="2" t="s">
        <v>14459</v>
      </c>
      <c r="N4463" s="2" t="s">
        <v>14460</v>
      </c>
      <c r="S4463" s="1" t="s">
        <v>308</v>
      </c>
      <c r="T4463" s="1" t="s">
        <v>7102</v>
      </c>
      <c r="U4463" s="1" t="s">
        <v>607</v>
      </c>
      <c r="V4463" s="1" t="s">
        <v>12481</v>
      </c>
      <c r="Y4463" s="1" t="s">
        <v>6828</v>
      </c>
      <c r="Z4463" s="1" t="s">
        <v>7638</v>
      </c>
      <c r="AC4463" s="1">
        <v>29</v>
      </c>
      <c r="AD4463" s="1" t="s">
        <v>244</v>
      </c>
      <c r="AE4463" s="1" t="s">
        <v>9577</v>
      </c>
      <c r="AJ4463" s="1" t="s">
        <v>16</v>
      </c>
      <c r="AK4463" s="1" t="s">
        <v>9802</v>
      </c>
      <c r="AL4463" s="1" t="s">
        <v>271</v>
      </c>
      <c r="AM4463" s="1" t="s">
        <v>9794</v>
      </c>
      <c r="AT4463" s="1" t="s">
        <v>416</v>
      </c>
      <c r="AU4463" s="1" t="s">
        <v>12470</v>
      </c>
      <c r="AV4463" s="1" t="s">
        <v>2156</v>
      </c>
      <c r="AW4463" s="1" t="s">
        <v>7823</v>
      </c>
      <c r="BB4463" s="1" t="s">
        <v>607</v>
      </c>
      <c r="BC4463" s="1" t="s">
        <v>12482</v>
      </c>
      <c r="BD4463" s="1" t="s">
        <v>6698</v>
      </c>
      <c r="BE4463" s="1" t="s">
        <v>10679</v>
      </c>
      <c r="BG4463" s="1" t="s">
        <v>53</v>
      </c>
      <c r="BH4463" s="1" t="s">
        <v>7419</v>
      </c>
      <c r="BI4463" s="1" t="s">
        <v>3209</v>
      </c>
      <c r="BJ4463" s="1" t="s">
        <v>7913</v>
      </c>
      <c r="BK4463" s="1" t="s">
        <v>53</v>
      </c>
      <c r="BL4463" s="1" t="s">
        <v>7419</v>
      </c>
      <c r="BM4463" s="1" t="s">
        <v>6699</v>
      </c>
      <c r="BN4463" s="1" t="s">
        <v>11303</v>
      </c>
      <c r="BO4463" s="1" t="s">
        <v>416</v>
      </c>
      <c r="BP4463" s="1" t="s">
        <v>12470</v>
      </c>
      <c r="BQ4463" s="1" t="s">
        <v>6700</v>
      </c>
      <c r="BR4463" s="1" t="s">
        <v>11672</v>
      </c>
      <c r="BS4463" s="1" t="s">
        <v>199</v>
      </c>
      <c r="BT4463" s="1" t="s">
        <v>9730</v>
      </c>
    </row>
    <row r="4464" spans="1:72" ht="13.5" customHeight="1">
      <c r="A4464" s="3" t="str">
        <f>HYPERLINK("http://kyu.snu.ac.kr/sdhj/index.jsp?type=hj/GK14658_00IH_0001_0263.jpg","1702_각북면_263")</f>
        <v>1702_각북면_263</v>
      </c>
      <c r="B4464" s="2">
        <v>1702</v>
      </c>
      <c r="C4464" s="2" t="s">
        <v>12340</v>
      </c>
      <c r="D4464" s="2" t="s">
        <v>12341</v>
      </c>
      <c r="E4464" s="2">
        <v>4463</v>
      </c>
      <c r="F4464" s="1">
        <v>27</v>
      </c>
      <c r="G4464" s="1" t="s">
        <v>6658</v>
      </c>
      <c r="H4464" s="1" t="s">
        <v>6949</v>
      </c>
      <c r="I4464" s="1">
        <v>2</v>
      </c>
      <c r="L4464" s="1">
        <v>6</v>
      </c>
      <c r="M4464" s="2" t="s">
        <v>14459</v>
      </c>
      <c r="N4464" s="2" t="s">
        <v>14460</v>
      </c>
      <c r="S4464" s="1" t="s">
        <v>1216</v>
      </c>
      <c r="T4464" s="1" t="s">
        <v>7101</v>
      </c>
      <c r="Y4464" s="1" t="s">
        <v>6271</v>
      </c>
      <c r="Z4464" s="1" t="s">
        <v>7637</v>
      </c>
      <c r="AF4464" s="1" t="s">
        <v>318</v>
      </c>
      <c r="AG4464" s="1" t="s">
        <v>9631</v>
      </c>
      <c r="AH4464" s="1" t="s">
        <v>6701</v>
      </c>
      <c r="AI4464" s="1" t="s">
        <v>9696</v>
      </c>
    </row>
    <row r="4465" spans="1:73" ht="13.5" customHeight="1">
      <c r="A4465" s="3" t="str">
        <f>HYPERLINK("http://kyu.snu.ac.kr/sdhj/index.jsp?type=hj/GK14658_00IH_0001_0263.jpg","1702_각북면_263")</f>
        <v>1702_각북면_263</v>
      </c>
      <c r="B4465" s="2">
        <v>1702</v>
      </c>
      <c r="C4465" s="2" t="s">
        <v>12340</v>
      </c>
      <c r="D4465" s="2" t="s">
        <v>12341</v>
      </c>
      <c r="E4465" s="2">
        <v>4464</v>
      </c>
      <c r="F4465" s="1">
        <v>27</v>
      </c>
      <c r="G4465" s="1" t="s">
        <v>6658</v>
      </c>
      <c r="H4465" s="1" t="s">
        <v>6949</v>
      </c>
      <c r="I4465" s="1">
        <v>2</v>
      </c>
      <c r="L4465" s="1">
        <v>6</v>
      </c>
      <c r="M4465" s="2" t="s">
        <v>14459</v>
      </c>
      <c r="N4465" s="2" t="s">
        <v>14460</v>
      </c>
      <c r="S4465" s="1" t="s">
        <v>86</v>
      </c>
      <c r="T4465" s="1" t="s">
        <v>7100</v>
      </c>
      <c r="Y4465" s="1" t="s">
        <v>6702</v>
      </c>
      <c r="Z4465" s="1" t="s">
        <v>7636</v>
      </c>
      <c r="AF4465" s="1" t="s">
        <v>170</v>
      </c>
      <c r="AG4465" s="1" t="s">
        <v>9630</v>
      </c>
    </row>
    <row r="4466" spans="1:73" ht="13.5" customHeight="1">
      <c r="A4466" s="3" t="str">
        <f>HYPERLINK("http://kyu.snu.ac.kr/sdhj/index.jsp?type=hj/GK14658_00IH_0001_0263.jpg","1702_각북면_263")</f>
        <v>1702_각북면_263</v>
      </c>
      <c r="B4466" s="2">
        <v>1702</v>
      </c>
      <c r="C4466" s="2" t="s">
        <v>12340</v>
      </c>
      <c r="D4466" s="2" t="s">
        <v>12341</v>
      </c>
      <c r="E4466" s="2">
        <v>4465</v>
      </c>
      <c r="F4466" s="1">
        <v>27</v>
      </c>
      <c r="G4466" s="1" t="s">
        <v>6658</v>
      </c>
      <c r="H4466" s="1" t="s">
        <v>6949</v>
      </c>
      <c r="I4466" s="1">
        <v>2</v>
      </c>
      <c r="L4466" s="1">
        <v>7</v>
      </c>
      <c r="M4466" s="2" t="s">
        <v>14461</v>
      </c>
      <c r="N4466" s="2" t="s">
        <v>14462</v>
      </c>
      <c r="O4466" s="1" t="s">
        <v>6</v>
      </c>
      <c r="P4466" s="1" t="s">
        <v>7077</v>
      </c>
      <c r="T4466" s="1" t="s">
        <v>12411</v>
      </c>
      <c r="U4466" s="1" t="s">
        <v>329</v>
      </c>
      <c r="V4466" s="1" t="s">
        <v>7196</v>
      </c>
      <c r="W4466" s="1" t="s">
        <v>107</v>
      </c>
      <c r="X4466" s="1" t="s">
        <v>12534</v>
      </c>
      <c r="Y4466" s="1" t="s">
        <v>5800</v>
      </c>
      <c r="Z4466" s="1" t="s">
        <v>7635</v>
      </c>
      <c r="AC4466" s="1">
        <v>57</v>
      </c>
      <c r="AD4466" s="1" t="s">
        <v>720</v>
      </c>
      <c r="AE4466" s="1" t="s">
        <v>9576</v>
      </c>
      <c r="AJ4466" s="1" t="s">
        <v>16</v>
      </c>
      <c r="AK4466" s="1" t="s">
        <v>9802</v>
      </c>
      <c r="AL4466" s="1" t="s">
        <v>163</v>
      </c>
      <c r="AM4466" s="1" t="s">
        <v>12731</v>
      </c>
      <c r="AT4466" s="1" t="s">
        <v>53</v>
      </c>
      <c r="AU4466" s="1" t="s">
        <v>7419</v>
      </c>
      <c r="AV4466" s="1" t="s">
        <v>215</v>
      </c>
      <c r="AW4466" s="1" t="s">
        <v>8060</v>
      </c>
      <c r="BG4466" s="1" t="s">
        <v>53</v>
      </c>
      <c r="BH4466" s="1" t="s">
        <v>7419</v>
      </c>
      <c r="BI4466" s="1" t="s">
        <v>6703</v>
      </c>
      <c r="BJ4466" s="1" t="s">
        <v>10860</v>
      </c>
      <c r="BK4466" s="1" t="s">
        <v>53</v>
      </c>
      <c r="BL4466" s="1" t="s">
        <v>7419</v>
      </c>
      <c r="BM4466" s="1" t="s">
        <v>6704</v>
      </c>
      <c r="BN4466" s="1" t="s">
        <v>11302</v>
      </c>
      <c r="BO4466" s="1" t="s">
        <v>53</v>
      </c>
      <c r="BP4466" s="1" t="s">
        <v>7419</v>
      </c>
      <c r="BQ4466" s="1" t="s">
        <v>6705</v>
      </c>
      <c r="BR4466" s="1" t="s">
        <v>13339</v>
      </c>
      <c r="BS4466" s="1" t="s">
        <v>82</v>
      </c>
      <c r="BT4466" s="1" t="s">
        <v>9699</v>
      </c>
    </row>
    <row r="4467" spans="1:73" ht="13.5" customHeight="1">
      <c r="A4467" s="3" t="str">
        <f>HYPERLINK("http://kyu.snu.ac.kr/sdhj/index.jsp?type=hj/GK14658_00IH_0001_0263.jpg","1702_각북면_263")</f>
        <v>1702_각북면_263</v>
      </c>
      <c r="B4467" s="2">
        <v>1702</v>
      </c>
      <c r="C4467" s="2" t="s">
        <v>12340</v>
      </c>
      <c r="D4467" s="2" t="s">
        <v>12341</v>
      </c>
      <c r="E4467" s="2">
        <v>4466</v>
      </c>
      <c r="F4467" s="1">
        <v>27</v>
      </c>
      <c r="G4467" s="1" t="s">
        <v>6658</v>
      </c>
      <c r="H4467" s="1" t="s">
        <v>6949</v>
      </c>
      <c r="I4467" s="1">
        <v>2</v>
      </c>
      <c r="L4467" s="1">
        <v>7</v>
      </c>
      <c r="M4467" s="2" t="s">
        <v>14461</v>
      </c>
      <c r="N4467" s="2" t="s">
        <v>14462</v>
      </c>
      <c r="S4467" s="1" t="s">
        <v>48</v>
      </c>
      <c r="T4467" s="1" t="s">
        <v>6371</v>
      </c>
      <c r="W4467" s="1" t="s">
        <v>371</v>
      </c>
      <c r="X4467" s="1" t="s">
        <v>7123</v>
      </c>
      <c r="Y4467" s="1" t="s">
        <v>6706</v>
      </c>
      <c r="Z4467" s="1" t="s">
        <v>7634</v>
      </c>
      <c r="AC4467" s="1">
        <v>56</v>
      </c>
      <c r="AD4467" s="1" t="s">
        <v>707</v>
      </c>
      <c r="AE4467" s="1" t="s">
        <v>9575</v>
      </c>
      <c r="AJ4467" s="1" t="s">
        <v>16</v>
      </c>
      <c r="AK4467" s="1" t="s">
        <v>9802</v>
      </c>
      <c r="AL4467" s="1" t="s">
        <v>516</v>
      </c>
      <c r="AM4467" s="1" t="s">
        <v>9804</v>
      </c>
      <c r="AT4467" s="1" t="s">
        <v>53</v>
      </c>
      <c r="AU4467" s="1" t="s">
        <v>7419</v>
      </c>
      <c r="AV4467" s="1" t="s">
        <v>1191</v>
      </c>
      <c r="AW4467" s="1" t="s">
        <v>10117</v>
      </c>
      <c r="BG4467" s="1" t="s">
        <v>53</v>
      </c>
      <c r="BH4467" s="1" t="s">
        <v>7419</v>
      </c>
      <c r="BI4467" s="1" t="s">
        <v>4974</v>
      </c>
      <c r="BJ4467" s="1" t="s">
        <v>10859</v>
      </c>
      <c r="BK4467" s="1" t="s">
        <v>53</v>
      </c>
      <c r="BL4467" s="1" t="s">
        <v>7419</v>
      </c>
      <c r="BM4467" s="1" t="s">
        <v>6446</v>
      </c>
      <c r="BN4467" s="1" t="s">
        <v>7770</v>
      </c>
      <c r="BO4467" s="1" t="s">
        <v>53</v>
      </c>
      <c r="BP4467" s="1" t="s">
        <v>7419</v>
      </c>
      <c r="BQ4467" s="1" t="s">
        <v>6707</v>
      </c>
      <c r="BR4467" s="1" t="s">
        <v>11671</v>
      </c>
      <c r="BS4467" s="1" t="s">
        <v>82</v>
      </c>
      <c r="BT4467" s="1" t="s">
        <v>9699</v>
      </c>
    </row>
    <row r="4468" spans="1:73" ht="13.5" customHeight="1">
      <c r="A4468" s="3" t="str">
        <f>HYPERLINK("http://kyu.snu.ac.kr/sdhj/index.jsp?type=hj/GK14658_00IH_0001_0263.jpg","1702_각북면_263")</f>
        <v>1702_각북면_263</v>
      </c>
      <c r="B4468" s="2">
        <v>1702</v>
      </c>
      <c r="C4468" s="2" t="s">
        <v>12340</v>
      </c>
      <c r="D4468" s="2" t="s">
        <v>12341</v>
      </c>
      <c r="E4468" s="2">
        <v>4467</v>
      </c>
      <c r="F4468" s="1">
        <v>27</v>
      </c>
      <c r="G4468" s="1" t="s">
        <v>6658</v>
      </c>
      <c r="H4468" s="1" t="s">
        <v>6949</v>
      </c>
      <c r="I4468" s="1">
        <v>2</v>
      </c>
      <c r="L4468" s="1">
        <v>7</v>
      </c>
      <c r="M4468" s="2" t="s">
        <v>14461</v>
      </c>
      <c r="N4468" s="2" t="s">
        <v>14462</v>
      </c>
      <c r="T4468" s="1" t="s">
        <v>12432</v>
      </c>
      <c r="U4468" s="1" t="s">
        <v>532</v>
      </c>
      <c r="V4468" s="1" t="s">
        <v>7195</v>
      </c>
      <c r="Y4468" s="1" t="s">
        <v>2695</v>
      </c>
      <c r="Z4468" s="1" t="s">
        <v>7633</v>
      </c>
      <c r="AC4468" s="1">
        <v>58</v>
      </c>
      <c r="AD4468" s="1" t="s">
        <v>76</v>
      </c>
      <c r="AE4468" s="1" t="s">
        <v>9574</v>
      </c>
    </row>
    <row r="4469" spans="1:73" ht="13.5" customHeight="1">
      <c r="A4469" s="3" t="str">
        <f>HYPERLINK("http://kyu.snu.ac.kr/sdhj/index.jsp?type=hj/GK14658_00IH_0001_0263.jpg","1702_각북면_263")</f>
        <v>1702_각북면_263</v>
      </c>
      <c r="B4469" s="2">
        <v>1702</v>
      </c>
      <c r="C4469" s="2" t="s">
        <v>12340</v>
      </c>
      <c r="D4469" s="2" t="s">
        <v>12341</v>
      </c>
      <c r="E4469" s="2">
        <v>4468</v>
      </c>
      <c r="F4469" s="1">
        <v>27</v>
      </c>
      <c r="G4469" s="1" t="s">
        <v>6658</v>
      </c>
      <c r="H4469" s="1" t="s">
        <v>6949</v>
      </c>
      <c r="I4469" s="1">
        <v>2</v>
      </c>
      <c r="L4469" s="1">
        <v>7</v>
      </c>
      <c r="M4469" s="2" t="s">
        <v>14461</v>
      </c>
      <c r="N4469" s="2" t="s">
        <v>14462</v>
      </c>
      <c r="T4469" s="1" t="s">
        <v>12432</v>
      </c>
      <c r="U4469" s="1" t="s">
        <v>532</v>
      </c>
      <c r="V4469" s="1" t="s">
        <v>7195</v>
      </c>
      <c r="Y4469" s="1" t="s">
        <v>4987</v>
      </c>
      <c r="Z4469" s="1" t="s">
        <v>7632</v>
      </c>
      <c r="AC4469" s="1">
        <v>40</v>
      </c>
      <c r="AD4469" s="1" t="s">
        <v>226</v>
      </c>
      <c r="AE4469" s="1" t="s">
        <v>9573</v>
      </c>
      <c r="BU4469" s="1" t="s">
        <v>12336</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com</cp:lastModifiedBy>
  <dcterms:created xsi:type="dcterms:W3CDTF">2016-06-07T02:48:01Z</dcterms:created>
  <dcterms:modified xsi:type="dcterms:W3CDTF">2018-06-14T14:45:45Z</dcterms:modified>
</cp:coreProperties>
</file>